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50.233\redirection\up201307722\My Documents\"/>
    </mc:Choice>
  </mc:AlternateContent>
  <bookViews>
    <workbookView xWindow="0" yWindow="0" windowWidth="21600" windowHeight="9735" firstSheet="2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Método do gradiente" sheetId="7" r:id="rId7"/>
    <sheet name="Método da Quadrica" sheetId="8" r:id="rId8"/>
    <sheet name="Método de LM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8" l="1"/>
  <c r="I7" i="8"/>
  <c r="F9" i="8"/>
  <c r="G9" i="8"/>
  <c r="F10" i="8"/>
  <c r="G10" i="8"/>
  <c r="F11" i="8"/>
  <c r="F13" i="8" s="1"/>
  <c r="F15" i="8" s="1"/>
  <c r="F17" i="8" s="1"/>
  <c r="G11" i="8"/>
  <c r="G13" i="8" s="1"/>
  <c r="F12" i="8"/>
  <c r="F14" i="8" s="1"/>
  <c r="G12" i="8"/>
  <c r="G14" i="8" s="1"/>
  <c r="G16" i="8" s="1"/>
  <c r="G18" i="8" s="1"/>
  <c r="G20" i="8" s="1"/>
  <c r="G22" i="8" s="1"/>
  <c r="G24" i="8" s="1"/>
  <c r="G26" i="8" s="1"/>
  <c r="G28" i="8" s="1"/>
  <c r="G30" i="8" s="1"/>
  <c r="G32" i="8" s="1"/>
  <c r="G34" i="8" s="1"/>
  <c r="G36" i="8" s="1"/>
  <c r="G38" i="8" s="1"/>
  <c r="G40" i="8" s="1"/>
  <c r="G42" i="8" s="1"/>
  <c r="G44" i="8" s="1"/>
  <c r="G46" i="8" s="1"/>
  <c r="G48" i="8" s="1"/>
  <c r="G50" i="8" s="1"/>
  <c r="G52" i="8" s="1"/>
  <c r="G54" i="8" s="1"/>
  <c r="G56" i="8" s="1"/>
  <c r="G58" i="8" s="1"/>
  <c r="G60" i="8" s="1"/>
  <c r="G62" i="8" s="1"/>
  <c r="G64" i="8" s="1"/>
  <c r="G66" i="8" s="1"/>
  <c r="G68" i="8" s="1"/>
  <c r="G70" i="8" s="1"/>
  <c r="G72" i="8" s="1"/>
  <c r="G74" i="8" s="1"/>
  <c r="G76" i="8" s="1"/>
  <c r="G78" i="8" s="1"/>
  <c r="G80" i="8" s="1"/>
  <c r="G82" i="8" s="1"/>
  <c r="G84" i="8" s="1"/>
  <c r="G86" i="8" s="1"/>
  <c r="G88" i="8" s="1"/>
  <c r="G90" i="8" s="1"/>
  <c r="G92" i="8" s="1"/>
  <c r="G94" i="8" s="1"/>
  <c r="G96" i="8" s="1"/>
  <c r="G98" i="8" s="1"/>
  <c r="G100" i="8" s="1"/>
  <c r="G102" i="8" s="1"/>
  <c r="G104" i="8" s="1"/>
  <c r="G106" i="8" s="1"/>
  <c r="G108" i="8" s="1"/>
  <c r="G110" i="8" s="1"/>
  <c r="G112" i="8" s="1"/>
  <c r="G114" i="8" s="1"/>
  <c r="G116" i="8" s="1"/>
  <c r="G118" i="8" s="1"/>
  <c r="G120" i="8" s="1"/>
  <c r="G122" i="8" s="1"/>
  <c r="G124" i="8" s="1"/>
  <c r="G126" i="8" s="1"/>
  <c r="G128" i="8" s="1"/>
  <c r="G130" i="8" s="1"/>
  <c r="G132" i="8" s="1"/>
  <c r="G134" i="8" s="1"/>
  <c r="G136" i="8" s="1"/>
  <c r="G138" i="8" s="1"/>
  <c r="G140" i="8" s="1"/>
  <c r="G142" i="8" s="1"/>
  <c r="G144" i="8" s="1"/>
  <c r="G146" i="8" s="1"/>
  <c r="G148" i="8" s="1"/>
  <c r="G150" i="8" s="1"/>
  <c r="G152" i="8" s="1"/>
  <c r="G154" i="8" s="1"/>
  <c r="G156" i="8" s="1"/>
  <c r="G158" i="8" s="1"/>
  <c r="G160" i="8" s="1"/>
  <c r="G162" i="8" s="1"/>
  <c r="G164" i="8" s="1"/>
  <c r="G166" i="8" s="1"/>
  <c r="G168" i="8" s="1"/>
  <c r="G170" i="8" s="1"/>
  <c r="G172" i="8" s="1"/>
  <c r="G174" i="8" s="1"/>
  <c r="G176" i="8" s="1"/>
  <c r="G178" i="8" s="1"/>
  <c r="G180" i="8" s="1"/>
  <c r="G182" i="8" s="1"/>
  <c r="G184" i="8" s="1"/>
  <c r="G186" i="8" s="1"/>
  <c r="G188" i="8" s="1"/>
  <c r="G190" i="8" s="1"/>
  <c r="G192" i="8" s="1"/>
  <c r="G194" i="8" s="1"/>
  <c r="G196" i="8" s="1"/>
  <c r="G198" i="8" s="1"/>
  <c r="G200" i="8" s="1"/>
  <c r="G202" i="8" s="1"/>
  <c r="G204" i="8" s="1"/>
  <c r="G206" i="8" s="1"/>
  <c r="G208" i="8" s="1"/>
  <c r="G210" i="8" s="1"/>
  <c r="G212" i="8" s="1"/>
  <c r="G214" i="8" s="1"/>
  <c r="G216" i="8" s="1"/>
  <c r="G218" i="8" s="1"/>
  <c r="G220" i="8" s="1"/>
  <c r="G222" i="8" s="1"/>
  <c r="G224" i="8" s="1"/>
  <c r="G226" i="8" s="1"/>
  <c r="G228" i="8" s="1"/>
  <c r="G230" i="8" s="1"/>
  <c r="G232" i="8" s="1"/>
  <c r="G234" i="8" s="1"/>
  <c r="G236" i="8" s="1"/>
  <c r="G238" i="8" s="1"/>
  <c r="G240" i="8" s="1"/>
  <c r="G242" i="8" s="1"/>
  <c r="G244" i="8" s="1"/>
  <c r="G246" i="8" s="1"/>
  <c r="G248" i="8" s="1"/>
  <c r="G250" i="8" s="1"/>
  <c r="G252" i="8" s="1"/>
  <c r="G254" i="8" s="1"/>
  <c r="G256" i="8" s="1"/>
  <c r="G258" i="8" s="1"/>
  <c r="G260" i="8" s="1"/>
  <c r="G262" i="8" s="1"/>
  <c r="G264" i="8" s="1"/>
  <c r="G266" i="8" s="1"/>
  <c r="G268" i="8" s="1"/>
  <c r="G270" i="8" s="1"/>
  <c r="F16" i="8"/>
  <c r="F18" i="8" s="1"/>
  <c r="F20" i="8" s="1"/>
  <c r="F22" i="8" s="1"/>
  <c r="F24" i="8" s="1"/>
  <c r="F26" i="8" s="1"/>
  <c r="F28" i="8" s="1"/>
  <c r="F30" i="8" s="1"/>
  <c r="F32" i="8" s="1"/>
  <c r="F34" i="8" s="1"/>
  <c r="F36" i="8" s="1"/>
  <c r="F38" i="8" s="1"/>
  <c r="F40" i="8" s="1"/>
  <c r="F42" i="8" s="1"/>
  <c r="F44" i="8" s="1"/>
  <c r="F46" i="8" s="1"/>
  <c r="F48" i="8" s="1"/>
  <c r="F50" i="8" s="1"/>
  <c r="F52" i="8" s="1"/>
  <c r="F54" i="8" s="1"/>
  <c r="F56" i="8" s="1"/>
  <c r="F58" i="8" s="1"/>
  <c r="F60" i="8" s="1"/>
  <c r="F62" i="8" s="1"/>
  <c r="F64" i="8" s="1"/>
  <c r="F66" i="8" s="1"/>
  <c r="F68" i="8" s="1"/>
  <c r="F70" i="8" s="1"/>
  <c r="F72" i="8" s="1"/>
  <c r="F74" i="8" s="1"/>
  <c r="F76" i="8" s="1"/>
  <c r="F78" i="8" s="1"/>
  <c r="F80" i="8" s="1"/>
  <c r="F82" i="8" s="1"/>
  <c r="F84" i="8" s="1"/>
  <c r="F86" i="8" s="1"/>
  <c r="F88" i="8" s="1"/>
  <c r="F90" i="8" s="1"/>
  <c r="F92" i="8" s="1"/>
  <c r="F94" i="8" s="1"/>
  <c r="F96" i="8" s="1"/>
  <c r="F98" i="8" s="1"/>
  <c r="F100" i="8" s="1"/>
  <c r="F102" i="8" s="1"/>
  <c r="F104" i="8" s="1"/>
  <c r="F106" i="8" s="1"/>
  <c r="F108" i="8" s="1"/>
  <c r="F110" i="8" s="1"/>
  <c r="F112" i="8" s="1"/>
  <c r="F114" i="8" s="1"/>
  <c r="F116" i="8" s="1"/>
  <c r="F118" i="8" s="1"/>
  <c r="F120" i="8" s="1"/>
  <c r="F122" i="8" s="1"/>
  <c r="F124" i="8" s="1"/>
  <c r="F126" i="8" s="1"/>
  <c r="F128" i="8" s="1"/>
  <c r="F130" i="8" s="1"/>
  <c r="F132" i="8" s="1"/>
  <c r="F134" i="8" s="1"/>
  <c r="F136" i="8" s="1"/>
  <c r="F138" i="8" s="1"/>
  <c r="F140" i="8" s="1"/>
  <c r="F142" i="8" s="1"/>
  <c r="F144" i="8" s="1"/>
  <c r="F146" i="8" s="1"/>
  <c r="F148" i="8" s="1"/>
  <c r="F150" i="8" s="1"/>
  <c r="F152" i="8" s="1"/>
  <c r="F154" i="8" s="1"/>
  <c r="F156" i="8" s="1"/>
  <c r="F158" i="8" s="1"/>
  <c r="F160" i="8" s="1"/>
  <c r="F162" i="8" s="1"/>
  <c r="F164" i="8" s="1"/>
  <c r="F166" i="8" s="1"/>
  <c r="F168" i="8" s="1"/>
  <c r="F170" i="8" s="1"/>
  <c r="F172" i="8" s="1"/>
  <c r="F174" i="8" s="1"/>
  <c r="F176" i="8" s="1"/>
  <c r="F178" i="8" s="1"/>
  <c r="F180" i="8" s="1"/>
  <c r="F182" i="8" s="1"/>
  <c r="F184" i="8" s="1"/>
  <c r="F186" i="8" s="1"/>
  <c r="F188" i="8" s="1"/>
  <c r="F190" i="8" s="1"/>
  <c r="F192" i="8" s="1"/>
  <c r="F194" i="8" s="1"/>
  <c r="F196" i="8" s="1"/>
  <c r="F198" i="8" s="1"/>
  <c r="F200" i="8" s="1"/>
  <c r="F202" i="8" s="1"/>
  <c r="F204" i="8" s="1"/>
  <c r="F206" i="8" s="1"/>
  <c r="F208" i="8" s="1"/>
  <c r="F210" i="8" s="1"/>
  <c r="F212" i="8" s="1"/>
  <c r="F214" i="8" s="1"/>
  <c r="F216" i="8" s="1"/>
  <c r="F218" i="8" s="1"/>
  <c r="F220" i="8" s="1"/>
  <c r="F222" i="8" s="1"/>
  <c r="F224" i="8" s="1"/>
  <c r="F226" i="8" s="1"/>
  <c r="F228" i="8" s="1"/>
  <c r="F230" i="8" s="1"/>
  <c r="F232" i="8" s="1"/>
  <c r="F234" i="8" s="1"/>
  <c r="F236" i="8" s="1"/>
  <c r="F238" i="8" s="1"/>
  <c r="F240" i="8" s="1"/>
  <c r="F242" i="8" s="1"/>
  <c r="F244" i="8" s="1"/>
  <c r="F246" i="8" s="1"/>
  <c r="F248" i="8" s="1"/>
  <c r="F250" i="8" s="1"/>
  <c r="F252" i="8" s="1"/>
  <c r="F254" i="8" s="1"/>
  <c r="F256" i="8" s="1"/>
  <c r="F258" i="8" s="1"/>
  <c r="F260" i="8" s="1"/>
  <c r="F262" i="8" s="1"/>
  <c r="F264" i="8" s="1"/>
  <c r="F266" i="8" s="1"/>
  <c r="F268" i="8" s="1"/>
  <c r="F270" i="8" s="1"/>
  <c r="G8" i="8"/>
  <c r="G7" i="8"/>
  <c r="F8" i="8"/>
  <c r="F7" i="8"/>
  <c r="H7" i="8" s="1"/>
  <c r="I6" i="8"/>
  <c r="E5" i="8"/>
  <c r="H11" i="8"/>
  <c r="H9" i="8"/>
  <c r="I5" i="8"/>
  <c r="H5" i="8"/>
  <c r="E6" i="8"/>
  <c r="C8" i="8" s="1"/>
  <c r="D5" i="8"/>
  <c r="F89" i="7"/>
  <c r="D77" i="7"/>
  <c r="G6" i="7"/>
  <c r="C8" i="7"/>
  <c r="E6" i="7"/>
  <c r="E5" i="7"/>
  <c r="D5" i="7"/>
  <c r="G15" i="8" l="1"/>
  <c r="H13" i="8"/>
  <c r="F19" i="8"/>
  <c r="C7" i="8"/>
  <c r="J5" i="8"/>
  <c r="G5" i="7"/>
  <c r="H5" i="7" s="1"/>
  <c r="D9" i="6"/>
  <c r="C9" i="6"/>
  <c r="J5" i="6"/>
  <c r="J6" i="6"/>
  <c r="J7" i="6"/>
  <c r="J8" i="6"/>
  <c r="J23" i="6"/>
  <c r="I4" i="6"/>
  <c r="I3" i="6"/>
  <c r="D4" i="6" s="1"/>
  <c r="M4" i="6"/>
  <c r="M3" i="6"/>
  <c r="E3" i="6" s="1"/>
  <c r="G3" i="6" s="1"/>
  <c r="F3" i="6"/>
  <c r="H3" i="6" s="1"/>
  <c r="AM5" i="5"/>
  <c r="AN5" i="5"/>
  <c r="AO5" i="5"/>
  <c r="AP5" i="5"/>
  <c r="AQ5" i="5" s="1"/>
  <c r="AU5" i="5"/>
  <c r="AU4" i="5"/>
  <c r="AJ5" i="5" s="1"/>
  <c r="AT4" i="5"/>
  <c r="AS4" i="5"/>
  <c r="AR4" i="5"/>
  <c r="AQ4" i="5"/>
  <c r="AP4" i="5"/>
  <c r="AO4" i="5"/>
  <c r="AN4" i="5"/>
  <c r="AM4" i="5"/>
  <c r="C28" i="5"/>
  <c r="AF5" i="5"/>
  <c r="AH4" i="5"/>
  <c r="AG4" i="5"/>
  <c r="AF4" i="5"/>
  <c r="X5" i="5"/>
  <c r="AB4" i="5"/>
  <c r="AE4" i="5" s="1"/>
  <c r="AD4" i="5"/>
  <c r="AC4" i="5"/>
  <c r="AA4" i="5"/>
  <c r="Z4" i="5"/>
  <c r="Y4" i="5"/>
  <c r="X4" i="5"/>
  <c r="U5" i="5"/>
  <c r="Y5" i="5" s="1"/>
  <c r="Z5" i="5" s="1"/>
  <c r="D26" i="5"/>
  <c r="C26" i="5"/>
  <c r="I5" i="5"/>
  <c r="J5" i="5"/>
  <c r="L5" i="5" s="1"/>
  <c r="M5" i="5" s="1"/>
  <c r="K5" i="5"/>
  <c r="N5" i="5" s="1"/>
  <c r="S4" i="5"/>
  <c r="R4" i="5"/>
  <c r="Q4" i="5"/>
  <c r="P4" i="5"/>
  <c r="N4" i="5"/>
  <c r="L4" i="5"/>
  <c r="O4" i="5"/>
  <c r="M4" i="5"/>
  <c r="K4" i="5"/>
  <c r="I4" i="5"/>
  <c r="J4" i="5"/>
  <c r="F21" i="8" l="1"/>
  <c r="G17" i="8"/>
  <c r="H15" i="8"/>
  <c r="D7" i="8"/>
  <c r="E7" i="8"/>
  <c r="E8" i="8"/>
  <c r="C7" i="7"/>
  <c r="E8" i="7" s="1"/>
  <c r="J9" i="6"/>
  <c r="F4" i="6"/>
  <c r="C4" i="6"/>
  <c r="J4" i="6" s="1"/>
  <c r="E4" i="6"/>
  <c r="G4" i="6" s="1"/>
  <c r="H4" i="6"/>
  <c r="AT5" i="5"/>
  <c r="AR5" i="5"/>
  <c r="AS5" i="5" s="1"/>
  <c r="U6" i="5"/>
  <c r="AA5" i="5"/>
  <c r="AB5" i="5" s="1"/>
  <c r="AC5" i="5"/>
  <c r="AD5" i="5" s="1"/>
  <c r="AJ6" i="5"/>
  <c r="O5" i="5"/>
  <c r="P5" i="5"/>
  <c r="F83" i="5"/>
  <c r="Q83" i="5"/>
  <c r="F84" i="5"/>
  <c r="Q84" i="5" s="1"/>
  <c r="F85" i="5" s="1"/>
  <c r="Q85" i="5" s="1"/>
  <c r="F86" i="5"/>
  <c r="Q86" i="5"/>
  <c r="F87" i="5" s="1"/>
  <c r="Q87" i="5" s="1"/>
  <c r="F88" i="5"/>
  <c r="Q88" i="5" s="1"/>
  <c r="F89" i="5" s="1"/>
  <c r="Q89" i="5" s="1"/>
  <c r="F90" i="5"/>
  <c r="Q90" i="5" s="1"/>
  <c r="F91" i="5" s="1"/>
  <c r="Q91" i="5" s="1"/>
  <c r="F92" i="5" s="1"/>
  <c r="Q92" i="5" s="1"/>
  <c r="F93" i="5" s="1"/>
  <c r="Q93" i="5" s="1"/>
  <c r="F94" i="5" s="1"/>
  <c r="Q94" i="5" s="1"/>
  <c r="F95" i="5" s="1"/>
  <c r="Q95" i="5" s="1"/>
  <c r="F96" i="5" s="1"/>
  <c r="Q96" i="5" s="1"/>
  <c r="F97" i="5" s="1"/>
  <c r="Q97" i="5" s="1"/>
  <c r="F98" i="5" s="1"/>
  <c r="Q98" i="5"/>
  <c r="F99" i="5" s="1"/>
  <c r="Q99" i="5" s="1"/>
  <c r="F100" i="5" s="1"/>
  <c r="Q100" i="5" s="1"/>
  <c r="F101" i="5" s="1"/>
  <c r="Q101" i="5" s="1"/>
  <c r="F102" i="5" s="1"/>
  <c r="Q102" i="5" s="1"/>
  <c r="F103" i="5" s="1"/>
  <c r="Q103" i="5" s="1"/>
  <c r="F104" i="5" s="1"/>
  <c r="Q104" i="5" s="1"/>
  <c r="F105" i="5" s="1"/>
  <c r="Q105" i="5" s="1"/>
  <c r="F106" i="5" s="1"/>
  <c r="Q106" i="5" s="1"/>
  <c r="F107" i="5" s="1"/>
  <c r="Q107" i="5" s="1"/>
  <c r="F108" i="5" s="1"/>
  <c r="Q108" i="5" s="1"/>
  <c r="F109" i="5" s="1"/>
  <c r="Q109" i="5" s="1"/>
  <c r="F110" i="5" s="1"/>
  <c r="Q110" i="5" s="1"/>
  <c r="F111" i="5" s="1"/>
  <c r="Q111" i="5" s="1"/>
  <c r="F112" i="5" s="1"/>
  <c r="Q112" i="5" s="1"/>
  <c r="F113" i="5" s="1"/>
  <c r="Q113" i="5" s="1"/>
  <c r="F114" i="5" s="1"/>
  <c r="Q114" i="5" s="1"/>
  <c r="F115" i="5" s="1"/>
  <c r="Q115" i="5" s="1"/>
  <c r="F116" i="5" s="1"/>
  <c r="Q116" i="5" s="1"/>
  <c r="F117" i="5" s="1"/>
  <c r="Q117" i="5" s="1"/>
  <c r="F118" i="5" s="1"/>
  <c r="Q118" i="5" s="1"/>
  <c r="F119" i="5" s="1"/>
  <c r="Q119" i="5" s="1"/>
  <c r="F120" i="5" s="1"/>
  <c r="Q120" i="5" s="1"/>
  <c r="F121" i="5" s="1"/>
  <c r="Q121" i="5" s="1"/>
  <c r="F122" i="5" s="1"/>
  <c r="Q122" i="5" s="1"/>
  <c r="F123" i="5" s="1"/>
  <c r="Q123" i="5" s="1"/>
  <c r="F124" i="5" s="1"/>
  <c r="Q124" i="5" s="1"/>
  <c r="F125" i="5" s="1"/>
  <c r="Q125" i="5" s="1"/>
  <c r="F126" i="5" s="1"/>
  <c r="Q126" i="5" s="1"/>
  <c r="F127" i="5" s="1"/>
  <c r="Q127" i="5" s="1"/>
  <c r="F128" i="5" s="1"/>
  <c r="Q128" i="5" s="1"/>
  <c r="F129" i="5" s="1"/>
  <c r="Q129" i="5" s="1"/>
  <c r="F130" i="5" s="1"/>
  <c r="Q130" i="5" s="1"/>
  <c r="F131" i="5" s="1"/>
  <c r="Q131" i="5" s="1"/>
  <c r="F132" i="5" s="1"/>
  <c r="Q132" i="5" s="1"/>
  <c r="F133" i="5" s="1"/>
  <c r="Q133" i="5" s="1"/>
  <c r="F134" i="5" s="1"/>
  <c r="Q134" i="5" s="1"/>
  <c r="F135" i="5" s="1"/>
  <c r="Q135" i="5" s="1"/>
  <c r="F136" i="5" s="1"/>
  <c r="Q136" i="5" s="1"/>
  <c r="F137" i="5" s="1"/>
  <c r="Q137" i="5" s="1"/>
  <c r="F138" i="5" s="1"/>
  <c r="Q138" i="5" s="1"/>
  <c r="F139" i="5" s="1"/>
  <c r="Q139" i="5" s="1"/>
  <c r="F140" i="5" s="1"/>
  <c r="Q140" i="5" s="1"/>
  <c r="F141" i="5" s="1"/>
  <c r="Q141" i="5" s="1"/>
  <c r="F142" i="5" s="1"/>
  <c r="Q142" i="5" s="1"/>
  <c r="F143" i="5" s="1"/>
  <c r="Q143" i="5" s="1"/>
  <c r="F144" i="5" s="1"/>
  <c r="Q144" i="5" s="1"/>
  <c r="F145" i="5" s="1"/>
  <c r="Q145" i="5" s="1"/>
  <c r="F146" i="5" s="1"/>
  <c r="Q146" i="5" s="1"/>
  <c r="F147" i="5" s="1"/>
  <c r="Q147" i="5" s="1"/>
  <c r="F148" i="5" s="1"/>
  <c r="Q148" i="5" s="1"/>
  <c r="F149" i="5" s="1"/>
  <c r="Q149" i="5" s="1"/>
  <c r="F150" i="5" s="1"/>
  <c r="Q150" i="5" s="1"/>
  <c r="F151" i="5" s="1"/>
  <c r="Q151" i="5" s="1"/>
  <c r="F152" i="5" s="1"/>
  <c r="Q152" i="5" s="1"/>
  <c r="F153" i="5" s="1"/>
  <c r="Q153" i="5" s="1"/>
  <c r="F154" i="5" s="1"/>
  <c r="Q154" i="5" s="1"/>
  <c r="F155" i="5" s="1"/>
  <c r="Q155" i="5" s="1"/>
  <c r="F156" i="5" s="1"/>
  <c r="Q156" i="5" s="1"/>
  <c r="F157" i="5" s="1"/>
  <c r="Q157" i="5" s="1"/>
  <c r="F158" i="5" s="1"/>
  <c r="Q158" i="5" s="1"/>
  <c r="F159" i="5" s="1"/>
  <c r="Q159" i="5" s="1"/>
  <c r="F160" i="5" s="1"/>
  <c r="Q160" i="5" s="1"/>
  <c r="F161" i="5" s="1"/>
  <c r="Q161" i="5" s="1"/>
  <c r="F162" i="5" s="1"/>
  <c r="Q162" i="5" s="1"/>
  <c r="F163" i="5" s="1"/>
  <c r="Q163" i="5" s="1"/>
  <c r="F164" i="5" s="1"/>
  <c r="Q164" i="5" s="1"/>
  <c r="F165" i="5" s="1"/>
  <c r="Q165" i="5" s="1"/>
  <c r="F166" i="5" s="1"/>
  <c r="Q166" i="5" s="1"/>
  <c r="F167" i="5" s="1"/>
  <c r="Q167" i="5" s="1"/>
  <c r="F168" i="5" s="1"/>
  <c r="Q168" i="5" s="1"/>
  <c r="F169" i="5" s="1"/>
  <c r="Q169" i="5" s="1"/>
  <c r="F170" i="5" s="1"/>
  <c r="Q170" i="5" s="1"/>
  <c r="F171" i="5" s="1"/>
  <c r="Q171" i="5" s="1"/>
  <c r="F172" i="5" s="1"/>
  <c r="Q172" i="5" s="1"/>
  <c r="F173" i="5" s="1"/>
  <c r="Q173" i="5" s="1"/>
  <c r="F174" i="5" s="1"/>
  <c r="Q174" i="5" s="1"/>
  <c r="F175" i="5" s="1"/>
  <c r="Q175" i="5" s="1"/>
  <c r="F176" i="5" s="1"/>
  <c r="Q176" i="5" s="1"/>
  <c r="F177" i="5" s="1"/>
  <c r="Q177" i="5" s="1"/>
  <c r="F178" i="5" s="1"/>
  <c r="Q178" i="5" s="1"/>
  <c r="F179" i="5" s="1"/>
  <c r="Q179" i="5" s="1"/>
  <c r="F180" i="5" s="1"/>
  <c r="Q180" i="5" s="1"/>
  <c r="F181" i="5"/>
  <c r="Q181" i="5" s="1"/>
  <c r="F182" i="5" s="1"/>
  <c r="Q182" i="5" s="1"/>
  <c r="F183" i="5" s="1"/>
  <c r="Q183" i="5" s="1"/>
  <c r="F184" i="5" s="1"/>
  <c r="Q184" i="5" s="1"/>
  <c r="F185" i="5" s="1"/>
  <c r="Q185" i="5" s="1"/>
  <c r="F186" i="5" s="1"/>
  <c r="Q186" i="5" s="1"/>
  <c r="F187" i="5" s="1"/>
  <c r="Q187" i="5" s="1"/>
  <c r="F188" i="5" s="1"/>
  <c r="Q188" i="5" s="1"/>
  <c r="F189" i="5" s="1"/>
  <c r="Q189" i="5" s="1"/>
  <c r="F190" i="5" s="1"/>
  <c r="Q190" i="5" s="1"/>
  <c r="F191" i="5" s="1"/>
  <c r="Q191" i="5" s="1"/>
  <c r="F192" i="5" s="1"/>
  <c r="Q192" i="5" s="1"/>
  <c r="F193" i="5" s="1"/>
  <c r="Q193" i="5" s="1"/>
  <c r="F194" i="5" s="1"/>
  <c r="Q194" i="5" s="1"/>
  <c r="F195" i="5" s="1"/>
  <c r="Q195" i="5" s="1"/>
  <c r="F196" i="5"/>
  <c r="Q196" i="5" s="1"/>
  <c r="F197" i="5" s="1"/>
  <c r="Q197" i="5" s="1"/>
  <c r="F198" i="5" s="1"/>
  <c r="Q198" i="5"/>
  <c r="F199" i="5" s="1"/>
  <c r="Q199" i="5" s="1"/>
  <c r="F200" i="5" s="1"/>
  <c r="Q200" i="5" s="1"/>
  <c r="F201" i="5" s="1"/>
  <c r="Q201" i="5" s="1"/>
  <c r="F202" i="5" s="1"/>
  <c r="Q202" i="5" s="1"/>
  <c r="F203" i="5" s="1"/>
  <c r="Q203" i="5" s="1"/>
  <c r="F204" i="5" s="1"/>
  <c r="Q204" i="5" s="1"/>
  <c r="F205" i="5" s="1"/>
  <c r="Q205" i="5" s="1"/>
  <c r="F206" i="5" s="1"/>
  <c r="Q206" i="5" s="1"/>
  <c r="F207" i="5" s="1"/>
  <c r="Q207" i="5" s="1"/>
  <c r="F208" i="5" s="1"/>
  <c r="Q208" i="5" s="1"/>
  <c r="F209" i="5" s="1"/>
  <c r="Q209" i="5" s="1"/>
  <c r="F210" i="5" s="1"/>
  <c r="Q210" i="5" s="1"/>
  <c r="F211" i="5" s="1"/>
  <c r="Q211" i="5" s="1"/>
  <c r="F212" i="5" s="1"/>
  <c r="Q212" i="5" s="1"/>
  <c r="F213" i="5" s="1"/>
  <c r="Q213" i="5" s="1"/>
  <c r="F214" i="5" s="1"/>
  <c r="Q214" i="5" s="1"/>
  <c r="F215" i="5" s="1"/>
  <c r="Q215" i="5" s="1"/>
  <c r="F216" i="5" s="1"/>
  <c r="Q216" i="5" s="1"/>
  <c r="F217" i="5" s="1"/>
  <c r="Q217" i="5" s="1"/>
  <c r="F218" i="5" s="1"/>
  <c r="Q218" i="5" s="1"/>
  <c r="F219" i="5" s="1"/>
  <c r="Q219" i="5" s="1"/>
  <c r="F220" i="5" s="1"/>
  <c r="Q220" i="5" s="1"/>
  <c r="F221" i="5" s="1"/>
  <c r="Q221" i="5" s="1"/>
  <c r="F222" i="5" s="1"/>
  <c r="Q222" i="5" s="1"/>
  <c r="F223" i="5" s="1"/>
  <c r="Q223" i="5" s="1"/>
  <c r="F224" i="5" s="1"/>
  <c r="Q224" i="5" s="1"/>
  <c r="F225" i="5" s="1"/>
  <c r="Q225" i="5" s="1"/>
  <c r="F226" i="5" s="1"/>
  <c r="Q226" i="5" s="1"/>
  <c r="F227" i="5" s="1"/>
  <c r="Q227" i="5" s="1"/>
  <c r="F228" i="5" s="1"/>
  <c r="Q228" i="5" s="1"/>
  <c r="F229" i="5" s="1"/>
  <c r="Q229" i="5" s="1"/>
  <c r="F230" i="5" s="1"/>
  <c r="Q230" i="5" s="1"/>
  <c r="F231" i="5" s="1"/>
  <c r="Q231" i="5" s="1"/>
  <c r="F232" i="5" s="1"/>
  <c r="Q232" i="5" s="1"/>
  <c r="F233" i="5" s="1"/>
  <c r="Q233" i="5" s="1"/>
  <c r="F234" i="5" s="1"/>
  <c r="Q234" i="5" s="1"/>
  <c r="F235" i="5" s="1"/>
  <c r="Q235" i="5" s="1"/>
  <c r="F236" i="5" s="1"/>
  <c r="Q236" i="5" s="1"/>
  <c r="F237" i="5" s="1"/>
  <c r="Q237" i="5" s="1"/>
  <c r="F238" i="5" s="1"/>
  <c r="Q238" i="5" s="1"/>
  <c r="F239" i="5" s="1"/>
  <c r="Q239" i="5" s="1"/>
  <c r="F240" i="5" s="1"/>
  <c r="Q240" i="5" s="1"/>
  <c r="F241" i="5" s="1"/>
  <c r="Q241" i="5" s="1"/>
  <c r="F242" i="5" s="1"/>
  <c r="Q242" i="5" s="1"/>
  <c r="F243" i="5" s="1"/>
  <c r="Q243" i="5" s="1"/>
  <c r="F244" i="5" s="1"/>
  <c r="Q244" i="5" s="1"/>
  <c r="F245" i="5" s="1"/>
  <c r="Q245" i="5" s="1"/>
  <c r="F246" i="5" s="1"/>
  <c r="Q246" i="5" s="1"/>
  <c r="F247" i="5" s="1"/>
  <c r="Q247" i="5" s="1"/>
  <c r="F248" i="5" s="1"/>
  <c r="Q248" i="5" s="1"/>
  <c r="F249" i="5" s="1"/>
  <c r="Q249" i="5" s="1"/>
  <c r="F250" i="5" s="1"/>
  <c r="Q250" i="5" s="1"/>
  <c r="F251" i="5" s="1"/>
  <c r="Q251" i="5" s="1"/>
  <c r="F252" i="5" s="1"/>
  <c r="Q252" i="5" s="1"/>
  <c r="F253" i="5" s="1"/>
  <c r="Q253" i="5" s="1"/>
  <c r="F254" i="5" s="1"/>
  <c r="Q254" i="5" s="1"/>
  <c r="F255" i="5" s="1"/>
  <c r="Q255" i="5" s="1"/>
  <c r="F256" i="5" s="1"/>
  <c r="Q256" i="5" s="1"/>
  <c r="F257" i="5" s="1"/>
  <c r="Q257" i="5" s="1"/>
  <c r="F258" i="5" s="1"/>
  <c r="Q258" i="5" s="1"/>
  <c r="F259" i="5" s="1"/>
  <c r="Q259" i="5" s="1"/>
  <c r="F260" i="5" s="1"/>
  <c r="Q260" i="5" s="1"/>
  <c r="F261" i="5" s="1"/>
  <c r="Q261" i="5" s="1"/>
  <c r="F262" i="5" s="1"/>
  <c r="Q262" i="5" s="1"/>
  <c r="F263" i="5" s="1"/>
  <c r="Q263" i="5" s="1"/>
  <c r="F264" i="5" s="1"/>
  <c r="Q264" i="5" s="1"/>
  <c r="F265" i="5" s="1"/>
  <c r="Q265" i="5" s="1"/>
  <c r="F266" i="5" s="1"/>
  <c r="Q266" i="5" s="1"/>
  <c r="F267" i="5" s="1"/>
  <c r="Q267" i="5" s="1"/>
  <c r="F268" i="5" s="1"/>
  <c r="Q268" i="5" s="1"/>
  <c r="F269" i="5" s="1"/>
  <c r="Q269" i="5" s="1"/>
  <c r="F270" i="5" s="1"/>
  <c r="Q270" i="5" s="1"/>
  <c r="F271" i="5" s="1"/>
  <c r="Q271" i="5" s="1"/>
  <c r="F272" i="5" s="1"/>
  <c r="Q272" i="5" s="1"/>
  <c r="F273" i="5" s="1"/>
  <c r="Q273" i="5" s="1"/>
  <c r="F274" i="5" s="1"/>
  <c r="Q274" i="5" s="1"/>
  <c r="F275" i="5" s="1"/>
  <c r="Q275" i="5" s="1"/>
  <c r="F276" i="5" s="1"/>
  <c r="Q276" i="5" s="1"/>
  <c r="F277" i="5" s="1"/>
  <c r="Q277" i="5" s="1"/>
  <c r="F278" i="5" s="1"/>
  <c r="Q278" i="5" s="1"/>
  <c r="F279" i="5" s="1"/>
  <c r="Q279" i="5" s="1"/>
  <c r="F280" i="5" s="1"/>
  <c r="Q280" i="5" s="1"/>
  <c r="F281" i="5" s="1"/>
  <c r="Q281" i="5" s="1"/>
  <c r="F282" i="5" s="1"/>
  <c r="Q282" i="5" s="1"/>
  <c r="F283" i="5" s="1"/>
  <c r="Q283" i="5" s="1"/>
  <c r="F284" i="5" s="1"/>
  <c r="Q284" i="5" s="1"/>
  <c r="F285" i="5" s="1"/>
  <c r="Q285" i="5" s="1"/>
  <c r="F286" i="5" s="1"/>
  <c r="Q286" i="5" s="1"/>
  <c r="F287" i="5" s="1"/>
  <c r="Q287" i="5" s="1"/>
  <c r="F288" i="5" s="1"/>
  <c r="Q288" i="5" s="1"/>
  <c r="F289" i="5" s="1"/>
  <c r="Q289" i="5" s="1"/>
  <c r="F290" i="5" s="1"/>
  <c r="Q290" i="5" s="1"/>
  <c r="F291" i="5" s="1"/>
  <c r="Q291" i="5" s="1"/>
  <c r="F292" i="5" s="1"/>
  <c r="Q292" i="5" s="1"/>
  <c r="F293" i="5" s="1"/>
  <c r="Q293" i="5" s="1"/>
  <c r="F294" i="5" s="1"/>
  <c r="Q294" i="5" s="1"/>
  <c r="F295" i="5" s="1"/>
  <c r="Q295" i="5" s="1"/>
  <c r="F296" i="5" s="1"/>
  <c r="Q296" i="5" s="1"/>
  <c r="F297" i="5" s="1"/>
  <c r="Q297" i="5" s="1"/>
  <c r="F298" i="5" s="1"/>
  <c r="Q298" i="5" s="1"/>
  <c r="F299" i="5" s="1"/>
  <c r="Q299" i="5" s="1"/>
  <c r="F300" i="5" s="1"/>
  <c r="Q300" i="5" s="1"/>
  <c r="F301" i="5" s="1"/>
  <c r="Q301" i="5" s="1"/>
  <c r="F302" i="5" s="1"/>
  <c r="Q302" i="5" s="1"/>
  <c r="F303" i="5" s="1"/>
  <c r="Q303" i="5" s="1"/>
  <c r="F304" i="5" s="1"/>
  <c r="Q304" i="5" s="1"/>
  <c r="F305" i="5" s="1"/>
  <c r="Q305" i="5" s="1"/>
  <c r="F306" i="5" s="1"/>
  <c r="Q306" i="5" s="1"/>
  <c r="F307" i="5" s="1"/>
  <c r="Q307" i="5" s="1"/>
  <c r="F308" i="5" s="1"/>
  <c r="Q308" i="5" s="1"/>
  <c r="F309" i="5" s="1"/>
  <c r="Q309" i="5" s="1"/>
  <c r="F310" i="5" s="1"/>
  <c r="Q310" i="5" s="1"/>
  <c r="F311" i="5" s="1"/>
  <c r="Q311" i="5" s="1"/>
  <c r="F33" i="5"/>
  <c r="Q33" i="5"/>
  <c r="F34" i="5"/>
  <c r="Q34" i="5" s="1"/>
  <c r="F35" i="5" s="1"/>
  <c r="Q35" i="5" s="1"/>
  <c r="F36" i="5" s="1"/>
  <c r="Q36" i="5" s="1"/>
  <c r="F37" i="5" s="1"/>
  <c r="Q37" i="5" s="1"/>
  <c r="F38" i="5" s="1"/>
  <c r="Q38" i="5" s="1"/>
  <c r="F39" i="5" s="1"/>
  <c r="Q39" i="5" s="1"/>
  <c r="F40" i="5" s="1"/>
  <c r="Q40" i="5" s="1"/>
  <c r="F41" i="5" s="1"/>
  <c r="Q41" i="5" s="1"/>
  <c r="F42" i="5" s="1"/>
  <c r="Q42" i="5" s="1"/>
  <c r="F43" i="5" s="1"/>
  <c r="Q43" i="5" s="1"/>
  <c r="F44" i="5" s="1"/>
  <c r="Q44" i="5" s="1"/>
  <c r="F45" i="5" s="1"/>
  <c r="Q45" i="5" s="1"/>
  <c r="F46" i="5" s="1"/>
  <c r="Q46" i="5" s="1"/>
  <c r="F47" i="5" s="1"/>
  <c r="Q47" i="5" s="1"/>
  <c r="F48" i="5" s="1"/>
  <c r="Q48" i="5" s="1"/>
  <c r="F49" i="5" s="1"/>
  <c r="Q49" i="5" s="1"/>
  <c r="F50" i="5" s="1"/>
  <c r="Q50" i="5" s="1"/>
  <c r="F51" i="5" s="1"/>
  <c r="Q51" i="5" s="1"/>
  <c r="F52" i="5" s="1"/>
  <c r="Q52" i="5" s="1"/>
  <c r="F53" i="5" s="1"/>
  <c r="Q53" i="5" s="1"/>
  <c r="F54" i="5" s="1"/>
  <c r="Q54" i="5" s="1"/>
  <c r="F55" i="5" s="1"/>
  <c r="Q55" i="5" s="1"/>
  <c r="F56" i="5" s="1"/>
  <c r="Q56" i="5" s="1"/>
  <c r="F57" i="5" s="1"/>
  <c r="Q57" i="5" s="1"/>
  <c r="F58" i="5" s="1"/>
  <c r="Q58" i="5" s="1"/>
  <c r="F59" i="5" s="1"/>
  <c r="Q59" i="5" s="1"/>
  <c r="F60" i="5" s="1"/>
  <c r="Q60" i="5" s="1"/>
  <c r="F61" i="5" s="1"/>
  <c r="Q61" i="5" s="1"/>
  <c r="F62" i="5" s="1"/>
  <c r="Q62" i="5" s="1"/>
  <c r="F63" i="5" s="1"/>
  <c r="Q63" i="5" s="1"/>
  <c r="F64" i="5" s="1"/>
  <c r="Q64" i="5" s="1"/>
  <c r="F65" i="5" s="1"/>
  <c r="Q65" i="5" s="1"/>
  <c r="F66" i="5" s="1"/>
  <c r="Q66" i="5" s="1"/>
  <c r="F67" i="5" s="1"/>
  <c r="Q67" i="5" s="1"/>
  <c r="F68" i="5" s="1"/>
  <c r="Q68" i="5" s="1"/>
  <c r="F69" i="5" s="1"/>
  <c r="Q69" i="5" s="1"/>
  <c r="F70" i="5" s="1"/>
  <c r="Q70" i="5" s="1"/>
  <c r="F71" i="5" s="1"/>
  <c r="Q71" i="5" s="1"/>
  <c r="F72" i="5" s="1"/>
  <c r="Q72" i="5" s="1"/>
  <c r="F73" i="5" s="1"/>
  <c r="Q73" i="5" s="1"/>
  <c r="F74" i="5" s="1"/>
  <c r="Q74" i="5" s="1"/>
  <c r="F75" i="5" s="1"/>
  <c r="Q75" i="5" s="1"/>
  <c r="F76" i="5" s="1"/>
  <c r="Q76" i="5" s="1"/>
  <c r="F77" i="5" s="1"/>
  <c r="Q77" i="5" s="1"/>
  <c r="F78" i="5" s="1"/>
  <c r="Q78" i="5" s="1"/>
  <c r="F79" i="5" s="1"/>
  <c r="Q79" i="5" s="1"/>
  <c r="F80" i="5" s="1"/>
  <c r="Q80" i="5" s="1"/>
  <c r="F81" i="5" s="1"/>
  <c r="Q81" i="5" s="1"/>
  <c r="F82" i="5" s="1"/>
  <c r="Q82" i="5" s="1"/>
  <c r="F6" i="5"/>
  <c r="F7" i="5"/>
  <c r="Q7" i="5" s="1"/>
  <c r="F8" i="5" s="1"/>
  <c r="Q8" i="5" s="1"/>
  <c r="F9" i="5" s="1"/>
  <c r="Q9" i="5" s="1"/>
  <c r="F10" i="5" s="1"/>
  <c r="Q10" i="5" s="1"/>
  <c r="F11" i="5" s="1"/>
  <c r="Q11" i="5" s="1"/>
  <c r="F12" i="5" s="1"/>
  <c r="Q12" i="5" s="1"/>
  <c r="F13" i="5" s="1"/>
  <c r="Q13" i="5" s="1"/>
  <c r="F14" i="5" s="1"/>
  <c r="Q14" i="5" s="1"/>
  <c r="F15" i="5" s="1"/>
  <c r="Q15" i="5" s="1"/>
  <c r="F16" i="5" s="1"/>
  <c r="Q16" i="5" s="1"/>
  <c r="F17" i="5" s="1"/>
  <c r="Q17" i="5" s="1"/>
  <c r="F18" i="5" s="1"/>
  <c r="Q18" i="5" s="1"/>
  <c r="F19" i="5" s="1"/>
  <c r="Q19" i="5" s="1"/>
  <c r="F20" i="5" s="1"/>
  <c r="Q20" i="5" s="1"/>
  <c r="F21" i="5" s="1"/>
  <c r="Q21" i="5" s="1"/>
  <c r="F22" i="5" s="1"/>
  <c r="Q22" i="5" s="1"/>
  <c r="F23" i="5" s="1"/>
  <c r="Q23" i="5" s="1"/>
  <c r="F24" i="5" s="1"/>
  <c r="Q24" i="5" s="1"/>
  <c r="F25" i="5" s="1"/>
  <c r="Q25" i="5" s="1"/>
  <c r="F26" i="5" s="1"/>
  <c r="Q26" i="5" s="1"/>
  <c r="F27" i="5" s="1"/>
  <c r="Q27" i="5" s="1"/>
  <c r="F28" i="5" s="1"/>
  <c r="Q28" i="5" s="1"/>
  <c r="F29" i="5" s="1"/>
  <c r="Q29" i="5" s="1"/>
  <c r="F30" i="5" s="1"/>
  <c r="Q30" i="5" s="1"/>
  <c r="F31" i="5" s="1"/>
  <c r="Q31" i="5" s="1"/>
  <c r="F32" i="5" s="1"/>
  <c r="Q32" i="5" s="1"/>
  <c r="F5" i="5"/>
  <c r="Q5" i="5" s="1"/>
  <c r="Q6" i="5"/>
  <c r="I4" i="4"/>
  <c r="C13" i="5"/>
  <c r="C15" i="5" s="1"/>
  <c r="C17" i="5" s="1"/>
  <c r="C19" i="5" s="1"/>
  <c r="C11" i="5"/>
  <c r="B6" i="5"/>
  <c r="C4" i="5"/>
  <c r="C6" i="5" s="1"/>
  <c r="H4" i="4"/>
  <c r="B5" i="4" s="1"/>
  <c r="D4" i="4"/>
  <c r="L5" i="4"/>
  <c r="Q4" i="4" s="1"/>
  <c r="K7" i="4"/>
  <c r="F4" i="3"/>
  <c r="L12" i="4"/>
  <c r="L14" i="4" s="1"/>
  <c r="L16" i="4" s="1"/>
  <c r="L18" i="4" s="1"/>
  <c r="L20" i="4" s="1"/>
  <c r="H4" i="3"/>
  <c r="G19" i="8" l="1"/>
  <c r="H17" i="8"/>
  <c r="F23" i="8"/>
  <c r="C10" i="8"/>
  <c r="C9" i="8"/>
  <c r="E7" i="7"/>
  <c r="D7" i="7"/>
  <c r="AU6" i="5"/>
  <c r="AF6" i="5"/>
  <c r="U7" i="5" s="1"/>
  <c r="AF7" i="5" s="1"/>
  <c r="U8" i="5" s="1"/>
  <c r="AF8" i="5" s="1"/>
  <c r="AE5" i="5"/>
  <c r="AJ7" i="5"/>
  <c r="AV4" i="5"/>
  <c r="AK5" i="5" s="1"/>
  <c r="D4" i="5"/>
  <c r="D6" i="5" s="1"/>
  <c r="U4" i="4"/>
  <c r="O5" i="4" s="1"/>
  <c r="U5" i="4" s="1"/>
  <c r="O6" i="4" s="1"/>
  <c r="H5" i="4"/>
  <c r="B6" i="4" s="1"/>
  <c r="M5" i="4"/>
  <c r="E4" i="4"/>
  <c r="F4" i="4" s="1"/>
  <c r="G4" i="4" s="1"/>
  <c r="L7" i="4"/>
  <c r="R4" i="4" s="1"/>
  <c r="B26" i="3"/>
  <c r="B24" i="3"/>
  <c r="D5" i="3"/>
  <c r="B6" i="3"/>
  <c r="B11" i="3"/>
  <c r="B13" i="3" s="1"/>
  <c r="B27" i="2"/>
  <c r="B25" i="2"/>
  <c r="F54" i="2"/>
  <c r="E54" i="2"/>
  <c r="D60" i="2"/>
  <c r="D54" i="2"/>
  <c r="D55" i="2" s="1"/>
  <c r="D56" i="2" s="1"/>
  <c r="D57" i="2" s="1"/>
  <c r="D58" i="2" s="1"/>
  <c r="D59" i="2" s="1"/>
  <c r="B14" i="2"/>
  <c r="B12" i="2"/>
  <c r="E5" i="2"/>
  <c r="F4" i="2"/>
  <c r="D5" i="2"/>
  <c r="D10" i="1"/>
  <c r="D11" i="1"/>
  <c r="D12" i="1"/>
  <c r="D13" i="1"/>
  <c r="D14" i="1"/>
  <c r="D15" i="1"/>
  <c r="D16" i="1"/>
  <c r="D17" i="1"/>
  <c r="D9" i="1"/>
  <c r="E5" i="1"/>
  <c r="D5" i="1"/>
  <c r="G5" i="1" s="1"/>
  <c r="F25" i="8" l="1"/>
  <c r="G21" i="8"/>
  <c r="H19" i="8"/>
  <c r="D9" i="8"/>
  <c r="E10" i="8"/>
  <c r="I10" i="8" s="1"/>
  <c r="E9" i="8"/>
  <c r="I9" i="8" s="1"/>
  <c r="J7" i="8"/>
  <c r="G7" i="7"/>
  <c r="C9" i="7" s="1"/>
  <c r="D5" i="6"/>
  <c r="C5" i="6"/>
  <c r="F5" i="6"/>
  <c r="H5" i="6" s="1"/>
  <c r="E5" i="6"/>
  <c r="G5" i="6" s="1"/>
  <c r="I5" i="6" s="1"/>
  <c r="AU7" i="5"/>
  <c r="V5" i="5"/>
  <c r="AW4" i="5"/>
  <c r="AL5" i="5" s="1"/>
  <c r="AJ8" i="5"/>
  <c r="U9" i="5"/>
  <c r="AF9" i="5" s="1"/>
  <c r="Z4" i="4"/>
  <c r="AD4" i="4"/>
  <c r="X5" i="4" s="1"/>
  <c r="M7" i="4"/>
  <c r="H6" i="4"/>
  <c r="B7" i="4" s="1"/>
  <c r="S4" i="4"/>
  <c r="T4" i="4" s="1"/>
  <c r="U6" i="4"/>
  <c r="O7" i="4" s="1"/>
  <c r="K4" i="3"/>
  <c r="J4" i="3"/>
  <c r="J5" i="3"/>
  <c r="H5" i="3"/>
  <c r="D6" i="3" s="1"/>
  <c r="H6" i="3" s="1"/>
  <c r="D7" i="3" s="1"/>
  <c r="E55" i="2"/>
  <c r="F5" i="2"/>
  <c r="E6" i="2" s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F5" i="1"/>
  <c r="G23" i="8" l="1"/>
  <c r="H21" i="8"/>
  <c r="F27" i="8"/>
  <c r="C11" i="8"/>
  <c r="C12" i="8"/>
  <c r="J9" i="8"/>
  <c r="G8" i="7"/>
  <c r="C10" i="7" s="1"/>
  <c r="D9" i="7" s="1"/>
  <c r="F9" i="7" s="1"/>
  <c r="H7" i="7"/>
  <c r="F6" i="6"/>
  <c r="H6" i="6" s="1"/>
  <c r="C6" i="6"/>
  <c r="D6" i="6"/>
  <c r="E6" i="6"/>
  <c r="G6" i="6" s="1"/>
  <c r="I6" i="6" s="1"/>
  <c r="AU8" i="5"/>
  <c r="W5" i="5"/>
  <c r="AJ9" i="5"/>
  <c r="U10" i="5"/>
  <c r="AF10" i="5" s="1"/>
  <c r="H5" i="5"/>
  <c r="AA4" i="4"/>
  <c r="AB4" i="4" s="1"/>
  <c r="AD5" i="4"/>
  <c r="X6" i="4" s="1"/>
  <c r="AD6" i="4" s="1"/>
  <c r="X7" i="4" s="1"/>
  <c r="AD7" i="4" s="1"/>
  <c r="X8" i="4" s="1"/>
  <c r="V4" i="4"/>
  <c r="P5" i="4" s="1"/>
  <c r="Q5" i="4" s="1"/>
  <c r="R5" i="4" s="1"/>
  <c r="S5" i="4" s="1"/>
  <c r="T5" i="4" s="1"/>
  <c r="H7" i="4"/>
  <c r="B8" i="4" s="1"/>
  <c r="U7" i="4"/>
  <c r="O8" i="4" s="1"/>
  <c r="C5" i="4"/>
  <c r="G4" i="3"/>
  <c r="I4" i="3" s="1"/>
  <c r="E5" i="3" s="1"/>
  <c r="F5" i="3" s="1"/>
  <c r="K5" i="3" s="1"/>
  <c r="G5" i="3" s="1"/>
  <c r="J6" i="3"/>
  <c r="J7" i="3"/>
  <c r="H7" i="3"/>
  <c r="D8" i="3" s="1"/>
  <c r="F55" i="2"/>
  <c r="E56" i="2" s="1"/>
  <c r="F6" i="2"/>
  <c r="E7" i="2" s="1"/>
  <c r="F7" i="2"/>
  <c r="E8" i="2" s="1"/>
  <c r="D44" i="2"/>
  <c r="F29" i="8" l="1"/>
  <c r="G25" i="8"/>
  <c r="H23" i="8"/>
  <c r="E12" i="8"/>
  <c r="I12" i="8" s="1"/>
  <c r="C14" i="8" s="1"/>
  <c r="E11" i="8"/>
  <c r="I11" i="8" s="1"/>
  <c r="C13" i="8" s="1"/>
  <c r="D11" i="8"/>
  <c r="E9" i="7"/>
  <c r="G9" i="7" s="1"/>
  <c r="C11" i="7" s="1"/>
  <c r="E10" i="7"/>
  <c r="G10" i="7" s="1"/>
  <c r="C12" i="7" s="1"/>
  <c r="D7" i="6"/>
  <c r="F7" i="6"/>
  <c r="H7" i="6" s="1"/>
  <c r="AU9" i="5"/>
  <c r="AJ10" i="5"/>
  <c r="U11" i="5"/>
  <c r="AF11" i="5" s="1"/>
  <c r="G5" i="5"/>
  <c r="AC4" i="4"/>
  <c r="AE4" i="4" s="1"/>
  <c r="Y5" i="4" s="1"/>
  <c r="D5" i="4"/>
  <c r="E5" i="4" s="1"/>
  <c r="F5" i="4" s="1"/>
  <c r="G5" i="4" s="1"/>
  <c r="AD8" i="4"/>
  <c r="X9" i="4" s="1"/>
  <c r="V5" i="4"/>
  <c r="P6" i="4" s="1"/>
  <c r="Q6" i="4" s="1"/>
  <c r="R6" i="4" s="1"/>
  <c r="S6" i="4" s="1"/>
  <c r="T6" i="4" s="1"/>
  <c r="H8" i="4"/>
  <c r="B9" i="4" s="1"/>
  <c r="U8" i="4"/>
  <c r="O9" i="4" s="1"/>
  <c r="I5" i="3"/>
  <c r="E6" i="3" s="1"/>
  <c r="H8" i="3"/>
  <c r="D9" i="3" s="1"/>
  <c r="J8" i="3"/>
  <c r="F56" i="2"/>
  <c r="E57" i="2" s="1"/>
  <c r="F8" i="2"/>
  <c r="E9" i="2" s="1"/>
  <c r="D45" i="2"/>
  <c r="G27" i="8" l="1"/>
  <c r="H25" i="8"/>
  <c r="F31" i="8"/>
  <c r="E13" i="8"/>
  <c r="I13" i="8" s="1"/>
  <c r="E14" i="8"/>
  <c r="I14" i="8" s="1"/>
  <c r="J11" i="8"/>
  <c r="D13" i="8"/>
  <c r="H9" i="7"/>
  <c r="E12" i="7"/>
  <c r="D11" i="7"/>
  <c r="E11" i="7"/>
  <c r="C7" i="6"/>
  <c r="E7" i="6"/>
  <c r="G7" i="6" s="1"/>
  <c r="I7" i="6" s="1"/>
  <c r="D8" i="6"/>
  <c r="AU10" i="5"/>
  <c r="AV5" i="5"/>
  <c r="AK6" i="5" s="1"/>
  <c r="AJ11" i="5"/>
  <c r="U12" i="5"/>
  <c r="AF12" i="5" s="1"/>
  <c r="Z5" i="4"/>
  <c r="I5" i="4"/>
  <c r="C6" i="4" s="1"/>
  <c r="D6" i="4" s="1"/>
  <c r="AD9" i="4"/>
  <c r="X10" i="4" s="1"/>
  <c r="H9" i="4"/>
  <c r="B10" i="4" s="1"/>
  <c r="V6" i="4"/>
  <c r="P7" i="4" s="1"/>
  <c r="U9" i="4"/>
  <c r="O10" i="4" s="1"/>
  <c r="F6" i="3"/>
  <c r="K6" i="3" s="1"/>
  <c r="G6" i="3" s="1"/>
  <c r="J9" i="3"/>
  <c r="H9" i="3"/>
  <c r="D10" i="3" s="1"/>
  <c r="F57" i="2"/>
  <c r="E58" i="2" s="1"/>
  <c r="F9" i="2"/>
  <c r="E10" i="2" s="1"/>
  <c r="D46" i="2"/>
  <c r="F33" i="8" l="1"/>
  <c r="G29" i="8"/>
  <c r="H27" i="8"/>
  <c r="C16" i="8"/>
  <c r="C15" i="8"/>
  <c r="J13" i="8"/>
  <c r="G12" i="7"/>
  <c r="C14" i="7" s="1"/>
  <c r="E8" i="6"/>
  <c r="G8" i="6" s="1"/>
  <c r="F8" i="6"/>
  <c r="H8" i="6" s="1"/>
  <c r="C8" i="6"/>
  <c r="AU11" i="5"/>
  <c r="AN6" i="5"/>
  <c r="AW5" i="5"/>
  <c r="AL6" i="5" s="1"/>
  <c r="AG5" i="5"/>
  <c r="V6" i="5" s="1"/>
  <c r="AJ12" i="5"/>
  <c r="U13" i="5"/>
  <c r="AF13" i="5" s="1"/>
  <c r="E6" i="4"/>
  <c r="F6" i="4" s="1"/>
  <c r="G6" i="4" s="1"/>
  <c r="AA5" i="4"/>
  <c r="AB5" i="4" s="1"/>
  <c r="AC5" i="4" s="1"/>
  <c r="AD10" i="4"/>
  <c r="X11" i="4" s="1"/>
  <c r="H10" i="4"/>
  <c r="B11" i="4" s="1"/>
  <c r="U10" i="4"/>
  <c r="O11" i="4" s="1"/>
  <c r="Q7" i="4"/>
  <c r="R7" i="4" s="1"/>
  <c r="S7" i="4" s="1"/>
  <c r="T7" i="4" s="1"/>
  <c r="I6" i="3"/>
  <c r="E7" i="3" s="1"/>
  <c r="F7" i="3" s="1"/>
  <c r="K7" i="3" s="1"/>
  <c r="G7" i="3" s="1"/>
  <c r="I7" i="3" s="1"/>
  <c r="E8" i="3" s="1"/>
  <c r="F8" i="3" s="1"/>
  <c r="K8" i="3" s="1"/>
  <c r="G8" i="3" s="1"/>
  <c r="I8" i="3" s="1"/>
  <c r="E9" i="3" s="1"/>
  <c r="F9" i="3" s="1"/>
  <c r="K9" i="3" s="1"/>
  <c r="G9" i="3" s="1"/>
  <c r="I9" i="3" s="1"/>
  <c r="E10" i="3" s="1"/>
  <c r="F10" i="3" s="1"/>
  <c r="K10" i="3" s="1"/>
  <c r="J10" i="3"/>
  <c r="H10" i="3"/>
  <c r="D11" i="3" s="1"/>
  <c r="F58" i="2"/>
  <c r="E59" i="2" s="1"/>
  <c r="F10" i="2"/>
  <c r="E11" i="2" s="1"/>
  <c r="D47" i="2"/>
  <c r="G31" i="8" l="1"/>
  <c r="H29" i="8"/>
  <c r="F35" i="8"/>
  <c r="E16" i="8"/>
  <c r="D15" i="8"/>
  <c r="E15" i="8"/>
  <c r="I15" i="8" s="1"/>
  <c r="G11" i="7"/>
  <c r="C13" i="7" s="1"/>
  <c r="I8" i="6"/>
  <c r="AU12" i="5"/>
  <c r="AJ13" i="5" s="1"/>
  <c r="AM6" i="5"/>
  <c r="AP6" i="5" s="1"/>
  <c r="AQ6" i="5" s="1"/>
  <c r="AT6" i="5" s="1"/>
  <c r="AO6" i="5"/>
  <c r="AR6" i="5" s="1"/>
  <c r="AS6" i="5" s="1"/>
  <c r="AH5" i="5"/>
  <c r="W6" i="5" s="1"/>
  <c r="U14" i="5"/>
  <c r="AF14" i="5" s="1"/>
  <c r="AE5" i="4"/>
  <c r="Y6" i="4" s="1"/>
  <c r="Z6" i="4" s="1"/>
  <c r="AA6" i="4" s="1"/>
  <c r="I6" i="4"/>
  <c r="C7" i="4" s="1"/>
  <c r="D7" i="4" s="1"/>
  <c r="AD11" i="4"/>
  <c r="X12" i="4" s="1"/>
  <c r="H11" i="4"/>
  <c r="B12" i="4" s="1"/>
  <c r="V7" i="4"/>
  <c r="P8" i="4" s="1"/>
  <c r="Q8" i="4" s="1"/>
  <c r="U11" i="4"/>
  <c r="O12" i="4" s="1"/>
  <c r="G10" i="3"/>
  <c r="I10" i="3" s="1"/>
  <c r="E11" i="3" s="1"/>
  <c r="F11" i="3" s="1"/>
  <c r="K11" i="3" s="1"/>
  <c r="J11" i="3"/>
  <c r="H11" i="3"/>
  <c r="D12" i="3" s="1"/>
  <c r="F59" i="2"/>
  <c r="E60" i="2" s="1"/>
  <c r="F60" i="2" s="1"/>
  <c r="F11" i="2"/>
  <c r="E12" i="2" s="1"/>
  <c r="D48" i="2"/>
  <c r="F37" i="8" l="1"/>
  <c r="G33" i="8"/>
  <c r="H31" i="8"/>
  <c r="I16" i="8"/>
  <c r="C18" i="8" s="1"/>
  <c r="C17" i="8"/>
  <c r="J15" i="8"/>
  <c r="H11" i="7"/>
  <c r="D13" i="7"/>
  <c r="F13" i="7" s="1"/>
  <c r="E14" i="7"/>
  <c r="E13" i="7"/>
  <c r="F9" i="6"/>
  <c r="H9" i="6" s="1"/>
  <c r="E9" i="6"/>
  <c r="G9" i="6" s="1"/>
  <c r="AU13" i="5"/>
  <c r="AV6" i="5"/>
  <c r="AK7" i="5" s="1"/>
  <c r="X6" i="5"/>
  <c r="Y6" i="5"/>
  <c r="Z6" i="5" s="1"/>
  <c r="AJ14" i="5"/>
  <c r="U15" i="5"/>
  <c r="AF15" i="5" s="1"/>
  <c r="R5" i="5"/>
  <c r="G6" i="5" s="1"/>
  <c r="S5" i="5"/>
  <c r="H6" i="5" s="1"/>
  <c r="AB6" i="4"/>
  <c r="AC6" i="4" s="1"/>
  <c r="E7" i="4"/>
  <c r="F7" i="4" s="1"/>
  <c r="G7" i="4" s="1"/>
  <c r="AD12" i="4"/>
  <c r="X13" i="4" s="1"/>
  <c r="H12" i="4"/>
  <c r="B13" i="4" s="1"/>
  <c r="U12" i="4"/>
  <c r="O13" i="4" s="1"/>
  <c r="R8" i="4"/>
  <c r="S8" i="4" s="1"/>
  <c r="T8" i="4" s="1"/>
  <c r="G11" i="3"/>
  <c r="I11" i="3" s="1"/>
  <c r="E12" i="3" s="1"/>
  <c r="F12" i="3" s="1"/>
  <c r="K12" i="3" s="1"/>
  <c r="H12" i="3"/>
  <c r="D13" i="3" s="1"/>
  <c r="J12" i="3"/>
  <c r="F12" i="2"/>
  <c r="E13" i="2" s="1"/>
  <c r="D49" i="2"/>
  <c r="G35" i="8" l="1"/>
  <c r="H33" i="8"/>
  <c r="F39" i="8"/>
  <c r="E17" i="8"/>
  <c r="I17" i="8" s="1"/>
  <c r="D17" i="8"/>
  <c r="E18" i="8"/>
  <c r="G14" i="7"/>
  <c r="C16" i="7" s="1"/>
  <c r="G13" i="7"/>
  <c r="I9" i="6"/>
  <c r="C10" i="6" s="1"/>
  <c r="E10" i="6"/>
  <c r="G10" i="6" s="1"/>
  <c r="AN7" i="5"/>
  <c r="AU14" i="5"/>
  <c r="AJ15" i="5" s="1"/>
  <c r="AW6" i="5"/>
  <c r="AL7" i="5" s="1"/>
  <c r="AA6" i="5"/>
  <c r="AB6" i="5" s="1"/>
  <c r="U16" i="5"/>
  <c r="AF16" i="5" s="1"/>
  <c r="I6" i="5"/>
  <c r="L6" i="5" s="1"/>
  <c r="M6" i="5" s="1"/>
  <c r="J6" i="5"/>
  <c r="K6" i="5" s="1"/>
  <c r="N6" i="5" s="1"/>
  <c r="O6" i="5" s="1"/>
  <c r="AE6" i="4"/>
  <c r="Y7" i="4" s="1"/>
  <c r="Z7" i="4" s="1"/>
  <c r="AD13" i="4"/>
  <c r="X14" i="4" s="1"/>
  <c r="H13" i="4"/>
  <c r="B14" i="4" s="1"/>
  <c r="V8" i="4"/>
  <c r="P9" i="4" s="1"/>
  <c r="U13" i="4"/>
  <c r="O14" i="4" s="1"/>
  <c r="I7" i="4"/>
  <c r="C8" i="4" s="1"/>
  <c r="G12" i="3"/>
  <c r="I12" i="3" s="1"/>
  <c r="E13" i="3" s="1"/>
  <c r="F13" i="3" s="1"/>
  <c r="K13" i="3" s="1"/>
  <c r="J13" i="3"/>
  <c r="H13" i="3"/>
  <c r="D14" i="3" s="1"/>
  <c r="F13" i="2"/>
  <c r="E14" i="2" s="1"/>
  <c r="D50" i="2"/>
  <c r="F41" i="8" l="1"/>
  <c r="G37" i="8"/>
  <c r="H35" i="8"/>
  <c r="I18" i="8"/>
  <c r="C20" i="8" s="1"/>
  <c r="J17" i="8"/>
  <c r="C19" i="8"/>
  <c r="C15" i="7"/>
  <c r="H13" i="7"/>
  <c r="D10" i="6"/>
  <c r="J10" i="6" s="1"/>
  <c r="F10" i="6"/>
  <c r="H10" i="6" s="1"/>
  <c r="I10" i="6" s="1"/>
  <c r="AU15" i="5"/>
  <c r="AJ16" i="5" s="1"/>
  <c r="AM7" i="5"/>
  <c r="AP7" i="5" s="1"/>
  <c r="AQ7" i="5" s="1"/>
  <c r="AO7" i="5"/>
  <c r="AC6" i="5"/>
  <c r="AD6" i="5" s="1"/>
  <c r="AG6" i="5" s="1"/>
  <c r="V7" i="5" s="1"/>
  <c r="U17" i="5"/>
  <c r="AF17" i="5" s="1"/>
  <c r="P6" i="5"/>
  <c r="AA7" i="4"/>
  <c r="AB7" i="4" s="1"/>
  <c r="AC7" i="4" s="1"/>
  <c r="AE7" i="4"/>
  <c r="Y8" i="4" s="1"/>
  <c r="Z8" i="4" s="1"/>
  <c r="AD14" i="4"/>
  <c r="X15" i="4" s="1"/>
  <c r="H14" i="4"/>
  <c r="B15" i="4" s="1"/>
  <c r="D8" i="4"/>
  <c r="E8" i="4" s="1"/>
  <c r="F8" i="4" s="1"/>
  <c r="G8" i="4" s="1"/>
  <c r="Q9" i="4"/>
  <c r="R9" i="4" s="1"/>
  <c r="U14" i="4"/>
  <c r="O15" i="4" s="1"/>
  <c r="G13" i="3"/>
  <c r="I13" i="3" s="1"/>
  <c r="E14" i="3" s="1"/>
  <c r="F14" i="3" s="1"/>
  <c r="K14" i="3" s="1"/>
  <c r="J14" i="3"/>
  <c r="H14" i="3"/>
  <c r="D15" i="3" s="1"/>
  <c r="F14" i="2"/>
  <c r="E15" i="2" s="1"/>
  <c r="D51" i="2"/>
  <c r="G39" i="8" l="1"/>
  <c r="H37" i="8"/>
  <c r="F43" i="8"/>
  <c r="E20" i="8"/>
  <c r="I20" i="8" s="1"/>
  <c r="E19" i="8"/>
  <c r="D19" i="8"/>
  <c r="E16" i="7"/>
  <c r="E15" i="7"/>
  <c r="D15" i="7"/>
  <c r="D11" i="6"/>
  <c r="C11" i="6"/>
  <c r="J11" i="6" s="1"/>
  <c r="F11" i="6"/>
  <c r="H11" i="6" s="1"/>
  <c r="E11" i="6"/>
  <c r="G11" i="6" s="1"/>
  <c r="AT7" i="5"/>
  <c r="AU16" i="5"/>
  <c r="AR7" i="5"/>
  <c r="AS7" i="5" s="1"/>
  <c r="AE6" i="5"/>
  <c r="AH6" i="5" s="1"/>
  <c r="W7" i="5" s="1"/>
  <c r="AJ17" i="5"/>
  <c r="U18" i="5"/>
  <c r="AF18" i="5" s="1"/>
  <c r="AA8" i="4"/>
  <c r="AB8" i="4" s="1"/>
  <c r="AC8" i="4" s="1"/>
  <c r="AD15" i="4"/>
  <c r="X16" i="4" s="1"/>
  <c r="I8" i="4"/>
  <c r="C9" i="4" s="1"/>
  <c r="H15" i="4"/>
  <c r="B16" i="4" s="1"/>
  <c r="S9" i="4"/>
  <c r="T9" i="4" s="1"/>
  <c r="V9" i="4" s="1"/>
  <c r="P10" i="4" s="1"/>
  <c r="U15" i="4"/>
  <c r="O16" i="4" s="1"/>
  <c r="G14" i="3"/>
  <c r="I14" i="3" s="1"/>
  <c r="E15" i="3" s="1"/>
  <c r="F15" i="3" s="1"/>
  <c r="K15" i="3" s="1"/>
  <c r="J15" i="3"/>
  <c r="H15" i="3"/>
  <c r="D16" i="3" s="1"/>
  <c r="F15" i="2"/>
  <c r="E16" i="2" s="1"/>
  <c r="D52" i="2"/>
  <c r="D53" i="2" s="1"/>
  <c r="F45" i="8" l="1"/>
  <c r="G41" i="8"/>
  <c r="H39" i="8"/>
  <c r="I19" i="8"/>
  <c r="C21" i="8" s="1"/>
  <c r="C22" i="8"/>
  <c r="G16" i="7"/>
  <c r="C18" i="7" s="1"/>
  <c r="G15" i="7"/>
  <c r="I11" i="6"/>
  <c r="E12" i="6" s="1"/>
  <c r="G12" i="6" s="1"/>
  <c r="D12" i="6"/>
  <c r="AU17" i="5"/>
  <c r="AJ18" i="5" s="1"/>
  <c r="AV7" i="5"/>
  <c r="AK8" i="5" s="1"/>
  <c r="AW7" i="5"/>
  <c r="AL8" i="5" s="1"/>
  <c r="X7" i="5"/>
  <c r="Y7" i="5"/>
  <c r="Z7" i="5" s="1"/>
  <c r="U19" i="5"/>
  <c r="AF19" i="5" s="1"/>
  <c r="R6" i="5"/>
  <c r="G7" i="5" s="1"/>
  <c r="S6" i="5"/>
  <c r="H7" i="5" s="1"/>
  <c r="AE8" i="4"/>
  <c r="Y9" i="4" s="1"/>
  <c r="Z9" i="4" s="1"/>
  <c r="AD16" i="4"/>
  <c r="X17" i="4" s="1"/>
  <c r="H16" i="4"/>
  <c r="B17" i="4" s="1"/>
  <c r="D9" i="4"/>
  <c r="E9" i="4" s="1"/>
  <c r="F9" i="4" s="1"/>
  <c r="G9" i="4" s="1"/>
  <c r="U16" i="4"/>
  <c r="O17" i="4" s="1"/>
  <c r="Q10" i="4"/>
  <c r="R10" i="4" s="1"/>
  <c r="S10" i="4" s="1"/>
  <c r="T10" i="4" s="1"/>
  <c r="G15" i="3"/>
  <c r="I15" i="3" s="1"/>
  <c r="E16" i="3" s="1"/>
  <c r="F16" i="3" s="1"/>
  <c r="K16" i="3" s="1"/>
  <c r="H16" i="3"/>
  <c r="D17" i="3" s="1"/>
  <c r="J16" i="3"/>
  <c r="F16" i="2"/>
  <c r="E17" i="2" s="1"/>
  <c r="G43" i="8" l="1"/>
  <c r="H41" i="8"/>
  <c r="F47" i="8"/>
  <c r="J19" i="8"/>
  <c r="E22" i="8"/>
  <c r="D21" i="8"/>
  <c r="E21" i="8"/>
  <c r="I21" i="8" s="1"/>
  <c r="C17" i="7"/>
  <c r="H15" i="7"/>
  <c r="F12" i="6"/>
  <c r="H12" i="6" s="1"/>
  <c r="I12" i="6" s="1"/>
  <c r="C12" i="6"/>
  <c r="J12" i="6" s="1"/>
  <c r="AU18" i="5"/>
  <c r="AN8" i="5"/>
  <c r="AO8" i="5" s="1"/>
  <c r="AM8" i="5"/>
  <c r="AP8" i="5" s="1"/>
  <c r="AQ8" i="5" s="1"/>
  <c r="AA7" i="5"/>
  <c r="AB7" i="5" s="1"/>
  <c r="AJ19" i="5"/>
  <c r="U20" i="5"/>
  <c r="AF20" i="5" s="1"/>
  <c r="I7" i="5"/>
  <c r="L7" i="5" s="1"/>
  <c r="K7" i="5"/>
  <c r="J7" i="5"/>
  <c r="AA9" i="4"/>
  <c r="AB9" i="4" s="1"/>
  <c r="AC9" i="4" s="1"/>
  <c r="AD17" i="4"/>
  <c r="X18" i="4" s="1"/>
  <c r="I9" i="4"/>
  <c r="C10" i="4" s="1"/>
  <c r="H17" i="4"/>
  <c r="B18" i="4" s="1"/>
  <c r="V10" i="4"/>
  <c r="P11" i="4" s="1"/>
  <c r="U17" i="4"/>
  <c r="O18" i="4" s="1"/>
  <c r="G16" i="3"/>
  <c r="I16" i="3" s="1"/>
  <c r="E17" i="3" s="1"/>
  <c r="F17" i="3" s="1"/>
  <c r="K17" i="3" s="1"/>
  <c r="J17" i="3"/>
  <c r="H17" i="3"/>
  <c r="D18" i="3" s="1"/>
  <c r="F17" i="2"/>
  <c r="E18" i="2" s="1"/>
  <c r="F49" i="8" l="1"/>
  <c r="G45" i="8"/>
  <c r="H43" i="8"/>
  <c r="J21" i="8"/>
  <c r="C23" i="8"/>
  <c r="I22" i="8"/>
  <c r="C24" i="8" s="1"/>
  <c r="E17" i="7"/>
  <c r="D17" i="7"/>
  <c r="F17" i="7" s="1"/>
  <c r="E18" i="7"/>
  <c r="C13" i="6"/>
  <c r="D13" i="6"/>
  <c r="F13" i="6"/>
  <c r="H13" i="6" s="1"/>
  <c r="E13" i="6"/>
  <c r="G13" i="6" s="1"/>
  <c r="I13" i="6" s="1"/>
  <c r="D14" i="6" s="1"/>
  <c r="AR8" i="5"/>
  <c r="AS8" i="5" s="1"/>
  <c r="AU19" i="5"/>
  <c r="AJ20" i="5" s="1"/>
  <c r="AC7" i="5"/>
  <c r="AD7" i="5" s="1"/>
  <c r="AG7" i="5" s="1"/>
  <c r="V8" i="5" s="1"/>
  <c r="U21" i="5"/>
  <c r="AF21" i="5" s="1"/>
  <c r="M7" i="5"/>
  <c r="N7" i="5"/>
  <c r="O7" i="5" s="1"/>
  <c r="AE9" i="4"/>
  <c r="Y10" i="4" s="1"/>
  <c r="Z10" i="4" s="1"/>
  <c r="AA10" i="4" s="1"/>
  <c r="AB10" i="4" s="1"/>
  <c r="AC10" i="4" s="1"/>
  <c r="AD18" i="4"/>
  <c r="X19" i="4" s="1"/>
  <c r="H18" i="4"/>
  <c r="B19" i="4" s="1"/>
  <c r="D10" i="4"/>
  <c r="E10" i="4" s="1"/>
  <c r="U18" i="4"/>
  <c r="O19" i="4" s="1"/>
  <c r="Q11" i="4"/>
  <c r="R11" i="4" s="1"/>
  <c r="G17" i="3"/>
  <c r="I17" i="3" s="1"/>
  <c r="E18" i="3" s="1"/>
  <c r="F18" i="3" s="1"/>
  <c r="K18" i="3" s="1"/>
  <c r="H18" i="3"/>
  <c r="D19" i="3" s="1"/>
  <c r="J18" i="3"/>
  <c r="F18" i="2"/>
  <c r="E19" i="2" s="1"/>
  <c r="G47" i="8" l="1"/>
  <c r="H45" i="8"/>
  <c r="F51" i="8"/>
  <c r="E24" i="8"/>
  <c r="I24" i="8" s="1"/>
  <c r="D23" i="8"/>
  <c r="E23" i="8"/>
  <c r="I23" i="8" s="1"/>
  <c r="G18" i="7"/>
  <c r="C20" i="7" s="1"/>
  <c r="G17" i="7"/>
  <c r="J13" i="6"/>
  <c r="E14" i="6"/>
  <c r="G14" i="6" s="1"/>
  <c r="I14" i="6" s="1"/>
  <c r="C14" i="6"/>
  <c r="J14" i="6" s="1"/>
  <c r="F14" i="6"/>
  <c r="H14" i="6" s="1"/>
  <c r="AU20" i="5"/>
  <c r="AT8" i="5"/>
  <c r="AE7" i="5"/>
  <c r="AH7" i="5" s="1"/>
  <c r="W8" i="5" s="1"/>
  <c r="AJ21" i="5"/>
  <c r="AV8" i="5"/>
  <c r="AK9" i="5" s="1"/>
  <c r="U22" i="5"/>
  <c r="AF22" i="5" s="1"/>
  <c r="P7" i="5"/>
  <c r="AE10" i="4"/>
  <c r="Y11" i="4" s="1"/>
  <c r="AD19" i="4"/>
  <c r="X20" i="4" s="1"/>
  <c r="F10" i="4"/>
  <c r="G10" i="4" s="1"/>
  <c r="H19" i="4"/>
  <c r="B20" i="4" s="1"/>
  <c r="S11" i="4"/>
  <c r="T11" i="4" s="1"/>
  <c r="U19" i="4"/>
  <c r="O20" i="4" s="1"/>
  <c r="G18" i="3"/>
  <c r="I18" i="3" s="1"/>
  <c r="E19" i="3" s="1"/>
  <c r="F19" i="3" s="1"/>
  <c r="K19" i="3" s="1"/>
  <c r="J19" i="3"/>
  <c r="H19" i="3"/>
  <c r="D20" i="3" s="1"/>
  <c r="F19" i="2"/>
  <c r="E20" i="2" s="1"/>
  <c r="F53" i="8" l="1"/>
  <c r="G49" i="8"/>
  <c r="H47" i="8"/>
  <c r="C25" i="8"/>
  <c r="J23" i="8"/>
  <c r="C26" i="8"/>
  <c r="H17" i="7"/>
  <c r="C19" i="7"/>
  <c r="D15" i="6"/>
  <c r="F15" i="6"/>
  <c r="H15" i="6" s="1"/>
  <c r="E15" i="6"/>
  <c r="G15" i="6" s="1"/>
  <c r="C15" i="6"/>
  <c r="AU21" i="5"/>
  <c r="AN9" i="5"/>
  <c r="X8" i="5"/>
  <c r="Y8" i="5"/>
  <c r="Z8" i="5" s="1"/>
  <c r="AJ22" i="5"/>
  <c r="AW8" i="5"/>
  <c r="AL9" i="5" s="1"/>
  <c r="U23" i="5"/>
  <c r="AF23" i="5" s="1"/>
  <c r="R7" i="5"/>
  <c r="G8" i="5" s="1"/>
  <c r="S7" i="5"/>
  <c r="H8" i="5" s="1"/>
  <c r="AD20" i="4"/>
  <c r="X21" i="4" s="1"/>
  <c r="Z11" i="4"/>
  <c r="AA11" i="4" s="1"/>
  <c r="H20" i="4"/>
  <c r="B21" i="4" s="1"/>
  <c r="I10" i="4"/>
  <c r="C11" i="4" s="1"/>
  <c r="U20" i="4"/>
  <c r="O21" i="4" s="1"/>
  <c r="V11" i="4"/>
  <c r="P12" i="4" s="1"/>
  <c r="G19" i="3"/>
  <c r="I19" i="3" s="1"/>
  <c r="E20" i="3" s="1"/>
  <c r="F20" i="3" s="1"/>
  <c r="K20" i="3" s="1"/>
  <c r="J20" i="3"/>
  <c r="H20" i="3"/>
  <c r="D21" i="3" s="1"/>
  <c r="F20" i="2"/>
  <c r="E21" i="2" s="1"/>
  <c r="G51" i="8" l="1"/>
  <c r="H49" i="8"/>
  <c r="F55" i="8"/>
  <c r="E26" i="8"/>
  <c r="I26" i="8" s="1"/>
  <c r="C28" i="8" s="1"/>
  <c r="D25" i="8"/>
  <c r="E25" i="8"/>
  <c r="I25" i="8" s="1"/>
  <c r="C27" i="8" s="1"/>
  <c r="E19" i="7"/>
  <c r="E20" i="7"/>
  <c r="D19" i="7"/>
  <c r="I15" i="6"/>
  <c r="D16" i="6" s="1"/>
  <c r="E16" i="6"/>
  <c r="G16" i="6" s="1"/>
  <c r="C16" i="6"/>
  <c r="J15" i="6"/>
  <c r="AU22" i="5"/>
  <c r="AM9" i="5"/>
  <c r="AP9" i="5" s="1"/>
  <c r="AQ9" i="5" s="1"/>
  <c r="AO9" i="5"/>
  <c r="AA8" i="5"/>
  <c r="AJ23" i="5"/>
  <c r="U24" i="5"/>
  <c r="AF24" i="5" s="1"/>
  <c r="I8" i="5"/>
  <c r="L8" i="5" s="1"/>
  <c r="M8" i="5" s="1"/>
  <c r="K8" i="5"/>
  <c r="N8" i="5" s="1"/>
  <c r="O8" i="5" s="1"/>
  <c r="J8" i="5"/>
  <c r="AB11" i="4"/>
  <c r="AC11" i="4" s="1"/>
  <c r="AD21" i="4"/>
  <c r="X22" i="4" s="1"/>
  <c r="D11" i="4"/>
  <c r="E11" i="4" s="1"/>
  <c r="F11" i="4" s="1"/>
  <c r="G11" i="4" s="1"/>
  <c r="H21" i="4"/>
  <c r="B22" i="4" s="1"/>
  <c r="Q12" i="4"/>
  <c r="R12" i="4" s="1"/>
  <c r="S12" i="4" s="1"/>
  <c r="T12" i="4" s="1"/>
  <c r="U21" i="4"/>
  <c r="O22" i="4" s="1"/>
  <c r="G20" i="3"/>
  <c r="I20" i="3" s="1"/>
  <c r="E21" i="3" s="1"/>
  <c r="F21" i="3" s="1"/>
  <c r="K21" i="3" s="1"/>
  <c r="J21" i="3"/>
  <c r="H21" i="3"/>
  <c r="D22" i="3" s="1"/>
  <c r="F21" i="2"/>
  <c r="E22" i="2" s="1"/>
  <c r="F57" i="8" l="1"/>
  <c r="G53" i="8"/>
  <c r="H51" i="8"/>
  <c r="J25" i="8"/>
  <c r="E27" i="8"/>
  <c r="I27" i="8" s="1"/>
  <c r="D27" i="8"/>
  <c r="E28" i="8"/>
  <c r="G19" i="7"/>
  <c r="F16" i="6"/>
  <c r="H16" i="6" s="1"/>
  <c r="I16" i="6"/>
  <c r="D17" i="6" s="1"/>
  <c r="J16" i="6"/>
  <c r="F17" i="6"/>
  <c r="H17" i="6" s="1"/>
  <c r="AT9" i="5"/>
  <c r="AU23" i="5"/>
  <c r="AJ24" i="5" s="1"/>
  <c r="AR9" i="5"/>
  <c r="AS9" i="5" s="1"/>
  <c r="AB8" i="5"/>
  <c r="AC8" i="5"/>
  <c r="AD8" i="5" s="1"/>
  <c r="U25" i="5"/>
  <c r="AF25" i="5" s="1"/>
  <c r="P8" i="5"/>
  <c r="AD22" i="4"/>
  <c r="X23" i="4" s="1"/>
  <c r="AE11" i="4"/>
  <c r="Y12" i="4" s="1"/>
  <c r="H22" i="4"/>
  <c r="B23" i="4" s="1"/>
  <c r="I11" i="4"/>
  <c r="C12" i="4" s="1"/>
  <c r="V12" i="4"/>
  <c r="P13" i="4" s="1"/>
  <c r="U22" i="4"/>
  <c r="O23" i="4" s="1"/>
  <c r="G21" i="3"/>
  <c r="I21" i="3" s="1"/>
  <c r="E22" i="3" s="1"/>
  <c r="F22" i="3" s="1"/>
  <c r="K22" i="3" s="1"/>
  <c r="H22" i="3"/>
  <c r="D23" i="3" s="1"/>
  <c r="J22" i="3"/>
  <c r="F22" i="2"/>
  <c r="E23" i="2" s="1"/>
  <c r="G55" i="8" l="1"/>
  <c r="H53" i="8"/>
  <c r="F59" i="8"/>
  <c r="I28" i="8"/>
  <c r="C30" i="8" s="1"/>
  <c r="C29" i="8"/>
  <c r="J27" i="8"/>
  <c r="G20" i="7"/>
  <c r="C22" i="7" s="1"/>
  <c r="C21" i="7"/>
  <c r="H19" i="7"/>
  <c r="E17" i="6"/>
  <c r="G17" i="6" s="1"/>
  <c r="I17" i="6" s="1"/>
  <c r="C17" i="6"/>
  <c r="J17" i="6" s="1"/>
  <c r="D18" i="6"/>
  <c r="AU24" i="5"/>
  <c r="AE8" i="5"/>
  <c r="AH8" i="5" s="1"/>
  <c r="W9" i="5" s="1"/>
  <c r="AG8" i="5"/>
  <c r="V9" i="5" s="1"/>
  <c r="AJ25" i="5"/>
  <c r="AV9" i="5"/>
  <c r="AK10" i="5" s="1"/>
  <c r="U26" i="5"/>
  <c r="AF26" i="5" s="1"/>
  <c r="Z12" i="4"/>
  <c r="AA12" i="4" s="1"/>
  <c r="AB12" i="4" s="1"/>
  <c r="AC12" i="4" s="1"/>
  <c r="AD23" i="4"/>
  <c r="X24" i="4" s="1"/>
  <c r="D12" i="4"/>
  <c r="E12" i="4" s="1"/>
  <c r="H23" i="4"/>
  <c r="B24" i="4" s="1"/>
  <c r="U23" i="4"/>
  <c r="O24" i="4" s="1"/>
  <c r="Q13" i="4"/>
  <c r="R13" i="4" s="1"/>
  <c r="S13" i="4" s="1"/>
  <c r="T13" i="4" s="1"/>
  <c r="G22" i="3"/>
  <c r="I22" i="3" s="1"/>
  <c r="E23" i="3" s="1"/>
  <c r="F23" i="3" s="1"/>
  <c r="K23" i="3" s="1"/>
  <c r="J23" i="3"/>
  <c r="H23" i="3"/>
  <c r="D24" i="3" s="1"/>
  <c r="F23" i="2"/>
  <c r="E24" i="2" s="1"/>
  <c r="F61" i="8" l="1"/>
  <c r="G57" i="8"/>
  <c r="H55" i="8"/>
  <c r="E30" i="8"/>
  <c r="D29" i="8"/>
  <c r="E29" i="8"/>
  <c r="I29" i="8" s="1"/>
  <c r="D21" i="7"/>
  <c r="F21" i="7" s="1"/>
  <c r="E22" i="7"/>
  <c r="E21" i="7"/>
  <c r="E18" i="6"/>
  <c r="G18" i="6" s="1"/>
  <c r="F18" i="6"/>
  <c r="H18" i="6" s="1"/>
  <c r="C18" i="6"/>
  <c r="J18" i="6" s="1"/>
  <c r="AU25" i="5"/>
  <c r="AJ26" i="5" s="1"/>
  <c r="X9" i="5"/>
  <c r="Y9" i="5"/>
  <c r="AA9" i="5" s="1"/>
  <c r="AB9" i="5" s="1"/>
  <c r="AW9" i="5"/>
  <c r="AL10" i="5" s="1"/>
  <c r="U27" i="5"/>
  <c r="AF27" i="5" s="1"/>
  <c r="S8" i="5"/>
  <c r="H9" i="5" s="1"/>
  <c r="R8" i="5"/>
  <c r="G9" i="5" s="1"/>
  <c r="AE12" i="4"/>
  <c r="Y13" i="4" s="1"/>
  <c r="Z13" i="4" s="1"/>
  <c r="AD24" i="4"/>
  <c r="X25" i="4" s="1"/>
  <c r="F12" i="4"/>
  <c r="G12" i="4" s="1"/>
  <c r="H24" i="4"/>
  <c r="B25" i="4" s="1"/>
  <c r="V13" i="4"/>
  <c r="P14" i="4" s="1"/>
  <c r="U24" i="4"/>
  <c r="O25" i="4" s="1"/>
  <c r="G23" i="3"/>
  <c r="I23" i="3" s="1"/>
  <c r="E24" i="3" s="1"/>
  <c r="F24" i="3" s="1"/>
  <c r="K24" i="3" s="1"/>
  <c r="H24" i="3"/>
  <c r="D25" i="3" s="1"/>
  <c r="J24" i="3"/>
  <c r="F24" i="2"/>
  <c r="E25" i="2" s="1"/>
  <c r="G59" i="8" l="1"/>
  <c r="H57" i="8"/>
  <c r="F63" i="8"/>
  <c r="I30" i="8"/>
  <c r="C32" i="8" s="1"/>
  <c r="C31" i="8"/>
  <c r="J29" i="8"/>
  <c r="G21" i="7"/>
  <c r="H21" i="7" s="1"/>
  <c r="G22" i="7"/>
  <c r="C24" i="7" s="1"/>
  <c r="I18" i="6"/>
  <c r="AU26" i="5"/>
  <c r="AM10" i="5"/>
  <c r="AP10" i="5" s="1"/>
  <c r="AQ10" i="5" s="1"/>
  <c r="AO10" i="5"/>
  <c r="AN10" i="5"/>
  <c r="Z9" i="5"/>
  <c r="AJ27" i="5"/>
  <c r="U28" i="5"/>
  <c r="AF28" i="5" s="1"/>
  <c r="J9" i="5"/>
  <c r="K9" i="5" s="1"/>
  <c r="I9" i="5"/>
  <c r="I12" i="4"/>
  <c r="C13" i="4" s="1"/>
  <c r="D13" i="4" s="1"/>
  <c r="AA13" i="4"/>
  <c r="AB13" i="4" s="1"/>
  <c r="AC13" i="4" s="1"/>
  <c r="AE13" i="4" s="1"/>
  <c r="Y14" i="4" s="1"/>
  <c r="AD25" i="4"/>
  <c r="X26" i="4" s="1"/>
  <c r="H25" i="4"/>
  <c r="B26" i="4" s="1"/>
  <c r="U25" i="4"/>
  <c r="O26" i="4" s="1"/>
  <c r="Q14" i="4"/>
  <c r="R14" i="4" s="1"/>
  <c r="S14" i="4" s="1"/>
  <c r="T14" i="4" s="1"/>
  <c r="G24" i="3"/>
  <c r="I24" i="3" s="1"/>
  <c r="E25" i="3" s="1"/>
  <c r="F25" i="3" s="1"/>
  <c r="K25" i="3" s="1"/>
  <c r="J25" i="3"/>
  <c r="H25" i="3"/>
  <c r="D26" i="3" s="1"/>
  <c r="F25" i="2"/>
  <c r="E26" i="2" s="1"/>
  <c r="F65" i="8" l="1"/>
  <c r="G61" i="8"/>
  <c r="H59" i="8"/>
  <c r="E31" i="8"/>
  <c r="I31" i="8" s="1"/>
  <c r="E32" i="8"/>
  <c r="D31" i="8"/>
  <c r="C23" i="7"/>
  <c r="E23" i="7" s="1"/>
  <c r="C19" i="6"/>
  <c r="E19" i="6"/>
  <c r="G19" i="6" s="1"/>
  <c r="F19" i="6"/>
  <c r="H19" i="6" s="1"/>
  <c r="D19" i="6"/>
  <c r="AT10" i="5"/>
  <c r="AR10" i="5"/>
  <c r="AS10" i="5" s="1"/>
  <c r="AU27" i="5"/>
  <c r="AJ28" i="5" s="1"/>
  <c r="AC9" i="5"/>
  <c r="U29" i="5"/>
  <c r="AF29" i="5" s="1"/>
  <c r="L9" i="5"/>
  <c r="M9" i="5" s="1"/>
  <c r="E13" i="4"/>
  <c r="F13" i="4" s="1"/>
  <c r="G13" i="4" s="1"/>
  <c r="Z14" i="4"/>
  <c r="AA14" i="4" s="1"/>
  <c r="AB14" i="4" s="1"/>
  <c r="AC14" i="4" s="1"/>
  <c r="AD26" i="4"/>
  <c r="X27" i="4" s="1"/>
  <c r="H26" i="4"/>
  <c r="B27" i="4" s="1"/>
  <c r="V14" i="4"/>
  <c r="P15" i="4" s="1"/>
  <c r="U26" i="4"/>
  <c r="O27" i="4" s="1"/>
  <c r="G25" i="3"/>
  <c r="I25" i="3" s="1"/>
  <c r="E26" i="3" s="1"/>
  <c r="F26" i="3" s="1"/>
  <c r="K26" i="3" s="1"/>
  <c r="J26" i="3"/>
  <c r="H26" i="3"/>
  <c r="D27" i="3" s="1"/>
  <c r="F26" i="2"/>
  <c r="E27" i="2" s="1"/>
  <c r="G63" i="8" l="1"/>
  <c r="H61" i="8"/>
  <c r="F67" i="8"/>
  <c r="I32" i="8"/>
  <c r="C34" i="8" s="1"/>
  <c r="C33" i="8"/>
  <c r="J31" i="8"/>
  <c r="E24" i="7"/>
  <c r="D23" i="7"/>
  <c r="J19" i="6"/>
  <c r="I19" i="6"/>
  <c r="D20" i="6"/>
  <c r="AU28" i="5"/>
  <c r="AD9" i="5"/>
  <c r="AG9" i="5" s="1"/>
  <c r="V10" i="5" s="1"/>
  <c r="AE9" i="5"/>
  <c r="AH9" i="5"/>
  <c r="W10" i="5" s="1"/>
  <c r="AJ29" i="5"/>
  <c r="U30" i="5"/>
  <c r="AF30" i="5" s="1"/>
  <c r="N9" i="5"/>
  <c r="O9" i="5" s="1"/>
  <c r="I13" i="4"/>
  <c r="C14" i="4" s="1"/>
  <c r="D14" i="4" s="1"/>
  <c r="E14" i="4" s="1"/>
  <c r="F14" i="4" s="1"/>
  <c r="G14" i="4" s="1"/>
  <c r="AE14" i="4"/>
  <c r="Y15" i="4" s="1"/>
  <c r="Z15" i="4" s="1"/>
  <c r="AA15" i="4" s="1"/>
  <c r="AB15" i="4" s="1"/>
  <c r="AC15" i="4" s="1"/>
  <c r="AD27" i="4"/>
  <c r="X28" i="4" s="1"/>
  <c r="H27" i="4"/>
  <c r="B28" i="4" s="1"/>
  <c r="U27" i="4"/>
  <c r="O28" i="4" s="1"/>
  <c r="Q15" i="4"/>
  <c r="R15" i="4" s="1"/>
  <c r="G26" i="3"/>
  <c r="I26" i="3" s="1"/>
  <c r="E27" i="3" s="1"/>
  <c r="F27" i="3" s="1"/>
  <c r="K27" i="3" s="1"/>
  <c r="H27" i="3"/>
  <c r="D28" i="3" s="1"/>
  <c r="J27" i="3"/>
  <c r="F27" i="2"/>
  <c r="E28" i="2" s="1"/>
  <c r="F69" i="8" l="1"/>
  <c r="G65" i="8"/>
  <c r="H63" i="8"/>
  <c r="D33" i="8"/>
  <c r="E33" i="8"/>
  <c r="I33" i="8" s="1"/>
  <c r="E34" i="8"/>
  <c r="I34" i="8" s="1"/>
  <c r="G24" i="7"/>
  <c r="C26" i="7" s="1"/>
  <c r="G23" i="7"/>
  <c r="F20" i="6"/>
  <c r="H20" i="6" s="1"/>
  <c r="C20" i="6"/>
  <c r="J20" i="6" s="1"/>
  <c r="E20" i="6"/>
  <c r="G20" i="6" s="1"/>
  <c r="I20" i="6" s="1"/>
  <c r="AU29" i="5"/>
  <c r="AJ30" i="5" s="1"/>
  <c r="X10" i="5"/>
  <c r="Y10" i="5"/>
  <c r="Z10" i="5" s="1"/>
  <c r="AW10" i="5"/>
  <c r="AL11" i="5" s="1"/>
  <c r="AV10" i="5"/>
  <c r="AK11" i="5" s="1"/>
  <c r="U31" i="5"/>
  <c r="AF31" i="5" s="1"/>
  <c r="P9" i="5"/>
  <c r="S9" i="5"/>
  <c r="H10" i="5" s="1"/>
  <c r="R9" i="5"/>
  <c r="G10" i="5" s="1"/>
  <c r="AE15" i="4"/>
  <c r="Y16" i="4" s="1"/>
  <c r="AD28" i="4"/>
  <c r="X29" i="4" s="1"/>
  <c r="H28" i="4"/>
  <c r="B29" i="4" s="1"/>
  <c r="I14" i="4"/>
  <c r="C15" i="4" s="1"/>
  <c r="S15" i="4"/>
  <c r="T15" i="4" s="1"/>
  <c r="U28" i="4"/>
  <c r="O29" i="4" s="1"/>
  <c r="G27" i="3"/>
  <c r="I27" i="3" s="1"/>
  <c r="E28" i="3" s="1"/>
  <c r="H28" i="3"/>
  <c r="D29" i="3" s="1"/>
  <c r="J28" i="3"/>
  <c r="F28" i="3"/>
  <c r="K28" i="3" s="1"/>
  <c r="F28" i="2"/>
  <c r="E29" i="2" s="1"/>
  <c r="G67" i="8" l="1"/>
  <c r="H65" i="8"/>
  <c r="F71" i="8"/>
  <c r="C36" i="8"/>
  <c r="J33" i="8"/>
  <c r="C35" i="8"/>
  <c r="C25" i="7"/>
  <c r="H23" i="7"/>
  <c r="F21" i="6"/>
  <c r="H21" i="6" s="1"/>
  <c r="AU30" i="5"/>
  <c r="AO11" i="5"/>
  <c r="AM11" i="5"/>
  <c r="AP11" i="5" s="1"/>
  <c r="AQ11" i="5" s="1"/>
  <c r="AN11" i="5"/>
  <c r="AA10" i="5"/>
  <c r="AB10" i="5" s="1"/>
  <c r="AJ31" i="5"/>
  <c r="U32" i="5"/>
  <c r="AF32" i="5" s="1"/>
  <c r="J10" i="5"/>
  <c r="K10" i="5" s="1"/>
  <c r="N10" i="5" s="1"/>
  <c r="O10" i="5" s="1"/>
  <c r="L10" i="5"/>
  <c r="M10" i="5" s="1"/>
  <c r="P10" i="5" s="1"/>
  <c r="I10" i="5"/>
  <c r="AD29" i="4"/>
  <c r="X30" i="4" s="1"/>
  <c r="Z16" i="4"/>
  <c r="AA16" i="4" s="1"/>
  <c r="AB16" i="4" s="1"/>
  <c r="AC16" i="4" s="1"/>
  <c r="H29" i="4"/>
  <c r="B30" i="4" s="1"/>
  <c r="D15" i="4"/>
  <c r="E15" i="4" s="1"/>
  <c r="F15" i="4" s="1"/>
  <c r="G15" i="4" s="1"/>
  <c r="U29" i="4"/>
  <c r="O30" i="4" s="1"/>
  <c r="V15" i="4"/>
  <c r="P16" i="4" s="1"/>
  <c r="G28" i="3"/>
  <c r="I28" i="3" s="1"/>
  <c r="E29" i="3" s="1"/>
  <c r="F29" i="3" s="1"/>
  <c r="K29" i="3" s="1"/>
  <c r="J29" i="3"/>
  <c r="H29" i="3"/>
  <c r="D30" i="3" s="1"/>
  <c r="F29" i="2"/>
  <c r="E30" i="2" s="1"/>
  <c r="F73" i="8" l="1"/>
  <c r="G69" i="8"/>
  <c r="H67" i="8"/>
  <c r="E36" i="8"/>
  <c r="E35" i="8"/>
  <c r="I35" i="8" s="1"/>
  <c r="D35" i="8"/>
  <c r="E26" i="7"/>
  <c r="D25" i="7"/>
  <c r="F25" i="7" s="1"/>
  <c r="E25" i="7"/>
  <c r="C21" i="6"/>
  <c r="E21" i="6"/>
  <c r="G21" i="6" s="1"/>
  <c r="I21" i="6" s="1"/>
  <c r="D21" i="6"/>
  <c r="AT11" i="5"/>
  <c r="AR11" i="5"/>
  <c r="AS11" i="5" s="1"/>
  <c r="AU31" i="5"/>
  <c r="AJ32" i="5" s="1"/>
  <c r="AC10" i="5"/>
  <c r="U33" i="5"/>
  <c r="AF33" i="5" s="1"/>
  <c r="AE16" i="4"/>
  <c r="Y17" i="4" s="1"/>
  <c r="Z17" i="4" s="1"/>
  <c r="AA17" i="4" s="1"/>
  <c r="AD30" i="4"/>
  <c r="X31" i="4" s="1"/>
  <c r="H30" i="4"/>
  <c r="B31" i="4" s="1"/>
  <c r="I15" i="4"/>
  <c r="C16" i="4" s="1"/>
  <c r="Q16" i="4"/>
  <c r="U30" i="4"/>
  <c r="O31" i="4" s="1"/>
  <c r="G29" i="3"/>
  <c r="I29" i="3" s="1"/>
  <c r="E30" i="3" s="1"/>
  <c r="F30" i="3" s="1"/>
  <c r="K30" i="3" s="1"/>
  <c r="J30" i="3"/>
  <c r="H30" i="3"/>
  <c r="D31" i="3" s="1"/>
  <c r="F30" i="2"/>
  <c r="E31" i="2" s="1"/>
  <c r="G71" i="8" l="1"/>
  <c r="H69" i="8"/>
  <c r="F75" i="8"/>
  <c r="I36" i="8"/>
  <c r="C38" i="8" s="1"/>
  <c r="C37" i="8"/>
  <c r="J35" i="8"/>
  <c r="G26" i="7"/>
  <c r="C28" i="7" s="1"/>
  <c r="G25" i="7"/>
  <c r="J21" i="6"/>
  <c r="F22" i="6"/>
  <c r="H22" i="6" s="1"/>
  <c r="E22" i="6"/>
  <c r="G22" i="6" s="1"/>
  <c r="C22" i="6"/>
  <c r="D22" i="6"/>
  <c r="AU32" i="5"/>
  <c r="AV11" i="5"/>
  <c r="AK12" i="5" s="1"/>
  <c r="AD10" i="5"/>
  <c r="AG10" i="5" s="1"/>
  <c r="V11" i="5" s="1"/>
  <c r="AE10" i="5"/>
  <c r="AH10" i="5" s="1"/>
  <c r="W11" i="5" s="1"/>
  <c r="AJ33" i="5"/>
  <c r="U34" i="5"/>
  <c r="AF34" i="5" s="1"/>
  <c r="AB17" i="4"/>
  <c r="AC17" i="4" s="1"/>
  <c r="AD31" i="4"/>
  <c r="X32" i="4" s="1"/>
  <c r="D16" i="4"/>
  <c r="E16" i="4" s="1"/>
  <c r="H31" i="4"/>
  <c r="B32" i="4" s="1"/>
  <c r="U31" i="4"/>
  <c r="O32" i="4" s="1"/>
  <c r="R16" i="4"/>
  <c r="S16" i="4" s="1"/>
  <c r="T16" i="4" s="1"/>
  <c r="G30" i="3"/>
  <c r="I30" i="3" s="1"/>
  <c r="E31" i="3" s="1"/>
  <c r="F31" i="3" s="1"/>
  <c r="K31" i="3" s="1"/>
  <c r="J31" i="3"/>
  <c r="H31" i="3"/>
  <c r="D32" i="3" s="1"/>
  <c r="F31" i="2"/>
  <c r="E32" i="2" s="1"/>
  <c r="F77" i="8" l="1"/>
  <c r="G73" i="8"/>
  <c r="H71" i="8"/>
  <c r="E38" i="8"/>
  <c r="I38" i="8" s="1"/>
  <c r="E37" i="8"/>
  <c r="I37" i="8" s="1"/>
  <c r="D37" i="8"/>
  <c r="C27" i="7"/>
  <c r="H25" i="7"/>
  <c r="J22" i="6"/>
  <c r="I22" i="6"/>
  <c r="AU33" i="5"/>
  <c r="AN12" i="5"/>
  <c r="AW11" i="5"/>
  <c r="AL12" i="5" s="1"/>
  <c r="X11" i="5"/>
  <c r="Y11" i="5"/>
  <c r="Z11" i="5" s="1"/>
  <c r="AJ34" i="5"/>
  <c r="U35" i="5"/>
  <c r="AF35" i="5" s="1"/>
  <c r="R10" i="5"/>
  <c r="G11" i="5" s="1"/>
  <c r="S10" i="5"/>
  <c r="H11" i="5" s="1"/>
  <c r="AE17" i="4"/>
  <c r="Y18" i="4" s="1"/>
  <c r="AD32" i="4"/>
  <c r="X33" i="4" s="1"/>
  <c r="F16" i="4"/>
  <c r="G16" i="4" s="1"/>
  <c r="I16" i="4"/>
  <c r="C17" i="4" s="1"/>
  <c r="H32" i="4"/>
  <c r="B33" i="4" s="1"/>
  <c r="U32" i="4"/>
  <c r="O33" i="4" s="1"/>
  <c r="V16" i="4"/>
  <c r="P17" i="4" s="1"/>
  <c r="G31" i="3"/>
  <c r="I31" i="3" s="1"/>
  <c r="E32" i="3" s="1"/>
  <c r="F32" i="3" s="1"/>
  <c r="K32" i="3" s="1"/>
  <c r="H32" i="3"/>
  <c r="D33" i="3" s="1"/>
  <c r="J32" i="3"/>
  <c r="F32" i="2"/>
  <c r="E33" i="2" s="1"/>
  <c r="G75" i="8" l="1"/>
  <c r="H73" i="8"/>
  <c r="F79" i="8"/>
  <c r="C40" i="8"/>
  <c r="C39" i="8"/>
  <c r="J37" i="8"/>
  <c r="E27" i="7"/>
  <c r="D27" i="7"/>
  <c r="E28" i="7"/>
  <c r="AU34" i="5"/>
  <c r="AO12" i="5"/>
  <c r="AR12" i="5" s="1"/>
  <c r="AS12" i="5" s="1"/>
  <c r="AQ12" i="5"/>
  <c r="AT12" i="5" s="1"/>
  <c r="AM12" i="5"/>
  <c r="AP12" i="5" s="1"/>
  <c r="AA11" i="5"/>
  <c r="AB11" i="5" s="1"/>
  <c r="AJ35" i="5"/>
  <c r="U36" i="5"/>
  <c r="AF36" i="5" s="1"/>
  <c r="I11" i="5"/>
  <c r="L11" i="5" s="1"/>
  <c r="K11" i="5"/>
  <c r="J11" i="5"/>
  <c r="Z18" i="4"/>
  <c r="AD33" i="4"/>
  <c r="X34" i="4" s="1"/>
  <c r="H33" i="4"/>
  <c r="B34" i="4" s="1"/>
  <c r="D17" i="4"/>
  <c r="E17" i="4" s="1"/>
  <c r="F17" i="4" s="1"/>
  <c r="G17" i="4" s="1"/>
  <c r="Q17" i="4"/>
  <c r="U33" i="4"/>
  <c r="O34" i="4" s="1"/>
  <c r="G32" i="3"/>
  <c r="I32" i="3" s="1"/>
  <c r="E33" i="3" s="1"/>
  <c r="F33" i="3" s="1"/>
  <c r="K33" i="3" s="1"/>
  <c r="J33" i="3"/>
  <c r="H33" i="3"/>
  <c r="D34" i="3" s="1"/>
  <c r="F33" i="2"/>
  <c r="E34" i="2" s="1"/>
  <c r="F81" i="8" l="1"/>
  <c r="G77" i="8"/>
  <c r="H75" i="8"/>
  <c r="E39" i="8"/>
  <c r="I39" i="8" s="1"/>
  <c r="C41" i="8" s="1"/>
  <c r="E40" i="8"/>
  <c r="I40" i="8" s="1"/>
  <c r="D39" i="8"/>
  <c r="G27" i="7"/>
  <c r="C29" i="7" s="1"/>
  <c r="G28" i="7"/>
  <c r="C30" i="7" s="1"/>
  <c r="AU35" i="5"/>
  <c r="AC11" i="5"/>
  <c r="AJ36" i="5"/>
  <c r="U37" i="5"/>
  <c r="AF37" i="5" s="1"/>
  <c r="M11" i="5"/>
  <c r="N11" i="5"/>
  <c r="O11" i="5" s="1"/>
  <c r="AA18" i="4"/>
  <c r="AB18" i="4" s="1"/>
  <c r="AC18" i="4" s="1"/>
  <c r="AD34" i="4"/>
  <c r="X35" i="4" s="1"/>
  <c r="I17" i="4"/>
  <c r="C18" i="4" s="1"/>
  <c r="H34" i="4"/>
  <c r="B35" i="4" s="1"/>
  <c r="U34" i="4"/>
  <c r="O35" i="4" s="1"/>
  <c r="R17" i="4"/>
  <c r="S17" i="4" s="1"/>
  <c r="T17" i="4" s="1"/>
  <c r="G33" i="3"/>
  <c r="I33" i="3" s="1"/>
  <c r="E34" i="3" s="1"/>
  <c r="F34" i="3" s="1"/>
  <c r="K34" i="3" s="1"/>
  <c r="J34" i="3"/>
  <c r="H34" i="3"/>
  <c r="D35" i="3" s="1"/>
  <c r="F34" i="2"/>
  <c r="E35" i="2" s="1"/>
  <c r="G79" i="8" l="1"/>
  <c r="H77" i="8"/>
  <c r="F83" i="8"/>
  <c r="J39" i="8"/>
  <c r="C42" i="8"/>
  <c r="E42" i="8"/>
  <c r="E41" i="8"/>
  <c r="I41" i="8" s="1"/>
  <c r="H27" i="7"/>
  <c r="D29" i="7"/>
  <c r="F29" i="7" s="1"/>
  <c r="E30" i="7"/>
  <c r="E29" i="7"/>
  <c r="AU36" i="5"/>
  <c r="AD11" i="5"/>
  <c r="AG11" i="5" s="1"/>
  <c r="V12" i="5" s="1"/>
  <c r="AE11" i="5"/>
  <c r="AH11" i="5" s="1"/>
  <c r="W12" i="5" s="1"/>
  <c r="AJ37" i="5"/>
  <c r="U38" i="5"/>
  <c r="AF38" i="5" s="1"/>
  <c r="P11" i="5"/>
  <c r="AE18" i="4"/>
  <c r="Y19" i="4" s="1"/>
  <c r="AD35" i="4"/>
  <c r="X36" i="4" s="1"/>
  <c r="H35" i="4"/>
  <c r="B36" i="4" s="1"/>
  <c r="D18" i="4"/>
  <c r="E18" i="4" s="1"/>
  <c r="F18" i="4" s="1"/>
  <c r="G18" i="4" s="1"/>
  <c r="U35" i="4"/>
  <c r="O36" i="4" s="1"/>
  <c r="V17" i="4"/>
  <c r="P18" i="4" s="1"/>
  <c r="G34" i="3"/>
  <c r="I34" i="3" s="1"/>
  <c r="E35" i="3" s="1"/>
  <c r="F35" i="3" s="1"/>
  <c r="K35" i="3" s="1"/>
  <c r="J35" i="3"/>
  <c r="H35" i="3"/>
  <c r="D36" i="3" s="1"/>
  <c r="F35" i="2"/>
  <c r="E36" i="2" s="1"/>
  <c r="F85" i="8" l="1"/>
  <c r="G81" i="8"/>
  <c r="H79" i="8"/>
  <c r="I42" i="8"/>
  <c r="C44" i="8" s="1"/>
  <c r="D41" i="8"/>
  <c r="J41" i="8"/>
  <c r="C43" i="8"/>
  <c r="G30" i="7"/>
  <c r="C32" i="7" s="1"/>
  <c r="G29" i="7"/>
  <c r="AU37" i="5"/>
  <c r="AW12" i="5"/>
  <c r="AL13" i="5" s="1"/>
  <c r="AV12" i="5"/>
  <c r="AK13" i="5" s="1"/>
  <c r="X12" i="5"/>
  <c r="Y12" i="5"/>
  <c r="AA12" i="5" s="1"/>
  <c r="AB12" i="5" s="1"/>
  <c r="AJ38" i="5"/>
  <c r="U39" i="5"/>
  <c r="AF39" i="5" s="1"/>
  <c r="S11" i="5"/>
  <c r="H12" i="5" s="1"/>
  <c r="R11" i="5"/>
  <c r="G12" i="5" s="1"/>
  <c r="Z19" i="4"/>
  <c r="AA19" i="4"/>
  <c r="AB19" i="4" s="1"/>
  <c r="AC19" i="4" s="1"/>
  <c r="AD36" i="4"/>
  <c r="X37" i="4" s="1"/>
  <c r="I18" i="4"/>
  <c r="C19" i="4" s="1"/>
  <c r="H36" i="4"/>
  <c r="B37" i="4" s="1"/>
  <c r="Q18" i="4"/>
  <c r="U36" i="4"/>
  <c r="O37" i="4" s="1"/>
  <c r="G35" i="3"/>
  <c r="I35" i="3" s="1"/>
  <c r="E36" i="3" s="1"/>
  <c r="F36" i="3" s="1"/>
  <c r="K36" i="3" s="1"/>
  <c r="J36" i="3"/>
  <c r="H36" i="3"/>
  <c r="D37" i="3" s="1"/>
  <c r="F36" i="2"/>
  <c r="E37" i="2" s="1"/>
  <c r="G83" i="8" l="1"/>
  <c r="H81" i="8"/>
  <c r="F87" i="8"/>
  <c r="E43" i="8"/>
  <c r="I43" i="8" s="1"/>
  <c r="D43" i="8"/>
  <c r="E44" i="8"/>
  <c r="H29" i="7"/>
  <c r="C31" i="7"/>
  <c r="AN13" i="5"/>
  <c r="AO13" i="5" s="1"/>
  <c r="AU38" i="5"/>
  <c r="AM13" i="5"/>
  <c r="Z12" i="5"/>
  <c r="AJ39" i="5"/>
  <c r="U40" i="5"/>
  <c r="AF40" i="5" s="1"/>
  <c r="J12" i="5"/>
  <c r="K12" i="5" s="1"/>
  <c r="I12" i="5"/>
  <c r="AE19" i="4"/>
  <c r="Y20" i="4" s="1"/>
  <c r="AD37" i="4"/>
  <c r="X38" i="4" s="1"/>
  <c r="H37" i="4"/>
  <c r="B38" i="4" s="1"/>
  <c r="D19" i="4"/>
  <c r="E19" i="4" s="1"/>
  <c r="F19" i="4" s="1"/>
  <c r="G19" i="4" s="1"/>
  <c r="U37" i="4"/>
  <c r="O38" i="4" s="1"/>
  <c r="R18" i="4"/>
  <c r="S18" i="4" s="1"/>
  <c r="T18" i="4" s="1"/>
  <c r="G36" i="3"/>
  <c r="I36" i="3" s="1"/>
  <c r="E37" i="3" s="1"/>
  <c r="F37" i="3" s="1"/>
  <c r="K37" i="3" s="1"/>
  <c r="J37" i="3"/>
  <c r="H37" i="3"/>
  <c r="D38" i="3" s="1"/>
  <c r="F37" i="2"/>
  <c r="E38" i="2" s="1"/>
  <c r="F89" i="8" l="1"/>
  <c r="G85" i="8"/>
  <c r="H83" i="8"/>
  <c r="I44" i="8"/>
  <c r="C46" i="8" s="1"/>
  <c r="C45" i="8"/>
  <c r="J43" i="8"/>
  <c r="D31" i="7"/>
  <c r="E32" i="7"/>
  <c r="E31" i="7"/>
  <c r="AU39" i="5"/>
  <c r="AJ40" i="5" s="1"/>
  <c r="AP13" i="5"/>
  <c r="AQ13" i="5" s="1"/>
  <c r="AC12" i="5"/>
  <c r="U41" i="5"/>
  <c r="AF41" i="5" s="1"/>
  <c r="L12" i="5"/>
  <c r="M12" i="5" s="1"/>
  <c r="Z20" i="4"/>
  <c r="AD38" i="4"/>
  <c r="X39" i="4" s="1"/>
  <c r="H38" i="4"/>
  <c r="B39" i="4" s="1"/>
  <c r="I19" i="4"/>
  <c r="C20" i="4" s="1"/>
  <c r="U38" i="4"/>
  <c r="O39" i="4" s="1"/>
  <c r="V18" i="4"/>
  <c r="P19" i="4" s="1"/>
  <c r="G37" i="3"/>
  <c r="I37" i="3" s="1"/>
  <c r="E38" i="3" s="1"/>
  <c r="F38" i="3" s="1"/>
  <c r="K38" i="3" s="1"/>
  <c r="J38" i="3"/>
  <c r="H38" i="3"/>
  <c r="D39" i="3" s="1"/>
  <c r="F38" i="2"/>
  <c r="E39" i="2" s="1"/>
  <c r="G87" i="8" l="1"/>
  <c r="H85" i="8"/>
  <c r="F91" i="8"/>
  <c r="E46" i="8"/>
  <c r="I46" i="8" s="1"/>
  <c r="D45" i="8"/>
  <c r="E45" i="8"/>
  <c r="I45" i="8" s="1"/>
  <c r="G31" i="7"/>
  <c r="AU40" i="5"/>
  <c r="AR13" i="5"/>
  <c r="AS13" i="5" s="1"/>
  <c r="AV13" i="5" s="1"/>
  <c r="AK14" i="5" s="1"/>
  <c r="AD12" i="5"/>
  <c r="AG12" i="5" s="1"/>
  <c r="V13" i="5" s="1"/>
  <c r="AE12" i="5"/>
  <c r="AH12" i="5"/>
  <c r="W13" i="5" s="1"/>
  <c r="AJ41" i="5"/>
  <c r="U42" i="5"/>
  <c r="AF42" i="5" s="1"/>
  <c r="N12" i="5"/>
  <c r="O12" i="5" s="1"/>
  <c r="AA20" i="4"/>
  <c r="AB20" i="4" s="1"/>
  <c r="AC20" i="4" s="1"/>
  <c r="AD39" i="4"/>
  <c r="X40" i="4" s="1"/>
  <c r="D20" i="4"/>
  <c r="E20" i="4" s="1"/>
  <c r="H39" i="4"/>
  <c r="B40" i="4" s="1"/>
  <c r="Q19" i="4"/>
  <c r="R19" i="4" s="1"/>
  <c r="S19" i="4" s="1"/>
  <c r="T19" i="4" s="1"/>
  <c r="U39" i="4"/>
  <c r="O40" i="4" s="1"/>
  <c r="G38" i="3"/>
  <c r="I38" i="3" s="1"/>
  <c r="E39" i="3" s="1"/>
  <c r="F39" i="3" s="1"/>
  <c r="K39" i="3" s="1"/>
  <c r="J39" i="3"/>
  <c r="H39" i="3"/>
  <c r="D40" i="3" s="1"/>
  <c r="F39" i="2"/>
  <c r="E40" i="2" s="1"/>
  <c r="F93" i="8" l="1"/>
  <c r="G89" i="8"/>
  <c r="H87" i="8"/>
  <c r="C48" i="8"/>
  <c r="C47" i="8"/>
  <c r="J45" i="8"/>
  <c r="G32" i="7"/>
  <c r="C34" i="7" s="1"/>
  <c r="H31" i="7"/>
  <c r="C33" i="7"/>
  <c r="AT13" i="5"/>
  <c r="AW13" i="5" s="1"/>
  <c r="AL14" i="5" s="1"/>
  <c r="AU41" i="5"/>
  <c r="X13" i="5"/>
  <c r="Y13" i="5"/>
  <c r="AA13" i="5" s="1"/>
  <c r="AJ42" i="5"/>
  <c r="U43" i="5"/>
  <c r="AF43" i="5" s="1"/>
  <c r="P12" i="5"/>
  <c r="S12" i="5"/>
  <c r="H13" i="5" s="1"/>
  <c r="R12" i="5"/>
  <c r="G13" i="5" s="1"/>
  <c r="AE20" i="4"/>
  <c r="Y21" i="4" s="1"/>
  <c r="AD40" i="4"/>
  <c r="X41" i="4" s="1"/>
  <c r="F20" i="4"/>
  <c r="G20" i="4" s="1"/>
  <c r="I20" i="4"/>
  <c r="C21" i="4" s="1"/>
  <c r="H40" i="4"/>
  <c r="B41" i="4" s="1"/>
  <c r="V19" i="4"/>
  <c r="P20" i="4" s="1"/>
  <c r="U40" i="4"/>
  <c r="O41" i="4" s="1"/>
  <c r="G39" i="3"/>
  <c r="I39" i="3" s="1"/>
  <c r="E40" i="3" s="1"/>
  <c r="F40" i="3" s="1"/>
  <c r="K40" i="3" s="1"/>
  <c r="H40" i="3"/>
  <c r="D41" i="3" s="1"/>
  <c r="J40" i="3"/>
  <c r="F40" i="2"/>
  <c r="E41" i="2" s="1"/>
  <c r="G91" i="8" l="1"/>
  <c r="H89" i="8"/>
  <c r="F95" i="8"/>
  <c r="E47" i="8"/>
  <c r="I47" i="8" s="1"/>
  <c r="D47" i="8"/>
  <c r="E48" i="8"/>
  <c r="E34" i="7"/>
  <c r="E33" i="7"/>
  <c r="D33" i="7"/>
  <c r="F33" i="7" s="1"/>
  <c r="AM14" i="5"/>
  <c r="AP14" i="5" s="1"/>
  <c r="AQ14" i="5" s="1"/>
  <c r="AN14" i="5"/>
  <c r="AO14" i="5" s="1"/>
  <c r="AR14" i="5" s="1"/>
  <c r="AS14" i="5" s="1"/>
  <c r="AU42" i="5"/>
  <c r="AJ43" i="5" s="1"/>
  <c r="Z13" i="5"/>
  <c r="AC13" i="5" s="1"/>
  <c r="AD13" i="5" s="1"/>
  <c r="AB13" i="5"/>
  <c r="U44" i="5"/>
  <c r="AF44" i="5" s="1"/>
  <c r="J13" i="5"/>
  <c r="K13" i="5" s="1"/>
  <c r="I13" i="5"/>
  <c r="L13" i="5" s="1"/>
  <c r="M13" i="5" s="1"/>
  <c r="Z21" i="4"/>
  <c r="AA21" i="4" s="1"/>
  <c r="AB21" i="4" s="1"/>
  <c r="AC21" i="4" s="1"/>
  <c r="AD41" i="4"/>
  <c r="X42" i="4" s="1"/>
  <c r="H41" i="4"/>
  <c r="B42" i="4" s="1"/>
  <c r="D21" i="4"/>
  <c r="E21" i="4" s="1"/>
  <c r="F21" i="4" s="1"/>
  <c r="G21" i="4" s="1"/>
  <c r="Q20" i="4"/>
  <c r="R20" i="4" s="1"/>
  <c r="S20" i="4" s="1"/>
  <c r="U41" i="4"/>
  <c r="O42" i="4" s="1"/>
  <c r="G40" i="3"/>
  <c r="I40" i="3" s="1"/>
  <c r="E41" i="3" s="1"/>
  <c r="F41" i="3" s="1"/>
  <c r="K41" i="3" s="1"/>
  <c r="J41" i="3"/>
  <c r="H41" i="3"/>
  <c r="D42" i="3" s="1"/>
  <c r="F41" i="2"/>
  <c r="E42" i="2" s="1"/>
  <c r="F97" i="8" l="1"/>
  <c r="G93" i="8"/>
  <c r="H91" i="8"/>
  <c r="I48" i="8"/>
  <c r="C50" i="8" s="1"/>
  <c r="J47" i="8"/>
  <c r="C49" i="8"/>
  <c r="G34" i="7"/>
  <c r="C36" i="7" s="1"/>
  <c r="AT14" i="5"/>
  <c r="AU43" i="5"/>
  <c r="AJ44" i="5" s="1"/>
  <c r="AG13" i="5"/>
  <c r="V14" i="5" s="1"/>
  <c r="AE13" i="5"/>
  <c r="AH13" i="5" s="1"/>
  <c r="W14" i="5" s="1"/>
  <c r="U45" i="5"/>
  <c r="AF45" i="5" s="1"/>
  <c r="N13" i="5"/>
  <c r="O13" i="5" s="1"/>
  <c r="AE21" i="4"/>
  <c r="Y22" i="4" s="1"/>
  <c r="AD42" i="4"/>
  <c r="X43" i="4" s="1"/>
  <c r="I21" i="4"/>
  <c r="C22" i="4" s="1"/>
  <c r="H42" i="4"/>
  <c r="B43" i="4" s="1"/>
  <c r="T20" i="4"/>
  <c r="V20" i="4" s="1"/>
  <c r="P21" i="4" s="1"/>
  <c r="U42" i="4"/>
  <c r="O43" i="4" s="1"/>
  <c r="G41" i="3"/>
  <c r="I41" i="3" s="1"/>
  <c r="E42" i="3" s="1"/>
  <c r="F42" i="3" s="1"/>
  <c r="K42" i="3" s="1"/>
  <c r="H42" i="3"/>
  <c r="D43" i="3" s="1"/>
  <c r="J42" i="3"/>
  <c r="F42" i="2"/>
  <c r="E43" i="2" s="1"/>
  <c r="G95" i="8" l="1"/>
  <c r="H93" i="8"/>
  <c r="F99" i="8"/>
  <c r="E49" i="8"/>
  <c r="I49" i="8" s="1"/>
  <c r="D49" i="8"/>
  <c r="E50" i="8"/>
  <c r="G33" i="7"/>
  <c r="H33" i="7" s="1"/>
  <c r="AU44" i="5"/>
  <c r="AJ45" i="5" s="1"/>
  <c r="AV14" i="5"/>
  <c r="AK15" i="5" s="1"/>
  <c r="X14" i="5"/>
  <c r="Y14" i="5"/>
  <c r="Z14" i="5" s="1"/>
  <c r="U46" i="5"/>
  <c r="AF46" i="5" s="1"/>
  <c r="P13" i="5"/>
  <c r="Z22" i="4"/>
  <c r="AA22" i="4" s="1"/>
  <c r="AB22" i="4" s="1"/>
  <c r="AC22" i="4" s="1"/>
  <c r="AD43" i="4"/>
  <c r="X44" i="4" s="1"/>
  <c r="H43" i="4"/>
  <c r="B44" i="4" s="1"/>
  <c r="D22" i="4"/>
  <c r="E22" i="4" s="1"/>
  <c r="F22" i="4" s="1"/>
  <c r="G22" i="4" s="1"/>
  <c r="U43" i="4"/>
  <c r="O44" i="4" s="1"/>
  <c r="Q21" i="4"/>
  <c r="R21" i="4" s="1"/>
  <c r="S21" i="4" s="1"/>
  <c r="T21" i="4" s="1"/>
  <c r="G42" i="3"/>
  <c r="I42" i="3" s="1"/>
  <c r="E43" i="3" s="1"/>
  <c r="F43" i="3" s="1"/>
  <c r="K43" i="3" s="1"/>
  <c r="J43" i="3"/>
  <c r="H43" i="3"/>
  <c r="D44" i="3" s="1"/>
  <c r="F43" i="2"/>
  <c r="E44" i="2" s="1"/>
  <c r="F101" i="8" l="1"/>
  <c r="G97" i="8"/>
  <c r="H95" i="8"/>
  <c r="I50" i="8"/>
  <c r="C52" i="8" s="1"/>
  <c r="J49" i="8"/>
  <c r="C51" i="8"/>
  <c r="C35" i="7"/>
  <c r="D35" i="7" s="1"/>
  <c r="AU45" i="5"/>
  <c r="AJ46" i="5" s="1"/>
  <c r="AN15" i="5"/>
  <c r="AW14" i="5"/>
  <c r="AL15" i="5" s="1"/>
  <c r="AA14" i="5"/>
  <c r="U47" i="5"/>
  <c r="AF47" i="5" s="1"/>
  <c r="S13" i="5"/>
  <c r="H14" i="5" s="1"/>
  <c r="R13" i="5"/>
  <c r="G14" i="5" s="1"/>
  <c r="AE22" i="4"/>
  <c r="Y23" i="4" s="1"/>
  <c r="AD44" i="4"/>
  <c r="X45" i="4" s="1"/>
  <c r="H44" i="4"/>
  <c r="B45" i="4" s="1"/>
  <c r="I22" i="4"/>
  <c r="C23" i="4" s="1"/>
  <c r="V21" i="4"/>
  <c r="P22" i="4" s="1"/>
  <c r="U44" i="4"/>
  <c r="O45" i="4" s="1"/>
  <c r="G43" i="3"/>
  <c r="I43" i="3" s="1"/>
  <c r="E44" i="3" s="1"/>
  <c r="F44" i="3" s="1"/>
  <c r="K44" i="3" s="1"/>
  <c r="J44" i="3"/>
  <c r="H44" i="3"/>
  <c r="D45" i="3" s="1"/>
  <c r="F44" i="2"/>
  <c r="E45" i="2" s="1"/>
  <c r="G99" i="8" l="1"/>
  <c r="H97" i="8"/>
  <c r="F103" i="8"/>
  <c r="D51" i="8"/>
  <c r="E52" i="8"/>
  <c r="I52" i="8" s="1"/>
  <c r="E51" i="8"/>
  <c r="I51" i="8" s="1"/>
  <c r="E35" i="7"/>
  <c r="G35" i="7" s="1"/>
  <c r="C37" i="7" s="1"/>
  <c r="E36" i="7"/>
  <c r="G36" i="7" s="1"/>
  <c r="C38" i="7" s="1"/>
  <c r="AU46" i="5"/>
  <c r="AO15" i="5"/>
  <c r="AM15" i="5"/>
  <c r="AP15" i="5" s="1"/>
  <c r="AQ15" i="5"/>
  <c r="AB14" i="5"/>
  <c r="AC14" i="5"/>
  <c r="AD14" i="5" s="1"/>
  <c r="AJ47" i="5"/>
  <c r="U48" i="5"/>
  <c r="AF48" i="5" s="1"/>
  <c r="L14" i="5"/>
  <c r="N14" i="5" s="1"/>
  <c r="O14" i="5" s="1"/>
  <c r="J14" i="5"/>
  <c r="I14" i="5"/>
  <c r="K14" i="5"/>
  <c r="Z23" i="4"/>
  <c r="AD45" i="4"/>
  <c r="X46" i="4" s="1"/>
  <c r="D23" i="4"/>
  <c r="E23" i="4"/>
  <c r="F23" i="4" s="1"/>
  <c r="H45" i="4"/>
  <c r="B46" i="4" s="1"/>
  <c r="U45" i="4"/>
  <c r="O46" i="4" s="1"/>
  <c r="Q22" i="4"/>
  <c r="R22" i="4" s="1"/>
  <c r="S22" i="4" s="1"/>
  <c r="T22" i="4" s="1"/>
  <c r="G44" i="3"/>
  <c r="I44" i="3" s="1"/>
  <c r="E45" i="3" s="1"/>
  <c r="F45" i="3" s="1"/>
  <c r="K45" i="3" s="1"/>
  <c r="J45" i="3"/>
  <c r="H45" i="3"/>
  <c r="D46" i="3" s="1"/>
  <c r="F45" i="2"/>
  <c r="E46" i="2" s="1"/>
  <c r="F105" i="8" l="1"/>
  <c r="G101" i="8"/>
  <c r="H99" i="8"/>
  <c r="C54" i="8"/>
  <c r="J51" i="8"/>
  <c r="C53" i="8"/>
  <c r="H35" i="7"/>
  <c r="E38" i="7"/>
  <c r="E37" i="7"/>
  <c r="D37" i="7"/>
  <c r="F37" i="7" s="1"/>
  <c r="AT15" i="5"/>
  <c r="AR15" i="5"/>
  <c r="AS15" i="5" s="1"/>
  <c r="AU47" i="5"/>
  <c r="AJ48" i="5" s="1"/>
  <c r="AE14" i="5"/>
  <c r="AH14" i="5" s="1"/>
  <c r="W15" i="5" s="1"/>
  <c r="AG14" i="5"/>
  <c r="V15" i="5" s="1"/>
  <c r="U49" i="5"/>
  <c r="AF49" i="5" s="1"/>
  <c r="M14" i="5"/>
  <c r="P14" i="5" s="1"/>
  <c r="AA23" i="4"/>
  <c r="AB23" i="4" s="1"/>
  <c r="AC23" i="4" s="1"/>
  <c r="AD46" i="4"/>
  <c r="X47" i="4" s="1"/>
  <c r="G23" i="4"/>
  <c r="I23" i="4" s="1"/>
  <c r="C24" i="4" s="1"/>
  <c r="H46" i="4"/>
  <c r="B47" i="4" s="1"/>
  <c r="V22" i="4"/>
  <c r="P23" i="4" s="1"/>
  <c r="U46" i="4"/>
  <c r="O47" i="4" s="1"/>
  <c r="G45" i="3"/>
  <c r="I45" i="3" s="1"/>
  <c r="E46" i="3" s="1"/>
  <c r="F46" i="3" s="1"/>
  <c r="K46" i="3" s="1"/>
  <c r="J46" i="3"/>
  <c r="H46" i="3"/>
  <c r="D47" i="3" s="1"/>
  <c r="F46" i="2"/>
  <c r="E47" i="2" s="1"/>
  <c r="G103" i="8" l="1"/>
  <c r="H101" i="8"/>
  <c r="F107" i="8"/>
  <c r="E53" i="8"/>
  <c r="I53" i="8" s="1"/>
  <c r="D53" i="8"/>
  <c r="E54" i="8"/>
  <c r="I54" i="8" s="1"/>
  <c r="G38" i="7"/>
  <c r="C40" i="7" s="1"/>
  <c r="G37" i="7"/>
  <c r="AU48" i="5"/>
  <c r="AV15" i="5"/>
  <c r="AK16" i="5" s="1"/>
  <c r="X15" i="5"/>
  <c r="Y15" i="5"/>
  <c r="AA15" i="5" s="1"/>
  <c r="AB15" i="5" s="1"/>
  <c r="AJ49" i="5"/>
  <c r="U50" i="5"/>
  <c r="AF50" i="5" s="1"/>
  <c r="AE23" i="4"/>
  <c r="Y24" i="4" s="1"/>
  <c r="AD47" i="4"/>
  <c r="X48" i="4" s="1"/>
  <c r="H47" i="4"/>
  <c r="B48" i="4" s="1"/>
  <c r="D24" i="4"/>
  <c r="E24" i="4" s="1"/>
  <c r="U47" i="4"/>
  <c r="O48" i="4" s="1"/>
  <c r="Q23" i="4"/>
  <c r="R23" i="4" s="1"/>
  <c r="S23" i="4" s="1"/>
  <c r="T23" i="4" s="1"/>
  <c r="G46" i="3"/>
  <c r="I46" i="3" s="1"/>
  <c r="E47" i="3" s="1"/>
  <c r="F47" i="3" s="1"/>
  <c r="K47" i="3" s="1"/>
  <c r="J47" i="3"/>
  <c r="H47" i="3"/>
  <c r="D48" i="3" s="1"/>
  <c r="F47" i="2"/>
  <c r="E48" i="2" s="1"/>
  <c r="F109" i="8" l="1"/>
  <c r="G105" i="8"/>
  <c r="H103" i="8"/>
  <c r="C56" i="8"/>
  <c r="J53" i="8"/>
  <c r="C55" i="8"/>
  <c r="H37" i="7"/>
  <c r="C39" i="7"/>
  <c r="AU49" i="5"/>
  <c r="AJ50" i="5" s="1"/>
  <c r="AW15" i="5"/>
  <c r="AL16" i="5" s="1"/>
  <c r="Z15" i="5"/>
  <c r="U51" i="5"/>
  <c r="AF51" i="5" s="1"/>
  <c r="S14" i="5"/>
  <c r="H15" i="5" s="1"/>
  <c r="R14" i="5"/>
  <c r="G15" i="5" s="1"/>
  <c r="F24" i="4"/>
  <c r="G24" i="4" s="1"/>
  <c r="Z24" i="4"/>
  <c r="AA24" i="4" s="1"/>
  <c r="AB24" i="4" s="1"/>
  <c r="AC24" i="4" s="1"/>
  <c r="AD48" i="4"/>
  <c r="X49" i="4" s="1"/>
  <c r="H48" i="4"/>
  <c r="B49" i="4" s="1"/>
  <c r="V23" i="4"/>
  <c r="P24" i="4" s="1"/>
  <c r="U48" i="4"/>
  <c r="O49" i="4" s="1"/>
  <c r="G47" i="3"/>
  <c r="I47" i="3" s="1"/>
  <c r="E48" i="3" s="1"/>
  <c r="F48" i="3" s="1"/>
  <c r="K48" i="3" s="1"/>
  <c r="H48" i="3"/>
  <c r="D49" i="3" s="1"/>
  <c r="J48" i="3"/>
  <c r="F48" i="2"/>
  <c r="E49" i="2" s="1"/>
  <c r="G107" i="8" l="1"/>
  <c r="H105" i="8"/>
  <c r="F111" i="8"/>
  <c r="E56" i="8"/>
  <c r="D55" i="8"/>
  <c r="E55" i="8"/>
  <c r="I55" i="8" s="1"/>
  <c r="E40" i="7"/>
  <c r="D39" i="7"/>
  <c r="E39" i="7"/>
  <c r="AU50" i="5"/>
  <c r="AO16" i="5"/>
  <c r="AM16" i="5"/>
  <c r="AP16" i="5" s="1"/>
  <c r="AQ16" i="5" s="1"/>
  <c r="AN16" i="5"/>
  <c r="AC15" i="5"/>
  <c r="AJ51" i="5"/>
  <c r="U52" i="5"/>
  <c r="AF52" i="5" s="1"/>
  <c r="J15" i="5"/>
  <c r="L15" i="5" s="1"/>
  <c r="M15" i="5" s="1"/>
  <c r="I15" i="5"/>
  <c r="I24" i="4"/>
  <c r="C25" i="4" s="1"/>
  <c r="AE24" i="4"/>
  <c r="Y25" i="4" s="1"/>
  <c r="Z25" i="4" s="1"/>
  <c r="AA25" i="4" s="1"/>
  <c r="AB25" i="4" s="1"/>
  <c r="AC25" i="4" s="1"/>
  <c r="AD49" i="4"/>
  <c r="X50" i="4" s="1"/>
  <c r="H49" i="4"/>
  <c r="B50" i="4" s="1"/>
  <c r="U49" i="4"/>
  <c r="O50" i="4" s="1"/>
  <c r="Q24" i="4"/>
  <c r="R24" i="4" s="1"/>
  <c r="G48" i="3"/>
  <c r="I48" i="3" s="1"/>
  <c r="E49" i="3" s="1"/>
  <c r="F49" i="3" s="1"/>
  <c r="K49" i="3" s="1"/>
  <c r="J49" i="3"/>
  <c r="H49" i="3"/>
  <c r="D50" i="3" s="1"/>
  <c r="F49" i="2"/>
  <c r="E50" i="2" s="1"/>
  <c r="F113" i="8" l="1"/>
  <c r="G109" i="8"/>
  <c r="H107" i="8"/>
  <c r="I56" i="8"/>
  <c r="C58" i="8" s="1"/>
  <c r="C57" i="8"/>
  <c r="J55" i="8"/>
  <c r="G40" i="7"/>
  <c r="C42" i="7" s="1"/>
  <c r="AR16" i="5"/>
  <c r="AS16" i="5" s="1"/>
  <c r="AU51" i="5"/>
  <c r="AJ52" i="5" s="1"/>
  <c r="AD15" i="5"/>
  <c r="AG15" i="5" s="1"/>
  <c r="V16" i="5" s="1"/>
  <c r="AE15" i="5"/>
  <c r="AH15" i="5"/>
  <c r="W16" i="5" s="1"/>
  <c r="U53" i="5"/>
  <c r="AF53" i="5" s="1"/>
  <c r="K15" i="5"/>
  <c r="N15" i="5" s="1"/>
  <c r="O15" i="5" s="1"/>
  <c r="D25" i="4"/>
  <c r="AD50" i="4"/>
  <c r="X51" i="4" s="1"/>
  <c r="H50" i="4"/>
  <c r="B51" i="4" s="1"/>
  <c r="S24" i="4"/>
  <c r="T24" i="4" s="1"/>
  <c r="U50" i="4"/>
  <c r="O51" i="4" s="1"/>
  <c r="G49" i="3"/>
  <c r="I49" i="3" s="1"/>
  <c r="E50" i="3" s="1"/>
  <c r="F50" i="3" s="1"/>
  <c r="K50" i="3" s="1"/>
  <c r="H50" i="3"/>
  <c r="D51" i="3" s="1"/>
  <c r="J50" i="3"/>
  <c r="F50" i="2"/>
  <c r="E51" i="2" s="1"/>
  <c r="G111" i="8" l="1"/>
  <c r="H109" i="8"/>
  <c r="F115" i="8"/>
  <c r="D57" i="8"/>
  <c r="E58" i="8"/>
  <c r="I58" i="8" s="1"/>
  <c r="E57" i="8"/>
  <c r="I57" i="8" s="1"/>
  <c r="G39" i="7"/>
  <c r="AU52" i="5"/>
  <c r="AT16" i="5"/>
  <c r="AV16" i="5"/>
  <c r="AK17" i="5" s="1"/>
  <c r="X16" i="5"/>
  <c r="Y16" i="5"/>
  <c r="AJ53" i="5"/>
  <c r="U54" i="5"/>
  <c r="AF54" i="5" s="1"/>
  <c r="P15" i="5"/>
  <c r="E25" i="4"/>
  <c r="F25" i="4" s="1"/>
  <c r="G25" i="4" s="1"/>
  <c r="AD51" i="4"/>
  <c r="X52" i="4" s="1"/>
  <c r="H51" i="4"/>
  <c r="B52" i="4" s="1"/>
  <c r="AE25" i="4"/>
  <c r="Y26" i="4" s="1"/>
  <c r="U51" i="4"/>
  <c r="O52" i="4" s="1"/>
  <c r="V24" i="4"/>
  <c r="P25" i="4" s="1"/>
  <c r="G50" i="3"/>
  <c r="I50" i="3" s="1"/>
  <c r="E51" i="3" s="1"/>
  <c r="F51" i="3" s="1"/>
  <c r="K51" i="3" s="1"/>
  <c r="H51" i="3"/>
  <c r="D52" i="3" s="1"/>
  <c r="J51" i="3"/>
  <c r="F51" i="2"/>
  <c r="E52" i="2" s="1"/>
  <c r="F117" i="8" l="1"/>
  <c r="G113" i="8"/>
  <c r="H111" i="8"/>
  <c r="C60" i="8"/>
  <c r="J57" i="8"/>
  <c r="C59" i="8"/>
  <c r="H39" i="7"/>
  <c r="C41" i="7"/>
  <c r="AU53" i="5"/>
  <c r="AW16" i="5"/>
  <c r="AL17" i="5" s="1"/>
  <c r="AA16" i="5"/>
  <c r="AB16" i="5"/>
  <c r="Z16" i="5"/>
  <c r="AJ54" i="5"/>
  <c r="U55" i="5"/>
  <c r="AF55" i="5" s="1"/>
  <c r="S15" i="5"/>
  <c r="H16" i="5" s="1"/>
  <c r="R15" i="5"/>
  <c r="G16" i="5" s="1"/>
  <c r="I25" i="4"/>
  <c r="C26" i="4" s="1"/>
  <c r="AD52" i="4"/>
  <c r="X53" i="4" s="1"/>
  <c r="Z26" i="4"/>
  <c r="AA26" i="4" s="1"/>
  <c r="AB26" i="4" s="1"/>
  <c r="AC26" i="4" s="1"/>
  <c r="H52" i="4"/>
  <c r="B53" i="4" s="1"/>
  <c r="Q25" i="4"/>
  <c r="U52" i="4"/>
  <c r="O53" i="4" s="1"/>
  <c r="G51" i="3"/>
  <c r="I51" i="3" s="1"/>
  <c r="E52" i="3" s="1"/>
  <c r="F52" i="3" s="1"/>
  <c r="K52" i="3" s="1"/>
  <c r="H52" i="3"/>
  <c r="D53" i="3" s="1"/>
  <c r="J52" i="3"/>
  <c r="F52" i="2"/>
  <c r="E53" i="2" s="1"/>
  <c r="F53" i="2" s="1"/>
  <c r="G115" i="8" l="1"/>
  <c r="H113" i="8"/>
  <c r="F119" i="8"/>
  <c r="E59" i="8"/>
  <c r="I59" i="8" s="1"/>
  <c r="E60" i="8"/>
  <c r="I60" i="8" s="1"/>
  <c r="D59" i="8"/>
  <c r="E42" i="7"/>
  <c r="E41" i="7"/>
  <c r="D41" i="7"/>
  <c r="F41" i="7" s="1"/>
  <c r="AM17" i="5"/>
  <c r="AN17" i="5"/>
  <c r="AO17" i="5" s="1"/>
  <c r="AU54" i="5"/>
  <c r="AJ55" i="5" s="1"/>
  <c r="AC16" i="5"/>
  <c r="AE16" i="5"/>
  <c r="U56" i="5"/>
  <c r="AF56" i="5" s="1"/>
  <c r="I16" i="5"/>
  <c r="L16" i="5" s="1"/>
  <c r="M16" i="5" s="1"/>
  <c r="K16" i="5"/>
  <c r="N16" i="5" s="1"/>
  <c r="O16" i="5" s="1"/>
  <c r="J16" i="5"/>
  <c r="D26" i="4"/>
  <c r="E26" i="4" s="1"/>
  <c r="F26" i="4" s="1"/>
  <c r="G26" i="4" s="1"/>
  <c r="AD53" i="4"/>
  <c r="X54" i="4" s="1"/>
  <c r="H53" i="4"/>
  <c r="B54" i="4" s="1"/>
  <c r="U53" i="4"/>
  <c r="O54" i="4" s="1"/>
  <c r="R25" i="4"/>
  <c r="S25" i="4" s="1"/>
  <c r="T25" i="4" s="1"/>
  <c r="G52" i="3"/>
  <c r="I52" i="3" s="1"/>
  <c r="E53" i="3" s="1"/>
  <c r="F53" i="3" s="1"/>
  <c r="K53" i="3" s="1"/>
  <c r="J53" i="3"/>
  <c r="H53" i="3"/>
  <c r="D54" i="3" s="1"/>
  <c r="F121" i="8" l="1"/>
  <c r="G117" i="8"/>
  <c r="H115" i="8"/>
  <c r="C62" i="8"/>
  <c r="C61" i="8"/>
  <c r="J59" i="8"/>
  <c r="G42" i="7"/>
  <c r="C44" i="7" s="1"/>
  <c r="G41" i="7"/>
  <c r="AR17" i="5"/>
  <c r="AS17" i="5" s="1"/>
  <c r="AU55" i="5"/>
  <c r="AP17" i="5"/>
  <c r="AQ17" i="5" s="1"/>
  <c r="AD16" i="5"/>
  <c r="AG16" i="5" s="1"/>
  <c r="V17" i="5" s="1"/>
  <c r="AH16" i="5"/>
  <c r="W17" i="5" s="1"/>
  <c r="AJ56" i="5"/>
  <c r="U57" i="5"/>
  <c r="AF57" i="5" s="1"/>
  <c r="P16" i="5"/>
  <c r="I26" i="4"/>
  <c r="C27" i="4" s="1"/>
  <c r="AD54" i="4"/>
  <c r="X55" i="4" s="1"/>
  <c r="H54" i="4"/>
  <c r="B55" i="4" s="1"/>
  <c r="AE26" i="4"/>
  <c r="Y27" i="4" s="1"/>
  <c r="U54" i="4"/>
  <c r="O55" i="4" s="1"/>
  <c r="V25" i="4"/>
  <c r="P26" i="4" s="1"/>
  <c r="G53" i="3"/>
  <c r="I53" i="3" s="1"/>
  <c r="E54" i="3" s="1"/>
  <c r="F54" i="3" s="1"/>
  <c r="K54" i="3" s="1"/>
  <c r="J54" i="3"/>
  <c r="H54" i="3"/>
  <c r="D55" i="3" s="1"/>
  <c r="G119" i="8" l="1"/>
  <c r="H117" i="8"/>
  <c r="F123" i="8"/>
  <c r="E61" i="8"/>
  <c r="I61" i="8" s="1"/>
  <c r="D61" i="8"/>
  <c r="E62" i="8"/>
  <c r="I62" i="8" s="1"/>
  <c r="C43" i="7"/>
  <c r="H41" i="7"/>
  <c r="AU56" i="5"/>
  <c r="AT17" i="5"/>
  <c r="AV17" i="5"/>
  <c r="AK18" i="5" s="1"/>
  <c r="X17" i="5"/>
  <c r="Y17" i="5"/>
  <c r="Z17" i="5" s="1"/>
  <c r="AJ57" i="5"/>
  <c r="U58" i="5"/>
  <c r="AF58" i="5" s="1"/>
  <c r="D27" i="4"/>
  <c r="E27" i="4" s="1"/>
  <c r="F27" i="4" s="1"/>
  <c r="G27" i="4" s="1"/>
  <c r="I27" i="4" s="1"/>
  <c r="C28" i="4" s="1"/>
  <c r="AD55" i="4"/>
  <c r="X56" i="4" s="1"/>
  <c r="Z27" i="4"/>
  <c r="AA27" i="4" s="1"/>
  <c r="AB27" i="4" s="1"/>
  <c r="AC27" i="4" s="1"/>
  <c r="H55" i="4"/>
  <c r="B56" i="4" s="1"/>
  <c r="Q26" i="4"/>
  <c r="R26" i="4" s="1"/>
  <c r="S26" i="4" s="1"/>
  <c r="T26" i="4" s="1"/>
  <c r="U55" i="4"/>
  <c r="O56" i="4" s="1"/>
  <c r="G54" i="3"/>
  <c r="I54" i="3" s="1"/>
  <c r="E55" i="3" s="1"/>
  <c r="F55" i="3" s="1"/>
  <c r="K55" i="3" s="1"/>
  <c r="J55" i="3"/>
  <c r="H55" i="3"/>
  <c r="D56" i="3" s="1"/>
  <c r="F125" i="8" l="1"/>
  <c r="G121" i="8"/>
  <c r="H119" i="8"/>
  <c r="C64" i="8"/>
  <c r="C63" i="8"/>
  <c r="J61" i="8"/>
  <c r="E43" i="7"/>
  <c r="D43" i="7"/>
  <c r="E44" i="7"/>
  <c r="AU57" i="5"/>
  <c r="AN18" i="5"/>
  <c r="AW17" i="5"/>
  <c r="AL18" i="5" s="1"/>
  <c r="AA17" i="5"/>
  <c r="AB17" i="5" s="1"/>
  <c r="AC17" i="5"/>
  <c r="AD17" i="5" s="1"/>
  <c r="AG17" i="5" s="1"/>
  <c r="V18" i="5" s="1"/>
  <c r="AJ58" i="5"/>
  <c r="U59" i="5"/>
  <c r="AF59" i="5" s="1"/>
  <c r="S16" i="5"/>
  <c r="H17" i="5" s="1"/>
  <c r="R16" i="5"/>
  <c r="G17" i="5" s="1"/>
  <c r="D28" i="4"/>
  <c r="E28" i="4" s="1"/>
  <c r="F28" i="4" s="1"/>
  <c r="G28" i="4" s="1"/>
  <c r="AD56" i="4"/>
  <c r="X57" i="4" s="1"/>
  <c r="H56" i="4"/>
  <c r="B57" i="4" s="1"/>
  <c r="V26" i="4"/>
  <c r="P27" i="4" s="1"/>
  <c r="Q27" i="4" s="1"/>
  <c r="U56" i="4"/>
  <c r="O57" i="4" s="1"/>
  <c r="G55" i="3"/>
  <c r="I55" i="3" s="1"/>
  <c r="E56" i="3" s="1"/>
  <c r="F56" i="3" s="1"/>
  <c r="K56" i="3" s="1"/>
  <c r="H56" i="3"/>
  <c r="D57" i="3" s="1"/>
  <c r="J56" i="3"/>
  <c r="G123" i="8" l="1"/>
  <c r="H121" i="8"/>
  <c r="F127" i="8"/>
  <c r="E63" i="8"/>
  <c r="I63" i="8" s="1"/>
  <c r="D63" i="8"/>
  <c r="E64" i="8"/>
  <c r="I64" i="8" s="1"/>
  <c r="G43" i="7"/>
  <c r="AU58" i="5"/>
  <c r="AM18" i="5"/>
  <c r="AP18" i="5" s="1"/>
  <c r="AQ18" i="5" s="1"/>
  <c r="AT18" i="5" s="1"/>
  <c r="AO18" i="5"/>
  <c r="AR18" i="5" s="1"/>
  <c r="AS18" i="5" s="1"/>
  <c r="AE17" i="5"/>
  <c r="AH17" i="5" s="1"/>
  <c r="W18" i="5" s="1"/>
  <c r="AJ59" i="5"/>
  <c r="U60" i="5"/>
  <c r="AF60" i="5" s="1"/>
  <c r="I17" i="5"/>
  <c r="L17" i="5" s="1"/>
  <c r="M17" i="5" s="1"/>
  <c r="J17" i="5"/>
  <c r="K17" i="5" s="1"/>
  <c r="N17" i="5" s="1"/>
  <c r="O17" i="5" s="1"/>
  <c r="I28" i="4"/>
  <c r="C29" i="4" s="1"/>
  <c r="D29" i="4" s="1"/>
  <c r="E29" i="4" s="1"/>
  <c r="F29" i="4" s="1"/>
  <c r="G29" i="4" s="1"/>
  <c r="AD57" i="4"/>
  <c r="X58" i="4" s="1"/>
  <c r="H57" i="4"/>
  <c r="B58" i="4" s="1"/>
  <c r="AE27" i="4"/>
  <c r="Y28" i="4" s="1"/>
  <c r="R27" i="4"/>
  <c r="S27" i="4" s="1"/>
  <c r="T27" i="4" s="1"/>
  <c r="U57" i="4"/>
  <c r="O58" i="4" s="1"/>
  <c r="G56" i="3"/>
  <c r="I56" i="3" s="1"/>
  <c r="E57" i="3" s="1"/>
  <c r="F57" i="3" s="1"/>
  <c r="K57" i="3" s="1"/>
  <c r="J57" i="3"/>
  <c r="H57" i="3"/>
  <c r="D58" i="3" s="1"/>
  <c r="F129" i="8" l="1"/>
  <c r="G125" i="8"/>
  <c r="H123" i="8"/>
  <c r="C66" i="8"/>
  <c r="C65" i="8"/>
  <c r="J63" i="8"/>
  <c r="G44" i="7"/>
  <c r="C46" i="7" s="1"/>
  <c r="H43" i="7"/>
  <c r="C45" i="7"/>
  <c r="AU59" i="5"/>
  <c r="X18" i="5"/>
  <c r="Y18" i="5"/>
  <c r="Z18" i="5" s="1"/>
  <c r="AJ60" i="5"/>
  <c r="U61" i="5"/>
  <c r="AF61" i="5" s="1"/>
  <c r="P17" i="5"/>
  <c r="I29" i="4"/>
  <c r="C30" i="4" s="1"/>
  <c r="D30" i="4" s="1"/>
  <c r="E30" i="4" s="1"/>
  <c r="Z28" i="4"/>
  <c r="AA28" i="4" s="1"/>
  <c r="AB28" i="4" s="1"/>
  <c r="AC28" i="4" s="1"/>
  <c r="AD58" i="4"/>
  <c r="X59" i="4" s="1"/>
  <c r="H58" i="4"/>
  <c r="B59" i="4" s="1"/>
  <c r="U58" i="4"/>
  <c r="O59" i="4" s="1"/>
  <c r="V27" i="4"/>
  <c r="P28" i="4" s="1"/>
  <c r="G57" i="3"/>
  <c r="I57" i="3" s="1"/>
  <c r="E58" i="3" s="1"/>
  <c r="F58" i="3" s="1"/>
  <c r="K58" i="3" s="1"/>
  <c r="J58" i="3"/>
  <c r="H58" i="3"/>
  <c r="D59" i="3" s="1"/>
  <c r="G127" i="8" l="1"/>
  <c r="H125" i="8"/>
  <c r="F131" i="8"/>
  <c r="E65" i="8"/>
  <c r="I65" i="8" s="1"/>
  <c r="D65" i="8"/>
  <c r="E66" i="8"/>
  <c r="I66" i="8" s="1"/>
  <c r="E45" i="7"/>
  <c r="D45" i="7"/>
  <c r="F45" i="7" s="1"/>
  <c r="E46" i="7"/>
  <c r="AU60" i="5"/>
  <c r="AW18" i="5"/>
  <c r="AL19" i="5" s="1"/>
  <c r="AV18" i="5"/>
  <c r="AK19" i="5" s="1"/>
  <c r="AA18" i="5"/>
  <c r="AJ61" i="5"/>
  <c r="U62" i="5"/>
  <c r="AF62" i="5" s="1"/>
  <c r="R17" i="5"/>
  <c r="G18" i="5" s="1"/>
  <c r="AD59" i="4"/>
  <c r="X60" i="4" s="1"/>
  <c r="F30" i="4"/>
  <c r="G30" i="4" s="1"/>
  <c r="H59" i="4"/>
  <c r="B60" i="4" s="1"/>
  <c r="Q28" i="4"/>
  <c r="R28" i="4" s="1"/>
  <c r="U59" i="4"/>
  <c r="O60" i="4" s="1"/>
  <c r="G58" i="3"/>
  <c r="I58" i="3" s="1"/>
  <c r="E59" i="3" s="1"/>
  <c r="F59" i="3" s="1"/>
  <c r="K59" i="3" s="1"/>
  <c r="J59" i="3"/>
  <c r="H59" i="3"/>
  <c r="D60" i="3" s="1"/>
  <c r="F133" i="8" l="1"/>
  <c r="G129" i="8"/>
  <c r="H127" i="8"/>
  <c r="C68" i="8"/>
  <c r="J65" i="8"/>
  <c r="C67" i="8"/>
  <c r="G45" i="7"/>
  <c r="AO19" i="5"/>
  <c r="AR19" i="5" s="1"/>
  <c r="AS19" i="5" s="1"/>
  <c r="AM19" i="5"/>
  <c r="AU61" i="5"/>
  <c r="AN19" i="5"/>
  <c r="AP19" i="5" s="1"/>
  <c r="AQ19" i="5" s="1"/>
  <c r="AB18" i="5"/>
  <c r="AC18" i="5"/>
  <c r="AD18" i="5" s="1"/>
  <c r="AJ62" i="5"/>
  <c r="U63" i="5"/>
  <c r="AF63" i="5" s="1"/>
  <c r="J18" i="5"/>
  <c r="S17" i="5"/>
  <c r="H18" i="5" s="1"/>
  <c r="AD60" i="4"/>
  <c r="X61" i="4" s="1"/>
  <c r="H60" i="4"/>
  <c r="B61" i="4" s="1"/>
  <c r="I30" i="4"/>
  <c r="C31" i="4" s="1"/>
  <c r="AE28" i="4"/>
  <c r="Y29" i="4" s="1"/>
  <c r="U60" i="4"/>
  <c r="O61" i="4" s="1"/>
  <c r="S28" i="4"/>
  <c r="T28" i="4" s="1"/>
  <c r="G59" i="3"/>
  <c r="I59" i="3" s="1"/>
  <c r="E60" i="3" s="1"/>
  <c r="F60" i="3" s="1"/>
  <c r="K60" i="3" s="1"/>
  <c r="J60" i="3"/>
  <c r="H60" i="3"/>
  <c r="G131" i="8" l="1"/>
  <c r="H129" i="8"/>
  <c r="F135" i="8"/>
  <c r="E68" i="8"/>
  <c r="I68" i="8" s="1"/>
  <c r="D67" i="8"/>
  <c r="E67" i="8"/>
  <c r="I67" i="8" s="1"/>
  <c r="G46" i="7"/>
  <c r="C48" i="7" s="1"/>
  <c r="H45" i="7"/>
  <c r="C47" i="7"/>
  <c r="AT19" i="5"/>
  <c r="AU62" i="5"/>
  <c r="AE18" i="5"/>
  <c r="AH18" i="5" s="1"/>
  <c r="W19" i="5" s="1"/>
  <c r="AG18" i="5"/>
  <c r="V19" i="5" s="1"/>
  <c r="AJ63" i="5"/>
  <c r="U64" i="5"/>
  <c r="AF64" i="5" s="1"/>
  <c r="I18" i="5"/>
  <c r="L18" i="5" s="1"/>
  <c r="M18" i="5"/>
  <c r="K18" i="5"/>
  <c r="N18" i="5" s="1"/>
  <c r="O18" i="5"/>
  <c r="AD61" i="4"/>
  <c r="X62" i="4" s="1"/>
  <c r="Z29" i="4"/>
  <c r="AA29" i="4" s="1"/>
  <c r="AB29" i="4" s="1"/>
  <c r="AC29" i="4" s="1"/>
  <c r="D31" i="4"/>
  <c r="E31" i="4" s="1"/>
  <c r="H61" i="4"/>
  <c r="B62" i="4" s="1"/>
  <c r="U61" i="4"/>
  <c r="O62" i="4" s="1"/>
  <c r="V28" i="4"/>
  <c r="P29" i="4" s="1"/>
  <c r="G60" i="3"/>
  <c r="I60" i="3" s="1"/>
  <c r="F137" i="8" l="1"/>
  <c r="G133" i="8"/>
  <c r="H131" i="8"/>
  <c r="C70" i="8"/>
  <c r="C69" i="8"/>
  <c r="J67" i="8"/>
  <c r="E48" i="7"/>
  <c r="E47" i="7"/>
  <c r="D47" i="7"/>
  <c r="AU63" i="5"/>
  <c r="AV19" i="5"/>
  <c r="AK20" i="5" s="1"/>
  <c r="X19" i="5"/>
  <c r="Y19" i="5"/>
  <c r="Z19" i="5" s="1"/>
  <c r="AJ64" i="5"/>
  <c r="U65" i="5"/>
  <c r="AF65" i="5" s="1"/>
  <c r="P18" i="5"/>
  <c r="AD62" i="4"/>
  <c r="X63" i="4" s="1"/>
  <c r="F31" i="4"/>
  <c r="G31" i="4" s="1"/>
  <c r="H62" i="4"/>
  <c r="B63" i="4" s="1"/>
  <c r="Q29" i="4"/>
  <c r="U62" i="4"/>
  <c r="O63" i="4" s="1"/>
  <c r="G135" i="8" l="1"/>
  <c r="H133" i="8"/>
  <c r="F139" i="8"/>
  <c r="E70" i="8"/>
  <c r="I70" i="8" s="1"/>
  <c r="E69" i="8"/>
  <c r="I69" i="8" s="1"/>
  <c r="D69" i="8"/>
  <c r="G48" i="7"/>
  <c r="C50" i="7" s="1"/>
  <c r="G47" i="7"/>
  <c r="H47" i="7" s="1"/>
  <c r="AU64" i="5"/>
  <c r="AN20" i="5"/>
  <c r="AW19" i="5"/>
  <c r="AL20" i="5" s="1"/>
  <c r="AA19" i="5"/>
  <c r="AB19" i="5" s="1"/>
  <c r="AJ65" i="5"/>
  <c r="U66" i="5"/>
  <c r="AF66" i="5" s="1"/>
  <c r="R18" i="5"/>
  <c r="G19" i="5" s="1"/>
  <c r="I31" i="4"/>
  <c r="C32" i="4" s="1"/>
  <c r="D32" i="4" s="1"/>
  <c r="AD63" i="4"/>
  <c r="X64" i="4" s="1"/>
  <c r="H63" i="4"/>
  <c r="B64" i="4" s="1"/>
  <c r="AE29" i="4"/>
  <c r="Y30" i="4" s="1"/>
  <c r="U63" i="4"/>
  <c r="O64" i="4" s="1"/>
  <c r="R29" i="4"/>
  <c r="S29" i="4" s="1"/>
  <c r="T29" i="4" s="1"/>
  <c r="F141" i="8" l="1"/>
  <c r="G137" i="8"/>
  <c r="H135" i="8"/>
  <c r="C72" i="8"/>
  <c r="J69" i="8"/>
  <c r="C71" i="8"/>
  <c r="C49" i="7"/>
  <c r="E50" i="7" s="1"/>
  <c r="AU65" i="5"/>
  <c r="AJ66" i="5" s="1"/>
  <c r="AO20" i="5"/>
  <c r="AM20" i="5"/>
  <c r="AP20" i="5" s="1"/>
  <c r="AQ20" i="5" s="1"/>
  <c r="AC19" i="5"/>
  <c r="U67" i="5"/>
  <c r="AF67" i="5" s="1"/>
  <c r="J19" i="5"/>
  <c r="S18" i="5"/>
  <c r="H19" i="5" s="1"/>
  <c r="AD64" i="4"/>
  <c r="X65" i="4" s="1"/>
  <c r="Z30" i="4"/>
  <c r="AA30" i="4" s="1"/>
  <c r="AB30" i="4" s="1"/>
  <c r="AC30" i="4" s="1"/>
  <c r="E32" i="4"/>
  <c r="F32" i="4" s="1"/>
  <c r="G32" i="4" s="1"/>
  <c r="H64" i="4"/>
  <c r="B65" i="4" s="1"/>
  <c r="U64" i="4"/>
  <c r="O65" i="4" s="1"/>
  <c r="V29" i="4"/>
  <c r="P30" i="4" s="1"/>
  <c r="G139" i="8" l="1"/>
  <c r="H137" i="8"/>
  <c r="F143" i="8"/>
  <c r="E72" i="8"/>
  <c r="I72" i="8" s="1"/>
  <c r="D71" i="8"/>
  <c r="E71" i="8"/>
  <c r="I71" i="8" s="1"/>
  <c r="E49" i="7"/>
  <c r="D49" i="7"/>
  <c r="AU66" i="5"/>
  <c r="AJ67" i="5" s="1"/>
  <c r="AR20" i="5"/>
  <c r="AS20" i="5" s="1"/>
  <c r="AD19" i="5"/>
  <c r="AG19" i="5" s="1"/>
  <c r="V20" i="5" s="1"/>
  <c r="AE19" i="5"/>
  <c r="AH19" i="5" s="1"/>
  <c r="W20" i="5" s="1"/>
  <c r="U68" i="5"/>
  <c r="AF68" i="5" s="1"/>
  <c r="I19" i="5"/>
  <c r="L19" i="5" s="1"/>
  <c r="M19" i="5"/>
  <c r="K19" i="5"/>
  <c r="N19" i="5" s="1"/>
  <c r="O19" i="5" s="1"/>
  <c r="AD65" i="4"/>
  <c r="X66" i="4" s="1"/>
  <c r="H65" i="4"/>
  <c r="B66" i="4" s="1"/>
  <c r="I32" i="4"/>
  <c r="C33" i="4" s="1"/>
  <c r="Q30" i="4"/>
  <c r="U65" i="4"/>
  <c r="O66" i="4" s="1"/>
  <c r="F145" i="8" l="1"/>
  <c r="G141" i="8"/>
  <c r="H139" i="8"/>
  <c r="J71" i="8"/>
  <c r="C73" i="8"/>
  <c r="C74" i="8"/>
  <c r="E74" i="8" s="1"/>
  <c r="D73" i="8"/>
  <c r="F49" i="7"/>
  <c r="G50" i="7" s="1"/>
  <c r="C52" i="7" s="1"/>
  <c r="AU67" i="5"/>
  <c r="AT20" i="5"/>
  <c r="AV20" i="5"/>
  <c r="AK21" i="5" s="1"/>
  <c r="X20" i="5"/>
  <c r="Y20" i="5"/>
  <c r="AA20" i="5" s="1"/>
  <c r="AB20" i="5" s="1"/>
  <c r="AJ68" i="5"/>
  <c r="U69" i="5"/>
  <c r="AF69" i="5" s="1"/>
  <c r="P19" i="5"/>
  <c r="S19" i="5"/>
  <c r="H20" i="5" s="1"/>
  <c r="AD66" i="4"/>
  <c r="X67" i="4" s="1"/>
  <c r="D33" i="4"/>
  <c r="E33" i="4" s="1"/>
  <c r="F33" i="4" s="1"/>
  <c r="H66" i="4"/>
  <c r="B67" i="4" s="1"/>
  <c r="AE30" i="4"/>
  <c r="Y31" i="4" s="1"/>
  <c r="U66" i="4"/>
  <c r="O67" i="4" s="1"/>
  <c r="R30" i="4"/>
  <c r="S30" i="4" s="1"/>
  <c r="T30" i="4" s="1"/>
  <c r="G143" i="8" l="1"/>
  <c r="H141" i="8"/>
  <c r="F147" i="8"/>
  <c r="E73" i="8"/>
  <c r="I73" i="8" s="1"/>
  <c r="C75" i="8" s="1"/>
  <c r="I74" i="8"/>
  <c r="C76" i="8" s="1"/>
  <c r="G49" i="7"/>
  <c r="C51" i="7" s="1"/>
  <c r="E51" i="7" s="1"/>
  <c r="AU68" i="5"/>
  <c r="AW20" i="5"/>
  <c r="AL21" i="5" s="1"/>
  <c r="Z20" i="5"/>
  <c r="AJ69" i="5"/>
  <c r="U70" i="5"/>
  <c r="AF70" i="5" s="1"/>
  <c r="I20" i="5"/>
  <c r="R19" i="5"/>
  <c r="G20" i="5" s="1"/>
  <c r="AD67" i="4"/>
  <c r="X68" i="4" s="1"/>
  <c r="Z31" i="4"/>
  <c r="AA31" i="4" s="1"/>
  <c r="AB31" i="4" s="1"/>
  <c r="AC31" i="4" s="1"/>
  <c r="G33" i="4"/>
  <c r="I33" i="4"/>
  <c r="C34" i="4" s="1"/>
  <c r="H67" i="4"/>
  <c r="B68" i="4" s="1"/>
  <c r="U67" i="4"/>
  <c r="O68" i="4" s="1"/>
  <c r="V30" i="4"/>
  <c r="P31" i="4" s="1"/>
  <c r="F149" i="8" l="1"/>
  <c r="G145" i="8"/>
  <c r="H143" i="8"/>
  <c r="J73" i="8"/>
  <c r="D75" i="8"/>
  <c r="E75" i="8"/>
  <c r="I75" i="8" s="1"/>
  <c r="E76" i="8"/>
  <c r="I76" i="8" s="1"/>
  <c r="E52" i="7"/>
  <c r="D51" i="7"/>
  <c r="G51" i="7" s="1"/>
  <c r="H49" i="7"/>
  <c r="AU69" i="5"/>
  <c r="AM21" i="5"/>
  <c r="AP21" i="5" s="1"/>
  <c r="AQ21" i="5"/>
  <c r="AN21" i="5"/>
  <c r="AO21" i="5" s="1"/>
  <c r="AR21" i="5" s="1"/>
  <c r="AS21" i="5" s="1"/>
  <c r="AC20" i="5"/>
  <c r="AJ70" i="5"/>
  <c r="U71" i="5"/>
  <c r="AF71" i="5" s="1"/>
  <c r="J20" i="5"/>
  <c r="K20" i="5" s="1"/>
  <c r="N20" i="5" s="1"/>
  <c r="O20" i="5" s="1"/>
  <c r="L20" i="5"/>
  <c r="M20" i="5" s="1"/>
  <c r="P20" i="5" s="1"/>
  <c r="AD68" i="4"/>
  <c r="X69" i="4" s="1"/>
  <c r="H68" i="4"/>
  <c r="B69" i="4" s="1"/>
  <c r="D34" i="4"/>
  <c r="E34" i="4" s="1"/>
  <c r="F34" i="4" s="1"/>
  <c r="G34" i="4" s="1"/>
  <c r="Q31" i="4"/>
  <c r="U68" i="4"/>
  <c r="O69" i="4" s="1"/>
  <c r="G147" i="8" l="1"/>
  <c r="H145" i="8"/>
  <c r="F151" i="8"/>
  <c r="C78" i="8"/>
  <c r="C77" i="8"/>
  <c r="J75" i="8"/>
  <c r="G52" i="7"/>
  <c r="C54" i="7" s="1"/>
  <c r="H51" i="7"/>
  <c r="C53" i="7"/>
  <c r="AU70" i="5"/>
  <c r="AT21" i="5"/>
  <c r="AV21" i="5"/>
  <c r="AK22" i="5" s="1"/>
  <c r="AD20" i="5"/>
  <c r="AG20" i="5" s="1"/>
  <c r="V21" i="5" s="1"/>
  <c r="AE20" i="5"/>
  <c r="AH20" i="5"/>
  <c r="W21" i="5" s="1"/>
  <c r="AJ71" i="5"/>
  <c r="U72" i="5"/>
  <c r="AF72" i="5" s="1"/>
  <c r="AD69" i="4"/>
  <c r="X70" i="4" s="1"/>
  <c r="H69" i="4"/>
  <c r="B70" i="4" s="1"/>
  <c r="I34" i="4"/>
  <c r="C35" i="4" s="1"/>
  <c r="AE31" i="4"/>
  <c r="Y32" i="4" s="1"/>
  <c r="U69" i="4"/>
  <c r="O70" i="4" s="1"/>
  <c r="R31" i="4"/>
  <c r="S31" i="4" s="1"/>
  <c r="T31" i="4" s="1"/>
  <c r="F153" i="8" l="1"/>
  <c r="G149" i="8"/>
  <c r="H147" i="8"/>
  <c r="E78" i="8"/>
  <c r="I78" i="8" s="1"/>
  <c r="D77" i="8"/>
  <c r="E77" i="8"/>
  <c r="I77" i="8" s="1"/>
  <c r="D53" i="7"/>
  <c r="F53" i="7" s="1"/>
  <c r="E53" i="7"/>
  <c r="E54" i="7"/>
  <c r="AN22" i="5"/>
  <c r="AU71" i="5"/>
  <c r="AJ72" i="5" s="1"/>
  <c r="AW21" i="5"/>
  <c r="AL22" i="5" s="1"/>
  <c r="X21" i="5"/>
  <c r="Y21" i="5"/>
  <c r="Z21" i="5" s="1"/>
  <c r="U73" i="5"/>
  <c r="AF73" i="5" s="1"/>
  <c r="R20" i="5"/>
  <c r="G21" i="5" s="1"/>
  <c r="S20" i="5"/>
  <c r="H21" i="5" s="1"/>
  <c r="AD70" i="4"/>
  <c r="X71" i="4" s="1"/>
  <c r="Z32" i="4"/>
  <c r="AA32" i="4" s="1"/>
  <c r="AB32" i="4" s="1"/>
  <c r="AC32" i="4" s="1"/>
  <c r="D35" i="4"/>
  <c r="E35" i="4" s="1"/>
  <c r="H70" i="4"/>
  <c r="B71" i="4" s="1"/>
  <c r="U70" i="4"/>
  <c r="O71" i="4" s="1"/>
  <c r="V31" i="4"/>
  <c r="P32" i="4" s="1"/>
  <c r="G151" i="8" l="1"/>
  <c r="H149" i="8"/>
  <c r="F155" i="8"/>
  <c r="C80" i="8"/>
  <c r="J77" i="8"/>
  <c r="C79" i="8"/>
  <c r="G54" i="7"/>
  <c r="C56" i="7" s="1"/>
  <c r="G53" i="7"/>
  <c r="C55" i="7" s="1"/>
  <c r="AU72" i="5"/>
  <c r="AM22" i="5"/>
  <c r="AP22" i="5" s="1"/>
  <c r="AQ22" i="5" s="1"/>
  <c r="AO22" i="5"/>
  <c r="AA21" i="5"/>
  <c r="AB21" i="5" s="1"/>
  <c r="AC21" i="5"/>
  <c r="AD21" i="5" s="1"/>
  <c r="AG21" i="5" s="1"/>
  <c r="V22" i="5" s="1"/>
  <c r="AJ73" i="5"/>
  <c r="U74" i="5"/>
  <c r="AF74" i="5" s="1"/>
  <c r="I21" i="5"/>
  <c r="L21" i="5" s="1"/>
  <c r="M21" i="5" s="1"/>
  <c r="J21" i="5"/>
  <c r="K21" i="5" s="1"/>
  <c r="N21" i="5" s="1"/>
  <c r="O21" i="5" s="1"/>
  <c r="AD71" i="4"/>
  <c r="X72" i="4" s="1"/>
  <c r="F35" i="4"/>
  <c r="G35" i="4" s="1"/>
  <c r="H71" i="4"/>
  <c r="B72" i="4" s="1"/>
  <c r="Q32" i="4"/>
  <c r="U71" i="4"/>
  <c r="O72" i="4" s="1"/>
  <c r="F157" i="8" l="1"/>
  <c r="G153" i="8"/>
  <c r="H151" i="8"/>
  <c r="D79" i="8"/>
  <c r="E79" i="8"/>
  <c r="I79" i="8" s="1"/>
  <c r="E80" i="8"/>
  <c r="I80" i="8" s="1"/>
  <c r="H53" i="7"/>
  <c r="E56" i="7"/>
  <c r="E55" i="7"/>
  <c r="D55" i="7"/>
  <c r="AU73" i="5"/>
  <c r="AJ74" i="5" s="1"/>
  <c r="AR22" i="5"/>
  <c r="AS22" i="5" s="1"/>
  <c r="AV22" i="5" s="1"/>
  <c r="AK23" i="5" s="1"/>
  <c r="AE21" i="5"/>
  <c r="AH21" i="5" s="1"/>
  <c r="W22" i="5" s="1"/>
  <c r="U75" i="5"/>
  <c r="AF75" i="5" s="1"/>
  <c r="P21" i="5"/>
  <c r="R21" i="5"/>
  <c r="G22" i="5" s="1"/>
  <c r="I35" i="4"/>
  <c r="C36" i="4" s="1"/>
  <c r="D36" i="4" s="1"/>
  <c r="AD72" i="4"/>
  <c r="X73" i="4" s="1"/>
  <c r="H72" i="4"/>
  <c r="B73" i="4" s="1"/>
  <c r="AE32" i="4"/>
  <c r="Y33" i="4" s="1"/>
  <c r="U72" i="4"/>
  <c r="O73" i="4" s="1"/>
  <c r="R32" i="4"/>
  <c r="S32" i="4" s="1"/>
  <c r="T32" i="4" s="1"/>
  <c r="G155" i="8" l="1"/>
  <c r="H153" i="8"/>
  <c r="F159" i="8"/>
  <c r="C82" i="8"/>
  <c r="C81" i="8"/>
  <c r="J79" i="8"/>
  <c r="G56" i="7"/>
  <c r="C58" i="7" s="1"/>
  <c r="G55" i="7"/>
  <c r="AU74" i="5"/>
  <c r="AT22" i="5"/>
  <c r="AW22" i="5"/>
  <c r="AL23" i="5" s="1"/>
  <c r="X22" i="5"/>
  <c r="Y22" i="5"/>
  <c r="Z22" i="5" s="1"/>
  <c r="AJ75" i="5"/>
  <c r="U76" i="5"/>
  <c r="AF76" i="5" s="1"/>
  <c r="S21" i="5"/>
  <c r="H22" i="5" s="1"/>
  <c r="AD73" i="4"/>
  <c r="X74" i="4" s="1"/>
  <c r="Z33" i="4"/>
  <c r="AA33" i="4" s="1"/>
  <c r="AB33" i="4" s="1"/>
  <c r="AC33" i="4" s="1"/>
  <c r="E36" i="4"/>
  <c r="F36" i="4" s="1"/>
  <c r="G36" i="4" s="1"/>
  <c r="H73" i="4"/>
  <c r="B74" i="4" s="1"/>
  <c r="U73" i="4"/>
  <c r="O74" i="4" s="1"/>
  <c r="V32" i="4"/>
  <c r="P33" i="4" s="1"/>
  <c r="F161" i="8" l="1"/>
  <c r="G157" i="8"/>
  <c r="H155" i="8"/>
  <c r="E81" i="8"/>
  <c r="I81" i="8" s="1"/>
  <c r="E82" i="8"/>
  <c r="I82" i="8" s="1"/>
  <c r="D81" i="8"/>
  <c r="H55" i="7"/>
  <c r="C57" i="7"/>
  <c r="AU75" i="5"/>
  <c r="AO23" i="5"/>
  <c r="AM23" i="5"/>
  <c r="AP23" i="5" s="1"/>
  <c r="AQ23" i="5" s="1"/>
  <c r="AN23" i="5"/>
  <c r="AA22" i="5"/>
  <c r="AB22" i="5" s="1"/>
  <c r="AJ76" i="5"/>
  <c r="U77" i="5"/>
  <c r="AF77" i="5" s="1"/>
  <c r="I22" i="5"/>
  <c r="J22" i="5"/>
  <c r="K22" i="5" s="1"/>
  <c r="AD74" i="4"/>
  <c r="X75" i="4" s="1"/>
  <c r="H74" i="4"/>
  <c r="B75" i="4" s="1"/>
  <c r="I36" i="4"/>
  <c r="C37" i="4" s="1"/>
  <c r="Q33" i="4"/>
  <c r="R33" i="4"/>
  <c r="S33" i="4" s="1"/>
  <c r="T33" i="4" s="1"/>
  <c r="U74" i="4"/>
  <c r="O75" i="4" s="1"/>
  <c r="G159" i="8" l="1"/>
  <c r="H157" i="8"/>
  <c r="F163" i="8"/>
  <c r="C84" i="8"/>
  <c r="J81" i="8"/>
  <c r="C83" i="8"/>
  <c r="E57" i="7"/>
  <c r="E58" i="7"/>
  <c r="D57" i="7"/>
  <c r="F57" i="7" s="1"/>
  <c r="AR23" i="5"/>
  <c r="AS23" i="5" s="1"/>
  <c r="AU76" i="5"/>
  <c r="AJ77" i="5" s="1"/>
  <c r="AC22" i="5"/>
  <c r="AD22" i="5" s="1"/>
  <c r="AG22" i="5" s="1"/>
  <c r="V23" i="5" s="1"/>
  <c r="U78" i="5"/>
  <c r="AF78" i="5" s="1"/>
  <c r="L22" i="5"/>
  <c r="M22" i="5" s="1"/>
  <c r="AD75" i="4"/>
  <c r="X76" i="4" s="1"/>
  <c r="D37" i="4"/>
  <c r="E37" i="4" s="1"/>
  <c r="F37" i="4" s="1"/>
  <c r="G37" i="4" s="1"/>
  <c r="H75" i="4"/>
  <c r="B76" i="4" s="1"/>
  <c r="AE33" i="4"/>
  <c r="Y34" i="4" s="1"/>
  <c r="V33" i="4"/>
  <c r="P34" i="4" s="1"/>
  <c r="U75" i="4"/>
  <c r="O76" i="4" s="1"/>
  <c r="F165" i="8" l="1"/>
  <c r="G161" i="8"/>
  <c r="H159" i="8"/>
  <c r="D83" i="8"/>
  <c r="E84" i="8"/>
  <c r="E83" i="8"/>
  <c r="I83" i="8" s="1"/>
  <c r="G57" i="7"/>
  <c r="G58" i="7"/>
  <c r="C60" i="7" s="1"/>
  <c r="AU77" i="5"/>
  <c r="AT23" i="5"/>
  <c r="AV23" i="5"/>
  <c r="AK24" i="5" s="1"/>
  <c r="AE22" i="5"/>
  <c r="AH22" i="5" s="1"/>
  <c r="W23" i="5" s="1"/>
  <c r="AJ78" i="5"/>
  <c r="U79" i="5"/>
  <c r="AF79" i="5" s="1"/>
  <c r="N22" i="5"/>
  <c r="O22" i="5" s="1"/>
  <c r="I37" i="4"/>
  <c r="C38" i="4" s="1"/>
  <c r="D38" i="4" s="1"/>
  <c r="E38" i="4" s="1"/>
  <c r="F38" i="4" s="1"/>
  <c r="Z34" i="4"/>
  <c r="AA34" i="4" s="1"/>
  <c r="AB34" i="4" s="1"/>
  <c r="AC34" i="4" s="1"/>
  <c r="AD76" i="4"/>
  <c r="X77" i="4" s="1"/>
  <c r="H76" i="4"/>
  <c r="B77" i="4" s="1"/>
  <c r="U76" i="4"/>
  <c r="O77" i="4" s="1"/>
  <c r="Q34" i="4"/>
  <c r="R34" i="4" s="1"/>
  <c r="G163" i="8" l="1"/>
  <c r="H161" i="8"/>
  <c r="F167" i="8"/>
  <c r="I84" i="8"/>
  <c r="C86" i="8" s="1"/>
  <c r="J83" i="8"/>
  <c r="C85" i="8"/>
  <c r="C59" i="7"/>
  <c r="E59" i="7" s="1"/>
  <c r="H57" i="7"/>
  <c r="AU78" i="5"/>
  <c r="AW23" i="5"/>
  <c r="AL24" i="5" s="1"/>
  <c r="X23" i="5"/>
  <c r="Y23" i="5"/>
  <c r="Z23" i="5" s="1"/>
  <c r="AJ79" i="5"/>
  <c r="U80" i="5"/>
  <c r="AF80" i="5" s="1"/>
  <c r="P22" i="5"/>
  <c r="S22" i="5" s="1"/>
  <c r="H23" i="5" s="1"/>
  <c r="R22" i="5"/>
  <c r="G23" i="5" s="1"/>
  <c r="AD77" i="4"/>
  <c r="X78" i="4" s="1"/>
  <c r="G38" i="4"/>
  <c r="I38" i="4"/>
  <c r="C39" i="4" s="1"/>
  <c r="H77" i="4"/>
  <c r="B78" i="4" s="1"/>
  <c r="S34" i="4"/>
  <c r="T34" i="4" s="1"/>
  <c r="U77" i="4"/>
  <c r="O78" i="4" s="1"/>
  <c r="F169" i="8" l="1"/>
  <c r="G165" i="8"/>
  <c r="H163" i="8"/>
  <c r="D85" i="8"/>
  <c r="E85" i="8"/>
  <c r="I85" i="8" s="1"/>
  <c r="E86" i="8"/>
  <c r="E60" i="7"/>
  <c r="D59" i="7"/>
  <c r="AU79" i="5"/>
  <c r="AO24" i="5"/>
  <c r="AM24" i="5"/>
  <c r="AN24" i="5"/>
  <c r="AA23" i="5"/>
  <c r="AB23" i="5" s="1"/>
  <c r="AJ80" i="5"/>
  <c r="U81" i="5"/>
  <c r="AF81" i="5" s="1"/>
  <c r="J23" i="5"/>
  <c r="K23" i="5" s="1"/>
  <c r="N23" i="5" s="1"/>
  <c r="O23" i="5" s="1"/>
  <c r="L23" i="5"/>
  <c r="M23" i="5" s="1"/>
  <c r="P23" i="5" s="1"/>
  <c r="I23" i="5"/>
  <c r="AD78" i="4"/>
  <c r="X79" i="4" s="1"/>
  <c r="H78" i="4"/>
  <c r="B79" i="4" s="1"/>
  <c r="D39" i="4"/>
  <c r="E39" i="4" s="1"/>
  <c r="F39" i="4" s="1"/>
  <c r="G39" i="4" s="1"/>
  <c r="AE34" i="4"/>
  <c r="Y35" i="4" s="1"/>
  <c r="U78" i="4"/>
  <c r="O79" i="4" s="1"/>
  <c r="V34" i="4"/>
  <c r="P35" i="4" s="1"/>
  <c r="G167" i="8" l="1"/>
  <c r="H165" i="8"/>
  <c r="F171" i="8"/>
  <c r="I86" i="8"/>
  <c r="C88" i="8" s="1"/>
  <c r="J85" i="8"/>
  <c r="C87" i="8"/>
  <c r="G60" i="7"/>
  <c r="C62" i="7" s="1"/>
  <c r="G59" i="7"/>
  <c r="AU80" i="5"/>
  <c r="AJ81" i="5" s="1"/>
  <c r="AP24" i="5"/>
  <c r="AQ24" i="5" s="1"/>
  <c r="AC23" i="5"/>
  <c r="AD23" i="5" s="1"/>
  <c r="AG23" i="5" s="1"/>
  <c r="V24" i="5" s="1"/>
  <c r="U82" i="5"/>
  <c r="AF82" i="5" s="1"/>
  <c r="AD79" i="4"/>
  <c r="X80" i="4" s="1"/>
  <c r="Z35" i="4"/>
  <c r="AA35" i="4" s="1"/>
  <c r="AB35" i="4" s="1"/>
  <c r="AC35" i="4" s="1"/>
  <c r="I39" i="4"/>
  <c r="C40" i="4" s="1"/>
  <c r="H79" i="4"/>
  <c r="B80" i="4" s="1"/>
  <c r="Q35" i="4"/>
  <c r="R35" i="4" s="1"/>
  <c r="S35" i="4" s="1"/>
  <c r="T35" i="4" s="1"/>
  <c r="U79" i="4"/>
  <c r="O80" i="4" s="1"/>
  <c r="F173" i="8" l="1"/>
  <c r="G169" i="8"/>
  <c r="H167" i="8"/>
  <c r="E87" i="8"/>
  <c r="I87" i="8" s="1"/>
  <c r="E88" i="8"/>
  <c r="I88" i="8" s="1"/>
  <c r="D87" i="8"/>
  <c r="C61" i="7"/>
  <c r="H59" i="7"/>
  <c r="AU81" i="5"/>
  <c r="AJ82" i="5" s="1"/>
  <c r="AR24" i="5"/>
  <c r="AS24" i="5" s="1"/>
  <c r="AV24" i="5" s="1"/>
  <c r="AK25" i="5" s="1"/>
  <c r="AE23" i="5"/>
  <c r="AH23" i="5" s="1"/>
  <c r="W24" i="5" s="1"/>
  <c r="U83" i="5"/>
  <c r="AF83" i="5" s="1"/>
  <c r="R23" i="5"/>
  <c r="G24" i="5" s="1"/>
  <c r="AD80" i="4"/>
  <c r="X81" i="4" s="1"/>
  <c r="H80" i="4"/>
  <c r="B81" i="4" s="1"/>
  <c r="D40" i="4"/>
  <c r="V35" i="4"/>
  <c r="P36" i="4" s="1"/>
  <c r="U80" i="4"/>
  <c r="O81" i="4" s="1"/>
  <c r="G171" i="8" l="1"/>
  <c r="H169" i="8"/>
  <c r="F175" i="8"/>
  <c r="C90" i="8"/>
  <c r="C89" i="8"/>
  <c r="J87" i="8"/>
  <c r="E62" i="7"/>
  <c r="D61" i="7"/>
  <c r="F61" i="7" s="1"/>
  <c r="E61" i="7"/>
  <c r="AU82" i="5"/>
  <c r="AT24" i="5"/>
  <c r="AW24" i="5" s="1"/>
  <c r="AL25" i="5" s="1"/>
  <c r="AN25" i="5" s="1"/>
  <c r="X24" i="5"/>
  <c r="Y24" i="5"/>
  <c r="Z24" i="5" s="1"/>
  <c r="AJ83" i="5"/>
  <c r="U84" i="5"/>
  <c r="AF84" i="5" s="1"/>
  <c r="S23" i="5"/>
  <c r="H24" i="5" s="1"/>
  <c r="AD81" i="4"/>
  <c r="X82" i="4" s="1"/>
  <c r="E40" i="4"/>
  <c r="F40" i="4" s="1"/>
  <c r="G40" i="4" s="1"/>
  <c r="H81" i="4"/>
  <c r="B82" i="4" s="1"/>
  <c r="AE35" i="4"/>
  <c r="Y36" i="4" s="1"/>
  <c r="U81" i="4"/>
  <c r="O82" i="4" s="1"/>
  <c r="Q36" i="4"/>
  <c r="R36" i="4" s="1"/>
  <c r="S36" i="4" s="1"/>
  <c r="T36" i="4" s="1"/>
  <c r="F177" i="8" l="1"/>
  <c r="G173" i="8"/>
  <c r="H171" i="8"/>
  <c r="D89" i="8"/>
  <c r="E89" i="8"/>
  <c r="I89" i="8" s="1"/>
  <c r="E90" i="8"/>
  <c r="I90" i="8" s="1"/>
  <c r="G62" i="7"/>
  <c r="C64" i="7" s="1"/>
  <c r="G61" i="7"/>
  <c r="AU83" i="5"/>
  <c r="AO25" i="5"/>
  <c r="AM25" i="5"/>
  <c r="AP25" i="5" s="1"/>
  <c r="AQ25" i="5" s="1"/>
  <c r="AA24" i="5"/>
  <c r="AB24" i="5" s="1"/>
  <c r="AJ84" i="5"/>
  <c r="U85" i="5"/>
  <c r="AF85" i="5" s="1"/>
  <c r="I24" i="5"/>
  <c r="K24" i="5"/>
  <c r="J24" i="5"/>
  <c r="Z36" i="4"/>
  <c r="AA36" i="4" s="1"/>
  <c r="AB36" i="4" s="1"/>
  <c r="AC36" i="4" s="1"/>
  <c r="AD82" i="4"/>
  <c r="X83" i="4" s="1"/>
  <c r="H82" i="4"/>
  <c r="B83" i="4" s="1"/>
  <c r="I40" i="4"/>
  <c r="C41" i="4" s="1"/>
  <c r="V36" i="4"/>
  <c r="P37" i="4" s="1"/>
  <c r="U82" i="4"/>
  <c r="O83" i="4" s="1"/>
  <c r="G175" i="8" l="1"/>
  <c r="H173" i="8"/>
  <c r="F179" i="8"/>
  <c r="C92" i="8"/>
  <c r="J89" i="8"/>
  <c r="C91" i="8"/>
  <c r="C63" i="7"/>
  <c r="H61" i="7"/>
  <c r="AR25" i="5"/>
  <c r="AS25" i="5" s="1"/>
  <c r="AU84" i="5"/>
  <c r="AJ85" i="5" s="1"/>
  <c r="AV25" i="5"/>
  <c r="AK26" i="5" s="1"/>
  <c r="AC24" i="5"/>
  <c r="AD24" i="5" s="1"/>
  <c r="AG24" i="5" s="1"/>
  <c r="V25" i="5" s="1"/>
  <c r="U86" i="5"/>
  <c r="AF86" i="5" s="1"/>
  <c r="L24" i="5"/>
  <c r="M24" i="5" s="1"/>
  <c r="AD83" i="4"/>
  <c r="X84" i="4" s="1"/>
  <c r="U83" i="4"/>
  <c r="O84" i="4" s="1"/>
  <c r="D41" i="4"/>
  <c r="E41" i="4"/>
  <c r="F41" i="4" s="1"/>
  <c r="G41" i="4" s="1"/>
  <c r="H83" i="4"/>
  <c r="B84" i="4" s="1"/>
  <c r="Q37" i="4"/>
  <c r="F181" i="8" l="1"/>
  <c r="G177" i="8"/>
  <c r="H175" i="8"/>
  <c r="E92" i="8"/>
  <c r="I92" i="8" s="1"/>
  <c r="C94" i="8" s="1"/>
  <c r="E91" i="8"/>
  <c r="I91" i="8" s="1"/>
  <c r="D91" i="8"/>
  <c r="D63" i="7"/>
  <c r="E63" i="7"/>
  <c r="E64" i="7"/>
  <c r="AU85" i="5"/>
  <c r="AT25" i="5"/>
  <c r="AW25" i="5"/>
  <c r="AL26" i="5" s="1"/>
  <c r="AE24" i="5"/>
  <c r="AH24" i="5" s="1"/>
  <c r="W25" i="5" s="1"/>
  <c r="AJ86" i="5"/>
  <c r="U87" i="5"/>
  <c r="AF87" i="5" s="1"/>
  <c r="N24" i="5"/>
  <c r="O24" i="5" s="1"/>
  <c r="I41" i="4"/>
  <c r="C42" i="4" s="1"/>
  <c r="D42" i="4" s="1"/>
  <c r="E42" i="4" s="1"/>
  <c r="F42" i="4" s="1"/>
  <c r="G42" i="4" s="1"/>
  <c r="I42" i="4" s="1"/>
  <c r="C43" i="4" s="1"/>
  <c r="U84" i="4"/>
  <c r="O85" i="4" s="1"/>
  <c r="AD84" i="4"/>
  <c r="X85" i="4" s="1"/>
  <c r="H84" i="4"/>
  <c r="B85" i="4" s="1"/>
  <c r="AE36" i="4"/>
  <c r="Y37" i="4" s="1"/>
  <c r="R37" i="4"/>
  <c r="S37" i="4" s="1"/>
  <c r="T37" i="4" s="1"/>
  <c r="G179" i="8" l="1"/>
  <c r="H177" i="8"/>
  <c r="F183" i="8"/>
  <c r="J91" i="8"/>
  <c r="C93" i="8"/>
  <c r="G64" i="7"/>
  <c r="C66" i="7" s="1"/>
  <c r="G63" i="7"/>
  <c r="AU86" i="5"/>
  <c r="AM26" i="5"/>
  <c r="AP26" i="5" s="1"/>
  <c r="AQ26" i="5" s="1"/>
  <c r="AN26" i="5"/>
  <c r="AO26" i="5" s="1"/>
  <c r="AR26" i="5" s="1"/>
  <c r="AS26" i="5" s="1"/>
  <c r="X25" i="5"/>
  <c r="Y25" i="5"/>
  <c r="Z25" i="5" s="1"/>
  <c r="AJ87" i="5"/>
  <c r="U88" i="5"/>
  <c r="AF88" i="5" s="1"/>
  <c r="P24" i="5"/>
  <c r="S24" i="5" s="1"/>
  <c r="H25" i="5" s="1"/>
  <c r="R24" i="5"/>
  <c r="G25" i="5" s="1"/>
  <c r="AD85" i="4"/>
  <c r="X86" i="4" s="1"/>
  <c r="U85" i="4"/>
  <c r="O86" i="4" s="1"/>
  <c r="Z37" i="4"/>
  <c r="AA37" i="4"/>
  <c r="AB37" i="4" s="1"/>
  <c r="AC37" i="4" s="1"/>
  <c r="D43" i="4"/>
  <c r="E43" i="4" s="1"/>
  <c r="F43" i="4" s="1"/>
  <c r="H85" i="4"/>
  <c r="B86" i="4" s="1"/>
  <c r="V37" i="4"/>
  <c r="P38" i="4" s="1"/>
  <c r="F185" i="8" l="1"/>
  <c r="G181" i="8"/>
  <c r="H179" i="8"/>
  <c r="D93" i="8"/>
  <c r="E93" i="8"/>
  <c r="I93" i="8" s="1"/>
  <c r="E94" i="8"/>
  <c r="C65" i="7"/>
  <c r="E66" i="7" s="1"/>
  <c r="H63" i="7"/>
  <c r="AT26" i="5"/>
  <c r="AU87" i="5"/>
  <c r="AA25" i="5"/>
  <c r="AB25" i="5" s="1"/>
  <c r="AJ88" i="5"/>
  <c r="U89" i="5"/>
  <c r="AF89" i="5" s="1"/>
  <c r="J25" i="5"/>
  <c r="L25" i="5"/>
  <c r="M25" i="5" s="1"/>
  <c r="I25" i="5"/>
  <c r="K25" i="5"/>
  <c r="N25" i="5" s="1"/>
  <c r="O25" i="5" s="1"/>
  <c r="U86" i="4"/>
  <c r="O87" i="4" s="1"/>
  <c r="AD86" i="4"/>
  <c r="X87" i="4" s="1"/>
  <c r="G43" i="4"/>
  <c r="I43" i="4" s="1"/>
  <c r="C44" i="4" s="1"/>
  <c r="H86" i="4"/>
  <c r="B87" i="4" s="1"/>
  <c r="Q38" i="4"/>
  <c r="G183" i="8" l="1"/>
  <c r="H181" i="8"/>
  <c r="F187" i="8"/>
  <c r="I94" i="8"/>
  <c r="C96" i="8" s="1"/>
  <c r="C95" i="8"/>
  <c r="J93" i="8"/>
  <c r="D65" i="7"/>
  <c r="F65" i="7" s="1"/>
  <c r="E65" i="7"/>
  <c r="AU88" i="5"/>
  <c r="AW26" i="5"/>
  <c r="AL27" i="5" s="1"/>
  <c r="AV26" i="5"/>
  <c r="AK27" i="5" s="1"/>
  <c r="AC25" i="5"/>
  <c r="AD25" i="5" s="1"/>
  <c r="AG25" i="5" s="1"/>
  <c r="V26" i="5" s="1"/>
  <c r="AJ89" i="5"/>
  <c r="U90" i="5"/>
  <c r="AF90" i="5" s="1"/>
  <c r="P25" i="5"/>
  <c r="AD87" i="4"/>
  <c r="X88" i="4" s="1"/>
  <c r="U87" i="4"/>
  <c r="O88" i="4" s="1"/>
  <c r="H87" i="4"/>
  <c r="B88" i="4" s="1"/>
  <c r="D44" i="4"/>
  <c r="AE37" i="4"/>
  <c r="Y38" i="4" s="1"/>
  <c r="R38" i="4"/>
  <c r="S38" i="4" s="1"/>
  <c r="T38" i="4" s="1"/>
  <c r="F189" i="8" l="1"/>
  <c r="G185" i="8"/>
  <c r="H183" i="8"/>
  <c r="D95" i="8"/>
  <c r="E95" i="8"/>
  <c r="I95" i="8" s="1"/>
  <c r="E96" i="8"/>
  <c r="I96" i="8" s="1"/>
  <c r="G66" i="7"/>
  <c r="C68" i="7" s="1"/>
  <c r="AU89" i="5"/>
  <c r="AN27" i="5"/>
  <c r="AO27" i="5" s="1"/>
  <c r="AM27" i="5"/>
  <c r="AE25" i="5"/>
  <c r="AH25" i="5" s="1"/>
  <c r="W26" i="5" s="1"/>
  <c r="AJ90" i="5"/>
  <c r="U91" i="5"/>
  <c r="AF91" i="5" s="1"/>
  <c r="S25" i="5"/>
  <c r="H26" i="5" s="1"/>
  <c r="U88" i="4"/>
  <c r="O89" i="4" s="1"/>
  <c r="AD88" i="4"/>
  <c r="X89" i="4" s="1"/>
  <c r="Z38" i="4"/>
  <c r="AA38" i="4" s="1"/>
  <c r="AB38" i="4" s="1"/>
  <c r="AC38" i="4" s="1"/>
  <c r="E44" i="4"/>
  <c r="F44" i="4" s="1"/>
  <c r="G44" i="4" s="1"/>
  <c r="H88" i="4"/>
  <c r="B89" i="4" s="1"/>
  <c r="V38" i="4"/>
  <c r="P39" i="4" s="1"/>
  <c r="G187" i="8" l="1"/>
  <c r="H185" i="8"/>
  <c r="F191" i="8"/>
  <c r="C98" i="8"/>
  <c r="C97" i="8"/>
  <c r="J95" i="8"/>
  <c r="G65" i="7"/>
  <c r="H65" i="7" s="1"/>
  <c r="AU90" i="5"/>
  <c r="AJ91" i="5" s="1"/>
  <c r="AP27" i="5"/>
  <c r="AQ27" i="5" s="1"/>
  <c r="X26" i="5"/>
  <c r="Y26" i="5"/>
  <c r="Z26" i="5" s="1"/>
  <c r="U92" i="5"/>
  <c r="AF92" i="5" s="1"/>
  <c r="I26" i="5"/>
  <c r="R25" i="5"/>
  <c r="G26" i="5" s="1"/>
  <c r="AD89" i="4"/>
  <c r="X90" i="4" s="1"/>
  <c r="U89" i="4"/>
  <c r="O90" i="4" s="1"/>
  <c r="H89" i="4"/>
  <c r="B90" i="4" s="1"/>
  <c r="I44" i="4"/>
  <c r="C45" i="4" s="1"/>
  <c r="Q39" i="4"/>
  <c r="F193" i="8" l="1"/>
  <c r="G189" i="8"/>
  <c r="H187" i="8"/>
  <c r="D97" i="8"/>
  <c r="E97" i="8"/>
  <c r="I97" i="8"/>
  <c r="E98" i="8"/>
  <c r="I98" i="8" s="1"/>
  <c r="C67" i="7"/>
  <c r="D67" i="7" s="1"/>
  <c r="AU91" i="5"/>
  <c r="AJ92" i="5" s="1"/>
  <c r="AR27" i="5"/>
  <c r="AS27" i="5" s="1"/>
  <c r="AV27" i="5" s="1"/>
  <c r="AK28" i="5" s="1"/>
  <c r="AA26" i="5"/>
  <c r="AB26" i="5" s="1"/>
  <c r="U93" i="5"/>
  <c r="AF93" i="5" s="1"/>
  <c r="J26" i="5"/>
  <c r="K26" i="5" s="1"/>
  <c r="L26" i="5"/>
  <c r="M26" i="5" s="1"/>
  <c r="AD90" i="4"/>
  <c r="X91" i="4" s="1"/>
  <c r="U90" i="4"/>
  <c r="O91" i="4" s="1"/>
  <c r="D45" i="4"/>
  <c r="E45" i="4" s="1"/>
  <c r="F45" i="4" s="1"/>
  <c r="H90" i="4"/>
  <c r="B91" i="4" s="1"/>
  <c r="AE38" i="4"/>
  <c r="Y39" i="4" s="1"/>
  <c r="R39" i="4"/>
  <c r="S39" i="4" s="1"/>
  <c r="T39" i="4" s="1"/>
  <c r="G191" i="8" l="1"/>
  <c r="H189" i="8"/>
  <c r="F195" i="8"/>
  <c r="C100" i="8"/>
  <c r="J97" i="8"/>
  <c r="C99" i="8"/>
  <c r="E68" i="7"/>
  <c r="G68" i="7" s="1"/>
  <c r="C70" i="7" s="1"/>
  <c r="E67" i="7"/>
  <c r="G67" i="7" s="1"/>
  <c r="AU92" i="5"/>
  <c r="AN28" i="5"/>
  <c r="AT27" i="5"/>
  <c r="AW27" i="5"/>
  <c r="AL28" i="5" s="1"/>
  <c r="AC26" i="5"/>
  <c r="AD26" i="5" s="1"/>
  <c r="AG26" i="5" s="1"/>
  <c r="V27" i="5" s="1"/>
  <c r="AJ93" i="5"/>
  <c r="U94" i="5"/>
  <c r="AF94" i="5" s="1"/>
  <c r="N26" i="5"/>
  <c r="O26" i="5" s="1"/>
  <c r="U91" i="4"/>
  <c r="O92" i="4" s="1"/>
  <c r="AD91" i="4"/>
  <c r="X92" i="4" s="1"/>
  <c r="Z39" i="4"/>
  <c r="AA39" i="4" s="1"/>
  <c r="AB39" i="4" s="1"/>
  <c r="AC39" i="4" s="1"/>
  <c r="G45" i="4"/>
  <c r="I45" i="4" s="1"/>
  <c r="C46" i="4" s="1"/>
  <c r="H91" i="4"/>
  <c r="B92" i="4" s="1"/>
  <c r="V39" i="4"/>
  <c r="P40" i="4" s="1"/>
  <c r="F197" i="8" l="1"/>
  <c r="G193" i="8"/>
  <c r="H191" i="8"/>
  <c r="E100" i="8"/>
  <c r="I100" i="8" s="1"/>
  <c r="D99" i="8"/>
  <c r="E99" i="8"/>
  <c r="I99" i="8" s="1"/>
  <c r="H67" i="7"/>
  <c r="C69" i="7"/>
  <c r="E69" i="7" s="1"/>
  <c r="AU93" i="5"/>
  <c r="AJ94" i="5" s="1"/>
  <c r="AO28" i="5"/>
  <c r="AM28" i="5"/>
  <c r="AP28" i="5" s="1"/>
  <c r="AQ28" i="5" s="1"/>
  <c r="AE26" i="5"/>
  <c r="AH26" i="5" s="1"/>
  <c r="W27" i="5" s="1"/>
  <c r="U95" i="5"/>
  <c r="AF95" i="5" s="1"/>
  <c r="P26" i="5"/>
  <c r="S26" i="5"/>
  <c r="H27" i="5" s="1"/>
  <c r="AD92" i="4"/>
  <c r="X93" i="4" s="1"/>
  <c r="U92" i="4"/>
  <c r="O93" i="4" s="1"/>
  <c r="H92" i="4"/>
  <c r="B93" i="4" s="1"/>
  <c r="D46" i="4"/>
  <c r="E46" i="4" s="1"/>
  <c r="F46" i="4" s="1"/>
  <c r="G46" i="4" s="1"/>
  <c r="Q40" i="4"/>
  <c r="R40" i="4" s="1"/>
  <c r="S40" i="4" s="1"/>
  <c r="T40" i="4" s="1"/>
  <c r="G195" i="8" l="1"/>
  <c r="H193" i="8"/>
  <c r="F199" i="8"/>
  <c r="C102" i="8"/>
  <c r="J99" i="8"/>
  <c r="C101" i="8"/>
  <c r="E70" i="7"/>
  <c r="D69" i="7"/>
  <c r="AU94" i="5"/>
  <c r="AJ95" i="5" s="1"/>
  <c r="AR28" i="5"/>
  <c r="AS28" i="5" s="1"/>
  <c r="X27" i="5"/>
  <c r="Y27" i="5"/>
  <c r="Z27" i="5" s="1"/>
  <c r="U96" i="5"/>
  <c r="AF96" i="5" s="1"/>
  <c r="I27" i="5"/>
  <c r="R26" i="5"/>
  <c r="G27" i="5" s="1"/>
  <c r="U93" i="4"/>
  <c r="O94" i="4" s="1"/>
  <c r="AD93" i="4"/>
  <c r="X94" i="4" s="1"/>
  <c r="I46" i="4"/>
  <c r="C47" i="4" s="1"/>
  <c r="H93" i="4"/>
  <c r="B94" i="4" s="1"/>
  <c r="V40" i="4"/>
  <c r="P41" i="4" s="1"/>
  <c r="Q41" i="4" s="1"/>
  <c r="R41" i="4" s="1"/>
  <c r="AE39" i="4"/>
  <c r="Y40" i="4" s="1"/>
  <c r="F201" i="8" l="1"/>
  <c r="G197" i="8"/>
  <c r="H195" i="8"/>
  <c r="E102" i="8"/>
  <c r="I102" i="8" s="1"/>
  <c r="C104" i="8" s="1"/>
  <c r="D101" i="8"/>
  <c r="E101" i="8"/>
  <c r="I101" i="8" s="1"/>
  <c r="F69" i="7"/>
  <c r="G69" i="7" s="1"/>
  <c r="H69" i="7" s="1"/>
  <c r="AU95" i="5"/>
  <c r="AT28" i="5"/>
  <c r="AW28" i="5"/>
  <c r="AL29" i="5" s="1"/>
  <c r="AV28" i="5"/>
  <c r="AK29" i="5" s="1"/>
  <c r="AA27" i="5"/>
  <c r="AJ96" i="5"/>
  <c r="U97" i="5"/>
  <c r="AF97" i="5" s="1"/>
  <c r="N27" i="5"/>
  <c r="O27" i="5" s="1"/>
  <c r="L27" i="5"/>
  <c r="M27" i="5" s="1"/>
  <c r="J27" i="5"/>
  <c r="K27" i="5" s="1"/>
  <c r="AD94" i="4"/>
  <c r="X95" i="4" s="1"/>
  <c r="U94" i="4"/>
  <c r="O95" i="4" s="1"/>
  <c r="Z40" i="4"/>
  <c r="AA40" i="4" s="1"/>
  <c r="AB40" i="4" s="1"/>
  <c r="AC40" i="4" s="1"/>
  <c r="H94" i="4"/>
  <c r="B95" i="4" s="1"/>
  <c r="D47" i="4"/>
  <c r="E47" i="4" s="1"/>
  <c r="S41" i="4"/>
  <c r="T41" i="4" s="1"/>
  <c r="G199" i="8" l="1"/>
  <c r="H197" i="8"/>
  <c r="F203" i="8"/>
  <c r="J101" i="8"/>
  <c r="C103" i="8"/>
  <c r="G70" i="7"/>
  <c r="C72" i="7" s="1"/>
  <c r="C71" i="7"/>
  <c r="AU96" i="5"/>
  <c r="AN29" i="5"/>
  <c r="AO29" i="5" s="1"/>
  <c r="AM29" i="5"/>
  <c r="AP29" i="5" s="1"/>
  <c r="AQ29" i="5" s="1"/>
  <c r="AB27" i="5"/>
  <c r="AC27" i="5"/>
  <c r="AD27" i="5" s="1"/>
  <c r="AJ97" i="5"/>
  <c r="U98" i="5"/>
  <c r="AF98" i="5" s="1"/>
  <c r="P27" i="5"/>
  <c r="U95" i="4"/>
  <c r="O96" i="4" s="1"/>
  <c r="AD95" i="4"/>
  <c r="X96" i="4" s="1"/>
  <c r="F47" i="4"/>
  <c r="G47" i="4" s="1"/>
  <c r="H95" i="4"/>
  <c r="B96" i="4" s="1"/>
  <c r="V41" i="4"/>
  <c r="P42" i="4" s="1"/>
  <c r="F205" i="8" l="1"/>
  <c r="G201" i="8"/>
  <c r="H199" i="8"/>
  <c r="E103" i="8"/>
  <c r="I103" i="8" s="1"/>
  <c r="E104" i="8"/>
  <c r="D103" i="8"/>
  <c r="D71" i="7"/>
  <c r="E71" i="7"/>
  <c r="E72" i="7"/>
  <c r="AR29" i="5"/>
  <c r="AS29" i="5" s="1"/>
  <c r="AU97" i="5"/>
  <c r="AE27" i="5"/>
  <c r="AH27" i="5" s="1"/>
  <c r="W28" i="5" s="1"/>
  <c r="AG27" i="5"/>
  <c r="V28" i="5" s="1"/>
  <c r="AJ98" i="5"/>
  <c r="U99" i="5"/>
  <c r="AF99" i="5" s="1"/>
  <c r="S27" i="5"/>
  <c r="H28" i="5" s="1"/>
  <c r="AD96" i="4"/>
  <c r="X97" i="4" s="1"/>
  <c r="U96" i="4"/>
  <c r="O97" i="4" s="1"/>
  <c r="H96" i="4"/>
  <c r="B97" i="4" s="1"/>
  <c r="I47" i="4"/>
  <c r="C48" i="4" s="1"/>
  <c r="AE40" i="4"/>
  <c r="Y41" i="4" s="1"/>
  <c r="Q42" i="4"/>
  <c r="R42" i="4" s="1"/>
  <c r="G203" i="8" l="1"/>
  <c r="H201" i="8"/>
  <c r="F207" i="8"/>
  <c r="I104" i="8"/>
  <c r="C106" i="8" s="1"/>
  <c r="J103" i="8"/>
  <c r="C105" i="8"/>
  <c r="G72" i="7"/>
  <c r="C74" i="7" s="1"/>
  <c r="G71" i="7"/>
  <c r="C73" i="7" s="1"/>
  <c r="AU98" i="5"/>
  <c r="AT29" i="5"/>
  <c r="AV29" i="5"/>
  <c r="AK30" i="5" s="1"/>
  <c r="X28" i="5"/>
  <c r="Y28" i="5"/>
  <c r="AA28" i="5" s="1"/>
  <c r="AB28" i="5" s="1"/>
  <c r="AJ99" i="5"/>
  <c r="U100" i="5"/>
  <c r="AF100" i="5" s="1"/>
  <c r="I28" i="5"/>
  <c r="R27" i="5"/>
  <c r="G28" i="5" s="1"/>
  <c r="U97" i="4"/>
  <c r="O98" i="4" s="1"/>
  <c r="AD97" i="4"/>
  <c r="X98" i="4" s="1"/>
  <c r="Z41" i="4"/>
  <c r="AA41" i="4" s="1"/>
  <c r="AB41" i="4" s="1"/>
  <c r="AC41" i="4" s="1"/>
  <c r="D48" i="4"/>
  <c r="E48" i="4" s="1"/>
  <c r="F48" i="4" s="1"/>
  <c r="G48" i="4" s="1"/>
  <c r="I48" i="4" s="1"/>
  <c r="C49" i="4" s="1"/>
  <c r="H97" i="4"/>
  <c r="B98" i="4" s="1"/>
  <c r="S42" i="4"/>
  <c r="T42" i="4" s="1"/>
  <c r="F209" i="8" l="1"/>
  <c r="G205" i="8"/>
  <c r="H203" i="8"/>
  <c r="E105" i="8"/>
  <c r="I105" i="8" s="1"/>
  <c r="E106" i="8"/>
  <c r="D105" i="8"/>
  <c r="E74" i="7"/>
  <c r="H71" i="7"/>
  <c r="D73" i="7"/>
  <c r="F73" i="7" s="1"/>
  <c r="E73" i="7"/>
  <c r="AN30" i="5"/>
  <c r="AU99" i="5"/>
  <c r="AW29" i="5"/>
  <c r="AL30" i="5" s="1"/>
  <c r="Z28" i="5"/>
  <c r="AJ100" i="5"/>
  <c r="U101" i="5"/>
  <c r="AF101" i="5" s="1"/>
  <c r="J28" i="5"/>
  <c r="K28" i="5" s="1"/>
  <c r="AD98" i="4"/>
  <c r="X99" i="4" s="1"/>
  <c r="U98" i="4"/>
  <c r="O99" i="4" s="1"/>
  <c r="D49" i="4"/>
  <c r="E49" i="4" s="1"/>
  <c r="F49" i="4" s="1"/>
  <c r="G49" i="4" s="1"/>
  <c r="I49" i="4" s="1"/>
  <c r="C50" i="4" s="1"/>
  <c r="H98" i="4"/>
  <c r="B99" i="4" s="1"/>
  <c r="V42" i="4"/>
  <c r="P43" i="4" s="1"/>
  <c r="G207" i="8" l="1"/>
  <c r="H205" i="8"/>
  <c r="F211" i="8"/>
  <c r="I106" i="8"/>
  <c r="C108" i="8" s="1"/>
  <c r="J105" i="8"/>
  <c r="C107" i="8"/>
  <c r="G73" i="7"/>
  <c r="H73" i="7" s="1"/>
  <c r="G74" i="7"/>
  <c r="C76" i="7" s="1"/>
  <c r="AU100" i="5"/>
  <c r="AM30" i="5"/>
  <c r="AP30" i="5" s="1"/>
  <c r="AQ30" i="5" s="1"/>
  <c r="AT30" i="5" s="1"/>
  <c r="AO30" i="5"/>
  <c r="AR30" i="5" s="1"/>
  <c r="AS30" i="5" s="1"/>
  <c r="AC28" i="5"/>
  <c r="AJ101" i="5"/>
  <c r="U102" i="5"/>
  <c r="AF102" i="5" s="1"/>
  <c r="L28" i="5"/>
  <c r="M28" i="5" s="1"/>
  <c r="U99" i="4"/>
  <c r="O100" i="4" s="1"/>
  <c r="AD99" i="4"/>
  <c r="X100" i="4" s="1"/>
  <c r="D50" i="4"/>
  <c r="E50" i="4"/>
  <c r="F50" i="4" s="1"/>
  <c r="H99" i="4"/>
  <c r="B100" i="4" s="1"/>
  <c r="AE41" i="4"/>
  <c r="Y42" i="4" s="1"/>
  <c r="Q43" i="4"/>
  <c r="R43" i="4" s="1"/>
  <c r="F213" i="8" l="1"/>
  <c r="G209" i="8"/>
  <c r="H207" i="8"/>
  <c r="D107" i="8"/>
  <c r="E108" i="8"/>
  <c r="E107" i="8"/>
  <c r="I107" i="8" s="1"/>
  <c r="C75" i="7"/>
  <c r="E76" i="7" s="1"/>
  <c r="AU101" i="5"/>
  <c r="AD28" i="5"/>
  <c r="AG28" i="5" s="1"/>
  <c r="V29" i="5" s="1"/>
  <c r="AE28" i="5"/>
  <c r="AH28" i="5"/>
  <c r="W29" i="5" s="1"/>
  <c r="AJ102" i="5"/>
  <c r="U103" i="5"/>
  <c r="AF103" i="5" s="1"/>
  <c r="N28" i="5"/>
  <c r="O28" i="5" s="1"/>
  <c r="R28" i="5" s="1"/>
  <c r="G29" i="5" s="1"/>
  <c r="AD100" i="4"/>
  <c r="X101" i="4" s="1"/>
  <c r="U100" i="4"/>
  <c r="O101" i="4" s="1"/>
  <c r="Z42" i="4"/>
  <c r="AA42" i="4"/>
  <c r="AB42" i="4" s="1"/>
  <c r="AC42" i="4" s="1"/>
  <c r="G50" i="4"/>
  <c r="I50" i="4"/>
  <c r="C51" i="4" s="1"/>
  <c r="H100" i="4"/>
  <c r="B101" i="4" s="1"/>
  <c r="S43" i="4"/>
  <c r="T43" i="4" s="1"/>
  <c r="G211" i="8" l="1"/>
  <c r="H209" i="8"/>
  <c r="F215" i="8"/>
  <c r="I108" i="8"/>
  <c r="C110" i="8" s="1"/>
  <c r="J107" i="8"/>
  <c r="C109" i="8"/>
  <c r="E75" i="7"/>
  <c r="D75" i="7"/>
  <c r="G76" i="7" s="1"/>
  <c r="C78" i="7" s="1"/>
  <c r="AU102" i="5"/>
  <c r="AJ103" i="5" s="1"/>
  <c r="AV30" i="5"/>
  <c r="AK31" i="5" s="1"/>
  <c r="AW30" i="5"/>
  <c r="AL31" i="5" s="1"/>
  <c r="X29" i="5"/>
  <c r="Y29" i="5"/>
  <c r="Z29" i="5" s="1"/>
  <c r="U104" i="5"/>
  <c r="AF104" i="5" s="1"/>
  <c r="P28" i="5"/>
  <c r="S28" i="5"/>
  <c r="H29" i="5" s="1"/>
  <c r="U101" i="4"/>
  <c r="O102" i="4" s="1"/>
  <c r="AD101" i="4"/>
  <c r="X102" i="4" s="1"/>
  <c r="H101" i="4"/>
  <c r="B102" i="4" s="1"/>
  <c r="D51" i="4"/>
  <c r="E51" i="4" s="1"/>
  <c r="V43" i="4"/>
  <c r="P44" i="4" s="1"/>
  <c r="F217" i="8" l="1"/>
  <c r="G213" i="8"/>
  <c r="H211" i="8"/>
  <c r="E109" i="8"/>
  <c r="I109" i="8" s="1"/>
  <c r="D109" i="8"/>
  <c r="E110" i="8"/>
  <c r="G75" i="7"/>
  <c r="C77" i="7" s="1"/>
  <c r="F77" i="7" s="1"/>
  <c r="AU103" i="5"/>
  <c r="AM31" i="5"/>
  <c r="AP31" i="5" s="1"/>
  <c r="AQ31" i="5" s="1"/>
  <c r="AO31" i="5"/>
  <c r="AR31" i="5" s="1"/>
  <c r="AS31" i="5" s="1"/>
  <c r="AN31" i="5"/>
  <c r="AA29" i="5"/>
  <c r="AB29" i="5" s="1"/>
  <c r="AC29" i="5"/>
  <c r="AD29" i="5" s="1"/>
  <c r="AG29" i="5" s="1"/>
  <c r="V30" i="5" s="1"/>
  <c r="AJ104" i="5"/>
  <c r="U105" i="5"/>
  <c r="AF105" i="5" s="1"/>
  <c r="I29" i="5"/>
  <c r="L29" i="5" s="1"/>
  <c r="M29" i="5" s="1"/>
  <c r="P29" i="5" s="1"/>
  <c r="J29" i="5"/>
  <c r="K29" i="5" s="1"/>
  <c r="N29" i="5" s="1"/>
  <c r="O29" i="5" s="1"/>
  <c r="AD102" i="4"/>
  <c r="X103" i="4" s="1"/>
  <c r="U102" i="4"/>
  <c r="O103" i="4" s="1"/>
  <c r="F51" i="4"/>
  <c r="G51" i="4" s="1"/>
  <c r="H102" i="4"/>
  <c r="B103" i="4" s="1"/>
  <c r="AE42" i="4"/>
  <c r="Y43" i="4" s="1"/>
  <c r="Q44" i="4"/>
  <c r="G215" i="8" l="1"/>
  <c r="H213" i="8"/>
  <c r="F219" i="8"/>
  <c r="I110" i="8"/>
  <c r="C112" i="8" s="1"/>
  <c r="C111" i="8"/>
  <c r="J109" i="8"/>
  <c r="E77" i="7"/>
  <c r="G77" i="7" s="1"/>
  <c r="H75" i="7"/>
  <c r="E78" i="7"/>
  <c r="G78" i="7" s="1"/>
  <c r="C80" i="7" s="1"/>
  <c r="AT31" i="5"/>
  <c r="AU104" i="5"/>
  <c r="AV31" i="5"/>
  <c r="AK32" i="5" s="1"/>
  <c r="AE29" i="5"/>
  <c r="AH29" i="5" s="1"/>
  <c r="W30" i="5" s="1"/>
  <c r="AJ105" i="5"/>
  <c r="U106" i="5"/>
  <c r="AF106" i="5" s="1"/>
  <c r="R29" i="5"/>
  <c r="G30" i="5" s="1"/>
  <c r="S29" i="5"/>
  <c r="H30" i="5" s="1"/>
  <c r="U103" i="4"/>
  <c r="O104" i="4" s="1"/>
  <c r="AD103" i="4"/>
  <c r="X104" i="4" s="1"/>
  <c r="Z43" i="4"/>
  <c r="AA43" i="4"/>
  <c r="AB43" i="4" s="1"/>
  <c r="AC43" i="4" s="1"/>
  <c r="H103" i="4"/>
  <c r="B104" i="4" s="1"/>
  <c r="I51" i="4"/>
  <c r="C52" i="4" s="1"/>
  <c r="R44" i="4"/>
  <c r="S44" i="4" s="1"/>
  <c r="T44" i="4" s="1"/>
  <c r="F221" i="8" l="1"/>
  <c r="G217" i="8"/>
  <c r="H215" i="8"/>
  <c r="E111" i="8"/>
  <c r="I111" i="8" s="1"/>
  <c r="E112" i="8"/>
  <c r="I112" i="8" s="1"/>
  <c r="D111" i="8"/>
  <c r="H77" i="7"/>
  <c r="C79" i="7"/>
  <c r="D79" i="7" s="1"/>
  <c r="AU105" i="5"/>
  <c r="AJ106" i="5" s="1"/>
  <c r="AN32" i="5"/>
  <c r="AW31" i="5"/>
  <c r="AL32" i="5" s="1"/>
  <c r="X30" i="5"/>
  <c r="Y30" i="5"/>
  <c r="Z30" i="5" s="1"/>
  <c r="U107" i="5"/>
  <c r="AF107" i="5" s="1"/>
  <c r="J30" i="5"/>
  <c r="K30" i="5" s="1"/>
  <c r="I30" i="5"/>
  <c r="L30" i="5" s="1"/>
  <c r="M30" i="5" s="1"/>
  <c r="AD104" i="4"/>
  <c r="X105" i="4" s="1"/>
  <c r="U104" i="4"/>
  <c r="O105" i="4" s="1"/>
  <c r="D52" i="4"/>
  <c r="E52" i="4" s="1"/>
  <c r="H104" i="4"/>
  <c r="B105" i="4" s="1"/>
  <c r="V44" i="4"/>
  <c r="P45" i="4" s="1"/>
  <c r="G219" i="8" l="1"/>
  <c r="H217" i="8"/>
  <c r="F223" i="8"/>
  <c r="C114" i="8"/>
  <c r="C113" i="8"/>
  <c r="J111" i="8"/>
  <c r="E79" i="7"/>
  <c r="G79" i="7" s="1"/>
  <c r="E80" i="7"/>
  <c r="G80" i="7" s="1"/>
  <c r="C82" i="7" s="1"/>
  <c r="AU106" i="5"/>
  <c r="AO32" i="5"/>
  <c r="AM32" i="5"/>
  <c r="AP32" i="5" s="1"/>
  <c r="AQ32" i="5"/>
  <c r="AA30" i="5"/>
  <c r="AB30" i="5" s="1"/>
  <c r="AJ107" i="5"/>
  <c r="U108" i="5"/>
  <c r="AF108" i="5" s="1"/>
  <c r="N30" i="5"/>
  <c r="O30" i="5" s="1"/>
  <c r="P30" i="5"/>
  <c r="U105" i="4"/>
  <c r="O106" i="4" s="1"/>
  <c r="AD105" i="4"/>
  <c r="X106" i="4" s="1"/>
  <c r="F52" i="4"/>
  <c r="G52" i="4" s="1"/>
  <c r="I52" i="4"/>
  <c r="C53" i="4" s="1"/>
  <c r="H105" i="4"/>
  <c r="B106" i="4" s="1"/>
  <c r="AE43" i="4"/>
  <c r="Y44" i="4" s="1"/>
  <c r="Q45" i="4"/>
  <c r="R45" i="4" s="1"/>
  <c r="S45" i="4" s="1"/>
  <c r="T45" i="4" s="1"/>
  <c r="F225" i="8" l="1"/>
  <c r="G221" i="8"/>
  <c r="H219" i="8"/>
  <c r="E114" i="8"/>
  <c r="I114" i="8" s="1"/>
  <c r="C116" i="8" s="1"/>
  <c r="D113" i="8"/>
  <c r="E113" i="8"/>
  <c r="I113" i="8" s="1"/>
  <c r="D81" i="7"/>
  <c r="H79" i="7"/>
  <c r="C81" i="7"/>
  <c r="AR32" i="5"/>
  <c r="AS32" i="5" s="1"/>
  <c r="AU107" i="5"/>
  <c r="AJ108" i="5" s="1"/>
  <c r="AC30" i="5"/>
  <c r="AD30" i="5" s="1"/>
  <c r="AG30" i="5" s="1"/>
  <c r="V31" i="5" s="1"/>
  <c r="U109" i="5"/>
  <c r="AF109" i="5" s="1"/>
  <c r="S30" i="5"/>
  <c r="H31" i="5" s="1"/>
  <c r="AD106" i="4"/>
  <c r="X107" i="4" s="1"/>
  <c r="U106" i="4"/>
  <c r="O107" i="4" s="1"/>
  <c r="Z44" i="4"/>
  <c r="AA44" i="4" s="1"/>
  <c r="AB44" i="4" s="1"/>
  <c r="AC44" i="4" s="1"/>
  <c r="H106" i="4"/>
  <c r="B107" i="4" s="1"/>
  <c r="D53" i="4"/>
  <c r="E53" i="4" s="1"/>
  <c r="F53" i="4" s="1"/>
  <c r="G53" i="4" s="1"/>
  <c r="V45" i="4"/>
  <c r="P46" i="4" s="1"/>
  <c r="Q46" i="4" s="1"/>
  <c r="G223" i="8" l="1"/>
  <c r="H221" i="8"/>
  <c r="F227" i="8"/>
  <c r="C115" i="8"/>
  <c r="J113" i="8"/>
  <c r="E82" i="7"/>
  <c r="E81" i="7"/>
  <c r="F81" i="7"/>
  <c r="AU108" i="5"/>
  <c r="AJ109" i="5" s="1"/>
  <c r="AT32" i="5"/>
  <c r="AV32" i="5"/>
  <c r="AK33" i="5" s="1"/>
  <c r="AE30" i="5"/>
  <c r="AH30" i="5" s="1"/>
  <c r="W31" i="5" s="1"/>
  <c r="U110" i="5"/>
  <c r="AF110" i="5" s="1"/>
  <c r="I31" i="5"/>
  <c r="R30" i="5"/>
  <c r="G31" i="5" s="1"/>
  <c r="U107" i="4"/>
  <c r="O108" i="4" s="1"/>
  <c r="AD107" i="4"/>
  <c r="X108" i="4" s="1"/>
  <c r="I53" i="4"/>
  <c r="C54" i="4" s="1"/>
  <c r="H107" i="4"/>
  <c r="B108" i="4" s="1"/>
  <c r="R46" i="4"/>
  <c r="S46" i="4" s="1"/>
  <c r="T46" i="4" s="1"/>
  <c r="F229" i="8" l="1"/>
  <c r="G225" i="8"/>
  <c r="H223" i="8"/>
  <c r="D115" i="8"/>
  <c r="E116" i="8"/>
  <c r="E115" i="8"/>
  <c r="I115" i="8" s="1"/>
  <c r="G82" i="7"/>
  <c r="C84" i="7" s="1"/>
  <c r="G81" i="7"/>
  <c r="AU109" i="5"/>
  <c r="AJ110" i="5" s="1"/>
  <c r="AW32" i="5"/>
  <c r="AL33" i="5" s="1"/>
  <c r="AN33" i="5" s="1"/>
  <c r="X31" i="5"/>
  <c r="Y31" i="5"/>
  <c r="Z31" i="5" s="1"/>
  <c r="U111" i="5"/>
  <c r="AF111" i="5" s="1"/>
  <c r="J31" i="5"/>
  <c r="K31" i="5" s="1"/>
  <c r="N31" i="5" s="1"/>
  <c r="O31" i="5" s="1"/>
  <c r="L31" i="5"/>
  <c r="M31" i="5" s="1"/>
  <c r="P31" i="5" s="1"/>
  <c r="AD108" i="4"/>
  <c r="X109" i="4" s="1"/>
  <c r="U108" i="4"/>
  <c r="O109" i="4" s="1"/>
  <c r="H108" i="4"/>
  <c r="B109" i="4" s="1"/>
  <c r="D54" i="4"/>
  <c r="E54" i="4" s="1"/>
  <c r="F54" i="4" s="1"/>
  <c r="G54" i="4" s="1"/>
  <c r="AE44" i="4"/>
  <c r="Y45" i="4" s="1"/>
  <c r="V46" i="4"/>
  <c r="P47" i="4" s="1"/>
  <c r="G227" i="8" l="1"/>
  <c r="H225" i="8"/>
  <c r="F231" i="8"/>
  <c r="I116" i="8"/>
  <c r="C118" i="8" s="1"/>
  <c r="J115" i="8"/>
  <c r="C117" i="8"/>
  <c r="C83" i="7"/>
  <c r="D83" i="7" s="1"/>
  <c r="H81" i="7"/>
  <c r="AU110" i="5"/>
  <c r="AM33" i="5"/>
  <c r="AP33" i="5" s="1"/>
  <c r="AQ33" i="5" s="1"/>
  <c r="AT33" i="5" s="1"/>
  <c r="AO33" i="5"/>
  <c r="AR33" i="5" s="1"/>
  <c r="AS33" i="5" s="1"/>
  <c r="AA31" i="5"/>
  <c r="AJ111" i="5"/>
  <c r="U112" i="5"/>
  <c r="AF112" i="5" s="1"/>
  <c r="R31" i="5"/>
  <c r="G32" i="5" s="1"/>
  <c r="S31" i="5"/>
  <c r="H32" i="5" s="1"/>
  <c r="U109" i="4"/>
  <c r="O110" i="4" s="1"/>
  <c r="AD109" i="4"/>
  <c r="X110" i="4" s="1"/>
  <c r="Z45" i="4"/>
  <c r="AA45" i="4"/>
  <c r="AB45" i="4" s="1"/>
  <c r="AC45" i="4" s="1"/>
  <c r="I54" i="4"/>
  <c r="C55" i="4" s="1"/>
  <c r="H109" i="4"/>
  <c r="B110" i="4" s="1"/>
  <c r="Q47" i="4"/>
  <c r="R47" i="4" s="1"/>
  <c r="S47" i="4" s="1"/>
  <c r="T47" i="4" s="1"/>
  <c r="F233" i="8" l="1"/>
  <c r="G229" i="8"/>
  <c r="H227" i="8"/>
  <c r="E117" i="8"/>
  <c r="I117" i="8" s="1"/>
  <c r="E118" i="8"/>
  <c r="D117" i="8"/>
  <c r="E83" i="7"/>
  <c r="E84" i="7"/>
  <c r="AU111" i="5"/>
  <c r="AJ112" i="5" s="1"/>
  <c r="AV33" i="5"/>
  <c r="AK34" i="5" s="1"/>
  <c r="AW33" i="5"/>
  <c r="AL34" i="5" s="1"/>
  <c r="AB31" i="5"/>
  <c r="AC31" i="5"/>
  <c r="AD31" i="5" s="1"/>
  <c r="U113" i="5"/>
  <c r="AF113" i="5" s="1"/>
  <c r="I32" i="5"/>
  <c r="L32" i="5" s="1"/>
  <c r="K32" i="5"/>
  <c r="J32" i="5"/>
  <c r="AD110" i="4"/>
  <c r="X111" i="4" s="1"/>
  <c r="U110" i="4"/>
  <c r="O111" i="4" s="1"/>
  <c r="H110" i="4"/>
  <c r="B111" i="4" s="1"/>
  <c r="D55" i="4"/>
  <c r="AE45" i="4"/>
  <c r="Y46" i="4" s="1"/>
  <c r="V47" i="4"/>
  <c r="P48" i="4" s="1"/>
  <c r="G231" i="8" l="1"/>
  <c r="H229" i="8"/>
  <c r="F235" i="8"/>
  <c r="I118" i="8"/>
  <c r="C120" i="8" s="1"/>
  <c r="J117" i="8"/>
  <c r="C119" i="8"/>
  <c r="G83" i="7"/>
  <c r="H83" i="7" s="1"/>
  <c r="G84" i="7"/>
  <c r="C86" i="7" s="1"/>
  <c r="AU112" i="5"/>
  <c r="AM34" i="5"/>
  <c r="AP34" i="5" s="1"/>
  <c r="AQ34" i="5" s="1"/>
  <c r="AN34" i="5"/>
  <c r="AO34" i="5" s="1"/>
  <c r="AR34" i="5" s="1"/>
  <c r="AS34" i="5" s="1"/>
  <c r="AE31" i="5"/>
  <c r="AH31" i="5" s="1"/>
  <c r="W32" i="5" s="1"/>
  <c r="AG31" i="5"/>
  <c r="V32" i="5" s="1"/>
  <c r="AJ113" i="5"/>
  <c r="U114" i="5"/>
  <c r="AF114" i="5" s="1"/>
  <c r="M32" i="5"/>
  <c r="N32" i="5"/>
  <c r="O32" i="5" s="1"/>
  <c r="U111" i="4"/>
  <c r="O112" i="4" s="1"/>
  <c r="AD111" i="4"/>
  <c r="X112" i="4" s="1"/>
  <c r="Z46" i="4"/>
  <c r="AA46" i="4"/>
  <c r="AB46" i="4" s="1"/>
  <c r="AC46" i="4" s="1"/>
  <c r="E55" i="4"/>
  <c r="F55" i="4" s="1"/>
  <c r="G55" i="4" s="1"/>
  <c r="H111" i="4"/>
  <c r="B112" i="4" s="1"/>
  <c r="Q48" i="4"/>
  <c r="R48" i="4" s="1"/>
  <c r="S48" i="4" s="1"/>
  <c r="T48" i="4" s="1"/>
  <c r="F237" i="8" l="1"/>
  <c r="G233" i="8"/>
  <c r="H231" i="8"/>
  <c r="E120" i="8"/>
  <c r="I120" i="8" s="1"/>
  <c r="E119" i="8"/>
  <c r="I119" i="8" s="1"/>
  <c r="D119" i="8"/>
  <c r="C85" i="7"/>
  <c r="E85" i="7" s="1"/>
  <c r="AT34" i="5"/>
  <c r="AU113" i="5"/>
  <c r="AJ114" i="5" s="1"/>
  <c r="AV34" i="5"/>
  <c r="AK35" i="5" s="1"/>
  <c r="AW34" i="5"/>
  <c r="AL35" i="5" s="1"/>
  <c r="X32" i="5"/>
  <c r="Y32" i="5"/>
  <c r="AA32" i="5" s="1"/>
  <c r="AB32" i="5" s="1"/>
  <c r="U115" i="5"/>
  <c r="AF115" i="5" s="1"/>
  <c r="P32" i="5"/>
  <c r="R32" i="5"/>
  <c r="G33" i="5" s="1"/>
  <c r="AD112" i="4"/>
  <c r="X113" i="4" s="1"/>
  <c r="U112" i="4"/>
  <c r="O113" i="4" s="1"/>
  <c r="H112" i="4"/>
  <c r="B113" i="4" s="1"/>
  <c r="I55" i="4"/>
  <c r="C56" i="4" s="1"/>
  <c r="AE46" i="4"/>
  <c r="Y47" i="4" s="1"/>
  <c r="V48" i="4"/>
  <c r="P49" i="4" s="1"/>
  <c r="G235" i="8" l="1"/>
  <c r="H233" i="8"/>
  <c r="F239" i="8"/>
  <c r="C122" i="8"/>
  <c r="J119" i="8"/>
  <c r="C121" i="8"/>
  <c r="D85" i="7"/>
  <c r="F85" i="7" s="1"/>
  <c r="E86" i="7"/>
  <c r="AU114" i="5"/>
  <c r="AO35" i="5"/>
  <c r="AM35" i="5"/>
  <c r="AP35" i="5" s="1"/>
  <c r="AQ35" i="5" s="1"/>
  <c r="AN35" i="5"/>
  <c r="Z32" i="5"/>
  <c r="AJ115" i="5"/>
  <c r="U116" i="5"/>
  <c r="AF116" i="5" s="1"/>
  <c r="S32" i="5"/>
  <c r="H33" i="5" s="1"/>
  <c r="U113" i="4"/>
  <c r="O114" i="4" s="1"/>
  <c r="AD113" i="4"/>
  <c r="X114" i="4" s="1"/>
  <c r="Z47" i="4"/>
  <c r="AA47" i="4" s="1"/>
  <c r="AB47" i="4" s="1"/>
  <c r="AC47" i="4" s="1"/>
  <c r="D56" i="4"/>
  <c r="E56" i="4" s="1"/>
  <c r="H113" i="4"/>
  <c r="B114" i="4" s="1"/>
  <c r="Q49" i="4"/>
  <c r="R49" i="4" s="1"/>
  <c r="S49" i="4" s="1"/>
  <c r="T49" i="4" s="1"/>
  <c r="F241" i="8" l="1"/>
  <c r="G237" i="8"/>
  <c r="H235" i="8"/>
  <c r="D121" i="8"/>
  <c r="E122" i="8"/>
  <c r="I122" i="8" s="1"/>
  <c r="E121" i="8"/>
  <c r="I121" i="8" s="1"/>
  <c r="G85" i="7"/>
  <c r="G86" i="7"/>
  <c r="C88" i="7" s="1"/>
  <c r="AR35" i="5"/>
  <c r="AS35" i="5" s="1"/>
  <c r="AU115" i="5"/>
  <c r="AJ116" i="5" s="1"/>
  <c r="AC32" i="5"/>
  <c r="U117" i="5"/>
  <c r="AF117" i="5" s="1"/>
  <c r="I33" i="5"/>
  <c r="L33" i="5" s="1"/>
  <c r="M33" i="5" s="1"/>
  <c r="P33" i="5" s="1"/>
  <c r="J33" i="5"/>
  <c r="K33" i="5" s="1"/>
  <c r="N33" i="5" s="1"/>
  <c r="O33" i="5" s="1"/>
  <c r="AD114" i="4"/>
  <c r="X115" i="4" s="1"/>
  <c r="U114" i="4"/>
  <c r="O115" i="4" s="1"/>
  <c r="F56" i="4"/>
  <c r="G56" i="4" s="1"/>
  <c r="I56" i="4" s="1"/>
  <c r="C57" i="4" s="1"/>
  <c r="H114" i="4"/>
  <c r="B115" i="4" s="1"/>
  <c r="V49" i="4"/>
  <c r="P50" i="4" s="1"/>
  <c r="G239" i="8" l="1"/>
  <c r="H237" i="8"/>
  <c r="F243" i="8"/>
  <c r="C124" i="8"/>
  <c r="C123" i="8"/>
  <c r="J121" i="8"/>
  <c r="C87" i="7"/>
  <c r="D87" i="7" s="1"/>
  <c r="H85" i="7"/>
  <c r="AU116" i="5"/>
  <c r="AJ117" i="5" s="1"/>
  <c r="AT35" i="5"/>
  <c r="AV35" i="5"/>
  <c r="AK36" i="5" s="1"/>
  <c r="AD32" i="5"/>
  <c r="AG32" i="5" s="1"/>
  <c r="V33" i="5" s="1"/>
  <c r="AE32" i="5"/>
  <c r="AH32" i="5" s="1"/>
  <c r="W33" i="5" s="1"/>
  <c r="U118" i="5"/>
  <c r="AF118" i="5" s="1"/>
  <c r="U115" i="4"/>
  <c r="O116" i="4" s="1"/>
  <c r="AD115" i="4"/>
  <c r="X116" i="4" s="1"/>
  <c r="H115" i="4"/>
  <c r="B116" i="4" s="1"/>
  <c r="D57" i="4"/>
  <c r="E57" i="4" s="1"/>
  <c r="F57" i="4" s="1"/>
  <c r="G57" i="4" s="1"/>
  <c r="AE47" i="4"/>
  <c r="Y48" i="4" s="1"/>
  <c r="Q50" i="4"/>
  <c r="F245" i="8" l="1"/>
  <c r="G241" i="8"/>
  <c r="H239" i="8"/>
  <c r="E124" i="8"/>
  <c r="I124" i="8" s="1"/>
  <c r="E123" i="8"/>
  <c r="I123" i="8" s="1"/>
  <c r="D123" i="8"/>
  <c r="E88" i="7"/>
  <c r="E87" i="7"/>
  <c r="AU117" i="5"/>
  <c r="AN36" i="5"/>
  <c r="AW35" i="5"/>
  <c r="AL36" i="5" s="1"/>
  <c r="X33" i="5"/>
  <c r="Y33" i="5"/>
  <c r="Z33" i="5" s="1"/>
  <c r="AJ118" i="5"/>
  <c r="U119" i="5"/>
  <c r="AF119" i="5" s="1"/>
  <c r="AD116" i="4"/>
  <c r="X117" i="4" s="1"/>
  <c r="U116" i="4"/>
  <c r="O117" i="4" s="1"/>
  <c r="Z48" i="4"/>
  <c r="AA48" i="4" s="1"/>
  <c r="AB48" i="4" s="1"/>
  <c r="AC48" i="4" s="1"/>
  <c r="I57" i="4"/>
  <c r="C58" i="4" s="1"/>
  <c r="H116" i="4"/>
  <c r="B117" i="4" s="1"/>
  <c r="R50" i="4"/>
  <c r="S50" i="4" s="1"/>
  <c r="T50" i="4" s="1"/>
  <c r="G243" i="8" l="1"/>
  <c r="H241" i="8"/>
  <c r="F247" i="8"/>
  <c r="C126" i="8"/>
  <c r="J123" i="8"/>
  <c r="C125" i="8"/>
  <c r="G88" i="7"/>
  <c r="C90" i="7" s="1"/>
  <c r="G87" i="7"/>
  <c r="AU118" i="5"/>
  <c r="AO36" i="5"/>
  <c r="AM36" i="5"/>
  <c r="AP36" i="5" s="1"/>
  <c r="AQ36" i="5"/>
  <c r="AA33" i="5"/>
  <c r="AB33" i="5" s="1"/>
  <c r="AC33" i="5"/>
  <c r="AD33" i="5" s="1"/>
  <c r="AG33" i="5" s="1"/>
  <c r="V34" i="5" s="1"/>
  <c r="AJ119" i="5"/>
  <c r="U120" i="5"/>
  <c r="AF120" i="5" s="1"/>
  <c r="R33" i="5"/>
  <c r="G34" i="5" s="1"/>
  <c r="S33" i="5"/>
  <c r="H34" i="5" s="1"/>
  <c r="U117" i="4"/>
  <c r="O118" i="4" s="1"/>
  <c r="AD117" i="4"/>
  <c r="X118" i="4" s="1"/>
  <c r="H117" i="4"/>
  <c r="B118" i="4" s="1"/>
  <c r="D58" i="4"/>
  <c r="E58" i="4" s="1"/>
  <c r="F58" i="4" s="1"/>
  <c r="G58" i="4" s="1"/>
  <c r="V50" i="4"/>
  <c r="P51" i="4" s="1"/>
  <c r="F249" i="8" l="1"/>
  <c r="G245" i="8"/>
  <c r="H243" i="8"/>
  <c r="D125" i="8"/>
  <c r="E125" i="8"/>
  <c r="I125" i="8" s="1"/>
  <c r="E126" i="8"/>
  <c r="I126" i="8" s="1"/>
  <c r="C89" i="7"/>
  <c r="E90" i="7" s="1"/>
  <c r="H87" i="7"/>
  <c r="AU119" i="5"/>
  <c r="AJ120" i="5" s="1"/>
  <c r="AR36" i="5"/>
  <c r="AS36" i="5" s="1"/>
  <c r="AE33" i="5"/>
  <c r="AH33" i="5" s="1"/>
  <c r="W34" i="5" s="1"/>
  <c r="U121" i="5"/>
  <c r="AF121" i="5" s="1"/>
  <c r="J34" i="5"/>
  <c r="K34" i="5" s="1"/>
  <c r="N34" i="5" s="1"/>
  <c r="O34" i="5" s="1"/>
  <c r="I34" i="5"/>
  <c r="L34" i="5" s="1"/>
  <c r="M34" i="5" s="1"/>
  <c r="AD118" i="4"/>
  <c r="X119" i="4" s="1"/>
  <c r="U118" i="4"/>
  <c r="O119" i="4" s="1"/>
  <c r="H118" i="4"/>
  <c r="B119" i="4" s="1"/>
  <c r="I58" i="4"/>
  <c r="C59" i="4" s="1"/>
  <c r="AE48" i="4"/>
  <c r="Y49" i="4" s="1"/>
  <c r="Q51" i="4"/>
  <c r="G247" i="8" l="1"/>
  <c r="H245" i="8"/>
  <c r="F251" i="8"/>
  <c r="C128" i="8"/>
  <c r="J125" i="8"/>
  <c r="C127" i="8"/>
  <c r="D89" i="7"/>
  <c r="E89" i="7"/>
  <c r="AU120" i="5"/>
  <c r="AJ121" i="5" s="1"/>
  <c r="AT36" i="5"/>
  <c r="X34" i="5"/>
  <c r="Y34" i="5"/>
  <c r="Z34" i="5" s="1"/>
  <c r="AW36" i="5"/>
  <c r="AL37" i="5" s="1"/>
  <c r="AV36" i="5"/>
  <c r="AK37" i="5" s="1"/>
  <c r="U122" i="5"/>
  <c r="AF122" i="5" s="1"/>
  <c r="P34" i="5"/>
  <c r="R34" i="5"/>
  <c r="G35" i="5" s="1"/>
  <c r="U119" i="4"/>
  <c r="O120" i="4" s="1"/>
  <c r="AD119" i="4"/>
  <c r="X120" i="4" s="1"/>
  <c r="Z49" i="4"/>
  <c r="AA49" i="4"/>
  <c r="AB49" i="4" s="1"/>
  <c r="AC49" i="4" s="1"/>
  <c r="D59" i="4"/>
  <c r="E59" i="4" s="1"/>
  <c r="F59" i="4" s="1"/>
  <c r="H119" i="4"/>
  <c r="B120" i="4" s="1"/>
  <c r="R51" i="4"/>
  <c r="S51" i="4" s="1"/>
  <c r="T51" i="4" s="1"/>
  <c r="F253" i="8" l="1"/>
  <c r="G249" i="8"/>
  <c r="H247" i="8"/>
  <c r="E128" i="8"/>
  <c r="I128" i="8" s="1"/>
  <c r="C130" i="8" s="1"/>
  <c r="E127" i="8"/>
  <c r="D127" i="8"/>
  <c r="G89" i="7"/>
  <c r="H89" i="7" s="1"/>
  <c r="AU121" i="5"/>
  <c r="AN37" i="5"/>
  <c r="AO37" i="5" s="1"/>
  <c r="AM37" i="5"/>
  <c r="AA34" i="5"/>
  <c r="AJ122" i="5"/>
  <c r="U123" i="5"/>
  <c r="AF123" i="5" s="1"/>
  <c r="S34" i="5"/>
  <c r="H35" i="5" s="1"/>
  <c r="AD120" i="4"/>
  <c r="X121" i="4" s="1"/>
  <c r="U120" i="4"/>
  <c r="O121" i="4" s="1"/>
  <c r="G59" i="4"/>
  <c r="I59" i="4" s="1"/>
  <c r="C60" i="4" s="1"/>
  <c r="H120" i="4"/>
  <c r="B121" i="4" s="1"/>
  <c r="V51" i="4"/>
  <c r="P52" i="4" s="1"/>
  <c r="G251" i="8" l="1"/>
  <c r="H249" i="8"/>
  <c r="F255" i="8"/>
  <c r="I127" i="8"/>
  <c r="J127" i="8" s="1"/>
  <c r="C91" i="7"/>
  <c r="G90" i="7"/>
  <c r="C92" i="7" s="1"/>
  <c r="AU122" i="5"/>
  <c r="AJ123" i="5" s="1"/>
  <c r="AP37" i="5"/>
  <c r="AQ37" i="5" s="1"/>
  <c r="AB34" i="5"/>
  <c r="AC34" i="5"/>
  <c r="AD34" i="5" s="1"/>
  <c r="U124" i="5"/>
  <c r="AF124" i="5" s="1"/>
  <c r="I35" i="5"/>
  <c r="J35" i="5"/>
  <c r="K35" i="5" s="1"/>
  <c r="U121" i="4"/>
  <c r="O122" i="4" s="1"/>
  <c r="AD121" i="4"/>
  <c r="X122" i="4" s="1"/>
  <c r="H121" i="4"/>
  <c r="B122" i="4" s="1"/>
  <c r="D60" i="4"/>
  <c r="AE49" i="4"/>
  <c r="Y50" i="4" s="1"/>
  <c r="Q52" i="4"/>
  <c r="R52" i="4" s="1"/>
  <c r="S52" i="4" s="1"/>
  <c r="T52" i="4" s="1"/>
  <c r="F257" i="8" l="1"/>
  <c r="G253" i="8"/>
  <c r="H251" i="8"/>
  <c r="C129" i="8"/>
  <c r="D91" i="7"/>
  <c r="E91" i="7"/>
  <c r="E92" i="7"/>
  <c r="AU123" i="5"/>
  <c r="AJ124" i="5" s="1"/>
  <c r="AR37" i="5"/>
  <c r="AS37" i="5" s="1"/>
  <c r="AV37" i="5" s="1"/>
  <c r="AK38" i="5" s="1"/>
  <c r="AE34" i="5"/>
  <c r="AH34" i="5" s="1"/>
  <c r="W35" i="5" s="1"/>
  <c r="AG34" i="5"/>
  <c r="V35" i="5" s="1"/>
  <c r="U125" i="5"/>
  <c r="AF125" i="5" s="1"/>
  <c r="N35" i="5"/>
  <c r="O35" i="5" s="1"/>
  <c r="L35" i="5"/>
  <c r="M35" i="5" s="1"/>
  <c r="AD122" i="4"/>
  <c r="X123" i="4" s="1"/>
  <c r="U122" i="4"/>
  <c r="O123" i="4" s="1"/>
  <c r="Z50" i="4"/>
  <c r="AA50" i="4" s="1"/>
  <c r="AB50" i="4" s="1"/>
  <c r="AC50" i="4" s="1"/>
  <c r="E60" i="4"/>
  <c r="F60" i="4" s="1"/>
  <c r="G60" i="4" s="1"/>
  <c r="H122" i="4"/>
  <c r="B123" i="4" s="1"/>
  <c r="V52" i="4"/>
  <c r="P53" i="4" s="1"/>
  <c r="G255" i="8" l="1"/>
  <c r="H253" i="8"/>
  <c r="F259" i="8"/>
  <c r="D129" i="8"/>
  <c r="E130" i="8"/>
  <c r="E129" i="8"/>
  <c r="I129" i="8" s="1"/>
  <c r="G91" i="7"/>
  <c r="C93" i="7" s="1"/>
  <c r="G92" i="7"/>
  <c r="C94" i="7" s="1"/>
  <c r="AU124" i="5"/>
  <c r="AJ125" i="5" s="1"/>
  <c r="AT37" i="5"/>
  <c r="AW37" i="5"/>
  <c r="AL38" i="5" s="1"/>
  <c r="X35" i="5"/>
  <c r="Y35" i="5"/>
  <c r="Z35" i="5" s="1"/>
  <c r="U126" i="5"/>
  <c r="AF126" i="5" s="1"/>
  <c r="P35" i="5"/>
  <c r="S35" i="5" s="1"/>
  <c r="H36" i="5" s="1"/>
  <c r="U123" i="4"/>
  <c r="O124" i="4" s="1"/>
  <c r="AD123" i="4"/>
  <c r="X124" i="4" s="1"/>
  <c r="H123" i="4"/>
  <c r="B124" i="4" s="1"/>
  <c r="I60" i="4"/>
  <c r="C61" i="4" s="1"/>
  <c r="AE50" i="4"/>
  <c r="Y51" i="4" s="1"/>
  <c r="Q53" i="4"/>
  <c r="F261" i="8" l="1"/>
  <c r="G257" i="8"/>
  <c r="H255" i="8"/>
  <c r="C131" i="8"/>
  <c r="J129" i="8"/>
  <c r="I130" i="8"/>
  <c r="C132" i="8" s="1"/>
  <c r="D93" i="7"/>
  <c r="F93" i="7" s="1"/>
  <c r="H91" i="7"/>
  <c r="E94" i="7"/>
  <c r="E93" i="7"/>
  <c r="AU125" i="5"/>
  <c r="AM38" i="5"/>
  <c r="AP38" i="5" s="1"/>
  <c r="AQ38" i="5" s="1"/>
  <c r="AN38" i="5"/>
  <c r="AO38" i="5" s="1"/>
  <c r="AR38" i="5" s="1"/>
  <c r="AS38" i="5" s="1"/>
  <c r="AA35" i="5"/>
  <c r="AB35" i="5" s="1"/>
  <c r="AJ126" i="5"/>
  <c r="U127" i="5"/>
  <c r="AF127" i="5" s="1"/>
  <c r="I36" i="5"/>
  <c r="R35" i="5"/>
  <c r="G36" i="5" s="1"/>
  <c r="AD124" i="4"/>
  <c r="X125" i="4" s="1"/>
  <c r="U124" i="4"/>
  <c r="O125" i="4" s="1"/>
  <c r="Z51" i="4"/>
  <c r="AA51" i="4"/>
  <c r="AB51" i="4" s="1"/>
  <c r="AC51" i="4" s="1"/>
  <c r="D61" i="4"/>
  <c r="E61" i="4" s="1"/>
  <c r="F61" i="4" s="1"/>
  <c r="H124" i="4"/>
  <c r="B125" i="4" s="1"/>
  <c r="R53" i="4"/>
  <c r="S53" i="4" s="1"/>
  <c r="T53" i="4" s="1"/>
  <c r="G259" i="8" l="1"/>
  <c r="H257" i="8"/>
  <c r="F263" i="8"/>
  <c r="E132" i="8"/>
  <c r="I132" i="8" s="1"/>
  <c r="E131" i="8"/>
  <c r="I131" i="8" s="1"/>
  <c r="D131" i="8"/>
  <c r="G93" i="7"/>
  <c r="H93" i="7" s="1"/>
  <c r="G94" i="7"/>
  <c r="C96" i="7" s="1"/>
  <c r="AT38" i="5"/>
  <c r="AU126" i="5"/>
  <c r="AC35" i="5"/>
  <c r="AJ127" i="5"/>
  <c r="U128" i="5"/>
  <c r="AF128" i="5" s="1"/>
  <c r="J36" i="5"/>
  <c r="K36" i="5" s="1"/>
  <c r="U125" i="4"/>
  <c r="O126" i="4" s="1"/>
  <c r="AD125" i="4"/>
  <c r="X126" i="4" s="1"/>
  <c r="G61" i="4"/>
  <c r="I61" i="4" s="1"/>
  <c r="C62" i="4" s="1"/>
  <c r="H125" i="4"/>
  <c r="B126" i="4" s="1"/>
  <c r="AE51" i="4"/>
  <c r="Y52" i="4" s="1"/>
  <c r="V53" i="4"/>
  <c r="P54" i="4" s="1"/>
  <c r="F265" i="8" l="1"/>
  <c r="G261" i="8"/>
  <c r="H259" i="8"/>
  <c r="C133" i="8"/>
  <c r="J131" i="8"/>
  <c r="C134" i="8"/>
  <c r="C95" i="7"/>
  <c r="D95" i="7" s="1"/>
  <c r="AU127" i="5"/>
  <c r="AJ128" i="5" s="1"/>
  <c r="AV38" i="5"/>
  <c r="AK39" i="5" s="1"/>
  <c r="AD35" i="5"/>
  <c r="AG35" i="5" s="1"/>
  <c r="V36" i="5" s="1"/>
  <c r="AE35" i="5"/>
  <c r="AH35" i="5" s="1"/>
  <c r="W36" i="5" s="1"/>
  <c r="U129" i="5"/>
  <c r="AF129" i="5" s="1"/>
  <c r="L36" i="5"/>
  <c r="M36" i="5" s="1"/>
  <c r="U126" i="4"/>
  <c r="O127" i="4" s="1"/>
  <c r="AD126" i="4"/>
  <c r="X127" i="4" s="1"/>
  <c r="Z52" i="4"/>
  <c r="AA52" i="4" s="1"/>
  <c r="AB52" i="4" s="1"/>
  <c r="AC52" i="4" s="1"/>
  <c r="H126" i="4"/>
  <c r="B127" i="4" s="1"/>
  <c r="D62" i="4"/>
  <c r="E62" i="4" s="1"/>
  <c r="F62" i="4" s="1"/>
  <c r="G62" i="4" s="1"/>
  <c r="Q54" i="4"/>
  <c r="G263" i="8" l="1"/>
  <c r="H261" i="8"/>
  <c r="F267" i="8"/>
  <c r="D133" i="8"/>
  <c r="E134" i="8"/>
  <c r="E133" i="8"/>
  <c r="I133" i="8" s="1"/>
  <c r="E95" i="7"/>
  <c r="G95" i="7" s="1"/>
  <c r="C97" i="7" s="1"/>
  <c r="E96" i="7"/>
  <c r="G96" i="7" s="1"/>
  <c r="C98" i="7" s="1"/>
  <c r="AU128" i="5"/>
  <c r="AN39" i="5"/>
  <c r="AW38" i="5"/>
  <c r="AL39" i="5" s="1"/>
  <c r="X36" i="5"/>
  <c r="Y36" i="5"/>
  <c r="AA36" i="5" s="1"/>
  <c r="AB36" i="5" s="1"/>
  <c r="AJ129" i="5"/>
  <c r="U130" i="5"/>
  <c r="AF130" i="5" s="1"/>
  <c r="N36" i="5"/>
  <c r="O36" i="5" s="1"/>
  <c r="AD127" i="4"/>
  <c r="X128" i="4" s="1"/>
  <c r="U127" i="4"/>
  <c r="O128" i="4" s="1"/>
  <c r="I62" i="4"/>
  <c r="C63" i="4" s="1"/>
  <c r="H127" i="4"/>
  <c r="B128" i="4" s="1"/>
  <c r="AE52" i="4"/>
  <c r="Y53" i="4" s="1"/>
  <c r="R54" i="4"/>
  <c r="S54" i="4" s="1"/>
  <c r="T54" i="4" s="1"/>
  <c r="F269" i="8" l="1"/>
  <c r="G265" i="8"/>
  <c r="H263" i="8"/>
  <c r="J133" i="8"/>
  <c r="C135" i="8"/>
  <c r="I134" i="8"/>
  <c r="C136" i="8" s="1"/>
  <c r="D97" i="7"/>
  <c r="F97" i="7" s="1"/>
  <c r="H95" i="7"/>
  <c r="E98" i="7"/>
  <c r="E97" i="7"/>
  <c r="AU129" i="5"/>
  <c r="AM39" i="5"/>
  <c r="AP39" i="5" s="1"/>
  <c r="AQ39" i="5"/>
  <c r="AO39" i="5"/>
  <c r="AR39" i="5" s="1"/>
  <c r="AS39" i="5" s="1"/>
  <c r="Z36" i="5"/>
  <c r="AJ130" i="5"/>
  <c r="U131" i="5"/>
  <c r="AF131" i="5" s="1"/>
  <c r="P36" i="5"/>
  <c r="S36" i="5" s="1"/>
  <c r="H37" i="5" s="1"/>
  <c r="R36" i="5"/>
  <c r="G37" i="5" s="1"/>
  <c r="U128" i="4"/>
  <c r="O129" i="4" s="1"/>
  <c r="AD128" i="4"/>
  <c r="X129" i="4" s="1"/>
  <c r="Z53" i="4"/>
  <c r="AA53" i="4" s="1"/>
  <c r="AB53" i="4" s="1"/>
  <c r="AC53" i="4" s="1"/>
  <c r="H128" i="4"/>
  <c r="B129" i="4" s="1"/>
  <c r="D63" i="4"/>
  <c r="E63" i="4" s="1"/>
  <c r="F63" i="4" s="1"/>
  <c r="G63" i="4" s="1"/>
  <c r="V54" i="4"/>
  <c r="P55" i="4" s="1"/>
  <c r="G267" i="8" l="1"/>
  <c r="H265" i="8"/>
  <c r="E136" i="8"/>
  <c r="I136" i="8" s="1"/>
  <c r="C138" i="8" s="1"/>
  <c r="E135" i="8"/>
  <c r="I135" i="8" s="1"/>
  <c r="D135" i="8"/>
  <c r="G98" i="7"/>
  <c r="C100" i="7" s="1"/>
  <c r="G97" i="7"/>
  <c r="H97" i="7" s="1"/>
  <c r="AU130" i="5"/>
  <c r="AJ131" i="5" s="1"/>
  <c r="AT39" i="5"/>
  <c r="AV39" i="5"/>
  <c r="AK40" i="5" s="1"/>
  <c r="AC36" i="5"/>
  <c r="U132" i="5"/>
  <c r="AF132" i="5" s="1"/>
  <c r="J37" i="5"/>
  <c r="K37" i="5" s="1"/>
  <c r="I37" i="5"/>
  <c r="L37" i="5" s="1"/>
  <c r="M37" i="5" s="1"/>
  <c r="AD129" i="4"/>
  <c r="X130" i="4" s="1"/>
  <c r="U129" i="4"/>
  <c r="O130" i="4" s="1"/>
  <c r="H129" i="4"/>
  <c r="B130" i="4" s="1"/>
  <c r="I63" i="4"/>
  <c r="C64" i="4" s="1"/>
  <c r="AE53" i="4"/>
  <c r="Y54" i="4" s="1"/>
  <c r="Q55" i="4"/>
  <c r="G269" i="8" l="1"/>
  <c r="H269" i="8" s="1"/>
  <c r="H267" i="8"/>
  <c r="J135" i="8"/>
  <c r="C137" i="8"/>
  <c r="E138" i="8"/>
  <c r="E137" i="8"/>
  <c r="D137" i="8"/>
  <c r="C99" i="7"/>
  <c r="E99" i="7" s="1"/>
  <c r="AU131" i="5"/>
  <c r="AJ132" i="5" s="1"/>
  <c r="AW39" i="5"/>
  <c r="AL40" i="5" s="1"/>
  <c r="AD36" i="5"/>
  <c r="AG36" i="5" s="1"/>
  <c r="V37" i="5" s="1"/>
  <c r="AE36" i="5"/>
  <c r="AH36" i="5" s="1"/>
  <c r="W37" i="5" s="1"/>
  <c r="U133" i="5"/>
  <c r="AF133" i="5" s="1"/>
  <c r="N37" i="5"/>
  <c r="O37" i="5" s="1"/>
  <c r="U130" i="4"/>
  <c r="O131" i="4" s="1"/>
  <c r="AD130" i="4"/>
  <c r="X131" i="4" s="1"/>
  <c r="Z54" i="4"/>
  <c r="AA54" i="4" s="1"/>
  <c r="AB54" i="4" s="1"/>
  <c r="AC54" i="4" s="1"/>
  <c r="D64" i="4"/>
  <c r="E64" i="4" s="1"/>
  <c r="H130" i="4"/>
  <c r="B131" i="4" s="1"/>
  <c r="R55" i="4"/>
  <c r="S55" i="4" s="1"/>
  <c r="T55" i="4" s="1"/>
  <c r="I138" i="8" l="1"/>
  <c r="C140" i="8" s="1"/>
  <c r="I137" i="8"/>
  <c r="D99" i="7"/>
  <c r="E100" i="7"/>
  <c r="AU132" i="5"/>
  <c r="AO40" i="5"/>
  <c r="AM40" i="5"/>
  <c r="AP40" i="5" s="1"/>
  <c r="AQ40" i="5" s="1"/>
  <c r="AN40" i="5"/>
  <c r="X37" i="5"/>
  <c r="Y37" i="5"/>
  <c r="Z37" i="5" s="1"/>
  <c r="AJ133" i="5"/>
  <c r="U134" i="5"/>
  <c r="AF134" i="5" s="1"/>
  <c r="P37" i="5"/>
  <c r="S37" i="5"/>
  <c r="H38" i="5" s="1"/>
  <c r="AD131" i="4"/>
  <c r="X132" i="4" s="1"/>
  <c r="U131" i="4"/>
  <c r="O132" i="4" s="1"/>
  <c r="F64" i="4"/>
  <c r="G64" i="4" s="1"/>
  <c r="I64" i="4" s="1"/>
  <c r="C65" i="4" s="1"/>
  <c r="H131" i="4"/>
  <c r="B132" i="4" s="1"/>
  <c r="V55" i="4"/>
  <c r="P56" i="4" s="1"/>
  <c r="J137" i="8" l="1"/>
  <c r="C139" i="8"/>
  <c r="E139" i="8" s="1"/>
  <c r="G100" i="7"/>
  <c r="C102" i="7" s="1"/>
  <c r="G99" i="7"/>
  <c r="C101" i="7" s="1"/>
  <c r="AR40" i="5"/>
  <c r="AS40" i="5" s="1"/>
  <c r="AU133" i="5"/>
  <c r="AV40" i="5"/>
  <c r="AK41" i="5" s="1"/>
  <c r="AA37" i="5"/>
  <c r="AB37" i="5" s="1"/>
  <c r="AC37" i="5"/>
  <c r="AD37" i="5" s="1"/>
  <c r="AG37" i="5" s="1"/>
  <c r="V38" i="5" s="1"/>
  <c r="AJ134" i="5"/>
  <c r="U135" i="5"/>
  <c r="AF135" i="5" s="1"/>
  <c r="I38" i="5"/>
  <c r="R37" i="5"/>
  <c r="G38" i="5" s="1"/>
  <c r="U132" i="4"/>
  <c r="O133" i="4" s="1"/>
  <c r="AD132" i="4"/>
  <c r="X133" i="4" s="1"/>
  <c r="H132" i="4"/>
  <c r="B133" i="4" s="1"/>
  <c r="D65" i="4"/>
  <c r="E65" i="4" s="1"/>
  <c r="F65" i="4" s="1"/>
  <c r="G65" i="4" s="1"/>
  <c r="AE54" i="4"/>
  <c r="Y55" i="4" s="1"/>
  <c r="Q56" i="4"/>
  <c r="D139" i="8" l="1"/>
  <c r="E140" i="8"/>
  <c r="I139" i="8"/>
  <c r="D101" i="7"/>
  <c r="H99" i="7"/>
  <c r="E102" i="7"/>
  <c r="E101" i="7"/>
  <c r="AU134" i="5"/>
  <c r="AJ135" i="5" s="1"/>
  <c r="AT40" i="5"/>
  <c r="AW40" i="5"/>
  <c r="AL41" i="5" s="1"/>
  <c r="AE37" i="5"/>
  <c r="AH37" i="5" s="1"/>
  <c r="W38" i="5" s="1"/>
  <c r="U136" i="5"/>
  <c r="AF136" i="5" s="1"/>
  <c r="L38" i="5"/>
  <c r="M38" i="5" s="1"/>
  <c r="J38" i="5"/>
  <c r="K38" i="5" s="1"/>
  <c r="N38" i="5" s="1"/>
  <c r="AD133" i="4"/>
  <c r="X134" i="4" s="1"/>
  <c r="U133" i="4"/>
  <c r="O134" i="4" s="1"/>
  <c r="Z55" i="4"/>
  <c r="AA55" i="4"/>
  <c r="AB55" i="4" s="1"/>
  <c r="AC55" i="4" s="1"/>
  <c r="I65" i="4"/>
  <c r="C66" i="4" s="1"/>
  <c r="H133" i="4"/>
  <c r="B134" i="4" s="1"/>
  <c r="R56" i="4"/>
  <c r="S56" i="4" s="1"/>
  <c r="T56" i="4" s="1"/>
  <c r="C141" i="8" l="1"/>
  <c r="J139" i="8"/>
  <c r="I140" i="8"/>
  <c r="C142" i="8" s="1"/>
  <c r="G102" i="7"/>
  <c r="C104" i="7" s="1"/>
  <c r="G101" i="7"/>
  <c r="AU135" i="5"/>
  <c r="AM41" i="5"/>
  <c r="AP41" i="5" s="1"/>
  <c r="AQ41" i="5" s="1"/>
  <c r="AN41" i="5"/>
  <c r="AO41" i="5" s="1"/>
  <c r="AR41" i="5" s="1"/>
  <c r="AS41" i="5" s="1"/>
  <c r="X38" i="5"/>
  <c r="Y38" i="5"/>
  <c r="Z38" i="5" s="1"/>
  <c r="AJ136" i="5"/>
  <c r="U137" i="5"/>
  <c r="AF137" i="5" s="1"/>
  <c r="O38" i="5"/>
  <c r="P38" i="5"/>
  <c r="U134" i="4"/>
  <c r="O135" i="4" s="1"/>
  <c r="AD134" i="4"/>
  <c r="X135" i="4" s="1"/>
  <c r="H134" i="4"/>
  <c r="B135" i="4" s="1"/>
  <c r="D66" i="4"/>
  <c r="E66" i="4" s="1"/>
  <c r="F66" i="4" s="1"/>
  <c r="G66" i="4" s="1"/>
  <c r="V56" i="4"/>
  <c r="P57" i="4" s="1"/>
  <c r="E141" i="8" l="1"/>
  <c r="I141" i="8" s="1"/>
  <c r="D141" i="8"/>
  <c r="E142" i="8"/>
  <c r="C103" i="7"/>
  <c r="D103" i="7" s="1"/>
  <c r="F103" i="7" s="1"/>
  <c r="H101" i="7"/>
  <c r="AT41" i="5"/>
  <c r="AU136" i="5"/>
  <c r="AJ137" i="5" s="1"/>
  <c r="AV41" i="5"/>
  <c r="AK42" i="5" s="1"/>
  <c r="AA38" i="5"/>
  <c r="AB38" i="5" s="1"/>
  <c r="U138" i="5"/>
  <c r="AF138" i="5" s="1"/>
  <c r="R38" i="5"/>
  <c r="G39" i="5" s="1"/>
  <c r="AD135" i="4"/>
  <c r="X136" i="4" s="1"/>
  <c r="U135" i="4"/>
  <c r="O136" i="4" s="1"/>
  <c r="I66" i="4"/>
  <c r="C67" i="4" s="1"/>
  <c r="H135" i="4"/>
  <c r="B136" i="4" s="1"/>
  <c r="AE55" i="4"/>
  <c r="Y56" i="4" s="1"/>
  <c r="Q57" i="4"/>
  <c r="I142" i="8" l="1"/>
  <c r="C144" i="8" s="1"/>
  <c r="C143" i="8"/>
  <c r="J141" i="8"/>
  <c r="E103" i="7"/>
  <c r="E104" i="7"/>
  <c r="AU137" i="5"/>
  <c r="AN42" i="5"/>
  <c r="AW41" i="5"/>
  <c r="AL42" i="5" s="1"/>
  <c r="AC38" i="5"/>
  <c r="AD38" i="5" s="1"/>
  <c r="AG38" i="5" s="1"/>
  <c r="V39" i="5" s="1"/>
  <c r="AJ138" i="5"/>
  <c r="U139" i="5"/>
  <c r="AF139" i="5" s="1"/>
  <c r="S38" i="5"/>
  <c r="H39" i="5" s="1"/>
  <c r="U136" i="4"/>
  <c r="O137" i="4" s="1"/>
  <c r="AD136" i="4"/>
  <c r="X137" i="4" s="1"/>
  <c r="Z56" i="4"/>
  <c r="AA56" i="4" s="1"/>
  <c r="AB56" i="4" s="1"/>
  <c r="AC56" i="4" s="1"/>
  <c r="H136" i="4"/>
  <c r="B137" i="4" s="1"/>
  <c r="D67" i="4"/>
  <c r="E67" i="4" s="1"/>
  <c r="F67" i="4" s="1"/>
  <c r="G67" i="4" s="1"/>
  <c r="R57" i="4"/>
  <c r="S57" i="4" s="1"/>
  <c r="T57" i="4" s="1"/>
  <c r="E143" i="8" l="1"/>
  <c r="I143" i="8" s="1"/>
  <c r="D143" i="8"/>
  <c r="E144" i="8"/>
  <c r="I144" i="8" s="1"/>
  <c r="G104" i="7"/>
  <c r="C106" i="7" s="1"/>
  <c r="G103" i="7"/>
  <c r="AU138" i="5"/>
  <c r="AJ139" i="5" s="1"/>
  <c r="AM42" i="5"/>
  <c r="AP42" i="5" s="1"/>
  <c r="AQ42" i="5" s="1"/>
  <c r="AT42" i="5" s="1"/>
  <c r="AO42" i="5"/>
  <c r="AR42" i="5" s="1"/>
  <c r="AS42" i="5" s="1"/>
  <c r="AE38" i="5"/>
  <c r="AH38" i="5" s="1"/>
  <c r="W39" i="5" s="1"/>
  <c r="U140" i="5"/>
  <c r="AF140" i="5" s="1"/>
  <c r="I39" i="5"/>
  <c r="J39" i="5"/>
  <c r="K39" i="5" s="1"/>
  <c r="AD137" i="4"/>
  <c r="X138" i="4" s="1"/>
  <c r="U137" i="4"/>
  <c r="O138" i="4" s="1"/>
  <c r="H137" i="4"/>
  <c r="B138" i="4" s="1"/>
  <c r="I67" i="4"/>
  <c r="C68" i="4" s="1"/>
  <c r="AE56" i="4"/>
  <c r="Y57" i="4" s="1"/>
  <c r="V57" i="4"/>
  <c r="P58" i="4" s="1"/>
  <c r="C145" i="8" l="1"/>
  <c r="J143" i="8"/>
  <c r="C146" i="8"/>
  <c r="H103" i="7"/>
  <c r="C105" i="7"/>
  <c r="D105" i="7" s="1"/>
  <c r="AU139" i="5"/>
  <c r="AJ140" i="5" s="1"/>
  <c r="AV42" i="5"/>
  <c r="AK43" i="5" s="1"/>
  <c r="X39" i="5"/>
  <c r="Y39" i="5"/>
  <c r="Z39" i="5" s="1"/>
  <c r="U141" i="5"/>
  <c r="AF141" i="5" s="1"/>
  <c r="L39" i="5"/>
  <c r="M39" i="5" s="1"/>
  <c r="U138" i="4"/>
  <c r="O139" i="4" s="1"/>
  <c r="AD138" i="4"/>
  <c r="X139" i="4" s="1"/>
  <c r="Z57" i="4"/>
  <c r="AA57" i="4"/>
  <c r="AB57" i="4"/>
  <c r="AC57" i="4" s="1"/>
  <c r="D68" i="4"/>
  <c r="E68" i="4" s="1"/>
  <c r="H138" i="4"/>
  <c r="B139" i="4" s="1"/>
  <c r="Q58" i="4"/>
  <c r="E146" i="8" l="1"/>
  <c r="D145" i="8"/>
  <c r="E145" i="8"/>
  <c r="I145" i="8" s="1"/>
  <c r="E105" i="7"/>
  <c r="E106" i="7"/>
  <c r="AU140" i="5"/>
  <c r="AW42" i="5"/>
  <c r="AL43" i="5" s="1"/>
  <c r="AA39" i="5"/>
  <c r="AB39" i="5" s="1"/>
  <c r="AJ141" i="5"/>
  <c r="U142" i="5"/>
  <c r="AF142" i="5" s="1"/>
  <c r="N39" i="5"/>
  <c r="O39" i="5" s="1"/>
  <c r="R39" i="5"/>
  <c r="G40" i="5" s="1"/>
  <c r="AD139" i="4"/>
  <c r="X140" i="4" s="1"/>
  <c r="U139" i="4"/>
  <c r="O140" i="4" s="1"/>
  <c r="F68" i="4"/>
  <c r="G68" i="4" s="1"/>
  <c r="I68" i="4" s="1"/>
  <c r="C69" i="4" s="1"/>
  <c r="H139" i="4"/>
  <c r="B140" i="4" s="1"/>
  <c r="R58" i="4"/>
  <c r="S58" i="4" s="1"/>
  <c r="T58" i="4" s="1"/>
  <c r="J145" i="8" l="1"/>
  <c r="C147" i="8"/>
  <c r="I146" i="8"/>
  <c r="C148" i="8" s="1"/>
  <c r="G106" i="7"/>
  <c r="C108" i="7" s="1"/>
  <c r="G105" i="7"/>
  <c r="AU141" i="5"/>
  <c r="AM43" i="5"/>
  <c r="AN43" i="5"/>
  <c r="AO43" i="5" s="1"/>
  <c r="AC39" i="5"/>
  <c r="AD39" i="5" s="1"/>
  <c r="AG39" i="5" s="1"/>
  <c r="V40" i="5" s="1"/>
  <c r="AJ142" i="5"/>
  <c r="U143" i="5"/>
  <c r="AF143" i="5" s="1"/>
  <c r="P39" i="5"/>
  <c r="S39" i="5" s="1"/>
  <c r="H40" i="5" s="1"/>
  <c r="U140" i="4"/>
  <c r="O141" i="4" s="1"/>
  <c r="AD140" i="4"/>
  <c r="X141" i="4" s="1"/>
  <c r="H140" i="4"/>
  <c r="B141" i="4" s="1"/>
  <c r="D69" i="4"/>
  <c r="E69" i="4" s="1"/>
  <c r="F69" i="4" s="1"/>
  <c r="G69" i="4" s="1"/>
  <c r="AE57" i="4"/>
  <c r="Y58" i="4" s="1"/>
  <c r="V58" i="4"/>
  <c r="P59" i="4" s="1"/>
  <c r="D147" i="8" l="1"/>
  <c r="E147" i="8"/>
  <c r="I147" i="8" s="1"/>
  <c r="E148" i="8"/>
  <c r="I148" i="8" s="1"/>
  <c r="C107" i="7"/>
  <c r="H105" i="7"/>
  <c r="AU142" i="5"/>
  <c r="AJ143" i="5" s="1"/>
  <c r="AP43" i="5"/>
  <c r="AQ43" i="5" s="1"/>
  <c r="AE39" i="5"/>
  <c r="AH39" i="5" s="1"/>
  <c r="W40" i="5" s="1"/>
  <c r="Y40" i="5" s="1"/>
  <c r="U144" i="5"/>
  <c r="AF144" i="5" s="1"/>
  <c r="I40" i="5"/>
  <c r="L40" i="5" s="1"/>
  <c r="M40" i="5" s="1"/>
  <c r="P40" i="5" s="1"/>
  <c r="J40" i="5"/>
  <c r="K40" i="5" s="1"/>
  <c r="N40" i="5" s="1"/>
  <c r="O40" i="5" s="1"/>
  <c r="AD141" i="4"/>
  <c r="X142" i="4" s="1"/>
  <c r="U141" i="4"/>
  <c r="O142" i="4" s="1"/>
  <c r="Z58" i="4"/>
  <c r="AA58" i="4"/>
  <c r="AB58" i="4"/>
  <c r="AC58" i="4" s="1"/>
  <c r="I69" i="4"/>
  <c r="C70" i="4" s="1"/>
  <c r="H141" i="4"/>
  <c r="B142" i="4" s="1"/>
  <c r="Q59" i="4"/>
  <c r="J147" i="8" l="1"/>
  <c r="C149" i="8"/>
  <c r="C150" i="8"/>
  <c r="D107" i="7"/>
  <c r="F107" i="7" s="1"/>
  <c r="E108" i="7"/>
  <c r="E107" i="7"/>
  <c r="AU143" i="5"/>
  <c r="AR43" i="5"/>
  <c r="AS43" i="5" s="1"/>
  <c r="AV43" i="5" s="1"/>
  <c r="AK44" i="5" s="1"/>
  <c r="X40" i="5"/>
  <c r="Z40" i="5"/>
  <c r="AJ144" i="5"/>
  <c r="U145" i="5"/>
  <c r="AF145" i="5" s="1"/>
  <c r="U142" i="4"/>
  <c r="O143" i="4" s="1"/>
  <c r="AD142" i="4"/>
  <c r="X143" i="4" s="1"/>
  <c r="H142" i="4"/>
  <c r="B143" i="4" s="1"/>
  <c r="D70" i="4"/>
  <c r="E70" i="4" s="1"/>
  <c r="F70" i="4" s="1"/>
  <c r="G70" i="4" s="1"/>
  <c r="R59" i="4"/>
  <c r="S59" i="4" s="1"/>
  <c r="T59" i="4" s="1"/>
  <c r="E150" i="8" l="1"/>
  <c r="I150" i="8" s="1"/>
  <c r="D149" i="8"/>
  <c r="E149" i="8"/>
  <c r="I149" i="8" s="1"/>
  <c r="G108" i="7"/>
  <c r="C110" i="7" s="1"/>
  <c r="G107" i="7"/>
  <c r="AT43" i="5"/>
  <c r="AW43" i="5" s="1"/>
  <c r="AL44" i="5" s="1"/>
  <c r="AU144" i="5"/>
  <c r="AA40" i="5"/>
  <c r="AJ145" i="5"/>
  <c r="U146" i="5"/>
  <c r="AF146" i="5" s="1"/>
  <c r="S40" i="5"/>
  <c r="H41" i="5" s="1"/>
  <c r="AD143" i="4"/>
  <c r="X144" i="4" s="1"/>
  <c r="U143" i="4"/>
  <c r="O144" i="4" s="1"/>
  <c r="I70" i="4"/>
  <c r="C71" i="4" s="1"/>
  <c r="H143" i="4"/>
  <c r="B144" i="4" s="1"/>
  <c r="AE58" i="4"/>
  <c r="Y59" i="4" s="1"/>
  <c r="V59" i="4"/>
  <c r="P60" i="4" s="1"/>
  <c r="J149" i="8" l="1"/>
  <c r="C151" i="8"/>
  <c r="C152" i="8"/>
  <c r="C109" i="7"/>
  <c r="H107" i="7"/>
  <c r="AM44" i="5"/>
  <c r="AN44" i="5"/>
  <c r="AO44" i="5" s="1"/>
  <c r="AU145" i="5"/>
  <c r="AJ146" i="5" s="1"/>
  <c r="AB40" i="5"/>
  <c r="AC40" i="5"/>
  <c r="AD40" i="5" s="1"/>
  <c r="U147" i="5"/>
  <c r="AF147" i="5" s="1"/>
  <c r="I41" i="5"/>
  <c r="R40" i="5"/>
  <c r="G41" i="5" s="1"/>
  <c r="U144" i="4"/>
  <c r="O145" i="4" s="1"/>
  <c r="AD144" i="4"/>
  <c r="X145" i="4" s="1"/>
  <c r="Z59" i="4"/>
  <c r="AA59" i="4" s="1"/>
  <c r="AB59" i="4" s="1"/>
  <c r="AC59" i="4" s="1"/>
  <c r="H144" i="4"/>
  <c r="B145" i="4" s="1"/>
  <c r="D71" i="4"/>
  <c r="E71" i="4" s="1"/>
  <c r="Q60" i="4"/>
  <c r="R60" i="4" s="1"/>
  <c r="S60" i="4" s="1"/>
  <c r="T60" i="4" s="1"/>
  <c r="D151" i="8" l="1"/>
  <c r="E152" i="8"/>
  <c r="I152" i="8" s="1"/>
  <c r="E151" i="8"/>
  <c r="I151" i="8"/>
  <c r="D109" i="7"/>
  <c r="F109" i="7" s="1"/>
  <c r="E110" i="7"/>
  <c r="E109" i="7"/>
  <c r="AU146" i="5"/>
  <c r="AJ147" i="5" s="1"/>
  <c r="AP44" i="5"/>
  <c r="AQ44" i="5" s="1"/>
  <c r="AE40" i="5"/>
  <c r="AH40" i="5" s="1"/>
  <c r="W41" i="5" s="1"/>
  <c r="AG40" i="5"/>
  <c r="V41" i="5" s="1"/>
  <c r="U148" i="5"/>
  <c r="AF148" i="5" s="1"/>
  <c r="N41" i="5"/>
  <c r="O41" i="5" s="1"/>
  <c r="J41" i="5"/>
  <c r="K41" i="5" s="1"/>
  <c r="L41" i="5"/>
  <c r="M41" i="5" s="1"/>
  <c r="P41" i="5"/>
  <c r="AD145" i="4"/>
  <c r="X146" i="4" s="1"/>
  <c r="AD146" i="4" s="1"/>
  <c r="X147" i="4" s="1"/>
  <c r="AD147" i="4" s="1"/>
  <c r="X148" i="4" s="1"/>
  <c r="AD148" i="4" s="1"/>
  <c r="X149" i="4" s="1"/>
  <c r="AD149" i="4" s="1"/>
  <c r="X150" i="4" s="1"/>
  <c r="AD150" i="4" s="1"/>
  <c r="X151" i="4" s="1"/>
  <c r="AD151" i="4" s="1"/>
  <c r="X152" i="4" s="1"/>
  <c r="AD152" i="4" s="1"/>
  <c r="X153" i="4" s="1"/>
  <c r="AD153" i="4" s="1"/>
  <c r="X154" i="4" s="1"/>
  <c r="AD154" i="4" s="1"/>
  <c r="X155" i="4" s="1"/>
  <c r="AD155" i="4" s="1"/>
  <c r="X156" i="4" s="1"/>
  <c r="AD156" i="4" s="1"/>
  <c r="X157" i="4" s="1"/>
  <c r="AD157" i="4" s="1"/>
  <c r="X158" i="4" s="1"/>
  <c r="AD158" i="4" s="1"/>
  <c r="X159" i="4" s="1"/>
  <c r="AD159" i="4" s="1"/>
  <c r="X160" i="4" s="1"/>
  <c r="AD160" i="4" s="1"/>
  <c r="X161" i="4" s="1"/>
  <c r="AD161" i="4" s="1"/>
  <c r="X162" i="4" s="1"/>
  <c r="AD162" i="4" s="1"/>
  <c r="X163" i="4" s="1"/>
  <c r="AD163" i="4" s="1"/>
  <c r="X164" i="4" s="1"/>
  <c r="AD164" i="4" s="1"/>
  <c r="X165" i="4" s="1"/>
  <c r="AD165" i="4" s="1"/>
  <c r="X166" i="4" s="1"/>
  <c r="AD166" i="4" s="1"/>
  <c r="X167" i="4" s="1"/>
  <c r="AD167" i="4" s="1"/>
  <c r="X168" i="4" s="1"/>
  <c r="AD168" i="4" s="1"/>
  <c r="X169" i="4" s="1"/>
  <c r="AD169" i="4" s="1"/>
  <c r="X170" i="4" s="1"/>
  <c r="AD170" i="4" s="1"/>
  <c r="X171" i="4" s="1"/>
  <c r="AD171" i="4" s="1"/>
  <c r="X172" i="4" s="1"/>
  <c r="AD172" i="4" s="1"/>
  <c r="X173" i="4" s="1"/>
  <c r="AD173" i="4" s="1"/>
  <c r="X174" i="4" s="1"/>
  <c r="AD174" i="4" s="1"/>
  <c r="X175" i="4" s="1"/>
  <c r="AD175" i="4" s="1"/>
  <c r="X176" i="4" s="1"/>
  <c r="AD176" i="4" s="1"/>
  <c r="X177" i="4" s="1"/>
  <c r="AD177" i="4" s="1"/>
  <c r="X178" i="4" s="1"/>
  <c r="AD178" i="4" s="1"/>
  <c r="X179" i="4" s="1"/>
  <c r="AD179" i="4" s="1"/>
  <c r="X180" i="4" s="1"/>
  <c r="AD180" i="4" s="1"/>
  <c r="X181" i="4" s="1"/>
  <c r="AD181" i="4" s="1"/>
  <c r="X182" i="4" s="1"/>
  <c r="AD182" i="4" s="1"/>
  <c r="X183" i="4" s="1"/>
  <c r="AD183" i="4" s="1"/>
  <c r="X184" i="4" s="1"/>
  <c r="AD184" i="4" s="1"/>
  <c r="X185" i="4" s="1"/>
  <c r="AD185" i="4" s="1"/>
  <c r="X186" i="4" s="1"/>
  <c r="AD186" i="4" s="1"/>
  <c r="X187" i="4" s="1"/>
  <c r="AD187" i="4" s="1"/>
  <c r="X188" i="4" s="1"/>
  <c r="AD188" i="4" s="1"/>
  <c r="X189" i="4" s="1"/>
  <c r="AD189" i="4" s="1"/>
  <c r="X190" i="4" s="1"/>
  <c r="AD190" i="4" s="1"/>
  <c r="X191" i="4" s="1"/>
  <c r="AD191" i="4" s="1"/>
  <c r="X192" i="4" s="1"/>
  <c r="AD192" i="4" s="1"/>
  <c r="X193" i="4" s="1"/>
  <c r="AD193" i="4" s="1"/>
  <c r="X194" i="4" s="1"/>
  <c r="AD194" i="4" s="1"/>
  <c r="X195" i="4" s="1"/>
  <c r="AD195" i="4" s="1"/>
  <c r="X196" i="4" s="1"/>
  <c r="AD196" i="4" s="1"/>
  <c r="X197" i="4" s="1"/>
  <c r="AD197" i="4" s="1"/>
  <c r="X198" i="4" s="1"/>
  <c r="AD198" i="4" s="1"/>
  <c r="X199" i="4" s="1"/>
  <c r="AD199" i="4" s="1"/>
  <c r="X200" i="4" s="1"/>
  <c r="AD200" i="4" s="1"/>
  <c r="X201" i="4" s="1"/>
  <c r="AD201" i="4" s="1"/>
  <c r="X202" i="4" s="1"/>
  <c r="AD202" i="4" s="1"/>
  <c r="X203" i="4" s="1"/>
  <c r="AD203" i="4" s="1"/>
  <c r="X204" i="4" s="1"/>
  <c r="AD204" i="4" s="1"/>
  <c r="X205" i="4" s="1"/>
  <c r="AD205" i="4" s="1"/>
  <c r="X206" i="4" s="1"/>
  <c r="AD206" i="4" s="1"/>
  <c r="X207" i="4" s="1"/>
  <c r="AD207" i="4" s="1"/>
  <c r="X208" i="4" s="1"/>
  <c r="AD208" i="4" s="1"/>
  <c r="X209" i="4" s="1"/>
  <c r="AD209" i="4" s="1"/>
  <c r="X210" i="4" s="1"/>
  <c r="AD210" i="4" s="1"/>
  <c r="X211" i="4" s="1"/>
  <c r="AD211" i="4" s="1"/>
  <c r="X212" i="4" s="1"/>
  <c r="AD212" i="4" s="1"/>
  <c r="X213" i="4" s="1"/>
  <c r="AD213" i="4" s="1"/>
  <c r="X214" i="4" s="1"/>
  <c r="AD214" i="4" s="1"/>
  <c r="X215" i="4" s="1"/>
  <c r="AD215" i="4" s="1"/>
  <c r="X216" i="4" s="1"/>
  <c r="AD216" i="4" s="1"/>
  <c r="X217" i="4" s="1"/>
  <c r="AD217" i="4" s="1"/>
  <c r="X218" i="4" s="1"/>
  <c r="AD218" i="4" s="1"/>
  <c r="X219" i="4" s="1"/>
  <c r="AD219" i="4" s="1"/>
  <c r="X220" i="4" s="1"/>
  <c r="AD220" i="4" s="1"/>
  <c r="X221" i="4" s="1"/>
  <c r="AD221" i="4" s="1"/>
  <c r="X222" i="4" s="1"/>
  <c r="AD222" i="4" s="1"/>
  <c r="X223" i="4" s="1"/>
  <c r="AD223" i="4" s="1"/>
  <c r="X224" i="4" s="1"/>
  <c r="AD224" i="4" s="1"/>
  <c r="X225" i="4" s="1"/>
  <c r="U145" i="4"/>
  <c r="O146" i="4" s="1"/>
  <c r="H145" i="4"/>
  <c r="B146" i="4" s="1"/>
  <c r="F71" i="4"/>
  <c r="G71" i="4" s="1"/>
  <c r="AE59" i="4"/>
  <c r="Y60" i="4" s="1"/>
  <c r="V60" i="4"/>
  <c r="P61" i="4" s="1"/>
  <c r="C154" i="8" l="1"/>
  <c r="C153" i="8"/>
  <c r="J151" i="8"/>
  <c r="G110" i="7"/>
  <c r="C112" i="7" s="1"/>
  <c r="G109" i="7"/>
  <c r="AU147" i="5"/>
  <c r="AJ148" i="5" s="1"/>
  <c r="AR44" i="5"/>
  <c r="AS44" i="5" s="1"/>
  <c r="AV44" i="5" s="1"/>
  <c r="AK45" i="5" s="1"/>
  <c r="X41" i="5"/>
  <c r="Y41" i="5"/>
  <c r="AA41" i="5" s="1"/>
  <c r="AB41" i="5" s="1"/>
  <c r="U149" i="5"/>
  <c r="AF149" i="5" s="1"/>
  <c r="S41" i="5"/>
  <c r="H42" i="5" s="1"/>
  <c r="R41" i="5"/>
  <c r="G42" i="5" s="1"/>
  <c r="U146" i="4"/>
  <c r="O147" i="4" s="1"/>
  <c r="AD225" i="4"/>
  <c r="X226" i="4" s="1"/>
  <c r="Z60" i="4"/>
  <c r="AA60" i="4" s="1"/>
  <c r="AB60" i="4" s="1"/>
  <c r="AC60" i="4" s="1"/>
  <c r="H146" i="4"/>
  <c r="B147" i="4" s="1"/>
  <c r="I71" i="4"/>
  <c r="C72" i="4" s="1"/>
  <c r="Q61" i="4"/>
  <c r="E154" i="8" l="1"/>
  <c r="I154" i="8" s="1"/>
  <c r="E153" i="8"/>
  <c r="I153" i="8" s="1"/>
  <c r="D153" i="8"/>
  <c r="H109" i="7"/>
  <c r="C111" i="7"/>
  <c r="E112" i="7" s="1"/>
  <c r="AU148" i="5"/>
  <c r="AT44" i="5"/>
  <c r="AW44" i="5"/>
  <c r="AL45" i="5" s="1"/>
  <c r="Z41" i="5"/>
  <c r="AJ149" i="5"/>
  <c r="U150" i="5"/>
  <c r="AF150" i="5" s="1"/>
  <c r="J42" i="5"/>
  <c r="K42" i="5" s="1"/>
  <c r="N42" i="5" s="1"/>
  <c r="O42" i="5" s="1"/>
  <c r="I42" i="5"/>
  <c r="L42" i="5" s="1"/>
  <c r="M42" i="5" s="1"/>
  <c r="U147" i="4"/>
  <c r="O148" i="4" s="1"/>
  <c r="AD226" i="4"/>
  <c r="X227" i="4" s="1"/>
  <c r="D72" i="4"/>
  <c r="E72" i="4" s="1"/>
  <c r="H147" i="4"/>
  <c r="B148" i="4" s="1"/>
  <c r="R61" i="4"/>
  <c r="S61" i="4" s="1"/>
  <c r="T61" i="4" s="1"/>
  <c r="J153" i="8" l="1"/>
  <c r="C155" i="8"/>
  <c r="C156" i="8"/>
  <c r="E111" i="7"/>
  <c r="D111" i="7"/>
  <c r="F111" i="7" s="1"/>
  <c r="AU149" i="5"/>
  <c r="AM45" i="5"/>
  <c r="AP45" i="5" s="1"/>
  <c r="AO45" i="5"/>
  <c r="AR45" i="5" s="1"/>
  <c r="AS45" i="5" s="1"/>
  <c r="AQ45" i="5"/>
  <c r="AT45" i="5" s="1"/>
  <c r="AN45" i="5"/>
  <c r="AC41" i="5"/>
  <c r="AJ150" i="5"/>
  <c r="U151" i="5"/>
  <c r="AF151" i="5" s="1"/>
  <c r="P42" i="5"/>
  <c r="U148" i="4"/>
  <c r="O149" i="4" s="1"/>
  <c r="AD227" i="4"/>
  <c r="X228" i="4" s="1"/>
  <c r="F72" i="4"/>
  <c r="G72" i="4" s="1"/>
  <c r="I72" i="4" s="1"/>
  <c r="C73" i="4" s="1"/>
  <c r="H148" i="4"/>
  <c r="B149" i="4" s="1"/>
  <c r="AE60" i="4"/>
  <c r="Y61" i="4" s="1"/>
  <c r="V61" i="4"/>
  <c r="P62" i="4" s="1"/>
  <c r="D155" i="8" l="1"/>
  <c r="E156" i="8"/>
  <c r="E155" i="8"/>
  <c r="I155" i="8" s="1"/>
  <c r="G112" i="7"/>
  <c r="C114" i="7" s="1"/>
  <c r="AU150" i="5"/>
  <c r="AV45" i="5"/>
  <c r="AK46" i="5" s="1"/>
  <c r="AW45" i="5"/>
  <c r="AL46" i="5" s="1"/>
  <c r="AD41" i="5"/>
  <c r="AG41" i="5" s="1"/>
  <c r="V42" i="5" s="1"/>
  <c r="AE41" i="5"/>
  <c r="AH41" i="5"/>
  <c r="W42" i="5" s="1"/>
  <c r="AJ151" i="5"/>
  <c r="U152" i="5"/>
  <c r="AF152" i="5" s="1"/>
  <c r="U149" i="4"/>
  <c r="O150" i="4" s="1"/>
  <c r="AD228" i="4"/>
  <c r="X229" i="4" s="1"/>
  <c r="Z61" i="4"/>
  <c r="AA61" i="4" s="1"/>
  <c r="AB61" i="4" s="1"/>
  <c r="AC61" i="4" s="1"/>
  <c r="H149" i="4"/>
  <c r="B150" i="4" s="1"/>
  <c r="D73" i="4"/>
  <c r="E73" i="4" s="1"/>
  <c r="F73" i="4" s="1"/>
  <c r="G73" i="4" s="1"/>
  <c r="Q62" i="4"/>
  <c r="C157" i="8" l="1"/>
  <c r="J155" i="8"/>
  <c r="I156" i="8"/>
  <c r="C158" i="8" s="1"/>
  <c r="G111" i="7"/>
  <c r="C113" i="7" s="1"/>
  <c r="AN46" i="5"/>
  <c r="AM46" i="5"/>
  <c r="AP46" i="5" s="1"/>
  <c r="AQ46" i="5" s="1"/>
  <c r="AO46" i="5"/>
  <c r="AR46" i="5" s="1"/>
  <c r="AS46" i="5" s="1"/>
  <c r="AU151" i="5"/>
  <c r="X42" i="5"/>
  <c r="Y42" i="5"/>
  <c r="Z42" i="5" s="1"/>
  <c r="AJ152" i="5"/>
  <c r="U153" i="5"/>
  <c r="AF153" i="5" s="1"/>
  <c r="R42" i="5"/>
  <c r="G43" i="5" s="1"/>
  <c r="S42" i="5"/>
  <c r="H43" i="5" s="1"/>
  <c r="U150" i="4"/>
  <c r="O151" i="4" s="1"/>
  <c r="AD229" i="4"/>
  <c r="X230" i="4" s="1"/>
  <c r="I73" i="4"/>
  <c r="C74" i="4" s="1"/>
  <c r="H150" i="4"/>
  <c r="B151" i="4" s="1"/>
  <c r="R62" i="4"/>
  <c r="S62" i="4" s="1"/>
  <c r="T62" i="4" s="1"/>
  <c r="D157" i="8" l="1"/>
  <c r="E158" i="8"/>
  <c r="I158" i="8" s="1"/>
  <c r="E157" i="8"/>
  <c r="I157" i="8" s="1"/>
  <c r="H111" i="7"/>
  <c r="E113" i="7"/>
  <c r="E114" i="7"/>
  <c r="D113" i="7"/>
  <c r="F113" i="7" s="1"/>
  <c r="AT46" i="5"/>
  <c r="AU152" i="5"/>
  <c r="AJ153" i="5" s="1"/>
  <c r="AV46" i="5"/>
  <c r="AK47" i="5" s="1"/>
  <c r="AW46" i="5"/>
  <c r="AL47" i="5" s="1"/>
  <c r="AA42" i="5"/>
  <c r="AB42" i="5" s="1"/>
  <c r="U154" i="5"/>
  <c r="AF154" i="5" s="1"/>
  <c r="J43" i="5"/>
  <c r="K43" i="5" s="1"/>
  <c r="I43" i="5"/>
  <c r="L43" i="5" s="1"/>
  <c r="M43" i="5" s="1"/>
  <c r="U151" i="4"/>
  <c r="O152" i="4" s="1"/>
  <c r="AD230" i="4"/>
  <c r="X231" i="4" s="1"/>
  <c r="H151" i="4"/>
  <c r="B152" i="4" s="1"/>
  <c r="D74" i="4"/>
  <c r="E74" i="4" s="1"/>
  <c r="F74" i="4" s="1"/>
  <c r="G74" i="4" s="1"/>
  <c r="AE61" i="4"/>
  <c r="Y62" i="4" s="1"/>
  <c r="V62" i="4"/>
  <c r="P63" i="4" s="1"/>
  <c r="C159" i="8" l="1"/>
  <c r="J157" i="8"/>
  <c r="C160" i="8"/>
  <c r="G114" i="7"/>
  <c r="C116" i="7" s="1"/>
  <c r="G113" i="7"/>
  <c r="AU153" i="5"/>
  <c r="AP47" i="5"/>
  <c r="AQ47" i="5" s="1"/>
  <c r="AT47" i="5" s="1"/>
  <c r="AR47" i="5"/>
  <c r="AS47" i="5" s="1"/>
  <c r="AN47" i="5"/>
  <c r="AO47" i="5"/>
  <c r="AM47" i="5"/>
  <c r="AC42" i="5"/>
  <c r="AJ154" i="5"/>
  <c r="U155" i="5"/>
  <c r="AF155" i="5" s="1"/>
  <c r="N43" i="5"/>
  <c r="O43" i="5" s="1"/>
  <c r="U152" i="4"/>
  <c r="O153" i="4" s="1"/>
  <c r="AD231" i="4"/>
  <c r="X232" i="4" s="1"/>
  <c r="Z62" i="4"/>
  <c r="AA62" i="4" s="1"/>
  <c r="AB62" i="4" s="1"/>
  <c r="AC62" i="4" s="1"/>
  <c r="I74" i="4"/>
  <c r="C75" i="4" s="1"/>
  <c r="H152" i="4"/>
  <c r="B153" i="4" s="1"/>
  <c r="Q63" i="4"/>
  <c r="E159" i="8" l="1"/>
  <c r="I159" i="8" s="1"/>
  <c r="E160" i="8"/>
  <c r="I160" i="8" s="1"/>
  <c r="D159" i="8"/>
  <c r="H113" i="7"/>
  <c r="C115" i="7"/>
  <c r="AU154" i="5"/>
  <c r="AJ155" i="5" s="1"/>
  <c r="AW47" i="5"/>
  <c r="AL48" i="5" s="1"/>
  <c r="AV47" i="5"/>
  <c r="AK48" i="5" s="1"/>
  <c r="AD42" i="5"/>
  <c r="AG42" i="5" s="1"/>
  <c r="V43" i="5" s="1"/>
  <c r="AE42" i="5"/>
  <c r="AH42" i="5" s="1"/>
  <c r="W43" i="5" s="1"/>
  <c r="U156" i="5"/>
  <c r="AF156" i="5" s="1"/>
  <c r="P43" i="5"/>
  <c r="U153" i="4"/>
  <c r="O154" i="4" s="1"/>
  <c r="AD232" i="4"/>
  <c r="X233" i="4" s="1"/>
  <c r="H153" i="4"/>
  <c r="B154" i="4" s="1"/>
  <c r="D75" i="4"/>
  <c r="R63" i="4"/>
  <c r="S63" i="4" s="1"/>
  <c r="T63" i="4" s="1"/>
  <c r="J159" i="8" l="1"/>
  <c r="C161" i="8"/>
  <c r="C162" i="8"/>
  <c r="E116" i="7"/>
  <c r="E115" i="7"/>
  <c r="D115" i="7"/>
  <c r="F115" i="7" s="1"/>
  <c r="AU155" i="5"/>
  <c r="AN48" i="5"/>
  <c r="AO48" i="5" s="1"/>
  <c r="AR48" i="5" s="1"/>
  <c r="AS48" i="5" s="1"/>
  <c r="AP48" i="5"/>
  <c r="AQ48" i="5" s="1"/>
  <c r="AT48" i="5" s="1"/>
  <c r="AM48" i="5"/>
  <c r="X43" i="5"/>
  <c r="Y43" i="5"/>
  <c r="Z43" i="5" s="1"/>
  <c r="AJ156" i="5"/>
  <c r="U157" i="5"/>
  <c r="AF157" i="5" s="1"/>
  <c r="S43" i="5"/>
  <c r="H44" i="5" s="1"/>
  <c r="R43" i="5"/>
  <c r="G44" i="5" s="1"/>
  <c r="U154" i="4"/>
  <c r="O155" i="4" s="1"/>
  <c r="AD233" i="4"/>
  <c r="X234" i="4" s="1"/>
  <c r="E75" i="4"/>
  <c r="F75" i="4" s="1"/>
  <c r="G75" i="4" s="1"/>
  <c r="H154" i="4"/>
  <c r="B155" i="4" s="1"/>
  <c r="AE62" i="4"/>
  <c r="Y63" i="4" s="1"/>
  <c r="V63" i="4"/>
  <c r="P64" i="4" s="1"/>
  <c r="D161" i="8" l="1"/>
  <c r="E161" i="8"/>
  <c r="I161" i="8" s="1"/>
  <c r="E162" i="8"/>
  <c r="I162" i="8" s="1"/>
  <c r="G116" i="7"/>
  <c r="C118" i="7" s="1"/>
  <c r="G115" i="7"/>
  <c r="AU156" i="5"/>
  <c r="AA43" i="5"/>
  <c r="AB43" i="5" s="1"/>
  <c r="AC43" i="5"/>
  <c r="AD43" i="5" s="1"/>
  <c r="AG43" i="5" s="1"/>
  <c r="V44" i="5" s="1"/>
  <c r="AJ157" i="5"/>
  <c r="U158" i="5"/>
  <c r="AF158" i="5" s="1"/>
  <c r="J44" i="5"/>
  <c r="K44" i="5" s="1"/>
  <c r="N44" i="5" s="1"/>
  <c r="O44" i="5" s="1"/>
  <c r="L44" i="5"/>
  <c r="M44" i="5" s="1"/>
  <c r="P44" i="5" s="1"/>
  <c r="I44" i="5"/>
  <c r="U155" i="4"/>
  <c r="O156" i="4" s="1"/>
  <c r="AD234" i="4"/>
  <c r="X235" i="4" s="1"/>
  <c r="Z63" i="4"/>
  <c r="AA63" i="4" s="1"/>
  <c r="AB63" i="4" s="1"/>
  <c r="AC63" i="4" s="1"/>
  <c r="H155" i="4"/>
  <c r="B156" i="4" s="1"/>
  <c r="I75" i="4"/>
  <c r="C76" i="4" s="1"/>
  <c r="Q64" i="4"/>
  <c r="J161" i="8" l="1"/>
  <c r="C163" i="8"/>
  <c r="C164" i="8"/>
  <c r="H115" i="7"/>
  <c r="C117" i="7"/>
  <c r="AU157" i="5"/>
  <c r="AV48" i="5"/>
  <c r="AK49" i="5" s="1"/>
  <c r="AE43" i="5"/>
  <c r="AH43" i="5" s="1"/>
  <c r="W44" i="5" s="1"/>
  <c r="AJ158" i="5"/>
  <c r="U159" i="5"/>
  <c r="AF159" i="5" s="1"/>
  <c r="S44" i="5"/>
  <c r="H45" i="5" s="1"/>
  <c r="U156" i="4"/>
  <c r="O157" i="4" s="1"/>
  <c r="U157" i="4" s="1"/>
  <c r="O158" i="4" s="1"/>
  <c r="U158" i="4" s="1"/>
  <c r="O159" i="4" s="1"/>
  <c r="U159" i="4" s="1"/>
  <c r="O160" i="4" s="1"/>
  <c r="U160" i="4" s="1"/>
  <c r="O161" i="4" s="1"/>
  <c r="U161" i="4" s="1"/>
  <c r="O162" i="4" s="1"/>
  <c r="U162" i="4" s="1"/>
  <c r="O163" i="4" s="1"/>
  <c r="U163" i="4" s="1"/>
  <c r="O164" i="4" s="1"/>
  <c r="U164" i="4" s="1"/>
  <c r="O165" i="4" s="1"/>
  <c r="U165" i="4" s="1"/>
  <c r="O166" i="4" s="1"/>
  <c r="U166" i="4" s="1"/>
  <c r="O167" i="4" s="1"/>
  <c r="U167" i="4" s="1"/>
  <c r="O168" i="4" s="1"/>
  <c r="U168" i="4" s="1"/>
  <c r="O169" i="4" s="1"/>
  <c r="U169" i="4" s="1"/>
  <c r="O170" i="4" s="1"/>
  <c r="U170" i="4" s="1"/>
  <c r="O171" i="4" s="1"/>
  <c r="U171" i="4" s="1"/>
  <c r="O172" i="4" s="1"/>
  <c r="U172" i="4" s="1"/>
  <c r="O173" i="4" s="1"/>
  <c r="U173" i="4" s="1"/>
  <c r="O174" i="4" s="1"/>
  <c r="U174" i="4" s="1"/>
  <c r="O175" i="4" s="1"/>
  <c r="U175" i="4" s="1"/>
  <c r="O176" i="4" s="1"/>
  <c r="U176" i="4" s="1"/>
  <c r="O177" i="4" s="1"/>
  <c r="U177" i="4" s="1"/>
  <c r="O178" i="4" s="1"/>
  <c r="U178" i="4" s="1"/>
  <c r="O179" i="4" s="1"/>
  <c r="U179" i="4" s="1"/>
  <c r="O180" i="4" s="1"/>
  <c r="U180" i="4" s="1"/>
  <c r="O181" i="4" s="1"/>
  <c r="U181" i="4" s="1"/>
  <c r="O182" i="4" s="1"/>
  <c r="U182" i="4" s="1"/>
  <c r="O183" i="4" s="1"/>
  <c r="U183" i="4" s="1"/>
  <c r="O184" i="4" s="1"/>
  <c r="U184" i="4" s="1"/>
  <c r="O185" i="4" s="1"/>
  <c r="U185" i="4" s="1"/>
  <c r="O186" i="4" s="1"/>
  <c r="U186" i="4" s="1"/>
  <c r="O187" i="4" s="1"/>
  <c r="U187" i="4" s="1"/>
  <c r="O188" i="4" s="1"/>
  <c r="U188" i="4" s="1"/>
  <c r="O189" i="4" s="1"/>
  <c r="U189" i="4" s="1"/>
  <c r="O190" i="4" s="1"/>
  <c r="U190" i="4" s="1"/>
  <c r="O191" i="4" s="1"/>
  <c r="U191" i="4" s="1"/>
  <c r="O192" i="4" s="1"/>
  <c r="U192" i="4" s="1"/>
  <c r="O193" i="4" s="1"/>
  <c r="U193" i="4" s="1"/>
  <c r="O194" i="4" s="1"/>
  <c r="U194" i="4" s="1"/>
  <c r="O195" i="4" s="1"/>
  <c r="U195" i="4" s="1"/>
  <c r="O196" i="4" s="1"/>
  <c r="U196" i="4" s="1"/>
  <c r="O197" i="4" s="1"/>
  <c r="U197" i="4" s="1"/>
  <c r="O198" i="4" s="1"/>
  <c r="U198" i="4" s="1"/>
  <c r="O199" i="4" s="1"/>
  <c r="U199" i="4" s="1"/>
  <c r="O200" i="4" s="1"/>
  <c r="U200" i="4" s="1"/>
  <c r="O201" i="4" s="1"/>
  <c r="U201" i="4" s="1"/>
  <c r="O202" i="4" s="1"/>
  <c r="U202" i="4" s="1"/>
  <c r="O203" i="4" s="1"/>
  <c r="U203" i="4" s="1"/>
  <c r="O204" i="4" s="1"/>
  <c r="U204" i="4" s="1"/>
  <c r="O205" i="4" s="1"/>
  <c r="U205" i="4" s="1"/>
  <c r="O206" i="4" s="1"/>
  <c r="U206" i="4" s="1"/>
  <c r="O207" i="4" s="1"/>
  <c r="U207" i="4" s="1"/>
  <c r="O208" i="4" s="1"/>
  <c r="U208" i="4" s="1"/>
  <c r="O209" i="4" s="1"/>
  <c r="U209" i="4" s="1"/>
  <c r="O210" i="4" s="1"/>
  <c r="U210" i="4" s="1"/>
  <c r="O211" i="4" s="1"/>
  <c r="U211" i="4" s="1"/>
  <c r="O212" i="4" s="1"/>
  <c r="U212" i="4" s="1"/>
  <c r="O213" i="4" s="1"/>
  <c r="U213" i="4" s="1"/>
  <c r="O214" i="4" s="1"/>
  <c r="U214" i="4" s="1"/>
  <c r="O215" i="4" s="1"/>
  <c r="U215" i="4" s="1"/>
  <c r="O216" i="4" s="1"/>
  <c r="U216" i="4" s="1"/>
  <c r="O217" i="4" s="1"/>
  <c r="U217" i="4" s="1"/>
  <c r="O218" i="4" s="1"/>
  <c r="U218" i="4" s="1"/>
  <c r="O219" i="4" s="1"/>
  <c r="U219" i="4" s="1"/>
  <c r="O220" i="4" s="1"/>
  <c r="U220" i="4" s="1"/>
  <c r="O221" i="4" s="1"/>
  <c r="U221" i="4" s="1"/>
  <c r="O222" i="4" s="1"/>
  <c r="U222" i="4" s="1"/>
  <c r="O223" i="4" s="1"/>
  <c r="U223" i="4" s="1"/>
  <c r="O224" i="4" s="1"/>
  <c r="U224" i="4" s="1"/>
  <c r="O225" i="4" s="1"/>
  <c r="U225" i="4" s="1"/>
  <c r="O226" i="4" s="1"/>
  <c r="U226" i="4" s="1"/>
  <c r="O227" i="4" s="1"/>
  <c r="U227" i="4" s="1"/>
  <c r="O228" i="4" s="1"/>
  <c r="U228" i="4" s="1"/>
  <c r="O229" i="4" s="1"/>
  <c r="U229" i="4" s="1"/>
  <c r="O230" i="4" s="1"/>
  <c r="U230" i="4" s="1"/>
  <c r="O231" i="4" s="1"/>
  <c r="U231" i="4" s="1"/>
  <c r="O232" i="4" s="1"/>
  <c r="U232" i="4" s="1"/>
  <c r="O233" i="4" s="1"/>
  <c r="U233" i="4" s="1"/>
  <c r="O234" i="4" s="1"/>
  <c r="U234" i="4" s="1"/>
  <c r="O235" i="4" s="1"/>
  <c r="U235" i="4" s="1"/>
  <c r="O236" i="4" s="1"/>
  <c r="AD235" i="4"/>
  <c r="X236" i="4" s="1"/>
  <c r="D76" i="4"/>
  <c r="E76" i="4"/>
  <c r="F76" i="4" s="1"/>
  <c r="G76" i="4" s="1"/>
  <c r="I76" i="4" s="1"/>
  <c r="C77" i="4" s="1"/>
  <c r="H156" i="4"/>
  <c r="B157" i="4" s="1"/>
  <c r="R64" i="4"/>
  <c r="S64" i="4" s="1"/>
  <c r="T64" i="4" s="1"/>
  <c r="E164" i="8" l="1"/>
  <c r="I164" i="8" s="1"/>
  <c r="D163" i="8"/>
  <c r="E163" i="8"/>
  <c r="I163" i="8" s="1"/>
  <c r="D117" i="7"/>
  <c r="F117" i="7" s="1"/>
  <c r="E118" i="7"/>
  <c r="E117" i="7"/>
  <c r="AU158" i="5"/>
  <c r="AW48" i="5"/>
  <c r="AL49" i="5" s="1"/>
  <c r="X44" i="5"/>
  <c r="Y44" i="5"/>
  <c r="Z44" i="5" s="1"/>
  <c r="AJ159" i="5"/>
  <c r="U160" i="5"/>
  <c r="AF160" i="5" s="1"/>
  <c r="I45" i="5"/>
  <c r="R44" i="5"/>
  <c r="G45" i="5" s="1"/>
  <c r="AD236" i="4"/>
  <c r="X237" i="4" s="1"/>
  <c r="U236" i="4"/>
  <c r="O237" i="4" s="1"/>
  <c r="D77" i="4"/>
  <c r="E77" i="4" s="1"/>
  <c r="F77" i="4" s="1"/>
  <c r="G77" i="4" s="1"/>
  <c r="H157" i="4"/>
  <c r="B158" i="4" s="1"/>
  <c r="AE63" i="4"/>
  <c r="Y64" i="4" s="1"/>
  <c r="V64" i="4"/>
  <c r="P65" i="4" s="1"/>
  <c r="C165" i="8" l="1"/>
  <c r="J163" i="8"/>
  <c r="C166" i="8"/>
  <c r="G118" i="7"/>
  <c r="C120" i="7" s="1"/>
  <c r="G117" i="7"/>
  <c r="AU159" i="5"/>
  <c r="AJ160" i="5" s="1"/>
  <c r="AM49" i="5"/>
  <c r="AP49" i="5" s="1"/>
  <c r="AQ49" i="5" s="1"/>
  <c r="AN49" i="5"/>
  <c r="AO49" i="5" s="1"/>
  <c r="AR49" i="5" s="1"/>
  <c r="AS49" i="5" s="1"/>
  <c r="AA44" i="5"/>
  <c r="U161" i="5"/>
  <c r="AF161" i="5" s="1"/>
  <c r="J45" i="5"/>
  <c r="K45" i="5" s="1"/>
  <c r="I77" i="4"/>
  <c r="C78" i="4" s="1"/>
  <c r="D78" i="4" s="1"/>
  <c r="E78" i="4" s="1"/>
  <c r="F78" i="4" s="1"/>
  <c r="G78" i="4" s="1"/>
  <c r="AD237" i="4"/>
  <c r="X238" i="4" s="1"/>
  <c r="U237" i="4"/>
  <c r="O238" i="4" s="1"/>
  <c r="Z64" i="4"/>
  <c r="AA64" i="4" s="1"/>
  <c r="AB64" i="4" s="1"/>
  <c r="AC64" i="4" s="1"/>
  <c r="H158" i="4"/>
  <c r="B159" i="4" s="1"/>
  <c r="Q65" i="4"/>
  <c r="E166" i="8" l="1"/>
  <c r="D165" i="8"/>
  <c r="E165" i="8"/>
  <c r="I165" i="8" s="1"/>
  <c r="H117" i="7"/>
  <c r="C119" i="7"/>
  <c r="AT49" i="5"/>
  <c r="AU160" i="5"/>
  <c r="AJ161" i="5" s="1"/>
  <c r="AV49" i="5"/>
  <c r="AK50" i="5" s="1"/>
  <c r="AB44" i="5"/>
  <c r="AC44" i="5"/>
  <c r="AD44" i="5" s="1"/>
  <c r="U162" i="5"/>
  <c r="AF162" i="5" s="1"/>
  <c r="L45" i="5"/>
  <c r="U238" i="4"/>
  <c r="O239" i="4" s="1"/>
  <c r="AD238" i="4"/>
  <c r="X239" i="4" s="1"/>
  <c r="I78" i="4"/>
  <c r="C79" i="4" s="1"/>
  <c r="H159" i="4"/>
  <c r="B160" i="4" s="1"/>
  <c r="R65" i="4"/>
  <c r="S65" i="4" s="1"/>
  <c r="T65" i="4" s="1"/>
  <c r="C167" i="8" l="1"/>
  <c r="J165" i="8"/>
  <c r="I166" i="8"/>
  <c r="C168" i="8" s="1"/>
  <c r="D119" i="7"/>
  <c r="F119" i="7" s="1"/>
  <c r="E120" i="7"/>
  <c r="E119" i="7"/>
  <c r="AU161" i="5"/>
  <c r="AN50" i="5"/>
  <c r="AW49" i="5"/>
  <c r="AL50" i="5" s="1"/>
  <c r="AE44" i="5"/>
  <c r="AH44" i="5" s="1"/>
  <c r="W45" i="5" s="1"/>
  <c r="AG44" i="5"/>
  <c r="V45" i="5" s="1"/>
  <c r="AJ162" i="5"/>
  <c r="U163" i="5"/>
  <c r="AF163" i="5" s="1"/>
  <c r="M45" i="5"/>
  <c r="N45" i="5"/>
  <c r="O45" i="5" s="1"/>
  <c r="U239" i="4"/>
  <c r="O240" i="4" s="1"/>
  <c r="AD239" i="4"/>
  <c r="X240" i="4" s="1"/>
  <c r="H160" i="4"/>
  <c r="B161" i="4" s="1"/>
  <c r="D79" i="4"/>
  <c r="E79" i="4" s="1"/>
  <c r="F79" i="4" s="1"/>
  <c r="G79" i="4" s="1"/>
  <c r="AE64" i="4"/>
  <c r="Y65" i="4" s="1"/>
  <c r="V65" i="4"/>
  <c r="P66" i="4" s="1"/>
  <c r="D167" i="8" l="1"/>
  <c r="E167" i="8"/>
  <c r="I167" i="8" s="1"/>
  <c r="E168" i="8"/>
  <c r="I168" i="8" s="1"/>
  <c r="G120" i="7"/>
  <c r="C122" i="7" s="1"/>
  <c r="G119" i="7"/>
  <c r="AU162" i="5"/>
  <c r="AJ163" i="5" s="1"/>
  <c r="AM50" i="5"/>
  <c r="AP50" i="5" s="1"/>
  <c r="AQ50" i="5" s="1"/>
  <c r="AO50" i="5"/>
  <c r="X45" i="5"/>
  <c r="AA45" i="5" s="1"/>
  <c r="AB45" i="5" s="1"/>
  <c r="Y45" i="5"/>
  <c r="Z45" i="5" s="1"/>
  <c r="U164" i="5"/>
  <c r="AF164" i="5" s="1"/>
  <c r="P45" i="5"/>
  <c r="S45" i="5"/>
  <c r="H46" i="5" s="1"/>
  <c r="R45" i="5"/>
  <c r="G46" i="5" s="1"/>
  <c r="U240" i="4"/>
  <c r="O241" i="4" s="1"/>
  <c r="AD240" i="4"/>
  <c r="X241" i="4" s="1"/>
  <c r="Z65" i="4"/>
  <c r="AA65" i="4" s="1"/>
  <c r="AB65" i="4" s="1"/>
  <c r="AC65" i="4" s="1"/>
  <c r="I79" i="4"/>
  <c r="C80" i="4" s="1"/>
  <c r="H161" i="4"/>
  <c r="B162" i="4" s="1"/>
  <c r="Q66" i="4"/>
  <c r="C170" i="8" l="1"/>
  <c r="C169" i="8"/>
  <c r="J167" i="8"/>
  <c r="C121" i="7"/>
  <c r="H119" i="7"/>
  <c r="AU163" i="5"/>
  <c r="AJ164" i="5" s="1"/>
  <c r="AR50" i="5"/>
  <c r="AS50" i="5" s="1"/>
  <c r="AC45" i="5"/>
  <c r="AD45" i="5" s="1"/>
  <c r="AG45" i="5" s="1"/>
  <c r="V46" i="5" s="1"/>
  <c r="U165" i="5"/>
  <c r="AF165" i="5" s="1"/>
  <c r="J46" i="5"/>
  <c r="L46" i="5" s="1"/>
  <c r="M46" i="5" s="1"/>
  <c r="I46" i="5"/>
  <c r="AD241" i="4"/>
  <c r="X242" i="4" s="1"/>
  <c r="U241" i="4"/>
  <c r="O242" i="4" s="1"/>
  <c r="H162" i="4"/>
  <c r="B163" i="4" s="1"/>
  <c r="D80" i="4"/>
  <c r="R66" i="4"/>
  <c r="S66" i="4" s="1"/>
  <c r="T66" i="4" s="1"/>
  <c r="D169" i="8" l="1"/>
  <c r="E169" i="8"/>
  <c r="I169" i="8" s="1"/>
  <c r="E170" i="8"/>
  <c r="D121" i="7"/>
  <c r="F121" i="7" s="1"/>
  <c r="E122" i="7"/>
  <c r="E121" i="7"/>
  <c r="AU164" i="5"/>
  <c r="AT50" i="5"/>
  <c r="AV50" i="5"/>
  <c r="AK51" i="5" s="1"/>
  <c r="AE45" i="5"/>
  <c r="AH45" i="5" s="1"/>
  <c r="W46" i="5" s="1"/>
  <c r="AJ165" i="5"/>
  <c r="U166" i="5"/>
  <c r="AF166" i="5" s="1"/>
  <c r="K46" i="5"/>
  <c r="N46" i="5" s="1"/>
  <c r="O46" i="5" s="1"/>
  <c r="U242" i="4"/>
  <c r="O243" i="4" s="1"/>
  <c r="AD242" i="4"/>
  <c r="X243" i="4" s="1"/>
  <c r="E80" i="4"/>
  <c r="F80" i="4" s="1"/>
  <c r="G80" i="4" s="1"/>
  <c r="H163" i="4"/>
  <c r="B164" i="4" s="1"/>
  <c r="AE65" i="4"/>
  <c r="Y66" i="4" s="1"/>
  <c r="V66" i="4"/>
  <c r="P67" i="4" s="1"/>
  <c r="C171" i="8" l="1"/>
  <c r="J169" i="8"/>
  <c r="I170" i="8"/>
  <c r="C172" i="8" s="1"/>
  <c r="G122" i="7"/>
  <c r="C124" i="7" s="1"/>
  <c r="G121" i="7"/>
  <c r="AU165" i="5"/>
  <c r="AJ166" i="5" s="1"/>
  <c r="AW50" i="5"/>
  <c r="AL51" i="5" s="1"/>
  <c r="X46" i="5"/>
  <c r="Y46" i="5"/>
  <c r="Z46" i="5" s="1"/>
  <c r="U167" i="5"/>
  <c r="AF167" i="5" s="1"/>
  <c r="P46" i="5"/>
  <c r="U243" i="4"/>
  <c r="O244" i="4" s="1"/>
  <c r="AD243" i="4"/>
  <c r="X244" i="4" s="1"/>
  <c r="Z66" i="4"/>
  <c r="AA66" i="4"/>
  <c r="AB66" i="4" s="1"/>
  <c r="AC66" i="4" s="1"/>
  <c r="H164" i="4"/>
  <c r="B165" i="4" s="1"/>
  <c r="I80" i="4"/>
  <c r="C81" i="4" s="1"/>
  <c r="Q67" i="4"/>
  <c r="R67" i="4" s="1"/>
  <c r="S67" i="4" s="1"/>
  <c r="T67" i="4" s="1"/>
  <c r="D171" i="8" l="1"/>
  <c r="E172" i="8"/>
  <c r="I172" i="8" s="1"/>
  <c r="E171" i="8"/>
  <c r="I171" i="8" s="1"/>
  <c r="H121" i="7"/>
  <c r="C123" i="7"/>
  <c r="AU166" i="5"/>
  <c r="AJ167" i="5" s="1"/>
  <c r="AO51" i="5"/>
  <c r="AM51" i="5"/>
  <c r="AP51" i="5" s="1"/>
  <c r="AQ51" i="5" s="1"/>
  <c r="AN51" i="5"/>
  <c r="AA46" i="5"/>
  <c r="AB46" i="5" s="1"/>
  <c r="U168" i="5"/>
  <c r="AF168" i="5" s="1"/>
  <c r="R46" i="5"/>
  <c r="G47" i="5" s="1"/>
  <c r="S46" i="5"/>
  <c r="H47" i="5" s="1"/>
  <c r="U244" i="4"/>
  <c r="O245" i="4" s="1"/>
  <c r="AD244" i="4"/>
  <c r="X245" i="4" s="1"/>
  <c r="D81" i="4"/>
  <c r="E81" i="4"/>
  <c r="F81" i="4" s="1"/>
  <c r="H165" i="4"/>
  <c r="B166" i="4" s="1"/>
  <c r="V67" i="4"/>
  <c r="P68" i="4" s="1"/>
  <c r="C173" i="8" l="1"/>
  <c r="J171" i="8"/>
  <c r="C174" i="8"/>
  <c r="E124" i="7"/>
  <c r="E123" i="7"/>
  <c r="D123" i="7"/>
  <c r="F123" i="7" s="1"/>
  <c r="AU167" i="5"/>
  <c r="AR51" i="5"/>
  <c r="AS51" i="5" s="1"/>
  <c r="AV51" i="5"/>
  <c r="AK52" i="5" s="1"/>
  <c r="AC46" i="5"/>
  <c r="AD46" i="5" s="1"/>
  <c r="AG46" i="5" s="1"/>
  <c r="V47" i="5" s="1"/>
  <c r="AJ168" i="5"/>
  <c r="U169" i="5"/>
  <c r="AF169" i="5" s="1"/>
  <c r="I47" i="5"/>
  <c r="J47" i="5"/>
  <c r="K47" i="5" s="1"/>
  <c r="N47" i="5" s="1"/>
  <c r="O47" i="5" s="1"/>
  <c r="L47" i="5"/>
  <c r="M47" i="5" s="1"/>
  <c r="P47" i="5" s="1"/>
  <c r="AD245" i="4"/>
  <c r="X246" i="4" s="1"/>
  <c r="U245" i="4"/>
  <c r="O246" i="4" s="1"/>
  <c r="G81" i="4"/>
  <c r="I81" i="4" s="1"/>
  <c r="C82" i="4" s="1"/>
  <c r="H166" i="4"/>
  <c r="B167" i="4" s="1"/>
  <c r="AE66" i="4"/>
  <c r="Y67" i="4" s="1"/>
  <c r="Q68" i="4"/>
  <c r="E173" i="8" l="1"/>
  <c r="I173" i="8" s="1"/>
  <c r="E174" i="8"/>
  <c r="D173" i="8"/>
  <c r="G124" i="7"/>
  <c r="C126" i="7" s="1"/>
  <c r="G123" i="7"/>
  <c r="AU168" i="5"/>
  <c r="AJ169" i="5" s="1"/>
  <c r="AT51" i="5"/>
  <c r="AW51" i="5" s="1"/>
  <c r="AL52" i="5" s="1"/>
  <c r="AE46" i="5"/>
  <c r="AH46" i="5" s="1"/>
  <c r="W47" i="5" s="1"/>
  <c r="U170" i="5"/>
  <c r="AF170" i="5" s="1"/>
  <c r="U246" i="4"/>
  <c r="O247" i="4" s="1"/>
  <c r="AD246" i="4"/>
  <c r="X247" i="4" s="1"/>
  <c r="Z67" i="4"/>
  <c r="AA67" i="4"/>
  <c r="AB67" i="4" s="1"/>
  <c r="AC67" i="4" s="1"/>
  <c r="H167" i="4"/>
  <c r="B168" i="4" s="1"/>
  <c r="D82" i="4"/>
  <c r="E82" i="4" s="1"/>
  <c r="F82" i="4" s="1"/>
  <c r="G82" i="4" s="1"/>
  <c r="R68" i="4"/>
  <c r="S68" i="4" s="1"/>
  <c r="T68" i="4" s="1"/>
  <c r="C175" i="8" l="1"/>
  <c r="J173" i="8"/>
  <c r="I174" i="8"/>
  <c r="C176" i="8" s="1"/>
  <c r="H123" i="7"/>
  <c r="C125" i="7"/>
  <c r="AM52" i="5"/>
  <c r="AN52" i="5"/>
  <c r="AO52" i="5" s="1"/>
  <c r="AU169" i="5"/>
  <c r="AJ170" i="5" s="1"/>
  <c r="X47" i="5"/>
  <c r="Y47" i="5"/>
  <c r="Z47" i="5" s="1"/>
  <c r="U171" i="5"/>
  <c r="AF171" i="5" s="1"/>
  <c r="AD247" i="4"/>
  <c r="X248" i="4" s="1"/>
  <c r="U247" i="4"/>
  <c r="O248" i="4" s="1"/>
  <c r="I82" i="4"/>
  <c r="C83" i="4" s="1"/>
  <c r="H168" i="4"/>
  <c r="B169" i="4" s="1"/>
  <c r="V68" i="4"/>
  <c r="P69" i="4" s="1"/>
  <c r="D175" i="8" l="1"/>
  <c r="E176" i="8"/>
  <c r="I176" i="8" s="1"/>
  <c r="E175" i="8"/>
  <c r="I175" i="8" s="1"/>
  <c r="D125" i="7"/>
  <c r="F125" i="7" s="1"/>
  <c r="E126" i="7"/>
  <c r="E125" i="7"/>
  <c r="AU170" i="5"/>
  <c r="AJ171" i="5" s="1"/>
  <c r="AP52" i="5"/>
  <c r="AQ52" i="5" s="1"/>
  <c r="AA47" i="5"/>
  <c r="AB47" i="5" s="1"/>
  <c r="U172" i="5"/>
  <c r="AF172" i="5" s="1"/>
  <c r="S47" i="5"/>
  <c r="H48" i="5" s="1"/>
  <c r="R47" i="5"/>
  <c r="G48" i="5" s="1"/>
  <c r="AD248" i="4"/>
  <c r="X249" i="4" s="1"/>
  <c r="U248" i="4"/>
  <c r="O249" i="4" s="1"/>
  <c r="H169" i="4"/>
  <c r="B170" i="4" s="1"/>
  <c r="D83" i="4"/>
  <c r="E83" i="4" s="1"/>
  <c r="AE67" i="4"/>
  <c r="Y68" i="4" s="1"/>
  <c r="Q69" i="4"/>
  <c r="J175" i="8" l="1"/>
  <c r="C177" i="8"/>
  <c r="C178" i="8"/>
  <c r="G126" i="7"/>
  <c r="C128" i="7" s="1"/>
  <c r="G125" i="7"/>
  <c r="AU171" i="5"/>
  <c r="AR52" i="5"/>
  <c r="AT52" i="5"/>
  <c r="AC47" i="5"/>
  <c r="AD47" i="5" s="1"/>
  <c r="AG47" i="5" s="1"/>
  <c r="V48" i="5" s="1"/>
  <c r="AJ172" i="5"/>
  <c r="U173" i="5"/>
  <c r="AF173" i="5" s="1"/>
  <c r="J48" i="5"/>
  <c r="K48" i="5" s="1"/>
  <c r="I48" i="5"/>
  <c r="L48" i="5" s="1"/>
  <c r="M48" i="5" s="1"/>
  <c r="U249" i="4"/>
  <c r="O250" i="4" s="1"/>
  <c r="AD249" i="4"/>
  <c r="X250" i="4" s="1"/>
  <c r="F83" i="4"/>
  <c r="G83" i="4" s="1"/>
  <c r="Z68" i="4"/>
  <c r="AA68" i="4" s="1"/>
  <c r="AB68" i="4" s="1"/>
  <c r="AC68" i="4" s="1"/>
  <c r="H170" i="4"/>
  <c r="B171" i="4" s="1"/>
  <c r="R69" i="4"/>
  <c r="S69" i="4" s="1"/>
  <c r="T69" i="4" s="1"/>
  <c r="D177" i="8" l="1"/>
  <c r="E177" i="8"/>
  <c r="I177" i="8" s="1"/>
  <c r="E178" i="8"/>
  <c r="I178" i="8" s="1"/>
  <c r="C127" i="7"/>
  <c r="D127" i="7" s="1"/>
  <c r="F127" i="7" s="1"/>
  <c r="H125" i="7"/>
  <c r="AS52" i="5"/>
  <c r="AV52" i="5" s="1"/>
  <c r="AK53" i="5" s="1"/>
  <c r="AW52" i="5"/>
  <c r="AL53" i="5" s="1"/>
  <c r="AU172" i="5"/>
  <c r="AJ173" i="5" s="1"/>
  <c r="AE47" i="5"/>
  <c r="AH47" i="5" s="1"/>
  <c r="W48" i="5" s="1"/>
  <c r="U174" i="5"/>
  <c r="AF174" i="5" s="1"/>
  <c r="N48" i="5"/>
  <c r="O48" i="5" s="1"/>
  <c r="AD250" i="4"/>
  <c r="X251" i="4" s="1"/>
  <c r="U250" i="4"/>
  <c r="O251" i="4" s="1"/>
  <c r="I83" i="4"/>
  <c r="C84" i="4" s="1"/>
  <c r="D84" i="4" s="1"/>
  <c r="E84" i="4" s="1"/>
  <c r="F84" i="4" s="1"/>
  <c r="H171" i="4"/>
  <c r="B172" i="4" s="1"/>
  <c r="V69" i="4"/>
  <c r="P70" i="4" s="1"/>
  <c r="J177" i="8" l="1"/>
  <c r="C179" i="8"/>
  <c r="C180" i="8"/>
  <c r="E127" i="7"/>
  <c r="G127" i="7" s="1"/>
  <c r="E128" i="7"/>
  <c r="G128" i="7" s="1"/>
  <c r="C130" i="7" s="1"/>
  <c r="AU173" i="5"/>
  <c r="AM53" i="5"/>
  <c r="AP53" i="5" s="1"/>
  <c r="AQ53" i="5" s="1"/>
  <c r="AO53" i="5"/>
  <c r="AR53" i="5" s="1"/>
  <c r="AS53" i="5" s="1"/>
  <c r="AN53" i="5"/>
  <c r="X48" i="5"/>
  <c r="Y48" i="5"/>
  <c r="Z48" i="5" s="1"/>
  <c r="AJ174" i="5"/>
  <c r="U175" i="5"/>
  <c r="AF175" i="5" s="1"/>
  <c r="P48" i="5"/>
  <c r="G84" i="4"/>
  <c r="I84" i="4" s="1"/>
  <c r="C85" i="4" s="1"/>
  <c r="D85" i="4" s="1"/>
  <c r="E85" i="4" s="1"/>
  <c r="U251" i="4"/>
  <c r="O252" i="4" s="1"/>
  <c r="AD251" i="4"/>
  <c r="X252" i="4" s="1"/>
  <c r="H172" i="4"/>
  <c r="B173" i="4" s="1"/>
  <c r="AE68" i="4"/>
  <c r="Y69" i="4" s="1"/>
  <c r="Q70" i="4"/>
  <c r="R70" i="4" s="1"/>
  <c r="S70" i="4" s="1"/>
  <c r="T70" i="4" s="1"/>
  <c r="E179" i="8" l="1"/>
  <c r="I179" i="8" s="1"/>
  <c r="D179" i="8"/>
  <c r="E180" i="8"/>
  <c r="I180" i="8" s="1"/>
  <c r="C129" i="7"/>
  <c r="H127" i="7"/>
  <c r="AT53" i="5"/>
  <c r="AU174" i="5"/>
  <c r="AJ175" i="5" s="1"/>
  <c r="AW53" i="5"/>
  <c r="AL54" i="5" s="1"/>
  <c r="AV53" i="5"/>
  <c r="AK54" i="5" s="1"/>
  <c r="AA48" i="5"/>
  <c r="U176" i="5"/>
  <c r="AF176" i="5" s="1"/>
  <c r="R48" i="5"/>
  <c r="G49" i="5" s="1"/>
  <c r="S48" i="5"/>
  <c r="H49" i="5" s="1"/>
  <c r="U252" i="4"/>
  <c r="O253" i="4" s="1"/>
  <c r="AD252" i="4"/>
  <c r="X253" i="4" s="1"/>
  <c r="Z69" i="4"/>
  <c r="AA69" i="4"/>
  <c r="AB69" i="4" s="1"/>
  <c r="AC69" i="4" s="1"/>
  <c r="F85" i="4"/>
  <c r="G85" i="4" s="1"/>
  <c r="H173" i="4"/>
  <c r="B174" i="4" s="1"/>
  <c r="V70" i="4"/>
  <c r="P71" i="4" s="1"/>
  <c r="J179" i="8" l="1"/>
  <c r="C181" i="8"/>
  <c r="C182" i="8"/>
  <c r="E130" i="7"/>
  <c r="D129" i="7"/>
  <c r="F129" i="7" s="1"/>
  <c r="E129" i="7"/>
  <c r="AU175" i="5"/>
  <c r="AN54" i="5"/>
  <c r="AM54" i="5"/>
  <c r="AP54" i="5" s="1"/>
  <c r="AQ54" i="5" s="1"/>
  <c r="AO54" i="5"/>
  <c r="AR54" i="5" s="1"/>
  <c r="AS54" i="5" s="1"/>
  <c r="AB48" i="5"/>
  <c r="AC48" i="5"/>
  <c r="AD48" i="5" s="1"/>
  <c r="AJ176" i="5"/>
  <c r="U177" i="5"/>
  <c r="AF177" i="5" s="1"/>
  <c r="J49" i="5"/>
  <c r="I49" i="5"/>
  <c r="L49" i="5" s="1"/>
  <c r="K49" i="5"/>
  <c r="AD253" i="4"/>
  <c r="X254" i="4" s="1"/>
  <c r="U253" i="4"/>
  <c r="O254" i="4" s="1"/>
  <c r="H174" i="4"/>
  <c r="B175" i="4" s="1"/>
  <c r="I85" i="4"/>
  <c r="C86" i="4" s="1"/>
  <c r="Q71" i="4"/>
  <c r="R71" i="4" s="1"/>
  <c r="S71" i="4" s="1"/>
  <c r="T71" i="4" s="1"/>
  <c r="D181" i="8" l="1"/>
  <c r="E182" i="8"/>
  <c r="I182" i="8" s="1"/>
  <c r="E181" i="8"/>
  <c r="I181" i="8" s="1"/>
  <c r="G130" i="7"/>
  <c r="C132" i="7" s="1"/>
  <c r="G129" i="7"/>
  <c r="AT54" i="5"/>
  <c r="AU176" i="5"/>
  <c r="AE48" i="5"/>
  <c r="AH48" i="5" s="1"/>
  <c r="W49" i="5" s="1"/>
  <c r="AG48" i="5"/>
  <c r="V49" i="5" s="1"/>
  <c r="AJ177" i="5"/>
  <c r="U178" i="5"/>
  <c r="AF178" i="5" s="1"/>
  <c r="M49" i="5"/>
  <c r="N49" i="5"/>
  <c r="O49" i="5" s="1"/>
  <c r="U254" i="4"/>
  <c r="O255" i="4" s="1"/>
  <c r="AD254" i="4"/>
  <c r="X255" i="4" s="1"/>
  <c r="D86" i="4"/>
  <c r="E86" i="4" s="1"/>
  <c r="H175" i="4"/>
  <c r="B176" i="4" s="1"/>
  <c r="AE69" i="4"/>
  <c r="Y70" i="4" s="1"/>
  <c r="V71" i="4"/>
  <c r="P72" i="4" s="1"/>
  <c r="J181" i="8" l="1"/>
  <c r="C183" i="8"/>
  <c r="C184" i="8"/>
  <c r="C131" i="7"/>
  <c r="H129" i="7"/>
  <c r="AU177" i="5"/>
  <c r="AW54" i="5"/>
  <c r="AL55" i="5" s="1"/>
  <c r="X49" i="5"/>
  <c r="AA49" i="5" s="1"/>
  <c r="Y49" i="5"/>
  <c r="Z49" i="5" s="1"/>
  <c r="AJ178" i="5"/>
  <c r="U179" i="5"/>
  <c r="AF179" i="5" s="1"/>
  <c r="P49" i="5"/>
  <c r="S49" i="5" s="1"/>
  <c r="H50" i="5" s="1"/>
  <c r="R49" i="5"/>
  <c r="G50" i="5" s="1"/>
  <c r="AD255" i="4"/>
  <c r="X256" i="4" s="1"/>
  <c r="U255" i="4"/>
  <c r="O256" i="4" s="1"/>
  <c r="Z70" i="4"/>
  <c r="AA70" i="4"/>
  <c r="AB70" i="4"/>
  <c r="AC70" i="4" s="1"/>
  <c r="F86" i="4"/>
  <c r="G86" i="4" s="1"/>
  <c r="H176" i="4"/>
  <c r="B177" i="4" s="1"/>
  <c r="Q72" i="4"/>
  <c r="D183" i="8" l="1"/>
  <c r="E184" i="8"/>
  <c r="I184" i="8" s="1"/>
  <c r="E183" i="8"/>
  <c r="I183" i="8" s="1"/>
  <c r="D131" i="7"/>
  <c r="F131" i="7" s="1"/>
  <c r="E131" i="7"/>
  <c r="E132" i="7"/>
  <c r="AU178" i="5"/>
  <c r="AM55" i="5"/>
  <c r="AV54" i="5"/>
  <c r="AK55" i="5" s="1"/>
  <c r="AC49" i="5"/>
  <c r="AD49" i="5" s="1"/>
  <c r="AB49" i="5"/>
  <c r="AJ179" i="5"/>
  <c r="U180" i="5"/>
  <c r="AF180" i="5" s="1"/>
  <c r="I50" i="5"/>
  <c r="L50" i="5" s="1"/>
  <c r="K50" i="5"/>
  <c r="J50" i="5"/>
  <c r="I86" i="4"/>
  <c r="C87" i="4" s="1"/>
  <c r="D87" i="4" s="1"/>
  <c r="AD256" i="4"/>
  <c r="X257" i="4" s="1"/>
  <c r="U256" i="4"/>
  <c r="O257" i="4" s="1"/>
  <c r="H177" i="4"/>
  <c r="B178" i="4" s="1"/>
  <c r="R72" i="4"/>
  <c r="S72" i="4" s="1"/>
  <c r="T72" i="4" s="1"/>
  <c r="C185" i="8" l="1"/>
  <c r="J183" i="8"/>
  <c r="C186" i="8"/>
  <c r="G132" i="7"/>
  <c r="C134" i="7" s="1"/>
  <c r="G131" i="7"/>
  <c r="AU179" i="5"/>
  <c r="AN55" i="5"/>
  <c r="AO55" i="5" s="1"/>
  <c r="AE49" i="5"/>
  <c r="AH49" i="5" s="1"/>
  <c r="W50" i="5" s="1"/>
  <c r="AG49" i="5"/>
  <c r="V50" i="5" s="1"/>
  <c r="AJ180" i="5"/>
  <c r="U181" i="5"/>
  <c r="AF181" i="5" s="1"/>
  <c r="M50" i="5"/>
  <c r="N50" i="5"/>
  <c r="O50" i="5" s="1"/>
  <c r="U257" i="4"/>
  <c r="O258" i="4" s="1"/>
  <c r="AD257" i="4"/>
  <c r="X258" i="4" s="1"/>
  <c r="H178" i="4"/>
  <c r="B179" i="4" s="1"/>
  <c r="E87" i="4"/>
  <c r="F87" i="4" s="1"/>
  <c r="G87" i="4" s="1"/>
  <c r="V72" i="4"/>
  <c r="P73" i="4" s="1"/>
  <c r="Q73" i="4" s="1"/>
  <c r="AE70" i="4"/>
  <c r="Y71" i="4" s="1"/>
  <c r="D185" i="8" l="1"/>
  <c r="E186" i="8"/>
  <c r="E185" i="8"/>
  <c r="I185" i="8" s="1"/>
  <c r="C133" i="7"/>
  <c r="H131" i="7"/>
  <c r="AR55" i="5"/>
  <c r="AS55" i="5" s="1"/>
  <c r="AV55" i="5" s="1"/>
  <c r="AK56" i="5" s="1"/>
  <c r="AP55" i="5"/>
  <c r="AQ55" i="5" s="1"/>
  <c r="AU180" i="5"/>
  <c r="AJ181" i="5" s="1"/>
  <c r="X50" i="5"/>
  <c r="Y50" i="5"/>
  <c r="Z50" i="5" s="1"/>
  <c r="U182" i="5"/>
  <c r="AF182" i="5" s="1"/>
  <c r="P50" i="5"/>
  <c r="U258" i="4"/>
  <c r="O259" i="4" s="1"/>
  <c r="AD258" i="4"/>
  <c r="X259" i="4" s="1"/>
  <c r="Z71" i="4"/>
  <c r="AA71" i="4" s="1"/>
  <c r="AB71" i="4" s="1"/>
  <c r="AC71" i="4" s="1"/>
  <c r="H179" i="4"/>
  <c r="B180" i="4" s="1"/>
  <c r="I87" i="4"/>
  <c r="C88" i="4" s="1"/>
  <c r="R73" i="4"/>
  <c r="S73" i="4" s="1"/>
  <c r="T73" i="4" s="1"/>
  <c r="J185" i="8" l="1"/>
  <c r="C187" i="8"/>
  <c r="I186" i="8"/>
  <c r="C188" i="8" s="1"/>
  <c r="E134" i="7"/>
  <c r="D133" i="7"/>
  <c r="F133" i="7" s="1"/>
  <c r="E133" i="7"/>
  <c r="AU181" i="5"/>
  <c r="AJ182" i="5" s="1"/>
  <c r="AT55" i="5"/>
  <c r="AW55" i="5"/>
  <c r="AL56" i="5" s="1"/>
  <c r="AA50" i="5"/>
  <c r="AB50" i="5" s="1"/>
  <c r="U183" i="5"/>
  <c r="AF183" i="5" s="1"/>
  <c r="R50" i="5"/>
  <c r="G51" i="5" s="1"/>
  <c r="S50" i="5"/>
  <c r="H51" i="5" s="1"/>
  <c r="AD259" i="4"/>
  <c r="X260" i="4" s="1"/>
  <c r="U259" i="4"/>
  <c r="O260" i="4" s="1"/>
  <c r="D88" i="4"/>
  <c r="E88" i="4" s="1"/>
  <c r="H180" i="4"/>
  <c r="B181" i="4" s="1"/>
  <c r="AE71" i="4"/>
  <c r="Y72" i="4" s="1"/>
  <c r="V73" i="4"/>
  <c r="P74" i="4" s="1"/>
  <c r="D187" i="8" l="1"/>
  <c r="E187" i="8"/>
  <c r="I187" i="8" s="1"/>
  <c r="E188" i="8"/>
  <c r="I188" i="8" s="1"/>
  <c r="G134" i="7"/>
  <c r="G133" i="7"/>
  <c r="H133" i="7" s="1"/>
  <c r="AU182" i="5"/>
  <c r="AO56" i="5"/>
  <c r="AM56" i="5"/>
  <c r="AP56" i="5" s="1"/>
  <c r="AQ56" i="5"/>
  <c r="AN56" i="5"/>
  <c r="AC50" i="5"/>
  <c r="AJ183" i="5"/>
  <c r="U184" i="5"/>
  <c r="AF184" i="5" s="1"/>
  <c r="I51" i="5"/>
  <c r="J51" i="5"/>
  <c r="K51" i="5" s="1"/>
  <c r="U260" i="4"/>
  <c r="O261" i="4" s="1"/>
  <c r="AD260" i="4"/>
  <c r="X261" i="4" s="1"/>
  <c r="Z72" i="4"/>
  <c r="AA72" i="4" s="1"/>
  <c r="AB72" i="4" s="1"/>
  <c r="AC72" i="4" s="1"/>
  <c r="F88" i="4"/>
  <c r="G88" i="4" s="1"/>
  <c r="H181" i="4"/>
  <c r="B182" i="4" s="1"/>
  <c r="Q74" i="4"/>
  <c r="C189" i="8" l="1"/>
  <c r="J187" i="8"/>
  <c r="C190" i="8"/>
  <c r="AR56" i="5"/>
  <c r="AS56" i="5" s="1"/>
  <c r="AV56" i="5" s="1"/>
  <c r="AK57" i="5" s="1"/>
  <c r="AU183" i="5"/>
  <c r="AD50" i="5"/>
  <c r="AG50" i="5" s="1"/>
  <c r="V51" i="5" s="1"/>
  <c r="AE50" i="5"/>
  <c r="AH50" i="5" s="1"/>
  <c r="W51" i="5" s="1"/>
  <c r="AJ184" i="5"/>
  <c r="U185" i="5"/>
  <c r="AF185" i="5" s="1"/>
  <c r="L51" i="5"/>
  <c r="M51" i="5" s="1"/>
  <c r="I88" i="4"/>
  <c r="C89" i="4" s="1"/>
  <c r="D89" i="4" s="1"/>
  <c r="E89" i="4" s="1"/>
  <c r="F89" i="4" s="1"/>
  <c r="G89" i="4" s="1"/>
  <c r="AD261" i="4"/>
  <c r="X262" i="4" s="1"/>
  <c r="U261" i="4"/>
  <c r="O262" i="4" s="1"/>
  <c r="H182" i="4"/>
  <c r="B183" i="4" s="1"/>
  <c r="AE72" i="4"/>
  <c r="Y73" i="4" s="1"/>
  <c r="R74" i="4"/>
  <c r="S74" i="4" s="1"/>
  <c r="T74" i="4" s="1"/>
  <c r="D189" i="8" l="1"/>
  <c r="E190" i="8"/>
  <c r="E189" i="8"/>
  <c r="I189" i="8" s="1"/>
  <c r="AU184" i="5"/>
  <c r="AT56" i="5"/>
  <c r="AW56" i="5"/>
  <c r="AL57" i="5" s="1"/>
  <c r="X51" i="5"/>
  <c r="Y51" i="5"/>
  <c r="Z51" i="5" s="1"/>
  <c r="AJ185" i="5"/>
  <c r="U186" i="5"/>
  <c r="AF186" i="5" s="1"/>
  <c r="N51" i="5"/>
  <c r="O51" i="5" s="1"/>
  <c r="U262" i="4"/>
  <c r="O263" i="4" s="1"/>
  <c r="AD262" i="4"/>
  <c r="X263" i="4" s="1"/>
  <c r="Z73" i="4"/>
  <c r="AA73" i="4"/>
  <c r="AB73" i="4"/>
  <c r="AC73" i="4" s="1"/>
  <c r="I89" i="4"/>
  <c r="C90" i="4" s="1"/>
  <c r="H183" i="4"/>
  <c r="B184" i="4" s="1"/>
  <c r="V74" i="4"/>
  <c r="P75" i="4" s="1"/>
  <c r="C191" i="8" l="1"/>
  <c r="J189" i="8"/>
  <c r="I190" i="8"/>
  <c r="C192" i="8" s="1"/>
  <c r="AM57" i="5"/>
  <c r="AN57" i="5"/>
  <c r="AO57" i="5" s="1"/>
  <c r="AU185" i="5"/>
  <c r="AJ186" i="5" s="1"/>
  <c r="AA51" i="5"/>
  <c r="AB51" i="5" s="1"/>
  <c r="U187" i="5"/>
  <c r="AF187" i="5" s="1"/>
  <c r="P51" i="5"/>
  <c r="R51" i="5"/>
  <c r="G52" i="5" s="1"/>
  <c r="S51" i="5"/>
  <c r="H52" i="5" s="1"/>
  <c r="AD263" i="4"/>
  <c r="X264" i="4" s="1"/>
  <c r="U263" i="4"/>
  <c r="O264" i="4" s="1"/>
  <c r="H184" i="4"/>
  <c r="B185" i="4" s="1"/>
  <c r="D90" i="4"/>
  <c r="E90" i="4" s="1"/>
  <c r="F90" i="4" s="1"/>
  <c r="G90" i="4" s="1"/>
  <c r="AE73" i="4"/>
  <c r="Y74" i="4" s="1"/>
  <c r="Q75" i="4"/>
  <c r="D191" i="8" l="1"/>
  <c r="E191" i="8"/>
  <c r="I191" i="8" s="1"/>
  <c r="E192" i="8"/>
  <c r="I192" i="8" s="1"/>
  <c r="AR57" i="5"/>
  <c r="AS57" i="5" s="1"/>
  <c r="AU186" i="5"/>
  <c r="AP57" i="5"/>
  <c r="AQ57" i="5" s="1"/>
  <c r="AC51" i="5"/>
  <c r="AJ187" i="5"/>
  <c r="U188" i="5"/>
  <c r="AF188" i="5" s="1"/>
  <c r="I52" i="5"/>
  <c r="J52" i="5"/>
  <c r="K52" i="5" s="1"/>
  <c r="N52" i="5" s="1"/>
  <c r="O52" i="5" s="1"/>
  <c r="L52" i="5"/>
  <c r="M52" i="5" s="1"/>
  <c r="P52" i="5" s="1"/>
  <c r="U264" i="4"/>
  <c r="O265" i="4" s="1"/>
  <c r="AD264" i="4"/>
  <c r="X265" i="4" s="1"/>
  <c r="Z74" i="4"/>
  <c r="AA74" i="4"/>
  <c r="AB74" i="4" s="1"/>
  <c r="AC74" i="4" s="1"/>
  <c r="H185" i="4"/>
  <c r="B186" i="4" s="1"/>
  <c r="I90" i="4"/>
  <c r="C91" i="4" s="1"/>
  <c r="R75" i="4"/>
  <c r="S75" i="4" s="1"/>
  <c r="T75" i="4" s="1"/>
  <c r="C194" i="8" l="1"/>
  <c r="C193" i="8"/>
  <c r="J191" i="8"/>
  <c r="AU187" i="5"/>
  <c r="AT57" i="5"/>
  <c r="AD51" i="5"/>
  <c r="AG51" i="5" s="1"/>
  <c r="V52" i="5" s="1"/>
  <c r="AE51" i="5"/>
  <c r="AH51" i="5" s="1"/>
  <c r="W52" i="5" s="1"/>
  <c r="AJ188" i="5"/>
  <c r="U189" i="5"/>
  <c r="AF189" i="5" s="1"/>
  <c r="AD265" i="4"/>
  <c r="X266" i="4" s="1"/>
  <c r="U265" i="4"/>
  <c r="O266" i="4" s="1"/>
  <c r="D91" i="4"/>
  <c r="E91" i="4" s="1"/>
  <c r="F91" i="4" s="1"/>
  <c r="H186" i="4"/>
  <c r="B187" i="4" s="1"/>
  <c r="AE74" i="4"/>
  <c r="Y75" i="4" s="1"/>
  <c r="V75" i="4"/>
  <c r="P76" i="4" s="1"/>
  <c r="E194" i="8" l="1"/>
  <c r="I194" i="8" s="1"/>
  <c r="E193" i="8"/>
  <c r="D193" i="8"/>
  <c r="I193" i="8"/>
  <c r="AU188" i="5"/>
  <c r="AJ189" i="5" s="1"/>
  <c r="AV57" i="5"/>
  <c r="AK58" i="5" s="1"/>
  <c r="AW57" i="5"/>
  <c r="AL58" i="5" s="1"/>
  <c r="X52" i="5"/>
  <c r="Y52" i="5"/>
  <c r="U190" i="5"/>
  <c r="AF190" i="5" s="1"/>
  <c r="U266" i="4"/>
  <c r="O267" i="4" s="1"/>
  <c r="AD266" i="4"/>
  <c r="X267" i="4" s="1"/>
  <c r="Z75" i="4"/>
  <c r="AA75" i="4" s="1"/>
  <c r="AB75" i="4" s="1"/>
  <c r="AC75" i="4" s="1"/>
  <c r="G91" i="4"/>
  <c r="I91" i="4" s="1"/>
  <c r="C92" i="4" s="1"/>
  <c r="H187" i="4"/>
  <c r="B188" i="4" s="1"/>
  <c r="Q76" i="4"/>
  <c r="R76" i="4" s="1"/>
  <c r="S76" i="4" s="1"/>
  <c r="T76" i="4" s="1"/>
  <c r="J193" i="8" l="1"/>
  <c r="C195" i="8"/>
  <c r="C196" i="8"/>
  <c r="AU189" i="5"/>
  <c r="AN58" i="5"/>
  <c r="AO58" i="5" s="1"/>
  <c r="AM58" i="5"/>
  <c r="AA52" i="5"/>
  <c r="AB52" i="5" s="1"/>
  <c r="Z52" i="5"/>
  <c r="AJ190" i="5"/>
  <c r="U191" i="5"/>
  <c r="AF191" i="5" s="1"/>
  <c r="S52" i="5"/>
  <c r="H53" i="5" s="1"/>
  <c r="R52" i="5"/>
  <c r="G53" i="5" s="1"/>
  <c r="AD267" i="4"/>
  <c r="X268" i="4" s="1"/>
  <c r="U267" i="4"/>
  <c r="O268" i="4" s="1"/>
  <c r="H188" i="4"/>
  <c r="B189" i="4" s="1"/>
  <c r="D92" i="4"/>
  <c r="V76" i="4"/>
  <c r="P77" i="4" s="1"/>
  <c r="E195" i="8" l="1"/>
  <c r="I195" i="8" s="1"/>
  <c r="E196" i="8"/>
  <c r="I196" i="8" s="1"/>
  <c r="D195" i="8"/>
  <c r="AR58" i="5"/>
  <c r="AS58" i="5" s="1"/>
  <c r="AU190" i="5"/>
  <c r="AP58" i="5"/>
  <c r="AQ58" i="5" s="1"/>
  <c r="AC52" i="5"/>
  <c r="AJ191" i="5"/>
  <c r="U192" i="5"/>
  <c r="AF192" i="5" s="1"/>
  <c r="I53" i="5"/>
  <c r="L53" i="5" s="1"/>
  <c r="M53" i="5" s="1"/>
  <c r="J53" i="5"/>
  <c r="K53" i="5" s="1"/>
  <c r="U268" i="4"/>
  <c r="O269" i="4" s="1"/>
  <c r="AD268" i="4"/>
  <c r="X269" i="4" s="1"/>
  <c r="E92" i="4"/>
  <c r="F92" i="4" s="1"/>
  <c r="G92" i="4" s="1"/>
  <c r="H189" i="4"/>
  <c r="B190" i="4" s="1"/>
  <c r="AE75" i="4"/>
  <c r="Y76" i="4" s="1"/>
  <c r="Q77" i="4"/>
  <c r="R77" i="4" s="1"/>
  <c r="J195" i="8" l="1"/>
  <c r="C197" i="8"/>
  <c r="C198" i="8"/>
  <c r="AU191" i="5"/>
  <c r="AT58" i="5"/>
  <c r="AV58" i="5"/>
  <c r="AK59" i="5" s="1"/>
  <c r="AD52" i="5"/>
  <c r="AG52" i="5" s="1"/>
  <c r="V53" i="5" s="1"/>
  <c r="AE52" i="5"/>
  <c r="AH52" i="5"/>
  <c r="W53" i="5" s="1"/>
  <c r="AJ192" i="5"/>
  <c r="U193" i="5"/>
  <c r="AF193" i="5" s="1"/>
  <c r="N53" i="5"/>
  <c r="O53" i="5" s="1"/>
  <c r="AD269" i="4"/>
  <c r="X270" i="4" s="1"/>
  <c r="U269" i="4"/>
  <c r="O270" i="4" s="1"/>
  <c r="Z76" i="4"/>
  <c r="AA76" i="4" s="1"/>
  <c r="AB76" i="4" s="1"/>
  <c r="AC76" i="4" s="1"/>
  <c r="H190" i="4"/>
  <c r="B191" i="4" s="1"/>
  <c r="I92" i="4"/>
  <c r="C93" i="4" s="1"/>
  <c r="S77" i="4"/>
  <c r="T77" i="4" s="1"/>
  <c r="E197" i="8" l="1"/>
  <c r="I197" i="8" s="1"/>
  <c r="E198" i="8"/>
  <c r="I198" i="8" s="1"/>
  <c r="D197" i="8"/>
  <c r="AN59" i="5"/>
  <c r="AU192" i="5"/>
  <c r="AJ193" i="5" s="1"/>
  <c r="AW58" i="5"/>
  <c r="AL59" i="5" s="1"/>
  <c r="X53" i="5"/>
  <c r="AA53" i="5" s="1"/>
  <c r="AB53" i="5" s="1"/>
  <c r="Y53" i="5"/>
  <c r="Z53" i="5" s="1"/>
  <c r="U194" i="5"/>
  <c r="AF194" i="5" s="1"/>
  <c r="P53" i="5"/>
  <c r="S53" i="5"/>
  <c r="H54" i="5" s="1"/>
  <c r="R53" i="5"/>
  <c r="G54" i="5" s="1"/>
  <c r="U270" i="4"/>
  <c r="O271" i="4" s="1"/>
  <c r="AD270" i="4"/>
  <c r="X271" i="4" s="1"/>
  <c r="D93" i="4"/>
  <c r="E93" i="4"/>
  <c r="F93" i="4" s="1"/>
  <c r="G93" i="4" s="1"/>
  <c r="H191" i="4"/>
  <c r="B192" i="4" s="1"/>
  <c r="AE76" i="4"/>
  <c r="Y77" i="4" s="1"/>
  <c r="V77" i="4"/>
  <c r="P78" i="4" s="1"/>
  <c r="J197" i="8" l="1"/>
  <c r="C199" i="8"/>
  <c r="C200" i="8"/>
  <c r="AU193" i="5"/>
  <c r="AO59" i="5"/>
  <c r="AM59" i="5"/>
  <c r="AP59" i="5" s="1"/>
  <c r="AQ59" i="5" s="1"/>
  <c r="AE53" i="5"/>
  <c r="AH53" i="5" s="1"/>
  <c r="W54" i="5" s="1"/>
  <c r="AC53" i="5"/>
  <c r="AD53" i="5" s="1"/>
  <c r="AG53" i="5"/>
  <c r="V54" i="5" s="1"/>
  <c r="AJ194" i="5"/>
  <c r="U195" i="5"/>
  <c r="AF195" i="5" s="1"/>
  <c r="L54" i="5"/>
  <c r="M54" i="5" s="1"/>
  <c r="J54" i="5"/>
  <c r="I54" i="5"/>
  <c r="K54" i="5"/>
  <c r="N54" i="5" s="1"/>
  <c r="O54" i="5" s="1"/>
  <c r="I93" i="4"/>
  <c r="C94" i="4" s="1"/>
  <c r="D94" i="4" s="1"/>
  <c r="AD271" i="4"/>
  <c r="X272" i="4" s="1"/>
  <c r="U271" i="4"/>
  <c r="O272" i="4" s="1"/>
  <c r="Z77" i="4"/>
  <c r="AA77" i="4"/>
  <c r="AB77" i="4" s="1"/>
  <c r="AC77" i="4" s="1"/>
  <c r="H192" i="4"/>
  <c r="B193" i="4" s="1"/>
  <c r="Q78" i="4"/>
  <c r="D199" i="8" l="1"/>
  <c r="E200" i="8"/>
  <c r="I200" i="8" s="1"/>
  <c r="E199" i="8"/>
  <c r="I199" i="8" s="1"/>
  <c r="AT59" i="5"/>
  <c r="AR59" i="5"/>
  <c r="AS59" i="5" s="1"/>
  <c r="AU194" i="5"/>
  <c r="AJ195" i="5" s="1"/>
  <c r="X54" i="5"/>
  <c r="Y54" i="5"/>
  <c r="Z54" i="5" s="1"/>
  <c r="U196" i="5"/>
  <c r="AF196" i="5" s="1"/>
  <c r="P54" i="5"/>
  <c r="U272" i="4"/>
  <c r="O273" i="4" s="1"/>
  <c r="AD272" i="4"/>
  <c r="X273" i="4" s="1"/>
  <c r="E94" i="4"/>
  <c r="F94" i="4" s="1"/>
  <c r="G94" i="4" s="1"/>
  <c r="H193" i="4"/>
  <c r="B194" i="4" s="1"/>
  <c r="AE77" i="4"/>
  <c r="Y78" i="4" s="1"/>
  <c r="R78" i="4"/>
  <c r="S78" i="4" s="1"/>
  <c r="T78" i="4" s="1"/>
  <c r="C201" i="8" l="1"/>
  <c r="J199" i="8"/>
  <c r="C202" i="8"/>
  <c r="AU195" i="5"/>
  <c r="AV59" i="5"/>
  <c r="AK60" i="5" s="1"/>
  <c r="AA54" i="5"/>
  <c r="AB54" i="5" s="1"/>
  <c r="AJ196" i="5"/>
  <c r="U197" i="5"/>
  <c r="AF197" i="5" s="1"/>
  <c r="R54" i="5"/>
  <c r="G55" i="5" s="1"/>
  <c r="S54" i="5"/>
  <c r="H55" i="5" s="1"/>
  <c r="AD273" i="4"/>
  <c r="X274" i="4" s="1"/>
  <c r="U273" i="4"/>
  <c r="O274" i="4" s="1"/>
  <c r="Z78" i="4"/>
  <c r="AA78" i="4"/>
  <c r="AB78" i="4"/>
  <c r="AC78" i="4" s="1"/>
  <c r="H194" i="4"/>
  <c r="B195" i="4" s="1"/>
  <c r="I94" i="4"/>
  <c r="C95" i="4" s="1"/>
  <c r="V78" i="4"/>
  <c r="P79" i="4" s="1"/>
  <c r="Q79" i="4" s="1"/>
  <c r="E202" i="8" l="1"/>
  <c r="E201" i="8"/>
  <c r="I201" i="8" s="1"/>
  <c r="D201" i="8"/>
  <c r="AN60" i="5"/>
  <c r="AU196" i="5"/>
  <c r="AW59" i="5"/>
  <c r="AL60" i="5" s="1"/>
  <c r="AE54" i="5"/>
  <c r="AC54" i="5"/>
  <c r="AJ197" i="5"/>
  <c r="U198" i="5"/>
  <c r="AF198" i="5" s="1"/>
  <c r="I55" i="5"/>
  <c r="J55" i="5"/>
  <c r="K55" i="5" s="1"/>
  <c r="N55" i="5" s="1"/>
  <c r="O55" i="5" s="1"/>
  <c r="L55" i="5"/>
  <c r="M55" i="5" s="1"/>
  <c r="P55" i="5" s="1"/>
  <c r="U274" i="4"/>
  <c r="O275" i="4" s="1"/>
  <c r="AD274" i="4"/>
  <c r="X275" i="4" s="1"/>
  <c r="D95" i="4"/>
  <c r="E95" i="4" s="1"/>
  <c r="F95" i="4" s="1"/>
  <c r="H195" i="4"/>
  <c r="B196" i="4" s="1"/>
  <c r="R79" i="4"/>
  <c r="S79" i="4" s="1"/>
  <c r="T79" i="4" s="1"/>
  <c r="AE78" i="4"/>
  <c r="Y79" i="4" s="1"/>
  <c r="J201" i="8" l="1"/>
  <c r="C203" i="8"/>
  <c r="I202" i="8"/>
  <c r="C204" i="8" s="1"/>
  <c r="AU197" i="5"/>
  <c r="AJ198" i="5" s="1"/>
  <c r="AO60" i="5"/>
  <c r="AM60" i="5"/>
  <c r="AP60" i="5" s="1"/>
  <c r="AQ60" i="5" s="1"/>
  <c r="AD54" i="5"/>
  <c r="AG54" i="5" s="1"/>
  <c r="V55" i="5" s="1"/>
  <c r="AH54" i="5"/>
  <c r="W55" i="5" s="1"/>
  <c r="U199" i="5"/>
  <c r="AF199" i="5" s="1"/>
  <c r="AD275" i="4"/>
  <c r="X276" i="4" s="1"/>
  <c r="U275" i="4"/>
  <c r="O276" i="4" s="1"/>
  <c r="Z79" i="4"/>
  <c r="AA79" i="4" s="1"/>
  <c r="AB79" i="4" s="1"/>
  <c r="AC79" i="4" s="1"/>
  <c r="G95" i="4"/>
  <c r="I95" i="4" s="1"/>
  <c r="C96" i="4" s="1"/>
  <c r="H196" i="4"/>
  <c r="B197" i="4" s="1"/>
  <c r="V79" i="4"/>
  <c r="P80" i="4" s="1"/>
  <c r="Q80" i="4" s="1"/>
  <c r="R80" i="4" s="1"/>
  <c r="E203" i="8" l="1"/>
  <c r="I203" i="8" s="1"/>
  <c r="E204" i="8"/>
  <c r="I204" i="8" s="1"/>
  <c r="D203" i="8"/>
  <c r="AU198" i="5"/>
  <c r="AR60" i="5"/>
  <c r="AS60" i="5" s="1"/>
  <c r="Y55" i="5"/>
  <c r="Z55" i="5" s="1"/>
  <c r="X55" i="5"/>
  <c r="AJ199" i="5"/>
  <c r="U200" i="5"/>
  <c r="AF200" i="5" s="1"/>
  <c r="S55" i="5"/>
  <c r="H56" i="5" s="1"/>
  <c r="R55" i="5"/>
  <c r="G56" i="5" s="1"/>
  <c r="U276" i="4"/>
  <c r="O277" i="4" s="1"/>
  <c r="AD276" i="4"/>
  <c r="X277" i="4" s="1"/>
  <c r="H197" i="4"/>
  <c r="B198" i="4" s="1"/>
  <c r="D96" i="4"/>
  <c r="E96" i="4" s="1"/>
  <c r="F96" i="4" s="1"/>
  <c r="G96" i="4" s="1"/>
  <c r="S80" i="4"/>
  <c r="T80" i="4" s="1"/>
  <c r="C205" i="8" l="1"/>
  <c r="J203" i="8"/>
  <c r="C206" i="8"/>
  <c r="AT60" i="5"/>
  <c r="AU199" i="5"/>
  <c r="AV60" i="5"/>
  <c r="AK61" i="5" s="1"/>
  <c r="AA55" i="5"/>
  <c r="AB55" i="5" s="1"/>
  <c r="AJ200" i="5"/>
  <c r="U201" i="5"/>
  <c r="AF201" i="5" s="1"/>
  <c r="J56" i="5"/>
  <c r="L56" i="5"/>
  <c r="M56" i="5" s="1"/>
  <c r="P56" i="5" s="1"/>
  <c r="I56" i="5"/>
  <c r="K56" i="5"/>
  <c r="N56" i="5" s="1"/>
  <c r="O56" i="5" s="1"/>
  <c r="AD277" i="4"/>
  <c r="X278" i="4" s="1"/>
  <c r="U277" i="4"/>
  <c r="O278" i="4" s="1"/>
  <c r="I96" i="4"/>
  <c r="C97" i="4" s="1"/>
  <c r="H198" i="4"/>
  <c r="B199" i="4" s="1"/>
  <c r="V80" i="4"/>
  <c r="P81" i="4" s="1"/>
  <c r="Q81" i="4" s="1"/>
  <c r="R81" i="4" s="1"/>
  <c r="AE79" i="4"/>
  <c r="Y80" i="4" s="1"/>
  <c r="E206" i="8" l="1"/>
  <c r="E205" i="8"/>
  <c r="I205" i="8" s="1"/>
  <c r="D205" i="8"/>
  <c r="AU200" i="5"/>
  <c r="AJ201" i="5" s="1"/>
  <c r="AN61" i="5"/>
  <c r="AW60" i="5"/>
  <c r="AL61" i="5" s="1"/>
  <c r="AC55" i="5"/>
  <c r="AD55" i="5" s="1"/>
  <c r="AG55" i="5" s="1"/>
  <c r="V56" i="5" s="1"/>
  <c r="U202" i="5"/>
  <c r="AF202" i="5" s="1"/>
  <c r="U278" i="4"/>
  <c r="O279" i="4" s="1"/>
  <c r="AD278" i="4"/>
  <c r="X279" i="4" s="1"/>
  <c r="Z80" i="4"/>
  <c r="AA80" i="4" s="1"/>
  <c r="AB80" i="4" s="1"/>
  <c r="AC80" i="4" s="1"/>
  <c r="H199" i="4"/>
  <c r="B200" i="4" s="1"/>
  <c r="D97" i="4"/>
  <c r="S81" i="4"/>
  <c r="T81" i="4" s="1"/>
  <c r="J205" i="8" l="1"/>
  <c r="C207" i="8"/>
  <c r="I206" i="8"/>
  <c r="C208" i="8" s="1"/>
  <c r="AU201" i="5"/>
  <c r="AM61" i="5"/>
  <c r="AP61" i="5" s="1"/>
  <c r="AQ61" i="5" s="1"/>
  <c r="AT61" i="5" s="1"/>
  <c r="AO61" i="5"/>
  <c r="AR61" i="5" s="1"/>
  <c r="AS61" i="5" s="1"/>
  <c r="AE55" i="5"/>
  <c r="AH55" i="5" s="1"/>
  <c r="W56" i="5" s="1"/>
  <c r="X56" i="5" s="1"/>
  <c r="AJ202" i="5"/>
  <c r="U203" i="5"/>
  <c r="AF203" i="5" s="1"/>
  <c r="S56" i="5"/>
  <c r="H57" i="5" s="1"/>
  <c r="R56" i="5"/>
  <c r="G57" i="5" s="1"/>
  <c r="U279" i="4"/>
  <c r="O280" i="4" s="1"/>
  <c r="AD279" i="4"/>
  <c r="X280" i="4" s="1"/>
  <c r="E97" i="4"/>
  <c r="F97" i="4" s="1"/>
  <c r="G97" i="4" s="1"/>
  <c r="H200" i="4"/>
  <c r="B201" i="4" s="1"/>
  <c r="V81" i="4"/>
  <c r="P82" i="4" s="1"/>
  <c r="D207" i="8" l="1"/>
  <c r="E208" i="8"/>
  <c r="I208" i="8" s="1"/>
  <c r="E207" i="8"/>
  <c r="I207" i="8" s="1"/>
  <c r="AU202" i="5"/>
  <c r="AV61" i="5"/>
  <c r="AK62" i="5" s="1"/>
  <c r="Y56" i="5"/>
  <c r="Z56" i="5" s="1"/>
  <c r="AJ203" i="5"/>
  <c r="U204" i="5"/>
  <c r="AF204" i="5" s="1"/>
  <c r="I57" i="5"/>
  <c r="J57" i="5"/>
  <c r="K57" i="5" s="1"/>
  <c r="AD280" i="4"/>
  <c r="X281" i="4" s="1"/>
  <c r="U280" i="4"/>
  <c r="O281" i="4" s="1"/>
  <c r="H201" i="4"/>
  <c r="B202" i="4" s="1"/>
  <c r="I97" i="4"/>
  <c r="C98" i="4" s="1"/>
  <c r="AE80" i="4"/>
  <c r="Y81" i="4" s="1"/>
  <c r="Q82" i="4"/>
  <c r="C209" i="8" l="1"/>
  <c r="J207" i="8"/>
  <c r="C210" i="8"/>
  <c r="AU203" i="5"/>
  <c r="AN62" i="5"/>
  <c r="AW61" i="5"/>
  <c r="AL62" i="5" s="1"/>
  <c r="AC56" i="5"/>
  <c r="AD56" i="5" s="1"/>
  <c r="AA56" i="5"/>
  <c r="AJ204" i="5"/>
  <c r="U205" i="5"/>
  <c r="AF205" i="5" s="1"/>
  <c r="L57" i="5"/>
  <c r="M57" i="5" s="1"/>
  <c r="U281" i="4"/>
  <c r="O282" i="4" s="1"/>
  <c r="AD281" i="4"/>
  <c r="X282" i="4" s="1"/>
  <c r="Z81" i="4"/>
  <c r="AA81" i="4" s="1"/>
  <c r="AB81" i="4" s="1"/>
  <c r="AC81" i="4" s="1"/>
  <c r="D98" i="4"/>
  <c r="E98" i="4" s="1"/>
  <c r="F98" i="4" s="1"/>
  <c r="H202" i="4"/>
  <c r="B203" i="4" s="1"/>
  <c r="R82" i="4"/>
  <c r="S82" i="4" s="1"/>
  <c r="T82" i="4" s="1"/>
  <c r="D209" i="8" l="1"/>
  <c r="E209" i="8"/>
  <c r="I209" i="8" s="1"/>
  <c r="E210" i="8"/>
  <c r="AU204" i="5"/>
  <c r="AJ205" i="5" s="1"/>
  <c r="AM62" i="5"/>
  <c r="AP62" i="5" s="1"/>
  <c r="AQ62" i="5"/>
  <c r="AO62" i="5"/>
  <c r="AR62" i="5" s="1"/>
  <c r="AS62" i="5"/>
  <c r="AB56" i="5"/>
  <c r="U206" i="5"/>
  <c r="AF206" i="5" s="1"/>
  <c r="N57" i="5"/>
  <c r="O57" i="5" s="1"/>
  <c r="AD282" i="4"/>
  <c r="X283" i="4" s="1"/>
  <c r="U282" i="4"/>
  <c r="O283" i="4" s="1"/>
  <c r="G98" i="4"/>
  <c r="I98" i="4"/>
  <c r="C99" i="4" s="1"/>
  <c r="H203" i="4"/>
  <c r="B204" i="4" s="1"/>
  <c r="V82" i="4"/>
  <c r="P83" i="4" s="1"/>
  <c r="AE81" i="4"/>
  <c r="Y82" i="4" s="1"/>
  <c r="C211" i="8" l="1"/>
  <c r="J209" i="8"/>
  <c r="I210" i="8"/>
  <c r="C212" i="8" s="1"/>
  <c r="AU205" i="5"/>
  <c r="AT62" i="5"/>
  <c r="AE56" i="5"/>
  <c r="AH56" i="5" s="1"/>
  <c r="W57" i="5" s="1"/>
  <c r="X57" i="5" s="1"/>
  <c r="AG56" i="5"/>
  <c r="V57" i="5" s="1"/>
  <c r="AJ206" i="5"/>
  <c r="U207" i="5"/>
  <c r="AF207" i="5" s="1"/>
  <c r="P57" i="5"/>
  <c r="S57" i="5" s="1"/>
  <c r="H58" i="5" s="1"/>
  <c r="R57" i="5"/>
  <c r="G58" i="5" s="1"/>
  <c r="Q83" i="4"/>
  <c r="R83" i="4" s="1"/>
  <c r="S83" i="4" s="1"/>
  <c r="T83" i="4" s="1"/>
  <c r="U283" i="4"/>
  <c r="O284" i="4" s="1"/>
  <c r="AD283" i="4"/>
  <c r="X284" i="4" s="1"/>
  <c r="Z82" i="4"/>
  <c r="AA82" i="4"/>
  <c r="AB82" i="4" s="1"/>
  <c r="AC82" i="4" s="1"/>
  <c r="H204" i="4"/>
  <c r="B205" i="4" s="1"/>
  <c r="D99" i="4"/>
  <c r="E99" i="4" s="1"/>
  <c r="F99" i="4" s="1"/>
  <c r="G99" i="4" s="1"/>
  <c r="D211" i="8" l="1"/>
  <c r="E211" i="8"/>
  <c r="E212" i="8"/>
  <c r="I212" i="8" s="1"/>
  <c r="I211" i="8"/>
  <c r="AU206" i="5"/>
  <c r="Y57" i="5"/>
  <c r="Z57" i="5" s="1"/>
  <c r="AJ207" i="5"/>
  <c r="U208" i="5"/>
  <c r="AF208" i="5" s="1"/>
  <c r="J58" i="5"/>
  <c r="I58" i="5"/>
  <c r="L58" i="5" s="1"/>
  <c r="M58" i="5" s="1"/>
  <c r="K58" i="5"/>
  <c r="N58" i="5" s="1"/>
  <c r="O58" i="5" s="1"/>
  <c r="AD284" i="4"/>
  <c r="X285" i="4" s="1"/>
  <c r="U284" i="4"/>
  <c r="O285" i="4" s="1"/>
  <c r="V83" i="4"/>
  <c r="P84" i="4" s="1"/>
  <c r="H205" i="4"/>
  <c r="B206" i="4" s="1"/>
  <c r="I99" i="4"/>
  <c r="C100" i="4" s="1"/>
  <c r="AE82" i="4"/>
  <c r="Y83" i="4" s="1"/>
  <c r="J211" i="8" l="1"/>
  <c r="C213" i="8"/>
  <c r="C214" i="8"/>
  <c r="AU207" i="5"/>
  <c r="AV62" i="5"/>
  <c r="AK63" i="5" s="1"/>
  <c r="AW62" i="5"/>
  <c r="AL63" i="5" s="1"/>
  <c r="AC57" i="5"/>
  <c r="AD57" i="5" s="1"/>
  <c r="AG57" i="5" s="1"/>
  <c r="V58" i="5" s="1"/>
  <c r="AA57" i="5"/>
  <c r="AB57" i="5" s="1"/>
  <c r="AJ208" i="5"/>
  <c r="U209" i="5"/>
  <c r="AF209" i="5" s="1"/>
  <c r="P58" i="5"/>
  <c r="Q84" i="4"/>
  <c r="R84" i="4" s="1"/>
  <c r="S84" i="4" s="1"/>
  <c r="T84" i="4" s="1"/>
  <c r="V84" i="4" s="1"/>
  <c r="P85" i="4" s="1"/>
  <c r="Z83" i="4"/>
  <c r="AA83" i="4" s="1"/>
  <c r="AB83" i="4" s="1"/>
  <c r="AC83" i="4" s="1"/>
  <c r="U285" i="4"/>
  <c r="O286" i="4" s="1"/>
  <c r="AD285" i="4"/>
  <c r="X286" i="4" s="1"/>
  <c r="D100" i="4"/>
  <c r="E100" i="4" s="1"/>
  <c r="H206" i="4"/>
  <c r="B207" i="4" s="1"/>
  <c r="E214" i="8" l="1"/>
  <c r="I214" i="8" s="1"/>
  <c r="D213" i="8"/>
  <c r="E213" i="8"/>
  <c r="I213" i="8" s="1"/>
  <c r="AM63" i="5"/>
  <c r="AP63" i="5" s="1"/>
  <c r="AQ63" i="5" s="1"/>
  <c r="AO63" i="5"/>
  <c r="AN63" i="5"/>
  <c r="AU208" i="5"/>
  <c r="AJ209" i="5" s="1"/>
  <c r="Y58" i="5"/>
  <c r="Z58" i="5" s="1"/>
  <c r="AE57" i="5"/>
  <c r="AH57" i="5" s="1"/>
  <c r="W58" i="5" s="1"/>
  <c r="X58" i="5" s="1"/>
  <c r="U210" i="5"/>
  <c r="AF210" i="5" s="1"/>
  <c r="R58" i="5"/>
  <c r="G59" i="5" s="1"/>
  <c r="Q85" i="4"/>
  <c r="R85" i="4" s="1"/>
  <c r="S85" i="4" s="1"/>
  <c r="T85" i="4" s="1"/>
  <c r="U286" i="4"/>
  <c r="O287" i="4" s="1"/>
  <c r="AD286" i="4"/>
  <c r="X287" i="4" s="1"/>
  <c r="AE83" i="4"/>
  <c r="Y84" i="4" s="1"/>
  <c r="F100" i="4"/>
  <c r="G100" i="4" s="1"/>
  <c r="I100" i="4" s="1"/>
  <c r="C101" i="4" s="1"/>
  <c r="H207" i="4"/>
  <c r="B208" i="4" s="1"/>
  <c r="J213" i="8" l="1"/>
  <c r="C215" i="8"/>
  <c r="C216" i="8"/>
  <c r="AT63" i="5"/>
  <c r="AU209" i="5"/>
  <c r="AR63" i="5"/>
  <c r="AS63" i="5" s="1"/>
  <c r="AV63" i="5"/>
  <c r="AK64" i="5" s="1"/>
  <c r="AC58" i="5"/>
  <c r="AD58" i="5" s="1"/>
  <c r="AA58" i="5"/>
  <c r="AB58" i="5"/>
  <c r="AJ210" i="5"/>
  <c r="U211" i="5"/>
  <c r="AF211" i="5" s="1"/>
  <c r="S58" i="5"/>
  <c r="H59" i="5" s="1"/>
  <c r="AD287" i="4"/>
  <c r="X288" i="4" s="1"/>
  <c r="U287" i="4"/>
  <c r="O288" i="4" s="1"/>
  <c r="Z84" i="4"/>
  <c r="AA84" i="4" s="1"/>
  <c r="AB84" i="4" s="1"/>
  <c r="AC84" i="4" s="1"/>
  <c r="V85" i="4"/>
  <c r="P86" i="4" s="1"/>
  <c r="H208" i="4"/>
  <c r="B209" i="4" s="1"/>
  <c r="D101" i="4"/>
  <c r="E101" i="4" s="1"/>
  <c r="F101" i="4" s="1"/>
  <c r="G101" i="4" s="1"/>
  <c r="D215" i="8" l="1"/>
  <c r="E216" i="8"/>
  <c r="I216" i="8" s="1"/>
  <c r="E215" i="8"/>
  <c r="I215" i="8" s="1"/>
  <c r="AU210" i="5"/>
  <c r="AJ211" i="5" s="1"/>
  <c r="AW63" i="5"/>
  <c r="AL64" i="5" s="1"/>
  <c r="AE58" i="5"/>
  <c r="AH58" i="5" s="1"/>
  <c r="W59" i="5" s="1"/>
  <c r="AG58" i="5"/>
  <c r="V59" i="5" s="1"/>
  <c r="U212" i="5"/>
  <c r="AF212" i="5" s="1"/>
  <c r="I59" i="5"/>
  <c r="J59" i="5"/>
  <c r="K59" i="5" s="1"/>
  <c r="AE84" i="4"/>
  <c r="Y85" i="4" s="1"/>
  <c r="U288" i="4"/>
  <c r="O289" i="4" s="1"/>
  <c r="Q86" i="4"/>
  <c r="R86" i="4" s="1"/>
  <c r="S86" i="4" s="1"/>
  <c r="T86" i="4" s="1"/>
  <c r="AD288" i="4"/>
  <c r="X289" i="4" s="1"/>
  <c r="I101" i="4"/>
  <c r="C102" i="4" s="1"/>
  <c r="H209" i="4"/>
  <c r="B210" i="4" s="1"/>
  <c r="J215" i="8" l="1"/>
  <c r="C217" i="8"/>
  <c r="C218" i="8"/>
  <c r="AU211" i="5"/>
  <c r="AO64" i="5"/>
  <c r="AM64" i="5"/>
  <c r="AP64" i="5" s="1"/>
  <c r="AQ64" i="5" s="1"/>
  <c r="AN64" i="5"/>
  <c r="X59" i="5"/>
  <c r="Y59" i="5"/>
  <c r="Z59" i="5" s="1"/>
  <c r="AJ212" i="5"/>
  <c r="U213" i="5"/>
  <c r="AF213" i="5" s="1"/>
  <c r="L59" i="5"/>
  <c r="M59" i="5" s="1"/>
  <c r="V86" i="4"/>
  <c r="P87" i="4" s="1"/>
  <c r="AD289" i="4"/>
  <c r="X290" i="4" s="1"/>
  <c r="U289" i="4"/>
  <c r="O290" i="4" s="1"/>
  <c r="Z85" i="4"/>
  <c r="AA85" i="4" s="1"/>
  <c r="H210" i="4"/>
  <c r="B211" i="4" s="1"/>
  <c r="D102" i="4"/>
  <c r="E102" i="4" s="1"/>
  <c r="F102" i="4" s="1"/>
  <c r="G102" i="4" s="1"/>
  <c r="E218" i="8" l="1"/>
  <c r="I218" i="8" s="1"/>
  <c r="D217" i="8"/>
  <c r="E217" i="8"/>
  <c r="I217" i="8" s="1"/>
  <c r="AT64" i="5"/>
  <c r="AU212" i="5"/>
  <c r="AR64" i="5"/>
  <c r="AS64" i="5" s="1"/>
  <c r="AA59" i="5"/>
  <c r="AB59" i="5" s="1"/>
  <c r="AJ213" i="5"/>
  <c r="U214" i="5"/>
  <c r="AF214" i="5" s="1"/>
  <c r="N59" i="5"/>
  <c r="AB85" i="4"/>
  <c r="AC85" i="4" s="1"/>
  <c r="U290" i="4"/>
  <c r="O291" i="4" s="1"/>
  <c r="AD290" i="4"/>
  <c r="X291" i="4" s="1"/>
  <c r="Q87" i="4"/>
  <c r="R87" i="4" s="1"/>
  <c r="S87" i="4" s="1"/>
  <c r="T87" i="4" s="1"/>
  <c r="H211" i="4"/>
  <c r="B212" i="4" s="1"/>
  <c r="I102" i="4"/>
  <c r="C103" i="4" s="1"/>
  <c r="J217" i="8" l="1"/>
  <c r="C219" i="8"/>
  <c r="C220" i="8"/>
  <c r="AU213" i="5"/>
  <c r="AV64" i="5"/>
  <c r="AK65" i="5" s="1"/>
  <c r="AE59" i="5"/>
  <c r="AC59" i="5"/>
  <c r="AJ214" i="5"/>
  <c r="U215" i="5"/>
  <c r="AF215" i="5" s="1"/>
  <c r="O59" i="5"/>
  <c r="R59" i="5" s="1"/>
  <c r="G60" i="5" s="1"/>
  <c r="P59" i="5"/>
  <c r="S59" i="5" s="1"/>
  <c r="H60" i="5" s="1"/>
  <c r="AE85" i="4"/>
  <c r="Y86" i="4" s="1"/>
  <c r="Z86" i="4" s="1"/>
  <c r="AA86" i="4" s="1"/>
  <c r="AB86" i="4" s="1"/>
  <c r="AC86" i="4" s="1"/>
  <c r="V87" i="4"/>
  <c r="P88" i="4" s="1"/>
  <c r="Q88" i="4"/>
  <c r="R88" i="4" s="1"/>
  <c r="S88" i="4" s="1"/>
  <c r="T88" i="4" s="1"/>
  <c r="AD291" i="4"/>
  <c r="X292" i="4" s="1"/>
  <c r="U291" i="4"/>
  <c r="O292" i="4" s="1"/>
  <c r="D103" i="4"/>
  <c r="E103" i="4" s="1"/>
  <c r="F103" i="4" s="1"/>
  <c r="H212" i="4"/>
  <c r="B213" i="4" s="1"/>
  <c r="E220" i="8" l="1"/>
  <c r="I220" i="8" s="1"/>
  <c r="D219" i="8"/>
  <c r="E219" i="8"/>
  <c r="I219" i="8" s="1"/>
  <c r="AU214" i="5"/>
  <c r="AN65" i="5"/>
  <c r="AW64" i="5"/>
  <c r="AL65" i="5" s="1"/>
  <c r="AD59" i="5"/>
  <c r="AG59" i="5" s="1"/>
  <c r="V60" i="5" s="1"/>
  <c r="AH59" i="5"/>
  <c r="W60" i="5" s="1"/>
  <c r="AJ215" i="5"/>
  <c r="U216" i="5"/>
  <c r="AF216" i="5" s="1"/>
  <c r="I60" i="5"/>
  <c r="L60" i="5" s="1"/>
  <c r="M60" i="5" s="1"/>
  <c r="J60" i="5"/>
  <c r="K60" i="5" s="1"/>
  <c r="N60" i="5" s="1"/>
  <c r="O60" i="5" s="1"/>
  <c r="U292" i="4"/>
  <c r="O293" i="4" s="1"/>
  <c r="AD292" i="4"/>
  <c r="X293" i="4" s="1"/>
  <c r="AE86" i="4"/>
  <c r="Y87" i="4" s="1"/>
  <c r="V88" i="4"/>
  <c r="P89" i="4" s="1"/>
  <c r="G103" i="4"/>
  <c r="I103" i="4" s="1"/>
  <c r="C104" i="4" s="1"/>
  <c r="H213" i="4"/>
  <c r="B214" i="4" s="1"/>
  <c r="C221" i="8" l="1"/>
  <c r="J219" i="8"/>
  <c r="C222" i="8"/>
  <c r="AU215" i="5"/>
  <c r="AM65" i="5"/>
  <c r="AP65" i="5" s="1"/>
  <c r="AQ65" i="5" s="1"/>
  <c r="AT65" i="5" s="1"/>
  <c r="AO65" i="5"/>
  <c r="AR65" i="5" s="1"/>
  <c r="AS65" i="5" s="1"/>
  <c r="Y60" i="5"/>
  <c r="Z60" i="5" s="1"/>
  <c r="X60" i="5"/>
  <c r="AJ216" i="5"/>
  <c r="U217" i="5"/>
  <c r="AF217" i="5" s="1"/>
  <c r="P60" i="5"/>
  <c r="Z87" i="4"/>
  <c r="AA87" i="4" s="1"/>
  <c r="AB87" i="4" s="1"/>
  <c r="AC87" i="4" s="1"/>
  <c r="Q89" i="4"/>
  <c r="R89" i="4"/>
  <c r="S89" i="4" s="1"/>
  <c r="T89" i="4" s="1"/>
  <c r="AD293" i="4"/>
  <c r="X294" i="4" s="1"/>
  <c r="U293" i="4"/>
  <c r="O294" i="4" s="1"/>
  <c r="H214" i="4"/>
  <c r="B215" i="4" s="1"/>
  <c r="D104" i="4"/>
  <c r="E104" i="4" s="1"/>
  <c r="F104" i="4" s="1"/>
  <c r="G104" i="4" s="1"/>
  <c r="E222" i="8" l="1"/>
  <c r="E221" i="8"/>
  <c r="I221" i="8" s="1"/>
  <c r="D221" i="8"/>
  <c r="AU216" i="5"/>
  <c r="AC60" i="5"/>
  <c r="AD60" i="5" s="1"/>
  <c r="AG60" i="5" s="1"/>
  <c r="V61" i="5" s="1"/>
  <c r="AA60" i="5"/>
  <c r="AB60" i="5" s="1"/>
  <c r="AJ217" i="5"/>
  <c r="U218" i="5"/>
  <c r="AF218" i="5" s="1"/>
  <c r="S60" i="5"/>
  <c r="H61" i="5" s="1"/>
  <c r="R60" i="5"/>
  <c r="G61" i="5" s="1"/>
  <c r="V89" i="4"/>
  <c r="P90" i="4" s="1"/>
  <c r="Q90" i="4" s="1"/>
  <c r="AD294" i="4"/>
  <c r="X295" i="4" s="1"/>
  <c r="U294" i="4"/>
  <c r="O295" i="4" s="1"/>
  <c r="AE87" i="4"/>
  <c r="Y88" i="4" s="1"/>
  <c r="I104" i="4"/>
  <c r="C105" i="4" s="1"/>
  <c r="H215" i="4"/>
  <c r="B216" i="4" s="1"/>
  <c r="J221" i="8" l="1"/>
  <c r="C223" i="8"/>
  <c r="I222" i="8"/>
  <c r="C224" i="8" s="1"/>
  <c r="AU217" i="5"/>
  <c r="AV65" i="5"/>
  <c r="AK66" i="5" s="1"/>
  <c r="AE60" i="5"/>
  <c r="AH60" i="5" s="1"/>
  <c r="W61" i="5" s="1"/>
  <c r="X61" i="5" s="1"/>
  <c r="AJ218" i="5"/>
  <c r="U219" i="5"/>
  <c r="AF219" i="5" s="1"/>
  <c r="I61" i="5"/>
  <c r="L61" i="5" s="1"/>
  <c r="M61" i="5" s="1"/>
  <c r="J61" i="5"/>
  <c r="K61" i="5" s="1"/>
  <c r="R90" i="4"/>
  <c r="S90" i="4" s="1"/>
  <c r="T90" i="4" s="1"/>
  <c r="AD295" i="4"/>
  <c r="X296" i="4" s="1"/>
  <c r="Z88" i="4"/>
  <c r="AA88" i="4"/>
  <c r="AB88" i="4" s="1"/>
  <c r="AC88" i="4" s="1"/>
  <c r="U295" i="4"/>
  <c r="O296" i="4" s="1"/>
  <c r="H216" i="4"/>
  <c r="B217" i="4" s="1"/>
  <c r="D105" i="4"/>
  <c r="E105" i="4" s="1"/>
  <c r="F105" i="4" s="1"/>
  <c r="G105" i="4" s="1"/>
  <c r="E224" i="8" l="1"/>
  <c r="I224" i="8" s="1"/>
  <c r="E223" i="8"/>
  <c r="D223" i="8"/>
  <c r="I223" i="8"/>
  <c r="AU218" i="5"/>
  <c r="AN66" i="5"/>
  <c r="AW65" i="5"/>
  <c r="AL66" i="5" s="1"/>
  <c r="Y61" i="5"/>
  <c r="Z61" i="5" s="1"/>
  <c r="AJ219" i="5"/>
  <c r="U220" i="5"/>
  <c r="AF220" i="5" s="1"/>
  <c r="P61" i="5"/>
  <c r="N61" i="5"/>
  <c r="O61" i="5" s="1"/>
  <c r="V90" i="4"/>
  <c r="P91" i="4" s="1"/>
  <c r="AE88" i="4"/>
  <c r="Y89" i="4" s="1"/>
  <c r="Z89" i="4" s="1"/>
  <c r="AA89" i="4" s="1"/>
  <c r="AB89" i="4" s="1"/>
  <c r="AC89" i="4" s="1"/>
  <c r="U296" i="4"/>
  <c r="O297" i="4" s="1"/>
  <c r="AD296" i="4"/>
  <c r="X297" i="4" s="1"/>
  <c r="I105" i="4"/>
  <c r="C106" i="4" s="1"/>
  <c r="H217" i="4"/>
  <c r="B218" i="4" s="1"/>
  <c r="J223" i="8" l="1"/>
  <c r="C225" i="8"/>
  <c r="C226" i="8"/>
  <c r="AU219" i="5"/>
  <c r="AJ220" i="5" s="1"/>
  <c r="AM66" i="5"/>
  <c r="AP66" i="5" s="1"/>
  <c r="AQ66" i="5" s="1"/>
  <c r="AT66" i="5" s="1"/>
  <c r="AO66" i="5"/>
  <c r="AR66" i="5" s="1"/>
  <c r="AS66" i="5"/>
  <c r="AA61" i="5"/>
  <c r="AB61" i="5" s="1"/>
  <c r="U221" i="5"/>
  <c r="AF221" i="5" s="1"/>
  <c r="S61" i="5"/>
  <c r="H62" i="5" s="1"/>
  <c r="R61" i="5"/>
  <c r="G62" i="5" s="1"/>
  <c r="Q91" i="4"/>
  <c r="R91" i="4" s="1"/>
  <c r="S91" i="4" s="1"/>
  <c r="T91" i="4" s="1"/>
  <c r="U297" i="4"/>
  <c r="O298" i="4" s="1"/>
  <c r="AE89" i="4"/>
  <c r="Y90" i="4" s="1"/>
  <c r="AD297" i="4"/>
  <c r="X298" i="4" s="1"/>
  <c r="H218" i="4"/>
  <c r="B219" i="4" s="1"/>
  <c r="D106" i="4"/>
  <c r="E106" i="4" s="1"/>
  <c r="F106" i="4" s="1"/>
  <c r="G106" i="4" s="1"/>
  <c r="E225" i="8" l="1"/>
  <c r="I225" i="8" s="1"/>
  <c r="D225" i="8"/>
  <c r="E226" i="8"/>
  <c r="I226" i="8" s="1"/>
  <c r="AU220" i="5"/>
  <c r="AJ221" i="5" s="1"/>
  <c r="AC61" i="5"/>
  <c r="AD61" i="5" s="1"/>
  <c r="AG61" i="5" s="1"/>
  <c r="V62" i="5" s="1"/>
  <c r="U222" i="5"/>
  <c r="AF222" i="5" s="1"/>
  <c r="I62" i="5"/>
  <c r="L62" i="5" s="1"/>
  <c r="M62" i="5" s="1"/>
  <c r="P62" i="5" s="1"/>
  <c r="J62" i="5"/>
  <c r="K62" i="5" s="1"/>
  <c r="N62" i="5" s="1"/>
  <c r="O62" i="5" s="1"/>
  <c r="V91" i="4"/>
  <c r="P92" i="4" s="1"/>
  <c r="Q92" i="4" s="1"/>
  <c r="R92" i="4" s="1"/>
  <c r="AD298" i="4"/>
  <c r="X299" i="4" s="1"/>
  <c r="Z90" i="4"/>
  <c r="AA90" i="4" s="1"/>
  <c r="AB90" i="4" s="1"/>
  <c r="AC90" i="4" s="1"/>
  <c r="U298" i="4"/>
  <c r="O299" i="4" s="1"/>
  <c r="H219" i="4"/>
  <c r="B220" i="4" s="1"/>
  <c r="I106" i="4"/>
  <c r="C107" i="4" s="1"/>
  <c r="J225" i="8" l="1"/>
  <c r="C227" i="8"/>
  <c r="C228" i="8"/>
  <c r="AU221" i="5"/>
  <c r="AV66" i="5"/>
  <c r="AK67" i="5" s="1"/>
  <c r="AE61" i="5"/>
  <c r="AH61" i="5" s="1"/>
  <c r="W62" i="5" s="1"/>
  <c r="X62" i="5" s="1"/>
  <c r="AJ222" i="5"/>
  <c r="U223" i="5"/>
  <c r="AF223" i="5" s="1"/>
  <c r="S92" i="4"/>
  <c r="T92" i="4" s="1"/>
  <c r="U299" i="4"/>
  <c r="O300" i="4" s="1"/>
  <c r="AD299" i="4"/>
  <c r="X300" i="4" s="1"/>
  <c r="AE90" i="4"/>
  <c r="Y91" i="4" s="1"/>
  <c r="H220" i="4"/>
  <c r="B221" i="4" s="1"/>
  <c r="D107" i="4"/>
  <c r="E107" i="4"/>
  <c r="F107" i="4" s="1"/>
  <c r="E227" i="8" l="1"/>
  <c r="I227" i="8" s="1"/>
  <c r="E228" i="8"/>
  <c r="I228" i="8" s="1"/>
  <c r="D227" i="8"/>
  <c r="AU222" i="5"/>
  <c r="AN67" i="5"/>
  <c r="AW66" i="5"/>
  <c r="AL67" i="5" s="1"/>
  <c r="Y62" i="5"/>
  <c r="Z62" i="5" s="1"/>
  <c r="AJ223" i="5"/>
  <c r="U224" i="5"/>
  <c r="AF224" i="5" s="1"/>
  <c r="R62" i="5"/>
  <c r="G63" i="5" s="1"/>
  <c r="V92" i="4"/>
  <c r="P93" i="4" s="1"/>
  <c r="Q93" i="4" s="1"/>
  <c r="R93" i="4" s="1"/>
  <c r="S93" i="4" s="1"/>
  <c r="T93" i="4" s="1"/>
  <c r="V93" i="4" s="1"/>
  <c r="P94" i="4" s="1"/>
  <c r="AD300" i="4"/>
  <c r="X301" i="4" s="1"/>
  <c r="Z91" i="4"/>
  <c r="AA91" i="4" s="1"/>
  <c r="AB91" i="4" s="1"/>
  <c r="AC91" i="4" s="1"/>
  <c r="U300" i="4"/>
  <c r="O301" i="4" s="1"/>
  <c r="G107" i="4"/>
  <c r="I107" i="4" s="1"/>
  <c r="C108" i="4" s="1"/>
  <c r="D108" i="4" s="1"/>
  <c r="E108" i="4" s="1"/>
  <c r="H221" i="4"/>
  <c r="B222" i="4" s="1"/>
  <c r="J227" i="8" l="1"/>
  <c r="C229" i="8"/>
  <c r="C230" i="8"/>
  <c r="AU223" i="5"/>
  <c r="AJ224" i="5" s="1"/>
  <c r="AO67" i="5"/>
  <c r="AM67" i="5"/>
  <c r="AP67" i="5" s="1"/>
  <c r="AQ67" i="5" s="1"/>
  <c r="AA62" i="5"/>
  <c r="AB62" i="5" s="1"/>
  <c r="U225" i="5"/>
  <c r="AF225" i="5" s="1"/>
  <c r="S62" i="5"/>
  <c r="H63" i="5" s="1"/>
  <c r="Q94" i="4"/>
  <c r="R94" i="4" s="1"/>
  <c r="S94" i="4" s="1"/>
  <c r="T94" i="4" s="1"/>
  <c r="AE91" i="4"/>
  <c r="Y92" i="4" s="1"/>
  <c r="U301" i="4"/>
  <c r="O302" i="4" s="1"/>
  <c r="AD301" i="4"/>
  <c r="X302" i="4" s="1"/>
  <c r="H222" i="4"/>
  <c r="B223" i="4" s="1"/>
  <c r="F108" i="4"/>
  <c r="G108" i="4" s="1"/>
  <c r="D229" i="8" l="1"/>
  <c r="E230" i="8"/>
  <c r="I230" i="8" s="1"/>
  <c r="E229" i="8"/>
  <c r="I229" i="8" s="1"/>
  <c r="AU224" i="5"/>
  <c r="AR67" i="5"/>
  <c r="AS67" i="5" s="1"/>
  <c r="AV67" i="5"/>
  <c r="AK68" i="5" s="1"/>
  <c r="AE62" i="5"/>
  <c r="AH62" i="5" s="1"/>
  <c r="W63" i="5" s="1"/>
  <c r="AC62" i="5"/>
  <c r="AD62" i="5"/>
  <c r="AG62" i="5" s="1"/>
  <c r="V63" i="5" s="1"/>
  <c r="AJ225" i="5"/>
  <c r="U226" i="5"/>
  <c r="AF226" i="5" s="1"/>
  <c r="I63" i="5"/>
  <c r="L63" i="5" s="1"/>
  <c r="M63" i="5"/>
  <c r="K63" i="5"/>
  <c r="N63" i="5" s="1"/>
  <c r="O63" i="5" s="1"/>
  <c r="J63" i="5"/>
  <c r="V94" i="4"/>
  <c r="P95" i="4" s="1"/>
  <c r="U302" i="4"/>
  <c r="O303" i="4" s="1"/>
  <c r="I108" i="4"/>
  <c r="C109" i="4" s="1"/>
  <c r="AD302" i="4"/>
  <c r="X303" i="4" s="1"/>
  <c r="Z92" i="4"/>
  <c r="AA92" i="4" s="1"/>
  <c r="AB92" i="4" s="1"/>
  <c r="AC92" i="4" s="1"/>
  <c r="H223" i="4"/>
  <c r="B224" i="4" s="1"/>
  <c r="D109" i="4"/>
  <c r="J229" i="8" l="1"/>
  <c r="C231" i="8"/>
  <c r="C232" i="8"/>
  <c r="AT67" i="5"/>
  <c r="AW67" i="5" s="1"/>
  <c r="AL68" i="5" s="1"/>
  <c r="AU225" i="5"/>
  <c r="AJ226" i="5" s="1"/>
  <c r="Y63" i="5"/>
  <c r="Z63" i="5" s="1"/>
  <c r="X63" i="5"/>
  <c r="U227" i="5"/>
  <c r="AF227" i="5" s="1"/>
  <c r="P63" i="5"/>
  <c r="Q95" i="4"/>
  <c r="R95" i="4" s="1"/>
  <c r="S95" i="4" s="1"/>
  <c r="T95" i="4" s="1"/>
  <c r="AE92" i="4"/>
  <c r="Y93" i="4" s="1"/>
  <c r="Z93" i="4" s="1"/>
  <c r="E109" i="4"/>
  <c r="F109" i="4" s="1"/>
  <c r="G109" i="4" s="1"/>
  <c r="AD303" i="4"/>
  <c r="X304" i="4" s="1"/>
  <c r="U303" i="4"/>
  <c r="O304" i="4" s="1"/>
  <c r="H224" i="4"/>
  <c r="B225" i="4" s="1"/>
  <c r="D231" i="8" l="1"/>
  <c r="E231" i="8"/>
  <c r="I231" i="8" s="1"/>
  <c r="E232" i="8"/>
  <c r="I232" i="8" s="1"/>
  <c r="AO68" i="5"/>
  <c r="AM68" i="5"/>
  <c r="AN68" i="5"/>
  <c r="AU226" i="5"/>
  <c r="AA63" i="5"/>
  <c r="AB63" i="5" s="1"/>
  <c r="AJ227" i="5"/>
  <c r="U228" i="5"/>
  <c r="AF228" i="5" s="1"/>
  <c r="S63" i="5"/>
  <c r="H64" i="5" s="1"/>
  <c r="AA93" i="4"/>
  <c r="AB93" i="4" s="1"/>
  <c r="AC93" i="4" s="1"/>
  <c r="I109" i="4"/>
  <c r="C110" i="4" s="1"/>
  <c r="D110" i="4" s="1"/>
  <c r="E110" i="4" s="1"/>
  <c r="F110" i="4" s="1"/>
  <c r="G110" i="4" s="1"/>
  <c r="V95" i="4"/>
  <c r="P96" i="4" s="1"/>
  <c r="Q96" i="4" s="1"/>
  <c r="U304" i="4"/>
  <c r="O305" i="4" s="1"/>
  <c r="AD304" i="4"/>
  <c r="X305" i="4" s="1"/>
  <c r="H225" i="4"/>
  <c r="B226" i="4" s="1"/>
  <c r="C233" i="8" l="1"/>
  <c r="J231" i="8"/>
  <c r="C234" i="8"/>
  <c r="AR68" i="5"/>
  <c r="AS68" i="5" s="1"/>
  <c r="AU227" i="5"/>
  <c r="AP68" i="5"/>
  <c r="AQ68" i="5" s="1"/>
  <c r="AC63" i="5"/>
  <c r="AE63" i="5" s="1"/>
  <c r="AH63" i="5" s="1"/>
  <c r="W64" i="5" s="1"/>
  <c r="X64" i="5" s="1"/>
  <c r="AJ228" i="5"/>
  <c r="U229" i="5"/>
  <c r="AF229" i="5" s="1"/>
  <c r="I64" i="5"/>
  <c r="R63" i="5"/>
  <c r="G64" i="5" s="1"/>
  <c r="R96" i="4"/>
  <c r="S96" i="4" s="1"/>
  <c r="T96" i="4" s="1"/>
  <c r="AE93" i="4"/>
  <c r="Y94" i="4" s="1"/>
  <c r="Z94" i="4" s="1"/>
  <c r="AA94" i="4" s="1"/>
  <c r="AB94" i="4" s="1"/>
  <c r="AC94" i="4" s="1"/>
  <c r="AE94" i="4" s="1"/>
  <c r="Y95" i="4" s="1"/>
  <c r="Z95" i="4"/>
  <c r="AA95" i="4" s="1"/>
  <c r="AB95" i="4" s="1"/>
  <c r="AC95" i="4" s="1"/>
  <c r="AE95" i="4" s="1"/>
  <c r="Y96" i="4" s="1"/>
  <c r="AD305" i="4"/>
  <c r="X306" i="4" s="1"/>
  <c r="U305" i="4"/>
  <c r="O306" i="4" s="1"/>
  <c r="H226" i="4"/>
  <c r="B227" i="4" s="1"/>
  <c r="I110" i="4"/>
  <c r="C111" i="4" s="1"/>
  <c r="E233" i="8" l="1"/>
  <c r="I233" i="8" s="1"/>
  <c r="D233" i="8"/>
  <c r="E234" i="8"/>
  <c r="AU228" i="5"/>
  <c r="AT68" i="5"/>
  <c r="AV68" i="5"/>
  <c r="AK69" i="5" s="1"/>
  <c r="AD63" i="5"/>
  <c r="AG63" i="5" s="1"/>
  <c r="V64" i="5" s="1"/>
  <c r="Y64" i="5" s="1"/>
  <c r="Z64" i="5" s="1"/>
  <c r="AJ229" i="5"/>
  <c r="U230" i="5"/>
  <c r="AF230" i="5" s="1"/>
  <c r="J64" i="5"/>
  <c r="K64" i="5" s="1"/>
  <c r="N64" i="5" s="1"/>
  <c r="O64" i="5" s="1"/>
  <c r="L64" i="5"/>
  <c r="M64" i="5" s="1"/>
  <c r="P64" i="5" s="1"/>
  <c r="V96" i="4"/>
  <c r="P97" i="4" s="1"/>
  <c r="Q97" i="4" s="1"/>
  <c r="R97" i="4" s="1"/>
  <c r="S97" i="4" s="1"/>
  <c r="T97" i="4" s="1"/>
  <c r="Z96" i="4"/>
  <c r="AA96" i="4"/>
  <c r="AB96" i="4" s="1"/>
  <c r="AC96" i="4" s="1"/>
  <c r="U306" i="4"/>
  <c r="O307" i="4" s="1"/>
  <c r="AD306" i="4"/>
  <c r="X307" i="4" s="1"/>
  <c r="H227" i="4"/>
  <c r="B228" i="4" s="1"/>
  <c r="D111" i="4"/>
  <c r="E111" i="4" s="1"/>
  <c r="F111" i="4" s="1"/>
  <c r="G111" i="4" s="1"/>
  <c r="C235" i="8" l="1"/>
  <c r="J233" i="8"/>
  <c r="I234" i="8"/>
  <c r="C236" i="8" s="1"/>
  <c r="AN69" i="5"/>
  <c r="AU229" i="5"/>
  <c r="AW68" i="5"/>
  <c r="AL69" i="5" s="1"/>
  <c r="AA64" i="5"/>
  <c r="AC64" i="5" s="1"/>
  <c r="AD64" i="5" s="1"/>
  <c r="AJ230" i="5"/>
  <c r="U231" i="5"/>
  <c r="AF231" i="5" s="1"/>
  <c r="AE96" i="4"/>
  <c r="Y97" i="4" s="1"/>
  <c r="Z97" i="4" s="1"/>
  <c r="AA97" i="4" s="1"/>
  <c r="AB97" i="4" s="1"/>
  <c r="AC97" i="4" s="1"/>
  <c r="AD307" i="4"/>
  <c r="X308" i="4" s="1"/>
  <c r="U307" i="4"/>
  <c r="O308" i="4" s="1"/>
  <c r="V97" i="4"/>
  <c r="P98" i="4" s="1"/>
  <c r="H228" i="4"/>
  <c r="B229" i="4" s="1"/>
  <c r="I111" i="4"/>
  <c r="C112" i="4" s="1"/>
  <c r="D235" i="8" l="1"/>
  <c r="E235" i="8"/>
  <c r="E236" i="8"/>
  <c r="I236" i="8" s="1"/>
  <c r="I235" i="8"/>
  <c r="AU230" i="5"/>
  <c r="AJ231" i="5" s="1"/>
  <c r="AM69" i="5"/>
  <c r="AP69" i="5" s="1"/>
  <c r="AQ69" i="5" s="1"/>
  <c r="AT69" i="5" s="1"/>
  <c r="AO69" i="5"/>
  <c r="AR69" i="5" s="1"/>
  <c r="AS69" i="5"/>
  <c r="AB64" i="5"/>
  <c r="AE64" i="5" s="1"/>
  <c r="AH64" i="5" s="1"/>
  <c r="W65" i="5" s="1"/>
  <c r="U232" i="5"/>
  <c r="AF232" i="5" s="1"/>
  <c r="R64" i="5"/>
  <c r="G65" i="5" s="1"/>
  <c r="U308" i="4"/>
  <c r="O309" i="4" s="1"/>
  <c r="AD308" i="4"/>
  <c r="X309" i="4" s="1"/>
  <c r="Q98" i="4"/>
  <c r="R98" i="4" s="1"/>
  <c r="S98" i="4" s="1"/>
  <c r="T98" i="4" s="1"/>
  <c r="AE97" i="4"/>
  <c r="Y98" i="4" s="1"/>
  <c r="H229" i="4"/>
  <c r="B230" i="4" s="1"/>
  <c r="D112" i="4"/>
  <c r="E112" i="4" s="1"/>
  <c r="F112" i="4" s="1"/>
  <c r="G112" i="4" s="1"/>
  <c r="C237" i="8" l="1"/>
  <c r="J235" i="8"/>
  <c r="C238" i="8"/>
  <c r="AU231" i="5"/>
  <c r="AG64" i="5"/>
  <c r="V65" i="5" s="1"/>
  <c r="Y65" i="5" s="1"/>
  <c r="Z65" i="5" s="1"/>
  <c r="X65" i="5"/>
  <c r="AJ232" i="5"/>
  <c r="U233" i="5"/>
  <c r="AF233" i="5" s="1"/>
  <c r="S64" i="5"/>
  <c r="H65" i="5" s="1"/>
  <c r="Z98" i="4"/>
  <c r="AA98" i="4" s="1"/>
  <c r="AB98" i="4" s="1"/>
  <c r="AC98" i="4" s="1"/>
  <c r="AD309" i="4"/>
  <c r="X310" i="4" s="1"/>
  <c r="V98" i="4"/>
  <c r="P99" i="4" s="1"/>
  <c r="U309" i="4"/>
  <c r="O310" i="4" s="1"/>
  <c r="H230" i="4"/>
  <c r="B231" i="4" s="1"/>
  <c r="I112" i="4"/>
  <c r="C113" i="4" s="1"/>
  <c r="E237" i="8" l="1"/>
  <c r="I237" i="8" s="1"/>
  <c r="D237" i="8"/>
  <c r="E238" i="8"/>
  <c r="AU232" i="5"/>
  <c r="AV69" i="5"/>
  <c r="AK70" i="5" s="1"/>
  <c r="AC65" i="5"/>
  <c r="AD65" i="5" s="1"/>
  <c r="AG65" i="5" s="1"/>
  <c r="V66" i="5" s="1"/>
  <c r="AA65" i="5"/>
  <c r="AB65" i="5" s="1"/>
  <c r="AJ233" i="5"/>
  <c r="U234" i="5"/>
  <c r="AF234" i="5" s="1"/>
  <c r="I65" i="5"/>
  <c r="L65" i="5" s="1"/>
  <c r="M65" i="5" s="1"/>
  <c r="P65" i="5" s="1"/>
  <c r="J65" i="5"/>
  <c r="K65" i="5" s="1"/>
  <c r="N65" i="5" s="1"/>
  <c r="O65" i="5" s="1"/>
  <c r="AE98" i="4"/>
  <c r="Y99" i="4" s="1"/>
  <c r="Z99" i="4" s="1"/>
  <c r="AA99" i="4" s="1"/>
  <c r="AB99" i="4" s="1"/>
  <c r="AC99" i="4" s="1"/>
  <c r="U310" i="4"/>
  <c r="O311" i="4" s="1"/>
  <c r="Q99" i="4"/>
  <c r="R99" i="4" s="1"/>
  <c r="S99" i="4" s="1"/>
  <c r="T99" i="4" s="1"/>
  <c r="V99" i="4" s="1"/>
  <c r="P100" i="4" s="1"/>
  <c r="AD310" i="4"/>
  <c r="X311" i="4" s="1"/>
  <c r="H231" i="4"/>
  <c r="B232" i="4" s="1"/>
  <c r="D113" i="4"/>
  <c r="E113" i="4" s="1"/>
  <c r="F113" i="4" s="1"/>
  <c r="C239" i="8" l="1"/>
  <c r="J237" i="8"/>
  <c r="I238" i="8"/>
  <c r="C240" i="8" s="1"/>
  <c r="AU233" i="5"/>
  <c r="AN70" i="5"/>
  <c r="AW69" i="5"/>
  <c r="AL70" i="5" s="1"/>
  <c r="AH65" i="5"/>
  <c r="W66" i="5" s="1"/>
  <c r="X66" i="5" s="1"/>
  <c r="AE65" i="5"/>
  <c r="AJ234" i="5"/>
  <c r="U235" i="5"/>
  <c r="AF235" i="5" s="1"/>
  <c r="Q100" i="4"/>
  <c r="R100" i="4" s="1"/>
  <c r="S100" i="4" s="1"/>
  <c r="T100" i="4" s="1"/>
  <c r="U311" i="4"/>
  <c r="O312" i="4" s="1"/>
  <c r="AD311" i="4"/>
  <c r="X312" i="4" s="1"/>
  <c r="AE99" i="4"/>
  <c r="Y100" i="4" s="1"/>
  <c r="H232" i="4"/>
  <c r="B233" i="4" s="1"/>
  <c r="G113" i="4"/>
  <c r="I113" i="4" s="1"/>
  <c r="C114" i="4" s="1"/>
  <c r="D239" i="8" l="1"/>
  <c r="E239" i="8"/>
  <c r="I239" i="8" s="1"/>
  <c r="E240" i="8"/>
  <c r="I240" i="8" s="1"/>
  <c r="AU234" i="5"/>
  <c r="AJ235" i="5" s="1"/>
  <c r="AM70" i="5"/>
  <c r="AP70" i="5" s="1"/>
  <c r="AQ70" i="5" s="1"/>
  <c r="AT70" i="5" s="1"/>
  <c r="AO70" i="5"/>
  <c r="AR70" i="5" s="1"/>
  <c r="AS70" i="5"/>
  <c r="Y66" i="5"/>
  <c r="Z66" i="5" s="1"/>
  <c r="U236" i="5"/>
  <c r="AF236" i="5" s="1"/>
  <c r="S65" i="5"/>
  <c r="H66" i="5" s="1"/>
  <c r="R65" i="5"/>
  <c r="G66" i="5" s="1"/>
  <c r="V100" i="4"/>
  <c r="P101" i="4" s="1"/>
  <c r="Q101" i="4" s="1"/>
  <c r="R101" i="4" s="1"/>
  <c r="S101" i="4" s="1"/>
  <c r="T101" i="4" s="1"/>
  <c r="AD312" i="4"/>
  <c r="X313" i="4" s="1"/>
  <c r="U312" i="4"/>
  <c r="O313" i="4" s="1"/>
  <c r="Z100" i="4"/>
  <c r="AA100" i="4" s="1"/>
  <c r="AB100" i="4" s="1"/>
  <c r="AC100" i="4" s="1"/>
  <c r="AE100" i="4" s="1"/>
  <c r="Y101" i="4" s="1"/>
  <c r="D114" i="4"/>
  <c r="E114" i="4" s="1"/>
  <c r="F114" i="4" s="1"/>
  <c r="G114" i="4" s="1"/>
  <c r="I114" i="4" s="1"/>
  <c r="C115" i="4" s="1"/>
  <c r="H233" i="4"/>
  <c r="B234" i="4" s="1"/>
  <c r="C241" i="8" l="1"/>
  <c r="J239" i="8"/>
  <c r="C242" i="8"/>
  <c r="AU235" i="5"/>
  <c r="AC66" i="5"/>
  <c r="AD66" i="5" s="1"/>
  <c r="AG66" i="5" s="1"/>
  <c r="V67" i="5" s="1"/>
  <c r="AA66" i="5"/>
  <c r="AB66" i="5" s="1"/>
  <c r="AJ236" i="5"/>
  <c r="U237" i="5"/>
  <c r="AF237" i="5" s="1"/>
  <c r="I66" i="5"/>
  <c r="L66" i="5" s="1"/>
  <c r="M66" i="5" s="1"/>
  <c r="J66" i="5"/>
  <c r="K66" i="5" s="1"/>
  <c r="V101" i="4"/>
  <c r="P102" i="4" s="1"/>
  <c r="Q102" i="4" s="1"/>
  <c r="R102" i="4" s="1"/>
  <c r="Z101" i="4"/>
  <c r="AA101" i="4"/>
  <c r="AB101" i="4"/>
  <c r="AC101" i="4" s="1"/>
  <c r="AD313" i="4"/>
  <c r="X314" i="4" s="1"/>
  <c r="U313" i="4"/>
  <c r="O314" i="4" s="1"/>
  <c r="H234" i="4"/>
  <c r="B235" i="4" s="1"/>
  <c r="D115" i="4"/>
  <c r="E115" i="4" s="1"/>
  <c r="E242" i="8" l="1"/>
  <c r="E241" i="8"/>
  <c r="I241" i="8" s="1"/>
  <c r="D241" i="8"/>
  <c r="AU236" i="5"/>
  <c r="AJ237" i="5" s="1"/>
  <c r="AV70" i="5"/>
  <c r="AK71" i="5" s="1"/>
  <c r="AE66" i="5"/>
  <c r="AH66" i="5" s="1"/>
  <c r="W67" i="5" s="1"/>
  <c r="X67" i="5" s="1"/>
  <c r="U238" i="5"/>
  <c r="AF238" i="5" s="1"/>
  <c r="P66" i="5"/>
  <c r="N66" i="5"/>
  <c r="O66" i="5" s="1"/>
  <c r="S102" i="4"/>
  <c r="T102" i="4" s="1"/>
  <c r="AD314" i="4"/>
  <c r="X315" i="4" s="1"/>
  <c r="U314" i="4"/>
  <c r="O315" i="4" s="1"/>
  <c r="AE101" i="4"/>
  <c r="Y102" i="4" s="1"/>
  <c r="F115" i="4"/>
  <c r="G115" i="4" s="1"/>
  <c r="H235" i="4"/>
  <c r="B236" i="4" s="1"/>
  <c r="J241" i="8" l="1"/>
  <c r="C243" i="8"/>
  <c r="I242" i="8"/>
  <c r="C244" i="8" s="1"/>
  <c r="AU237" i="5"/>
  <c r="AN71" i="5"/>
  <c r="AW70" i="5"/>
  <c r="AL71" i="5" s="1"/>
  <c r="Y67" i="5"/>
  <c r="Z67" i="5" s="1"/>
  <c r="AJ238" i="5"/>
  <c r="U239" i="5"/>
  <c r="AF239" i="5" s="1"/>
  <c r="S66" i="5"/>
  <c r="H67" i="5" s="1"/>
  <c r="V102" i="4"/>
  <c r="P103" i="4" s="1"/>
  <c r="Q103" i="4" s="1"/>
  <c r="R103" i="4" s="1"/>
  <c r="S103" i="4" s="1"/>
  <c r="T103" i="4" s="1"/>
  <c r="V103" i="4" s="1"/>
  <c r="P104" i="4" s="1"/>
  <c r="U315" i="4"/>
  <c r="O316" i="4" s="1"/>
  <c r="AD315" i="4"/>
  <c r="X316" i="4" s="1"/>
  <c r="Z102" i="4"/>
  <c r="AA102" i="4" s="1"/>
  <c r="AB102" i="4" s="1"/>
  <c r="AC102" i="4" s="1"/>
  <c r="H236" i="4"/>
  <c r="B237" i="4" s="1"/>
  <c r="I115" i="4"/>
  <c r="C116" i="4" s="1"/>
  <c r="L27" i="4" s="1"/>
  <c r="D243" i="8" l="1"/>
  <c r="E244" i="8"/>
  <c r="I244" i="8" s="1"/>
  <c r="E243" i="8"/>
  <c r="I243" i="8" s="1"/>
  <c r="AU238" i="5"/>
  <c r="AO71" i="5"/>
  <c r="AM71" i="5"/>
  <c r="AP71" i="5" s="1"/>
  <c r="AQ71" i="5" s="1"/>
  <c r="AA67" i="5"/>
  <c r="AC67" i="5" s="1"/>
  <c r="AD67" i="5" s="1"/>
  <c r="AJ239" i="5"/>
  <c r="U240" i="5"/>
  <c r="AF240" i="5" s="1"/>
  <c r="I67" i="5"/>
  <c r="R66" i="5"/>
  <c r="G67" i="5" s="1"/>
  <c r="Q104" i="4"/>
  <c r="R104" i="4" s="1"/>
  <c r="S104" i="4" s="1"/>
  <c r="T104" i="4" s="1"/>
  <c r="AD316" i="4"/>
  <c r="X317" i="4" s="1"/>
  <c r="AE102" i="4"/>
  <c r="Y103" i="4" s="1"/>
  <c r="U316" i="4"/>
  <c r="O317" i="4" s="1"/>
  <c r="H237" i="4"/>
  <c r="B238" i="4" s="1"/>
  <c r="D116" i="4"/>
  <c r="J243" i="8" l="1"/>
  <c r="C245" i="8"/>
  <c r="C246" i="8"/>
  <c r="AT71" i="5"/>
  <c r="AR71" i="5"/>
  <c r="AS71" i="5" s="1"/>
  <c r="AU239" i="5"/>
  <c r="AB67" i="5"/>
  <c r="AE67" i="5" s="1"/>
  <c r="AH67" i="5" s="1"/>
  <c r="W68" i="5" s="1"/>
  <c r="AJ240" i="5"/>
  <c r="U241" i="5"/>
  <c r="AF241" i="5" s="1"/>
  <c r="J67" i="5"/>
  <c r="K67" i="5" s="1"/>
  <c r="V104" i="4"/>
  <c r="P105" i="4" s="1"/>
  <c r="Q105" i="4" s="1"/>
  <c r="Z103" i="4"/>
  <c r="AA103" i="4" s="1"/>
  <c r="AB103" i="4" s="1"/>
  <c r="AC103" i="4" s="1"/>
  <c r="AD317" i="4"/>
  <c r="X318" i="4" s="1"/>
  <c r="U317" i="4"/>
  <c r="O318" i="4" s="1"/>
  <c r="H238" i="4"/>
  <c r="B239" i="4" s="1"/>
  <c r="E116" i="4"/>
  <c r="F116" i="4" s="1"/>
  <c r="G116" i="4" s="1"/>
  <c r="E246" i="8" l="1"/>
  <c r="I246" i="8" s="1"/>
  <c r="D245" i="8"/>
  <c r="E245" i="8"/>
  <c r="I245" i="8" s="1"/>
  <c r="AU240" i="5"/>
  <c r="AV71" i="5"/>
  <c r="AK72" i="5" s="1"/>
  <c r="AG67" i="5"/>
  <c r="V68" i="5" s="1"/>
  <c r="Y68" i="5" s="1"/>
  <c r="Z68" i="5" s="1"/>
  <c r="X68" i="5"/>
  <c r="AJ241" i="5"/>
  <c r="U242" i="5"/>
  <c r="AF242" i="5" s="1"/>
  <c r="L67" i="5"/>
  <c r="M67" i="5" s="1"/>
  <c r="AE103" i="4"/>
  <c r="Y104" i="4" s="1"/>
  <c r="Z104" i="4" s="1"/>
  <c r="AA104" i="4" s="1"/>
  <c r="AB104" i="4" s="1"/>
  <c r="AC104" i="4" s="1"/>
  <c r="AD318" i="4"/>
  <c r="X319" i="4" s="1"/>
  <c r="U318" i="4"/>
  <c r="O319" i="4" s="1"/>
  <c r="R105" i="4"/>
  <c r="S105" i="4" s="1"/>
  <c r="T105" i="4" s="1"/>
  <c r="H239" i="4"/>
  <c r="B240" i="4" s="1"/>
  <c r="I116" i="4"/>
  <c r="C117" i="4" s="1"/>
  <c r="J245" i="8" l="1"/>
  <c r="C247" i="8"/>
  <c r="C248" i="8"/>
  <c r="AU241" i="5"/>
  <c r="AN72" i="5"/>
  <c r="AW71" i="5"/>
  <c r="AL72" i="5" s="1"/>
  <c r="AA68" i="5"/>
  <c r="AB68" i="5" s="1"/>
  <c r="AJ242" i="5"/>
  <c r="U243" i="5"/>
  <c r="AF243" i="5" s="1"/>
  <c r="N67" i="5"/>
  <c r="O67" i="5" s="1"/>
  <c r="R67" i="5"/>
  <c r="G68" i="5" s="1"/>
  <c r="U319" i="4"/>
  <c r="O320" i="4" s="1"/>
  <c r="AE104" i="4"/>
  <c r="Y105" i="4" s="1"/>
  <c r="AD319" i="4"/>
  <c r="X320" i="4" s="1"/>
  <c r="V105" i="4"/>
  <c r="P106" i="4" s="1"/>
  <c r="H240" i="4"/>
  <c r="B241" i="4" s="1"/>
  <c r="D117" i="4"/>
  <c r="E117" i="4" s="1"/>
  <c r="F117" i="4" s="1"/>
  <c r="G117" i="4" s="1"/>
  <c r="D247" i="8" l="1"/>
  <c r="E247" i="8"/>
  <c r="I247" i="8" s="1"/>
  <c r="E248" i="8"/>
  <c r="I248" i="8" s="1"/>
  <c r="AU242" i="5"/>
  <c r="AO72" i="5"/>
  <c r="AM72" i="5"/>
  <c r="AP72" i="5" s="1"/>
  <c r="AQ72" i="5" s="1"/>
  <c r="AE68" i="5"/>
  <c r="AH68" i="5" s="1"/>
  <c r="W69" i="5" s="1"/>
  <c r="X69" i="5" s="1"/>
  <c r="AC68" i="5"/>
  <c r="AD68" i="5" s="1"/>
  <c r="AG68" i="5" s="1"/>
  <c r="V69" i="5" s="1"/>
  <c r="AJ243" i="5"/>
  <c r="U244" i="5"/>
  <c r="AF244" i="5" s="1"/>
  <c r="P67" i="5"/>
  <c r="S67" i="5"/>
  <c r="H68" i="5" s="1"/>
  <c r="AD320" i="4"/>
  <c r="X321" i="4" s="1"/>
  <c r="Z105" i="4"/>
  <c r="AA105" i="4"/>
  <c r="AB105" i="4" s="1"/>
  <c r="AC105" i="4" s="1"/>
  <c r="Q106" i="4"/>
  <c r="R106" i="4" s="1"/>
  <c r="S106" i="4" s="1"/>
  <c r="T106" i="4" s="1"/>
  <c r="U320" i="4"/>
  <c r="O321" i="4" s="1"/>
  <c r="I117" i="4"/>
  <c r="C118" i="4" s="1"/>
  <c r="H241" i="4"/>
  <c r="B242" i="4" s="1"/>
  <c r="J247" i="8" l="1"/>
  <c r="C249" i="8"/>
  <c r="C250" i="8"/>
  <c r="AT72" i="5"/>
  <c r="AR72" i="5"/>
  <c r="AS72" i="5" s="1"/>
  <c r="AU243" i="5"/>
  <c r="Y69" i="5"/>
  <c r="Z69" i="5" s="1"/>
  <c r="AJ244" i="5"/>
  <c r="U245" i="5"/>
  <c r="AF245" i="5" s="1"/>
  <c r="I68" i="5"/>
  <c r="J68" i="5"/>
  <c r="K68" i="5" s="1"/>
  <c r="V106" i="4"/>
  <c r="P107" i="4" s="1"/>
  <c r="AE105" i="4"/>
  <c r="Y106" i="4" s="1"/>
  <c r="U321" i="4"/>
  <c r="O322" i="4" s="1"/>
  <c r="AD321" i="4"/>
  <c r="X322" i="4" s="1"/>
  <c r="H242" i="4"/>
  <c r="B243" i="4" s="1"/>
  <c r="D118" i="4"/>
  <c r="E118" i="4" s="1"/>
  <c r="F118" i="4" s="1"/>
  <c r="G118" i="4" s="1"/>
  <c r="D249" i="8" l="1"/>
  <c r="E249" i="8"/>
  <c r="E250" i="8"/>
  <c r="I250" i="8" s="1"/>
  <c r="I249" i="8"/>
  <c r="AU244" i="5"/>
  <c r="AW72" i="5"/>
  <c r="AL73" i="5" s="1"/>
  <c r="AV72" i="5"/>
  <c r="AK73" i="5" s="1"/>
  <c r="AA69" i="5"/>
  <c r="AC69" i="5" s="1"/>
  <c r="AD69" i="5" s="1"/>
  <c r="AJ245" i="5"/>
  <c r="U246" i="5"/>
  <c r="AF246" i="5" s="1"/>
  <c r="L68" i="5"/>
  <c r="M68" i="5" s="1"/>
  <c r="AD322" i="4"/>
  <c r="X323" i="4" s="1"/>
  <c r="U322" i="4"/>
  <c r="O323" i="4" s="1"/>
  <c r="Z106" i="4"/>
  <c r="AA106" i="4"/>
  <c r="AB106" i="4" s="1"/>
  <c r="AC106" i="4" s="1"/>
  <c r="Q107" i="4"/>
  <c r="H243" i="4"/>
  <c r="B244" i="4" s="1"/>
  <c r="I118" i="4"/>
  <c r="C119" i="4" s="1"/>
  <c r="C251" i="8" l="1"/>
  <c r="J249" i="8"/>
  <c r="C252" i="8"/>
  <c r="AU245" i="5"/>
  <c r="AN73" i="5"/>
  <c r="AO73" i="5" s="1"/>
  <c r="AR73" i="5" s="1"/>
  <c r="AS73" i="5" s="1"/>
  <c r="AP73" i="5"/>
  <c r="AQ73" i="5" s="1"/>
  <c r="AT73" i="5" s="1"/>
  <c r="AM73" i="5"/>
  <c r="AB69" i="5"/>
  <c r="AE69" i="5" s="1"/>
  <c r="AH69" i="5" s="1"/>
  <c r="W70" i="5" s="1"/>
  <c r="AJ246" i="5"/>
  <c r="U247" i="5"/>
  <c r="AF247" i="5" s="1"/>
  <c r="N68" i="5"/>
  <c r="AE106" i="4"/>
  <c r="Y107" i="4" s="1"/>
  <c r="Z107" i="4" s="1"/>
  <c r="U323" i="4"/>
  <c r="O324" i="4" s="1"/>
  <c r="R107" i="4"/>
  <c r="S107" i="4" s="1"/>
  <c r="T107" i="4" s="1"/>
  <c r="AD323" i="4"/>
  <c r="X324" i="4" s="1"/>
  <c r="H244" i="4"/>
  <c r="B245" i="4" s="1"/>
  <c r="D119" i="4"/>
  <c r="E252" i="8" l="1"/>
  <c r="E251" i="8"/>
  <c r="I251" i="8" s="1"/>
  <c r="D251" i="8"/>
  <c r="AU246" i="5"/>
  <c r="AG69" i="5"/>
  <c r="V70" i="5" s="1"/>
  <c r="Y70" i="5" s="1"/>
  <c r="Z70" i="5" s="1"/>
  <c r="X70" i="5"/>
  <c r="AJ247" i="5"/>
  <c r="U248" i="5"/>
  <c r="AF248" i="5" s="1"/>
  <c r="O68" i="5"/>
  <c r="R68" i="5" s="1"/>
  <c r="G69" i="5" s="1"/>
  <c r="P68" i="5"/>
  <c r="S68" i="5" s="1"/>
  <c r="H69" i="5" s="1"/>
  <c r="AA107" i="4"/>
  <c r="AB107" i="4" s="1"/>
  <c r="AC107" i="4" s="1"/>
  <c r="U324" i="4"/>
  <c r="O325" i="4" s="1"/>
  <c r="AD324" i="4"/>
  <c r="X325" i="4" s="1"/>
  <c r="V107" i="4"/>
  <c r="P108" i="4" s="1"/>
  <c r="H245" i="4"/>
  <c r="B246" i="4" s="1"/>
  <c r="E119" i="4"/>
  <c r="F119" i="4" s="1"/>
  <c r="G119" i="4" s="1"/>
  <c r="C253" i="8" l="1"/>
  <c r="J251" i="8"/>
  <c r="I252" i="8"/>
  <c r="C254" i="8" s="1"/>
  <c r="AU247" i="5"/>
  <c r="AV73" i="5"/>
  <c r="AK74" i="5" s="1"/>
  <c r="AW73" i="5"/>
  <c r="AL74" i="5" s="1"/>
  <c r="AA70" i="5"/>
  <c r="AB70" i="5" s="1"/>
  <c r="AJ248" i="5"/>
  <c r="U249" i="5"/>
  <c r="AF249" i="5" s="1"/>
  <c r="I69" i="5"/>
  <c r="J69" i="5"/>
  <c r="K69" i="5" s="1"/>
  <c r="AD325" i="4"/>
  <c r="X326" i="4" s="1"/>
  <c r="Q108" i="4"/>
  <c r="R108" i="4"/>
  <c r="S108" i="4" s="1"/>
  <c r="T108" i="4" s="1"/>
  <c r="AE107" i="4"/>
  <c r="Y108" i="4" s="1"/>
  <c r="U325" i="4"/>
  <c r="O326" i="4" s="1"/>
  <c r="H246" i="4"/>
  <c r="B247" i="4" s="1"/>
  <c r="I119" i="4"/>
  <c r="C120" i="4" s="1"/>
  <c r="E254" i="8" l="1"/>
  <c r="I254" i="8" s="1"/>
  <c r="D253" i="8"/>
  <c r="E253" i="8"/>
  <c r="I253" i="8" s="1"/>
  <c r="AU248" i="5"/>
  <c r="AM74" i="5"/>
  <c r="AP74" i="5" s="1"/>
  <c r="AQ74" i="5" s="1"/>
  <c r="AO74" i="5"/>
  <c r="AR74" i="5" s="1"/>
  <c r="AS74" i="5" s="1"/>
  <c r="AN74" i="5"/>
  <c r="AC70" i="5"/>
  <c r="AE70" i="5" s="1"/>
  <c r="AJ249" i="5"/>
  <c r="U250" i="5"/>
  <c r="AF250" i="5" s="1"/>
  <c r="L69" i="5"/>
  <c r="M69" i="5" s="1"/>
  <c r="V108" i="4"/>
  <c r="P109" i="4" s="1"/>
  <c r="Q109" i="4" s="1"/>
  <c r="U326" i="4"/>
  <c r="O327" i="4" s="1"/>
  <c r="Z108" i="4"/>
  <c r="AA108" i="4" s="1"/>
  <c r="AB108" i="4" s="1"/>
  <c r="AC108" i="4" s="1"/>
  <c r="AD326" i="4"/>
  <c r="X327" i="4" s="1"/>
  <c r="H247" i="4"/>
  <c r="B248" i="4" s="1"/>
  <c r="D120" i="4"/>
  <c r="E120" i="4" s="1"/>
  <c r="F120" i="4" s="1"/>
  <c r="G120" i="4" s="1"/>
  <c r="C255" i="8" l="1"/>
  <c r="J253" i="8"/>
  <c r="C256" i="8"/>
  <c r="AT74" i="5"/>
  <c r="AU249" i="5"/>
  <c r="AJ250" i="5" s="1"/>
  <c r="AV74" i="5"/>
  <c r="AK75" i="5" s="1"/>
  <c r="AD70" i="5"/>
  <c r="AG70" i="5" s="1"/>
  <c r="V71" i="5" s="1"/>
  <c r="AH70" i="5"/>
  <c r="W71" i="5" s="1"/>
  <c r="U251" i="5"/>
  <c r="AF251" i="5" s="1"/>
  <c r="N69" i="5"/>
  <c r="O69" i="5" s="1"/>
  <c r="R69" i="5"/>
  <c r="G70" i="5" s="1"/>
  <c r="AE108" i="4"/>
  <c r="Y109" i="4" s="1"/>
  <c r="Z109" i="4" s="1"/>
  <c r="AD327" i="4"/>
  <c r="X328" i="4" s="1"/>
  <c r="R109" i="4"/>
  <c r="S109" i="4" s="1"/>
  <c r="T109" i="4" s="1"/>
  <c r="U327" i="4"/>
  <c r="O328" i="4" s="1"/>
  <c r="I120" i="4"/>
  <c r="C121" i="4" s="1"/>
  <c r="H248" i="4"/>
  <c r="B249" i="4" s="1"/>
  <c r="D255" i="8" l="1"/>
  <c r="E256" i="8"/>
  <c r="E255" i="8"/>
  <c r="I255" i="8" s="1"/>
  <c r="AU250" i="5"/>
  <c r="AN75" i="5"/>
  <c r="AW74" i="5"/>
  <c r="AL75" i="5" s="1"/>
  <c r="Y71" i="5"/>
  <c r="Z71" i="5" s="1"/>
  <c r="X71" i="5"/>
  <c r="AJ251" i="5"/>
  <c r="U252" i="5"/>
  <c r="AF252" i="5" s="1"/>
  <c r="P69" i="5"/>
  <c r="S69" i="5" s="1"/>
  <c r="H70" i="5" s="1"/>
  <c r="U328" i="4"/>
  <c r="O329" i="4" s="1"/>
  <c r="AD328" i="4"/>
  <c r="X329" i="4" s="1"/>
  <c r="AA109" i="4"/>
  <c r="AB109" i="4" s="1"/>
  <c r="AC109" i="4" s="1"/>
  <c r="V109" i="4"/>
  <c r="P110" i="4" s="1"/>
  <c r="H249" i="4"/>
  <c r="B250" i="4" s="1"/>
  <c r="D121" i="4"/>
  <c r="E121" i="4" s="1"/>
  <c r="F121" i="4" s="1"/>
  <c r="G121" i="4" s="1"/>
  <c r="J255" i="8" l="1"/>
  <c r="C257" i="8"/>
  <c r="I256" i="8"/>
  <c r="C258" i="8" s="1"/>
  <c r="AU251" i="5"/>
  <c r="AO75" i="5"/>
  <c r="AM75" i="5"/>
  <c r="AP75" i="5" s="1"/>
  <c r="AQ75" i="5"/>
  <c r="AA71" i="5"/>
  <c r="AB71" i="5" s="1"/>
  <c r="AJ252" i="5"/>
  <c r="U253" i="5"/>
  <c r="AF253" i="5" s="1"/>
  <c r="I70" i="5"/>
  <c r="L70" i="5" s="1"/>
  <c r="M70" i="5"/>
  <c r="J70" i="5"/>
  <c r="K70" i="5" s="1"/>
  <c r="N70" i="5" s="1"/>
  <c r="O70" i="5" s="1"/>
  <c r="AD329" i="4"/>
  <c r="X330" i="4" s="1"/>
  <c r="U329" i="4"/>
  <c r="O330" i="4" s="1"/>
  <c r="Q110" i="4"/>
  <c r="AE109" i="4"/>
  <c r="Y110" i="4" s="1"/>
  <c r="H250" i="4"/>
  <c r="B251" i="4" s="1"/>
  <c r="I121" i="4"/>
  <c r="C122" i="4" s="1"/>
  <c r="E257" i="8" l="1"/>
  <c r="I257" i="8" s="1"/>
  <c r="E258" i="8"/>
  <c r="I258" i="8" s="1"/>
  <c r="D257" i="8"/>
  <c r="AT75" i="5"/>
  <c r="AR75" i="5"/>
  <c r="AS75" i="5" s="1"/>
  <c r="AU252" i="5"/>
  <c r="AV75" i="5"/>
  <c r="AK76" i="5" s="1"/>
  <c r="AE71" i="5"/>
  <c r="AH71" i="5" s="1"/>
  <c r="W72" i="5" s="1"/>
  <c r="X72" i="5" s="1"/>
  <c r="AC71" i="5"/>
  <c r="AD71" i="5" s="1"/>
  <c r="AG71" i="5" s="1"/>
  <c r="V72" i="5" s="1"/>
  <c r="AJ253" i="5"/>
  <c r="U254" i="5"/>
  <c r="AF254" i="5" s="1"/>
  <c r="P70" i="5"/>
  <c r="U330" i="4"/>
  <c r="O331" i="4" s="1"/>
  <c r="Z110" i="4"/>
  <c r="AA110" i="4" s="1"/>
  <c r="AB110" i="4"/>
  <c r="AC110" i="4" s="1"/>
  <c r="R110" i="4"/>
  <c r="S110" i="4" s="1"/>
  <c r="T110" i="4" s="1"/>
  <c r="AD330" i="4"/>
  <c r="X331" i="4" s="1"/>
  <c r="H251" i="4"/>
  <c r="B252" i="4" s="1"/>
  <c r="D122" i="4"/>
  <c r="E122" i="4" s="1"/>
  <c r="F122" i="4" s="1"/>
  <c r="G122" i="4" s="1"/>
  <c r="J257" i="8" l="1"/>
  <c r="C259" i="8"/>
  <c r="C260" i="8"/>
  <c r="AN76" i="5"/>
  <c r="AU253" i="5"/>
  <c r="AJ254" i="5" s="1"/>
  <c r="AW75" i="5"/>
  <c r="AL76" i="5" s="1"/>
  <c r="Y72" i="5"/>
  <c r="Z72" i="5" s="1"/>
  <c r="U255" i="5"/>
  <c r="AF255" i="5" s="1"/>
  <c r="S70" i="5"/>
  <c r="H71" i="5" s="1"/>
  <c r="R70" i="5"/>
  <c r="G71" i="5" s="1"/>
  <c r="V110" i="4"/>
  <c r="P111" i="4" s="1"/>
  <c r="AE110" i="4"/>
  <c r="Y111" i="4" s="1"/>
  <c r="AD331" i="4"/>
  <c r="X332" i="4" s="1"/>
  <c r="U331" i="4"/>
  <c r="O332" i="4" s="1"/>
  <c r="H252" i="4"/>
  <c r="B253" i="4" s="1"/>
  <c r="I122" i="4"/>
  <c r="C123" i="4" s="1"/>
  <c r="E259" i="8" l="1"/>
  <c r="I259" i="8" s="1"/>
  <c r="E260" i="8"/>
  <c r="I260" i="8" s="1"/>
  <c r="D259" i="8"/>
  <c r="AU254" i="5"/>
  <c r="AO76" i="5"/>
  <c r="AM76" i="5"/>
  <c r="AP76" i="5" s="1"/>
  <c r="AQ76" i="5" s="1"/>
  <c r="AC72" i="5"/>
  <c r="AD72" i="5" s="1"/>
  <c r="AA72" i="5"/>
  <c r="AB72" i="5" s="1"/>
  <c r="AJ255" i="5"/>
  <c r="U256" i="5"/>
  <c r="AF256" i="5" s="1"/>
  <c r="I71" i="5"/>
  <c r="K71" i="5"/>
  <c r="N71" i="5"/>
  <c r="O71" i="5" s="1"/>
  <c r="J71" i="5"/>
  <c r="L71" i="5"/>
  <c r="M71" i="5" s="1"/>
  <c r="P71" i="5" s="1"/>
  <c r="U332" i="4"/>
  <c r="O333" i="4" s="1"/>
  <c r="Z111" i="4"/>
  <c r="AA111" i="4"/>
  <c r="AB111" i="4" s="1"/>
  <c r="AC111" i="4" s="1"/>
  <c r="AD332" i="4"/>
  <c r="X333" i="4" s="1"/>
  <c r="Q111" i="4"/>
  <c r="R111" i="4" s="1"/>
  <c r="S111" i="4" s="1"/>
  <c r="T111" i="4" s="1"/>
  <c r="H253" i="4"/>
  <c r="B254" i="4" s="1"/>
  <c r="D123" i="4"/>
  <c r="E123" i="4" s="1"/>
  <c r="F123" i="4" s="1"/>
  <c r="C261" i="8" l="1"/>
  <c r="J259" i="8"/>
  <c r="C262" i="8"/>
  <c r="AT76" i="5"/>
  <c r="AR76" i="5"/>
  <c r="AS76" i="5" s="1"/>
  <c r="AU255" i="5"/>
  <c r="AV76" i="5"/>
  <c r="AK77" i="5" s="1"/>
  <c r="AW76" i="5"/>
  <c r="AL77" i="5" s="1"/>
  <c r="AE72" i="5"/>
  <c r="AH72" i="5" s="1"/>
  <c r="W73" i="5" s="1"/>
  <c r="X73" i="5" s="1"/>
  <c r="AG72" i="5"/>
  <c r="V73" i="5" s="1"/>
  <c r="AJ256" i="5"/>
  <c r="U257" i="5"/>
  <c r="AF257" i="5" s="1"/>
  <c r="AE111" i="4"/>
  <c r="Y112" i="4" s="1"/>
  <c r="Z112" i="4" s="1"/>
  <c r="AA112" i="4" s="1"/>
  <c r="AB112" i="4" s="1"/>
  <c r="AC112" i="4" s="1"/>
  <c r="AD333" i="4"/>
  <c r="X334" i="4" s="1"/>
  <c r="V111" i="4"/>
  <c r="P112" i="4" s="1"/>
  <c r="U333" i="4"/>
  <c r="O334" i="4" s="1"/>
  <c r="H254" i="4"/>
  <c r="B255" i="4" s="1"/>
  <c r="G123" i="4"/>
  <c r="I123" i="4" s="1"/>
  <c r="C124" i="4" s="1"/>
  <c r="E262" i="8" l="1"/>
  <c r="E261" i="8"/>
  <c r="I261" i="8" s="1"/>
  <c r="D261" i="8"/>
  <c r="AM77" i="5"/>
  <c r="AP77" i="5" s="1"/>
  <c r="AQ77" i="5" s="1"/>
  <c r="AN77" i="5"/>
  <c r="AO77" i="5" s="1"/>
  <c r="AU256" i="5"/>
  <c r="AA73" i="5"/>
  <c r="AB73" i="5" s="1"/>
  <c r="Y73" i="5"/>
  <c r="Z73" i="5"/>
  <c r="AJ257" i="5"/>
  <c r="U258" i="5"/>
  <c r="AF258" i="5" s="1"/>
  <c r="S71" i="5"/>
  <c r="H72" i="5" s="1"/>
  <c r="R71" i="5"/>
  <c r="G72" i="5" s="1"/>
  <c r="Q112" i="4"/>
  <c r="AD334" i="4"/>
  <c r="X335" i="4" s="1"/>
  <c r="U334" i="4"/>
  <c r="O335" i="4" s="1"/>
  <c r="AE112" i="4"/>
  <c r="Y113" i="4" s="1"/>
  <c r="D124" i="4"/>
  <c r="E124" i="4" s="1"/>
  <c r="H255" i="4"/>
  <c r="B256" i="4" s="1"/>
  <c r="C263" i="8" l="1"/>
  <c r="J261" i="8"/>
  <c r="I262" i="8"/>
  <c r="C264" i="8" s="1"/>
  <c r="AT77" i="5"/>
  <c r="AR77" i="5"/>
  <c r="AS77" i="5" s="1"/>
  <c r="AU257" i="5"/>
  <c r="AJ258" i="5" s="1"/>
  <c r="AV77" i="5"/>
  <c r="AK78" i="5" s="1"/>
  <c r="AC73" i="5"/>
  <c r="AD73" i="5" s="1"/>
  <c r="AG73" i="5" s="1"/>
  <c r="V74" i="5" s="1"/>
  <c r="U259" i="5"/>
  <c r="AF259" i="5" s="1"/>
  <c r="J72" i="5"/>
  <c r="I72" i="5"/>
  <c r="L72" i="5" s="1"/>
  <c r="M72" i="5" s="1"/>
  <c r="K72" i="5"/>
  <c r="N72" i="5" s="1"/>
  <c r="O72" i="5" s="1"/>
  <c r="U335" i="4"/>
  <c r="O336" i="4" s="1"/>
  <c r="AD335" i="4"/>
  <c r="X336" i="4" s="1"/>
  <c r="Z113" i="4"/>
  <c r="AA113" i="4" s="1"/>
  <c r="AB113" i="4" s="1"/>
  <c r="AC113" i="4" s="1"/>
  <c r="R112" i="4"/>
  <c r="S112" i="4" s="1"/>
  <c r="T112" i="4" s="1"/>
  <c r="H256" i="4"/>
  <c r="B257" i="4" s="1"/>
  <c r="F124" i="4"/>
  <c r="G124" i="4" s="1"/>
  <c r="I124" i="4" s="1"/>
  <c r="C125" i="4" s="1"/>
  <c r="E263" i="8" l="1"/>
  <c r="I263" i="8" s="1"/>
  <c r="E264" i="8"/>
  <c r="I264" i="8" s="1"/>
  <c r="D263" i="8"/>
  <c r="AU258" i="5"/>
  <c r="AN78" i="5"/>
  <c r="AW77" i="5"/>
  <c r="AL78" i="5" s="1"/>
  <c r="AE73" i="5"/>
  <c r="AH73" i="5" s="1"/>
  <c r="W74" i="5" s="1"/>
  <c r="X74" i="5" s="1"/>
  <c r="AJ259" i="5"/>
  <c r="U260" i="5"/>
  <c r="AF260" i="5" s="1"/>
  <c r="P72" i="5"/>
  <c r="AE113" i="4"/>
  <c r="Y114" i="4" s="1"/>
  <c r="Z114" i="4" s="1"/>
  <c r="AA114" i="4" s="1"/>
  <c r="U336" i="4"/>
  <c r="O337" i="4" s="1"/>
  <c r="AD336" i="4"/>
  <c r="X337" i="4" s="1"/>
  <c r="V112" i="4"/>
  <c r="P113" i="4" s="1"/>
  <c r="D125" i="4"/>
  <c r="E125" i="4"/>
  <c r="F125" i="4" s="1"/>
  <c r="G125" i="4" s="1"/>
  <c r="I125" i="4" s="1"/>
  <c r="C126" i="4" s="1"/>
  <c r="H257" i="4"/>
  <c r="B258" i="4" s="1"/>
  <c r="C265" i="8" l="1"/>
  <c r="J263" i="8"/>
  <c r="C266" i="8"/>
  <c r="AU259" i="5"/>
  <c r="AM78" i="5"/>
  <c r="AP78" i="5" s="1"/>
  <c r="AQ78" i="5" s="1"/>
  <c r="AT78" i="5" s="1"/>
  <c r="AO78" i="5"/>
  <c r="AR78" i="5" s="1"/>
  <c r="AS78" i="5" s="1"/>
  <c r="Y74" i="5"/>
  <c r="Z74" i="5" s="1"/>
  <c r="AJ260" i="5"/>
  <c r="U261" i="5"/>
  <c r="AF261" i="5" s="1"/>
  <c r="S72" i="5"/>
  <c r="H73" i="5" s="1"/>
  <c r="AB114" i="4"/>
  <c r="AC114" i="4" s="1"/>
  <c r="AD337" i="4"/>
  <c r="X338" i="4" s="1"/>
  <c r="Q113" i="4"/>
  <c r="U337" i="4"/>
  <c r="O338" i="4" s="1"/>
  <c r="H258" i="4"/>
  <c r="B259" i="4" s="1"/>
  <c r="D126" i="4"/>
  <c r="E126" i="4" s="1"/>
  <c r="F126" i="4" s="1"/>
  <c r="G126" i="4" s="1"/>
  <c r="E265" i="8" l="1"/>
  <c r="I265" i="8" s="1"/>
  <c r="D265" i="8"/>
  <c r="E266" i="8"/>
  <c r="AU260" i="5"/>
  <c r="AJ261" i="5" s="1"/>
  <c r="AA74" i="5"/>
  <c r="U262" i="5"/>
  <c r="AF262" i="5" s="1"/>
  <c r="I73" i="5"/>
  <c r="R72" i="5"/>
  <c r="G73" i="5" s="1"/>
  <c r="AE114" i="4"/>
  <c r="Y115" i="4" s="1"/>
  <c r="Z115" i="4" s="1"/>
  <c r="R113" i="4"/>
  <c r="S113" i="4" s="1"/>
  <c r="T113" i="4" s="1"/>
  <c r="U338" i="4"/>
  <c r="O339" i="4" s="1"/>
  <c r="AD338" i="4"/>
  <c r="X339" i="4" s="1"/>
  <c r="H259" i="4"/>
  <c r="B260" i="4" s="1"/>
  <c r="I126" i="4"/>
  <c r="C127" i="4" s="1"/>
  <c r="C267" i="8" l="1"/>
  <c r="J265" i="8"/>
  <c r="I266" i="8"/>
  <c r="C268" i="8" s="1"/>
  <c r="AU261" i="5"/>
  <c r="AV78" i="5"/>
  <c r="AK79" i="5" s="1"/>
  <c r="AW78" i="5"/>
  <c r="AL79" i="5" s="1"/>
  <c r="AC74" i="5"/>
  <c r="AD74" i="5" s="1"/>
  <c r="AB74" i="5"/>
  <c r="AJ262" i="5"/>
  <c r="U263" i="5"/>
  <c r="AF263" i="5" s="1"/>
  <c r="J73" i="5"/>
  <c r="K73" i="5" s="1"/>
  <c r="N73" i="5" s="1"/>
  <c r="O73" i="5" s="1"/>
  <c r="L73" i="5"/>
  <c r="M73" i="5" s="1"/>
  <c r="P73" i="5" s="1"/>
  <c r="AA115" i="4"/>
  <c r="AB115" i="4" s="1"/>
  <c r="AC115" i="4" s="1"/>
  <c r="U339" i="4"/>
  <c r="O340" i="4" s="1"/>
  <c r="AD339" i="4"/>
  <c r="X340" i="4" s="1"/>
  <c r="V113" i="4"/>
  <c r="P114" i="4" s="1"/>
  <c r="H260" i="4"/>
  <c r="B261" i="4" s="1"/>
  <c r="D127" i="4"/>
  <c r="E127" i="4" s="1"/>
  <c r="F127" i="4" s="1"/>
  <c r="E267" i="8" l="1"/>
  <c r="I267" i="8" s="1"/>
  <c r="E268" i="8"/>
  <c r="I268" i="8" s="1"/>
  <c r="D267" i="8"/>
  <c r="AN79" i="5"/>
  <c r="AO79" i="5"/>
  <c r="AM79" i="5"/>
  <c r="AP79" i="5" s="1"/>
  <c r="AQ79" i="5" s="1"/>
  <c r="AU262" i="5"/>
  <c r="AE74" i="5"/>
  <c r="AH74" i="5" s="1"/>
  <c r="W75" i="5" s="1"/>
  <c r="X75" i="5" s="1"/>
  <c r="AG74" i="5"/>
  <c r="V75" i="5" s="1"/>
  <c r="AJ263" i="5"/>
  <c r="U264" i="5"/>
  <c r="AF264" i="5" s="1"/>
  <c r="AE115" i="4"/>
  <c r="Y116" i="4" s="1"/>
  <c r="Z116" i="4" s="1"/>
  <c r="AA116" i="4" s="1"/>
  <c r="AB116" i="4" s="1"/>
  <c r="AC116" i="4" s="1"/>
  <c r="AD340" i="4"/>
  <c r="X341" i="4" s="1"/>
  <c r="Q114" i="4"/>
  <c r="R114" i="4" s="1"/>
  <c r="S114" i="4" s="1"/>
  <c r="T114" i="4" s="1"/>
  <c r="U340" i="4"/>
  <c r="O341" i="4" s="1"/>
  <c r="G127" i="4"/>
  <c r="I127" i="4" s="1"/>
  <c r="C128" i="4" s="1"/>
  <c r="D128" i="4" s="1"/>
  <c r="E128" i="4" s="1"/>
  <c r="H261" i="4"/>
  <c r="B262" i="4" s="1"/>
  <c r="C269" i="8" l="1"/>
  <c r="J267" i="8"/>
  <c r="C270" i="8"/>
  <c r="AT79" i="5"/>
  <c r="AR79" i="5"/>
  <c r="AS79" i="5" s="1"/>
  <c r="AU263" i="5"/>
  <c r="AJ264" i="5" s="1"/>
  <c r="AA75" i="5"/>
  <c r="AB75" i="5" s="1"/>
  <c r="Y75" i="5"/>
  <c r="Z75" i="5" s="1"/>
  <c r="AC75" i="5" s="1"/>
  <c r="AD75" i="5" s="1"/>
  <c r="AG75" i="5" s="1"/>
  <c r="V76" i="5" s="1"/>
  <c r="U265" i="5"/>
  <c r="AF265" i="5" s="1"/>
  <c r="AE116" i="4"/>
  <c r="Y117" i="4" s="1"/>
  <c r="Z117" i="4" s="1"/>
  <c r="AA117" i="4" s="1"/>
  <c r="AB117" i="4" s="1"/>
  <c r="AC117" i="4" s="1"/>
  <c r="AE117" i="4" s="1"/>
  <c r="Y118" i="4" s="1"/>
  <c r="Z118" i="4" s="1"/>
  <c r="V114" i="4"/>
  <c r="P115" i="4" s="1"/>
  <c r="Q115" i="4"/>
  <c r="U341" i="4"/>
  <c r="O342" i="4" s="1"/>
  <c r="AD341" i="4"/>
  <c r="X342" i="4" s="1"/>
  <c r="F128" i="4"/>
  <c r="G128" i="4" s="1"/>
  <c r="H262" i="4"/>
  <c r="B263" i="4" s="1"/>
  <c r="E270" i="8" l="1"/>
  <c r="I270" i="8" s="1"/>
  <c r="E269" i="8"/>
  <c r="I269" i="8" s="1"/>
  <c r="D269" i="8"/>
  <c r="AU264" i="5"/>
  <c r="AV79" i="5"/>
  <c r="AK80" i="5" s="1"/>
  <c r="AW79" i="5"/>
  <c r="AL80" i="5" s="1"/>
  <c r="AE75" i="5"/>
  <c r="AH75" i="5" s="1"/>
  <c r="W76" i="5" s="1"/>
  <c r="AJ265" i="5"/>
  <c r="U266" i="5"/>
  <c r="AF266" i="5" s="1"/>
  <c r="S73" i="5"/>
  <c r="H74" i="5" s="1"/>
  <c r="R73" i="5"/>
  <c r="G74" i="5" s="1"/>
  <c r="AA118" i="4"/>
  <c r="AB118" i="4" s="1"/>
  <c r="AC118" i="4" s="1"/>
  <c r="I128" i="4"/>
  <c r="C129" i="4" s="1"/>
  <c r="U342" i="4"/>
  <c r="O343" i="4" s="1"/>
  <c r="R115" i="4"/>
  <c r="S115" i="4" s="1"/>
  <c r="T115" i="4" s="1"/>
  <c r="AD342" i="4"/>
  <c r="X343" i="4" s="1"/>
  <c r="H263" i="4"/>
  <c r="B264" i="4" s="1"/>
  <c r="D129" i="4"/>
  <c r="E129" i="4" s="1"/>
  <c r="F129" i="4" s="1"/>
  <c r="G129" i="4" s="1"/>
  <c r="J269" i="8" l="1"/>
  <c r="AU265" i="5"/>
  <c r="AN80" i="5"/>
  <c r="AO80" i="5" s="1"/>
  <c r="AR80" i="5" s="1"/>
  <c r="AS80" i="5" s="1"/>
  <c r="AP80" i="5"/>
  <c r="AQ80" i="5" s="1"/>
  <c r="AT80" i="5" s="1"/>
  <c r="AM80" i="5"/>
  <c r="X76" i="5"/>
  <c r="Y76" i="5"/>
  <c r="Z76" i="5" s="1"/>
  <c r="AJ266" i="5"/>
  <c r="U267" i="5"/>
  <c r="AF267" i="5" s="1"/>
  <c r="I74" i="5"/>
  <c r="L74" i="5" s="1"/>
  <c r="M74" i="5" s="1"/>
  <c r="J74" i="5"/>
  <c r="K74" i="5" s="1"/>
  <c r="N74" i="5" s="1"/>
  <c r="O74" i="5" s="1"/>
  <c r="AE118" i="4"/>
  <c r="Y119" i="4" s="1"/>
  <c r="Z119" i="4" s="1"/>
  <c r="U343" i="4"/>
  <c r="O344" i="4" s="1"/>
  <c r="AD343" i="4"/>
  <c r="X344" i="4" s="1"/>
  <c r="V115" i="4"/>
  <c r="P116" i="4" s="1"/>
  <c r="I129" i="4"/>
  <c r="C130" i="4" s="1"/>
  <c r="H264" i="4"/>
  <c r="B265" i="4" s="1"/>
  <c r="AU266" i="5" l="1"/>
  <c r="AV80" i="5"/>
  <c r="AK81" i="5" s="1"/>
  <c r="AA76" i="5"/>
  <c r="AB76" i="5" s="1"/>
  <c r="AJ267" i="5"/>
  <c r="U268" i="5"/>
  <c r="AF268" i="5" s="1"/>
  <c r="P74" i="5"/>
  <c r="AA119" i="4"/>
  <c r="AB119" i="4" s="1"/>
  <c r="AC119" i="4" s="1"/>
  <c r="Q116" i="4"/>
  <c r="R116" i="4" s="1"/>
  <c r="S116" i="4" s="1"/>
  <c r="U344" i="4"/>
  <c r="O345" i="4" s="1"/>
  <c r="AD344" i="4"/>
  <c r="X345" i="4" s="1"/>
  <c r="H265" i="4"/>
  <c r="B266" i="4" s="1"/>
  <c r="D130" i="4"/>
  <c r="E130" i="4" s="1"/>
  <c r="AU267" i="5" l="1"/>
  <c r="AN81" i="5"/>
  <c r="AW80" i="5"/>
  <c r="AL81" i="5" s="1"/>
  <c r="AC76" i="5"/>
  <c r="AD76" i="5" s="1"/>
  <c r="AG76" i="5" s="1"/>
  <c r="V77" i="5" s="1"/>
  <c r="AJ268" i="5"/>
  <c r="U269" i="5"/>
  <c r="AF269" i="5" s="1"/>
  <c r="R74" i="5"/>
  <c r="G75" i="5" s="1"/>
  <c r="S74" i="5"/>
  <c r="H75" i="5" s="1"/>
  <c r="AE119" i="4"/>
  <c r="Y120" i="4" s="1"/>
  <c r="Z120" i="4" s="1"/>
  <c r="AA120" i="4" s="1"/>
  <c r="AB120" i="4" s="1"/>
  <c r="AC120" i="4" s="1"/>
  <c r="AE120" i="4"/>
  <c r="Y121" i="4" s="1"/>
  <c r="Z121" i="4" s="1"/>
  <c r="AA121" i="4" s="1"/>
  <c r="T116" i="4"/>
  <c r="V116" i="4" s="1"/>
  <c r="P117" i="4" s="1"/>
  <c r="U345" i="4"/>
  <c r="O346" i="4" s="1"/>
  <c r="AD345" i="4"/>
  <c r="X346" i="4" s="1"/>
  <c r="H266" i="4"/>
  <c r="B267" i="4" s="1"/>
  <c r="F130" i="4"/>
  <c r="G130" i="4" s="1"/>
  <c r="AU268" i="5" l="1"/>
  <c r="AJ269" i="5" s="1"/>
  <c r="AO81" i="5"/>
  <c r="AM81" i="5"/>
  <c r="AP81" i="5" s="1"/>
  <c r="AQ81" i="5" s="1"/>
  <c r="AE76" i="5"/>
  <c r="AH76" i="5"/>
  <c r="W77" i="5" s="1"/>
  <c r="U270" i="5"/>
  <c r="AF270" i="5" s="1"/>
  <c r="I75" i="5"/>
  <c r="J75" i="5"/>
  <c r="K75" i="5" s="1"/>
  <c r="N75" i="5" s="1"/>
  <c r="O75" i="5" s="1"/>
  <c r="L75" i="5"/>
  <c r="M75" i="5" s="1"/>
  <c r="P75" i="5" s="1"/>
  <c r="AB121" i="4"/>
  <c r="AC121" i="4" s="1"/>
  <c r="AD346" i="4"/>
  <c r="X347" i="4" s="1"/>
  <c r="Q117" i="4"/>
  <c r="R117" i="4" s="1"/>
  <c r="S117" i="4" s="1"/>
  <c r="T117" i="4" s="1"/>
  <c r="U346" i="4"/>
  <c r="O347" i="4" s="1"/>
  <c r="H267" i="4"/>
  <c r="B268" i="4" s="1"/>
  <c r="I130" i="4"/>
  <c r="C131" i="4" s="1"/>
  <c r="AU269" i="5" l="1"/>
  <c r="AR81" i="5"/>
  <c r="AS81" i="5" s="1"/>
  <c r="X77" i="5"/>
  <c r="Y77" i="5"/>
  <c r="Z77" i="5" s="1"/>
  <c r="AJ270" i="5"/>
  <c r="U271" i="5"/>
  <c r="AF271" i="5" s="1"/>
  <c r="AE121" i="4"/>
  <c r="Y122" i="4" s="1"/>
  <c r="Z122" i="4" s="1"/>
  <c r="U347" i="4"/>
  <c r="O348" i="4" s="1"/>
  <c r="V117" i="4"/>
  <c r="P118" i="4" s="1"/>
  <c r="AA122" i="4"/>
  <c r="AB122" i="4" s="1"/>
  <c r="AC122" i="4" s="1"/>
  <c r="AD347" i="4"/>
  <c r="X348" i="4" s="1"/>
  <c r="H268" i="4"/>
  <c r="B269" i="4" s="1"/>
  <c r="D131" i="4"/>
  <c r="E131" i="4" s="1"/>
  <c r="F131" i="4" s="1"/>
  <c r="G131" i="4" s="1"/>
  <c r="AW81" i="5" l="1"/>
  <c r="AL82" i="5" s="1"/>
  <c r="AT81" i="5"/>
  <c r="AU270" i="5"/>
  <c r="AJ271" i="5" s="1"/>
  <c r="AV81" i="5"/>
  <c r="AK82" i="5" s="1"/>
  <c r="AA77" i="5"/>
  <c r="AB77" i="5" s="1"/>
  <c r="U272" i="5"/>
  <c r="AF272" i="5" s="1"/>
  <c r="AD348" i="4"/>
  <c r="X349" i="4" s="1"/>
  <c r="Q118" i="4"/>
  <c r="U348" i="4"/>
  <c r="O349" i="4" s="1"/>
  <c r="AE122" i="4"/>
  <c r="Y123" i="4" s="1"/>
  <c r="H269" i="4"/>
  <c r="B270" i="4" s="1"/>
  <c r="I131" i="4"/>
  <c r="C132" i="4" s="1"/>
  <c r="AU271" i="5" l="1"/>
  <c r="AO82" i="5"/>
  <c r="AM82" i="5"/>
  <c r="AP82" i="5" s="1"/>
  <c r="AQ82" i="5" s="1"/>
  <c r="AN82" i="5"/>
  <c r="AC77" i="5"/>
  <c r="AD77" i="5" s="1"/>
  <c r="AG77" i="5" s="1"/>
  <c r="V78" i="5" s="1"/>
  <c r="AJ272" i="5"/>
  <c r="U273" i="5"/>
  <c r="AF273" i="5" s="1"/>
  <c r="S75" i="5"/>
  <c r="H76" i="5" s="1"/>
  <c r="R75" i="5"/>
  <c r="G76" i="5" s="1"/>
  <c r="R118" i="4"/>
  <c r="S118" i="4" s="1"/>
  <c r="T118" i="4" s="1"/>
  <c r="Z123" i="4"/>
  <c r="U349" i="4"/>
  <c r="O350" i="4" s="1"/>
  <c r="AD349" i="4"/>
  <c r="X350" i="4" s="1"/>
  <c r="H270" i="4"/>
  <c r="B271" i="4" s="1"/>
  <c r="D132" i="4"/>
  <c r="AT82" i="5" l="1"/>
  <c r="AR82" i="5"/>
  <c r="AS82" i="5" s="1"/>
  <c r="AU272" i="5"/>
  <c r="AJ273" i="5" s="1"/>
  <c r="AV82" i="5"/>
  <c r="AK83" i="5" s="1"/>
  <c r="AE77" i="5"/>
  <c r="AH77" i="5" s="1"/>
  <c r="W78" i="5" s="1"/>
  <c r="U274" i="5"/>
  <c r="AF274" i="5" s="1"/>
  <c r="I76" i="5"/>
  <c r="L76" i="5" s="1"/>
  <c r="M76" i="5" s="1"/>
  <c r="J76" i="5"/>
  <c r="K76" i="5" s="1"/>
  <c r="U350" i="4"/>
  <c r="O351" i="4" s="1"/>
  <c r="AA123" i="4"/>
  <c r="AB123" i="4" s="1"/>
  <c r="AC123" i="4" s="1"/>
  <c r="AD350" i="4"/>
  <c r="X351" i="4" s="1"/>
  <c r="V118" i="4"/>
  <c r="P119" i="4" s="1"/>
  <c r="H271" i="4"/>
  <c r="B272" i="4" s="1"/>
  <c r="E132" i="4"/>
  <c r="F132" i="4" s="1"/>
  <c r="G132" i="4" s="1"/>
  <c r="AU273" i="5" l="1"/>
  <c r="AN83" i="5"/>
  <c r="AW82" i="5"/>
  <c r="AL83" i="5" s="1"/>
  <c r="X78" i="5"/>
  <c r="Y78" i="5"/>
  <c r="Z78" i="5" s="1"/>
  <c r="AJ274" i="5"/>
  <c r="U275" i="5"/>
  <c r="AF275" i="5" s="1"/>
  <c r="P76" i="5"/>
  <c r="N76" i="5"/>
  <c r="O76" i="5" s="1"/>
  <c r="AD351" i="4"/>
  <c r="X352" i="4" s="1"/>
  <c r="Q119" i="4"/>
  <c r="R119" i="4" s="1"/>
  <c r="S119" i="4" s="1"/>
  <c r="T119" i="4" s="1"/>
  <c r="U351" i="4"/>
  <c r="O352" i="4" s="1"/>
  <c r="AE123" i="4"/>
  <c r="Y124" i="4" s="1"/>
  <c r="H272" i="4"/>
  <c r="B273" i="4" s="1"/>
  <c r="I132" i="4"/>
  <c r="C133" i="4" s="1"/>
  <c r="AU274" i="5" l="1"/>
  <c r="AJ275" i="5" s="1"/>
  <c r="AM83" i="5"/>
  <c r="AP83" i="5" s="1"/>
  <c r="AQ83" i="5" s="1"/>
  <c r="AT83" i="5" s="1"/>
  <c r="AO83" i="5"/>
  <c r="AR83" i="5" s="1"/>
  <c r="AS83" i="5" s="1"/>
  <c r="AA78" i="5"/>
  <c r="AB78" i="5" s="1"/>
  <c r="U276" i="5"/>
  <c r="AF276" i="5" s="1"/>
  <c r="R76" i="5"/>
  <c r="G77" i="5" s="1"/>
  <c r="S76" i="5"/>
  <c r="H77" i="5" s="1"/>
  <c r="U352" i="4"/>
  <c r="O353" i="4" s="1"/>
  <c r="V119" i="4"/>
  <c r="P120" i="4" s="1"/>
  <c r="Z124" i="4"/>
  <c r="AD352" i="4"/>
  <c r="X353" i="4" s="1"/>
  <c r="H273" i="4"/>
  <c r="B274" i="4" s="1"/>
  <c r="D133" i="4"/>
  <c r="AU275" i="5" l="1"/>
  <c r="AV83" i="5"/>
  <c r="AK84" i="5" s="1"/>
  <c r="AC78" i="5"/>
  <c r="AJ276" i="5"/>
  <c r="U277" i="5"/>
  <c r="AF277" i="5" s="1"/>
  <c r="J77" i="5"/>
  <c r="K77" i="5" s="1"/>
  <c r="N77" i="5" s="1"/>
  <c r="O77" i="5" s="1"/>
  <c r="I77" i="5"/>
  <c r="L77" i="5" s="1"/>
  <c r="M77" i="5" s="1"/>
  <c r="AD353" i="4"/>
  <c r="X354" i="4" s="1"/>
  <c r="AA124" i="4"/>
  <c r="AB124" i="4" s="1"/>
  <c r="AC124" i="4" s="1"/>
  <c r="Q120" i="4"/>
  <c r="R120" i="4" s="1"/>
  <c r="S120" i="4" s="1"/>
  <c r="T120" i="4" s="1"/>
  <c r="U353" i="4"/>
  <c r="O354" i="4" s="1"/>
  <c r="H274" i="4"/>
  <c r="B275" i="4" s="1"/>
  <c r="E133" i="4"/>
  <c r="F133" i="4" s="1"/>
  <c r="G133" i="4" s="1"/>
  <c r="AN84" i="5" l="1"/>
  <c r="AU276" i="5"/>
  <c r="AJ277" i="5" s="1"/>
  <c r="AW83" i="5"/>
  <c r="AL84" i="5" s="1"/>
  <c r="AD78" i="5"/>
  <c r="AG78" i="5" s="1"/>
  <c r="V79" i="5" s="1"/>
  <c r="AE78" i="5"/>
  <c r="AH78" i="5" s="1"/>
  <c r="W79" i="5" s="1"/>
  <c r="X79" i="5" s="1"/>
  <c r="U278" i="5"/>
  <c r="AF278" i="5" s="1"/>
  <c r="P77" i="5"/>
  <c r="AD354" i="4"/>
  <c r="X355" i="4" s="1"/>
  <c r="V120" i="4"/>
  <c r="P121" i="4" s="1"/>
  <c r="U354" i="4"/>
  <c r="O355" i="4" s="1"/>
  <c r="AE124" i="4"/>
  <c r="Y125" i="4" s="1"/>
  <c r="H275" i="4"/>
  <c r="B276" i="4" s="1"/>
  <c r="I133" i="4"/>
  <c r="C134" i="4" s="1"/>
  <c r="AU277" i="5" l="1"/>
  <c r="AJ278" i="5" s="1"/>
  <c r="AM84" i="5"/>
  <c r="AP84" i="5" s="1"/>
  <c r="AO84" i="5"/>
  <c r="AR84" i="5" s="1"/>
  <c r="AQ84" i="5"/>
  <c r="AT84" i="5" s="1"/>
  <c r="AS84" i="5"/>
  <c r="Y79" i="5"/>
  <c r="Z79" i="5" s="1"/>
  <c r="U279" i="5"/>
  <c r="AF279" i="5" s="1"/>
  <c r="R77" i="5"/>
  <c r="G78" i="5" s="1"/>
  <c r="Z125" i="4"/>
  <c r="AA125" i="4" s="1"/>
  <c r="U355" i="4"/>
  <c r="O356" i="4" s="1"/>
  <c r="Q121" i="4"/>
  <c r="R121" i="4" s="1"/>
  <c r="S121" i="4" s="1"/>
  <c r="T121" i="4" s="1"/>
  <c r="AD355" i="4"/>
  <c r="X356" i="4" s="1"/>
  <c r="H276" i="4"/>
  <c r="B277" i="4" s="1"/>
  <c r="D134" i="4"/>
  <c r="E134" i="4" s="1"/>
  <c r="AU278" i="5" l="1"/>
  <c r="AA79" i="5"/>
  <c r="AJ279" i="5"/>
  <c r="U280" i="5"/>
  <c r="AF280" i="5" s="1"/>
  <c r="S77" i="5"/>
  <c r="H78" i="5" s="1"/>
  <c r="V121" i="4"/>
  <c r="P122" i="4" s="1"/>
  <c r="AD356" i="4"/>
  <c r="X357" i="4" s="1"/>
  <c r="U356" i="4"/>
  <c r="O357" i="4" s="1"/>
  <c r="AB125" i="4"/>
  <c r="AC125" i="4" s="1"/>
  <c r="H277" i="4"/>
  <c r="B278" i="4" s="1"/>
  <c r="F134" i="4"/>
  <c r="G134" i="4" s="1"/>
  <c r="AU279" i="5" l="1"/>
  <c r="AB79" i="5"/>
  <c r="AC79" i="5"/>
  <c r="AD79" i="5" s="1"/>
  <c r="AG79" i="5" s="1"/>
  <c r="V80" i="5" s="1"/>
  <c r="AJ280" i="5"/>
  <c r="AV84" i="5"/>
  <c r="AK85" i="5" s="1"/>
  <c r="AW84" i="5"/>
  <c r="AL85" i="5" s="1"/>
  <c r="U281" i="5"/>
  <c r="AF281" i="5" s="1"/>
  <c r="I78" i="5"/>
  <c r="J78" i="5"/>
  <c r="K78" i="5" s="1"/>
  <c r="AE125" i="4"/>
  <c r="Y126" i="4" s="1"/>
  <c r="Z126" i="4" s="1"/>
  <c r="AA126" i="4" s="1"/>
  <c r="AB126" i="4" s="1"/>
  <c r="AC126" i="4" s="1"/>
  <c r="U357" i="4"/>
  <c r="O358" i="4" s="1"/>
  <c r="AD357" i="4"/>
  <c r="X358" i="4" s="1"/>
  <c r="Q122" i="4"/>
  <c r="R122" i="4" s="1"/>
  <c r="S122" i="4" s="1"/>
  <c r="T122" i="4" s="1"/>
  <c r="H278" i="4"/>
  <c r="B279" i="4" s="1"/>
  <c r="I134" i="4"/>
  <c r="C135" i="4" s="1"/>
  <c r="AU280" i="5" l="1"/>
  <c r="AN85" i="5"/>
  <c r="AO85" i="5" s="1"/>
  <c r="AR85" i="5" s="1"/>
  <c r="AS85" i="5" s="1"/>
  <c r="AP85" i="5"/>
  <c r="AQ85" i="5" s="1"/>
  <c r="AT85" i="5" s="1"/>
  <c r="AM85" i="5"/>
  <c r="AE79" i="5"/>
  <c r="AH79" i="5" s="1"/>
  <c r="W80" i="5" s="1"/>
  <c r="AJ281" i="5"/>
  <c r="U282" i="5"/>
  <c r="AF282" i="5" s="1"/>
  <c r="N78" i="5"/>
  <c r="O78" i="5" s="1"/>
  <c r="L78" i="5"/>
  <c r="M78" i="5" s="1"/>
  <c r="AE126" i="4"/>
  <c r="Y127" i="4" s="1"/>
  <c r="Z127" i="4" s="1"/>
  <c r="AD358" i="4"/>
  <c r="X359" i="4" s="1"/>
  <c r="V122" i="4"/>
  <c r="P123" i="4" s="1"/>
  <c r="U358" i="4"/>
  <c r="O359" i="4" s="1"/>
  <c r="H279" i="4"/>
  <c r="B280" i="4" s="1"/>
  <c r="D135" i="4"/>
  <c r="E135" i="4" s="1"/>
  <c r="F135" i="4" s="1"/>
  <c r="G135" i="4" s="1"/>
  <c r="AU281" i="5" l="1"/>
  <c r="X80" i="5"/>
  <c r="Y80" i="5"/>
  <c r="Z80" i="5" s="1"/>
  <c r="AJ282" i="5"/>
  <c r="U283" i="5"/>
  <c r="AF283" i="5" s="1"/>
  <c r="P78" i="5"/>
  <c r="S78" i="5" s="1"/>
  <c r="H79" i="5" s="1"/>
  <c r="R78" i="5"/>
  <c r="G79" i="5" s="1"/>
  <c r="Q123" i="4"/>
  <c r="R123" i="4" s="1"/>
  <c r="S123" i="4" s="1"/>
  <c r="T123" i="4" s="1"/>
  <c r="AD359" i="4"/>
  <c r="X360" i="4" s="1"/>
  <c r="AA127" i="4"/>
  <c r="AB127" i="4" s="1"/>
  <c r="AC127" i="4" s="1"/>
  <c r="U359" i="4"/>
  <c r="O360" i="4" s="1"/>
  <c r="H280" i="4"/>
  <c r="B281" i="4" s="1"/>
  <c r="I135" i="4"/>
  <c r="C136" i="4" s="1"/>
  <c r="AU282" i="5" l="1"/>
  <c r="AW85" i="5"/>
  <c r="AL86" i="5" s="1"/>
  <c r="AV85" i="5"/>
  <c r="AK86" i="5" s="1"/>
  <c r="AA80" i="5"/>
  <c r="AB80" i="5" s="1"/>
  <c r="AJ283" i="5"/>
  <c r="U284" i="5"/>
  <c r="AF284" i="5" s="1"/>
  <c r="I79" i="5"/>
  <c r="J79" i="5"/>
  <c r="K79" i="5" s="1"/>
  <c r="N79" i="5" s="1"/>
  <c r="O79" i="5" s="1"/>
  <c r="L79" i="5"/>
  <c r="M79" i="5" s="1"/>
  <c r="P79" i="5" s="1"/>
  <c r="U360" i="4"/>
  <c r="O361" i="4" s="1"/>
  <c r="AD360" i="4"/>
  <c r="X361" i="4" s="1"/>
  <c r="V123" i="4"/>
  <c r="P124" i="4" s="1"/>
  <c r="AE127" i="4"/>
  <c r="Y128" i="4" s="1"/>
  <c r="H281" i="4"/>
  <c r="B282" i="4" s="1"/>
  <c r="D136" i="4"/>
  <c r="E136" i="4" s="1"/>
  <c r="F136" i="4" s="1"/>
  <c r="G136" i="4" s="1"/>
  <c r="AU283" i="5" l="1"/>
  <c r="AN86" i="5"/>
  <c r="AO86" i="5" s="1"/>
  <c r="AR86" i="5" s="1"/>
  <c r="AS86" i="5" s="1"/>
  <c r="AP86" i="5"/>
  <c r="AQ86" i="5" s="1"/>
  <c r="AT86" i="5" s="1"/>
  <c r="AM86" i="5"/>
  <c r="AC80" i="5"/>
  <c r="AD80" i="5" s="1"/>
  <c r="AG80" i="5" s="1"/>
  <c r="V81" i="5" s="1"/>
  <c r="AJ284" i="5"/>
  <c r="U285" i="5"/>
  <c r="AF285" i="5" s="1"/>
  <c r="Z128" i="4"/>
  <c r="AA128" i="4" s="1"/>
  <c r="AB128" i="4" s="1"/>
  <c r="AC128" i="4" s="1"/>
  <c r="Q124" i="4"/>
  <c r="R124" i="4"/>
  <c r="S124" i="4" s="1"/>
  <c r="T124" i="4" s="1"/>
  <c r="AD361" i="4"/>
  <c r="X362" i="4" s="1"/>
  <c r="U361" i="4"/>
  <c r="O362" i="4" s="1"/>
  <c r="H282" i="4"/>
  <c r="B283" i="4" s="1"/>
  <c r="I136" i="4"/>
  <c r="C137" i="4" s="1"/>
  <c r="AU284" i="5" l="1"/>
  <c r="AE80" i="5"/>
  <c r="AH80" i="5" s="1"/>
  <c r="W81" i="5" s="1"/>
  <c r="AJ285" i="5"/>
  <c r="U286" i="5"/>
  <c r="AF286" i="5" s="1"/>
  <c r="V124" i="4"/>
  <c r="P125" i="4" s="1"/>
  <c r="Q125" i="4" s="1"/>
  <c r="R125" i="4" s="1"/>
  <c r="S125" i="4" s="1"/>
  <c r="T125" i="4" s="1"/>
  <c r="AD362" i="4"/>
  <c r="X363" i="4" s="1"/>
  <c r="U362" i="4"/>
  <c r="O363" i="4" s="1"/>
  <c r="AE128" i="4"/>
  <c r="Y129" i="4" s="1"/>
  <c r="H283" i="4"/>
  <c r="B284" i="4" s="1"/>
  <c r="D137" i="4"/>
  <c r="AU285" i="5" l="1"/>
  <c r="AV86" i="5"/>
  <c r="AK87" i="5" s="1"/>
  <c r="X81" i="5"/>
  <c r="Y81" i="5"/>
  <c r="Z81" i="5" s="1"/>
  <c r="AJ286" i="5"/>
  <c r="U287" i="5"/>
  <c r="AF287" i="5" s="1"/>
  <c r="R79" i="5"/>
  <c r="G80" i="5" s="1"/>
  <c r="S79" i="5"/>
  <c r="H80" i="5" s="1"/>
  <c r="V125" i="4"/>
  <c r="P126" i="4" s="1"/>
  <c r="Q126" i="4" s="1"/>
  <c r="R126" i="4" s="1"/>
  <c r="S126" i="4" s="1"/>
  <c r="U363" i="4"/>
  <c r="O364" i="4" s="1"/>
  <c r="AD363" i="4"/>
  <c r="X364" i="4" s="1"/>
  <c r="Z129" i="4"/>
  <c r="AA129" i="4" s="1"/>
  <c r="AB129" i="4" s="1"/>
  <c r="AC129" i="4" s="1"/>
  <c r="H284" i="4"/>
  <c r="B285" i="4" s="1"/>
  <c r="E137" i="4"/>
  <c r="F137" i="4" s="1"/>
  <c r="G137" i="4" s="1"/>
  <c r="AU286" i="5" l="1"/>
  <c r="AN87" i="5"/>
  <c r="AW86" i="5"/>
  <c r="AL87" i="5" s="1"/>
  <c r="AA81" i="5"/>
  <c r="AB81" i="5" s="1"/>
  <c r="AJ287" i="5"/>
  <c r="U288" i="5"/>
  <c r="AF288" i="5" s="1"/>
  <c r="I80" i="5"/>
  <c r="J80" i="5"/>
  <c r="K80" i="5" s="1"/>
  <c r="N80" i="5" s="1"/>
  <c r="O80" i="5" s="1"/>
  <c r="L80" i="5"/>
  <c r="M80" i="5" s="1"/>
  <c r="P80" i="5" s="1"/>
  <c r="T126" i="4"/>
  <c r="V126" i="4" s="1"/>
  <c r="P127" i="4" s="1"/>
  <c r="AD364" i="4"/>
  <c r="X365" i="4" s="1"/>
  <c r="U364" i="4"/>
  <c r="O365" i="4" s="1"/>
  <c r="AE129" i="4"/>
  <c r="Y130" i="4" s="1"/>
  <c r="H285" i="4"/>
  <c r="B286" i="4" s="1"/>
  <c r="I137" i="4"/>
  <c r="C138" i="4" s="1"/>
  <c r="AU287" i="5" l="1"/>
  <c r="AJ288" i="5" s="1"/>
  <c r="AM87" i="5"/>
  <c r="AP87" i="5" s="1"/>
  <c r="AQ87" i="5" s="1"/>
  <c r="AT87" i="5" s="1"/>
  <c r="AO87" i="5"/>
  <c r="AR87" i="5" s="1"/>
  <c r="AS87" i="5"/>
  <c r="AC81" i="5"/>
  <c r="AD81" i="5" s="1"/>
  <c r="AG81" i="5" s="1"/>
  <c r="V82" i="5" s="1"/>
  <c r="U289" i="5"/>
  <c r="AF289" i="5" s="1"/>
  <c r="S80" i="5"/>
  <c r="H81" i="5" s="1"/>
  <c r="Q127" i="4"/>
  <c r="R127" i="4" s="1"/>
  <c r="S127" i="4" s="1"/>
  <c r="T127" i="4" s="1"/>
  <c r="U365" i="4"/>
  <c r="O366" i="4" s="1"/>
  <c r="AD365" i="4"/>
  <c r="X366" i="4" s="1"/>
  <c r="Z130" i="4"/>
  <c r="H286" i="4"/>
  <c r="B287" i="4" s="1"/>
  <c r="D138" i="4"/>
  <c r="AU288" i="5" l="1"/>
  <c r="AE81" i="5"/>
  <c r="AH81" i="5" s="1"/>
  <c r="W82" i="5" s="1"/>
  <c r="AJ289" i="5"/>
  <c r="U290" i="5"/>
  <c r="AF290" i="5" s="1"/>
  <c r="I81" i="5"/>
  <c r="R80" i="5"/>
  <c r="G81" i="5" s="1"/>
  <c r="AD366" i="4"/>
  <c r="X367" i="4" s="1"/>
  <c r="U366" i="4"/>
  <c r="O367" i="4" s="1"/>
  <c r="AA130" i="4"/>
  <c r="AB130" i="4" s="1"/>
  <c r="AC130" i="4" s="1"/>
  <c r="V127" i="4"/>
  <c r="P128" i="4" s="1"/>
  <c r="H287" i="4"/>
  <c r="B288" i="4" s="1"/>
  <c r="E138" i="4"/>
  <c r="F138" i="4" s="1"/>
  <c r="G138" i="4" s="1"/>
  <c r="AU289" i="5" l="1"/>
  <c r="AW87" i="5"/>
  <c r="AL88" i="5" s="1"/>
  <c r="X82" i="5"/>
  <c r="Y82" i="5"/>
  <c r="Z82" i="5" s="1"/>
  <c r="AJ290" i="5"/>
  <c r="U291" i="5"/>
  <c r="AF291" i="5" s="1"/>
  <c r="N81" i="5"/>
  <c r="O81" i="5" s="1"/>
  <c r="L81" i="5"/>
  <c r="M81" i="5" s="1"/>
  <c r="J81" i="5"/>
  <c r="K81" i="5" s="1"/>
  <c r="Q128" i="4"/>
  <c r="R128" i="4" s="1"/>
  <c r="S128" i="4" s="1"/>
  <c r="T128" i="4" s="1"/>
  <c r="U367" i="4"/>
  <c r="O368" i="4" s="1"/>
  <c r="AD367" i="4"/>
  <c r="X368" i="4" s="1"/>
  <c r="AE130" i="4"/>
  <c r="Y131" i="4" s="1"/>
  <c r="H288" i="4"/>
  <c r="B289" i="4" s="1"/>
  <c r="I138" i="4"/>
  <c r="C139" i="4" s="1"/>
  <c r="AU290" i="5" l="1"/>
  <c r="AJ291" i="5" s="1"/>
  <c r="AM88" i="5"/>
  <c r="AV87" i="5"/>
  <c r="AK88" i="5" s="1"/>
  <c r="AA82" i="5"/>
  <c r="AB82" i="5" s="1"/>
  <c r="U292" i="5"/>
  <c r="AF292" i="5" s="1"/>
  <c r="P81" i="5"/>
  <c r="S81" i="5" s="1"/>
  <c r="H82" i="5" s="1"/>
  <c r="V128" i="4"/>
  <c r="P129" i="4" s="1"/>
  <c r="Q129" i="4" s="1"/>
  <c r="AD368" i="4"/>
  <c r="X369" i="4" s="1"/>
  <c r="U368" i="4"/>
  <c r="O369" i="4" s="1"/>
  <c r="Z131" i="4"/>
  <c r="AA131" i="4" s="1"/>
  <c r="AB131" i="4" s="1"/>
  <c r="AC131" i="4" s="1"/>
  <c r="H289" i="4"/>
  <c r="B290" i="4" s="1"/>
  <c r="D139" i="4"/>
  <c r="E139" i="4" s="1"/>
  <c r="F139" i="4" s="1"/>
  <c r="G139" i="4" s="1"/>
  <c r="AU291" i="5" l="1"/>
  <c r="AN88" i="5"/>
  <c r="AO88" i="5" s="1"/>
  <c r="AR88" i="5" s="1"/>
  <c r="AS88" i="5" s="1"/>
  <c r="AP88" i="5"/>
  <c r="AQ88" i="5" s="1"/>
  <c r="AT88" i="5" s="1"/>
  <c r="AC82" i="5"/>
  <c r="AJ292" i="5"/>
  <c r="U293" i="5"/>
  <c r="AF293" i="5" s="1"/>
  <c r="I82" i="5"/>
  <c r="R81" i="5"/>
  <c r="G82" i="5" s="1"/>
  <c r="R129" i="4"/>
  <c r="S129" i="4" s="1"/>
  <c r="T129" i="4" s="1"/>
  <c r="AE131" i="4"/>
  <c r="Y132" i="4" s="1"/>
  <c r="Z132" i="4"/>
  <c r="AA132" i="4"/>
  <c r="AB132" i="4" s="1"/>
  <c r="AC132" i="4" s="1"/>
  <c r="AD369" i="4"/>
  <c r="X370" i="4" s="1"/>
  <c r="U369" i="4"/>
  <c r="O370" i="4" s="1"/>
  <c r="H290" i="4"/>
  <c r="B291" i="4" s="1"/>
  <c r="I139" i="4"/>
  <c r="C140" i="4" s="1"/>
  <c r="AU292" i="5" l="1"/>
  <c r="AJ293" i="5" s="1"/>
  <c r="AV88" i="5"/>
  <c r="AK89" i="5" s="1"/>
  <c r="AE82" i="5"/>
  <c r="AD82" i="5"/>
  <c r="AG82" i="5" s="1"/>
  <c r="V83" i="5" s="1"/>
  <c r="AH82" i="5"/>
  <c r="W83" i="5" s="1"/>
  <c r="U294" i="5"/>
  <c r="AF294" i="5" s="1"/>
  <c r="J82" i="5"/>
  <c r="K82" i="5" s="1"/>
  <c r="V129" i="4"/>
  <c r="P130" i="4" s="1"/>
  <c r="Q130" i="4" s="1"/>
  <c r="AE132" i="4"/>
  <c r="Y133" i="4" s="1"/>
  <c r="AD370" i="4"/>
  <c r="X371" i="4" s="1"/>
  <c r="U370" i="4"/>
  <c r="O371" i="4" s="1"/>
  <c r="H291" i="4"/>
  <c r="B292" i="4" s="1"/>
  <c r="D140" i="4"/>
  <c r="E140" i="4" s="1"/>
  <c r="AU293" i="5" l="1"/>
  <c r="AN89" i="5"/>
  <c r="AW88" i="5"/>
  <c r="AL89" i="5" s="1"/>
  <c r="X83" i="5"/>
  <c r="Y83" i="5"/>
  <c r="Z83" i="5" s="1"/>
  <c r="AJ294" i="5"/>
  <c r="U295" i="5"/>
  <c r="AF295" i="5" s="1"/>
  <c r="L82" i="5"/>
  <c r="R130" i="4"/>
  <c r="S130" i="4" s="1"/>
  <c r="T130" i="4" s="1"/>
  <c r="Z133" i="4"/>
  <c r="AA133" i="4" s="1"/>
  <c r="AB133" i="4" s="1"/>
  <c r="AC133" i="4" s="1"/>
  <c r="AE133" i="4" s="1"/>
  <c r="Y134" i="4" s="1"/>
  <c r="U371" i="4"/>
  <c r="O372" i="4" s="1"/>
  <c r="AD371" i="4"/>
  <c r="X372" i="4" s="1"/>
  <c r="H292" i="4"/>
  <c r="B293" i="4" s="1"/>
  <c r="F140" i="4"/>
  <c r="G140" i="4" s="1"/>
  <c r="AU294" i="5" l="1"/>
  <c r="AO89" i="5"/>
  <c r="AM89" i="5"/>
  <c r="AP89" i="5" s="1"/>
  <c r="AQ89" i="5" s="1"/>
  <c r="AA83" i="5"/>
  <c r="AB83" i="5" s="1"/>
  <c r="AJ295" i="5"/>
  <c r="U296" i="5"/>
  <c r="AF296" i="5" s="1"/>
  <c r="M82" i="5"/>
  <c r="P82" i="5" s="1"/>
  <c r="N82" i="5"/>
  <c r="O82" i="5" s="1"/>
  <c r="V130" i="4"/>
  <c r="P131" i="4" s="1"/>
  <c r="Q131" i="4" s="1"/>
  <c r="Z134" i="4"/>
  <c r="AD372" i="4"/>
  <c r="X373" i="4" s="1"/>
  <c r="U372" i="4"/>
  <c r="O373" i="4" s="1"/>
  <c r="H293" i="4"/>
  <c r="B294" i="4" s="1"/>
  <c r="I140" i="4"/>
  <c r="C141" i="4" s="1"/>
  <c r="AT89" i="5" l="1"/>
  <c r="AR89" i="5"/>
  <c r="AS89" i="5" s="1"/>
  <c r="AU295" i="5"/>
  <c r="AC83" i="5"/>
  <c r="AD83" i="5" s="1"/>
  <c r="AG83" i="5" s="1"/>
  <c r="V84" i="5" s="1"/>
  <c r="AJ296" i="5"/>
  <c r="U297" i="5"/>
  <c r="AF297" i="5" s="1"/>
  <c r="S82" i="5"/>
  <c r="H83" i="5" s="1"/>
  <c r="R82" i="5"/>
  <c r="G83" i="5" s="1"/>
  <c r="R131" i="4"/>
  <c r="S131" i="4" s="1"/>
  <c r="T131" i="4" s="1"/>
  <c r="AD373" i="4"/>
  <c r="X374" i="4" s="1"/>
  <c r="U373" i="4"/>
  <c r="O374" i="4" s="1"/>
  <c r="AA134" i="4"/>
  <c r="AB134" i="4" s="1"/>
  <c r="AC134" i="4" s="1"/>
  <c r="H294" i="4"/>
  <c r="B295" i="4" s="1"/>
  <c r="D141" i="4"/>
  <c r="AU296" i="5" l="1"/>
  <c r="AV89" i="5"/>
  <c r="AK90" i="5" s="1"/>
  <c r="AE83" i="5"/>
  <c r="AH83" i="5" s="1"/>
  <c r="W84" i="5" s="1"/>
  <c r="AJ297" i="5"/>
  <c r="U298" i="5"/>
  <c r="AF298" i="5" s="1"/>
  <c r="I83" i="5"/>
  <c r="L83" i="5" s="1"/>
  <c r="M83" i="5" s="1"/>
  <c r="J83" i="5"/>
  <c r="K83" i="5" s="1"/>
  <c r="U374" i="4"/>
  <c r="O375" i="4" s="1"/>
  <c r="AD374" i="4"/>
  <c r="X375" i="4" s="1"/>
  <c r="AE134" i="4"/>
  <c r="Y135" i="4" s="1"/>
  <c r="V131" i="4"/>
  <c r="P132" i="4" s="1"/>
  <c r="H295" i="4"/>
  <c r="B296" i="4" s="1"/>
  <c r="E141" i="4"/>
  <c r="F141" i="4" s="1"/>
  <c r="G141" i="4" s="1"/>
  <c r="AU297" i="5" l="1"/>
  <c r="AN90" i="5"/>
  <c r="AW89" i="5"/>
  <c r="AL90" i="5" s="1"/>
  <c r="X84" i="5"/>
  <c r="D28" i="5"/>
  <c r="Y84" i="5"/>
  <c r="Z84" i="5" s="1"/>
  <c r="AJ298" i="5"/>
  <c r="U299" i="5"/>
  <c r="AF299" i="5" s="1"/>
  <c r="P83" i="5"/>
  <c r="N83" i="5"/>
  <c r="O83" i="5" s="1"/>
  <c r="AD375" i="4"/>
  <c r="X376" i="4" s="1"/>
  <c r="Q132" i="4"/>
  <c r="R132" i="4" s="1"/>
  <c r="S132" i="4" s="1"/>
  <c r="T132" i="4" s="1"/>
  <c r="Z135" i="4"/>
  <c r="AA135" i="4" s="1"/>
  <c r="U375" i="4"/>
  <c r="O376" i="4" s="1"/>
  <c r="H296" i="4"/>
  <c r="B297" i="4" s="1"/>
  <c r="I141" i="4"/>
  <c r="C142" i="4" s="1"/>
  <c r="AO90" i="5" l="1"/>
  <c r="AR90" i="5" s="1"/>
  <c r="AS90" i="5" s="1"/>
  <c r="AM90" i="5"/>
  <c r="AP90" i="5" s="1"/>
  <c r="AQ90" i="5"/>
  <c r="AU298" i="5"/>
  <c r="AA84" i="5"/>
  <c r="AB84" i="5" s="1"/>
  <c r="AJ299" i="5"/>
  <c r="U300" i="5"/>
  <c r="AF300" i="5" s="1"/>
  <c r="AB135" i="4"/>
  <c r="AC135" i="4" s="1"/>
  <c r="V132" i="4"/>
  <c r="P133" i="4" s="1"/>
  <c r="U376" i="4"/>
  <c r="O377" i="4" s="1"/>
  <c r="AD376" i="4"/>
  <c r="X377" i="4" s="1"/>
  <c r="H297" i="4"/>
  <c r="B298" i="4" s="1"/>
  <c r="D142" i="4"/>
  <c r="E142" i="4" s="1"/>
  <c r="F142" i="4" s="1"/>
  <c r="G142" i="4" s="1"/>
  <c r="AU299" i="5" l="1"/>
  <c r="AT90" i="5"/>
  <c r="AC84" i="5"/>
  <c r="AD84" i="5" s="1"/>
  <c r="AG84" i="5" s="1"/>
  <c r="V85" i="5" s="1"/>
  <c r="AJ300" i="5"/>
  <c r="U301" i="5"/>
  <c r="AF301" i="5" s="1"/>
  <c r="S83" i="5"/>
  <c r="H84" i="5" s="1"/>
  <c r="R83" i="5"/>
  <c r="G84" i="5" s="1"/>
  <c r="AE135" i="4"/>
  <c r="Y136" i="4" s="1"/>
  <c r="Z136" i="4" s="1"/>
  <c r="AA136" i="4" s="1"/>
  <c r="AB136" i="4" s="1"/>
  <c r="AC136" i="4" s="1"/>
  <c r="AD377" i="4"/>
  <c r="X378" i="4" s="1"/>
  <c r="U377" i="4"/>
  <c r="O378" i="4" s="1"/>
  <c r="Q133" i="4"/>
  <c r="H298" i="4"/>
  <c r="B299" i="4" s="1"/>
  <c r="I142" i="4"/>
  <c r="C143" i="4" s="1"/>
  <c r="AU300" i="5" l="1"/>
  <c r="AV90" i="5"/>
  <c r="AK91" i="5" s="1"/>
  <c r="AE84" i="5"/>
  <c r="AH84" i="5" s="1"/>
  <c r="W85" i="5" s="1"/>
  <c r="AJ301" i="5"/>
  <c r="U302" i="5"/>
  <c r="AF302" i="5" s="1"/>
  <c r="I84" i="5"/>
  <c r="L84" i="5" s="1"/>
  <c r="K84" i="5"/>
  <c r="J84" i="5"/>
  <c r="AE136" i="4"/>
  <c r="Y137" i="4" s="1"/>
  <c r="Z137" i="4" s="1"/>
  <c r="R133" i="4"/>
  <c r="S133" i="4" s="1"/>
  <c r="T133" i="4" s="1"/>
  <c r="U378" i="4"/>
  <c r="O379" i="4" s="1"/>
  <c r="AD378" i="4"/>
  <c r="X379" i="4" s="1"/>
  <c r="H299" i="4"/>
  <c r="B300" i="4" s="1"/>
  <c r="D143" i="4"/>
  <c r="E143" i="4" s="1"/>
  <c r="F143" i="4" s="1"/>
  <c r="G143" i="4" s="1"/>
  <c r="AU301" i="5" l="1"/>
  <c r="AN91" i="5"/>
  <c r="AW90" i="5"/>
  <c r="AL91" i="5" s="1"/>
  <c r="X85" i="5"/>
  <c r="Y85" i="5"/>
  <c r="Z85" i="5" s="1"/>
  <c r="AJ302" i="5"/>
  <c r="U303" i="5"/>
  <c r="AF303" i="5" s="1"/>
  <c r="M84" i="5"/>
  <c r="N84" i="5"/>
  <c r="O84" i="5" s="1"/>
  <c r="U379" i="4"/>
  <c r="O380" i="4" s="1"/>
  <c r="V133" i="4"/>
  <c r="P134" i="4" s="1"/>
  <c r="AA137" i="4"/>
  <c r="AB137" i="4" s="1"/>
  <c r="AC137" i="4" s="1"/>
  <c r="AD379" i="4"/>
  <c r="X380" i="4" s="1"/>
  <c r="I143" i="4"/>
  <c r="C144" i="4" s="1"/>
  <c r="H300" i="4"/>
  <c r="B301" i="4" s="1"/>
  <c r="AU302" i="5" l="1"/>
  <c r="AM91" i="5"/>
  <c r="AP91" i="5" s="1"/>
  <c r="AQ91" i="5"/>
  <c r="AO91" i="5"/>
  <c r="AR91" i="5" s="1"/>
  <c r="AS91" i="5" s="1"/>
  <c r="AA85" i="5"/>
  <c r="AB85" i="5" s="1"/>
  <c r="AJ303" i="5"/>
  <c r="U304" i="5"/>
  <c r="AF304" i="5" s="1"/>
  <c r="P84" i="5"/>
  <c r="R84" i="5"/>
  <c r="G85" i="5" s="1"/>
  <c r="S84" i="5"/>
  <c r="H85" i="5" s="1"/>
  <c r="AE137" i="4"/>
  <c r="Y138" i="4" s="1"/>
  <c r="Z138" i="4" s="1"/>
  <c r="AA138" i="4" s="1"/>
  <c r="AB138" i="4" s="1"/>
  <c r="AC138" i="4" s="1"/>
  <c r="AD380" i="4"/>
  <c r="X381" i="4" s="1"/>
  <c r="Q134" i="4"/>
  <c r="R134" i="4"/>
  <c r="S134" i="4" s="1"/>
  <c r="T134" i="4" s="1"/>
  <c r="U380" i="4"/>
  <c r="O381" i="4" s="1"/>
  <c r="H301" i="4"/>
  <c r="B302" i="4" s="1"/>
  <c r="D144" i="4"/>
  <c r="E144" i="4" s="1"/>
  <c r="F144" i="4" s="1"/>
  <c r="G144" i="4" s="1"/>
  <c r="AT91" i="5" l="1"/>
  <c r="AU303" i="5"/>
  <c r="AC85" i="5"/>
  <c r="AD85" i="5" s="1"/>
  <c r="AG85" i="5" s="1"/>
  <c r="V86" i="5" s="1"/>
  <c r="AJ304" i="5"/>
  <c r="U305" i="5"/>
  <c r="AF305" i="5" s="1"/>
  <c r="I85" i="5"/>
  <c r="J85" i="5"/>
  <c r="K85" i="5" s="1"/>
  <c r="AE138" i="4"/>
  <c r="Y139" i="4" s="1"/>
  <c r="Z139" i="4" s="1"/>
  <c r="V134" i="4"/>
  <c r="P135" i="4" s="1"/>
  <c r="Q135" i="4"/>
  <c r="U381" i="4"/>
  <c r="O382" i="4" s="1"/>
  <c r="AD381" i="4"/>
  <c r="X382" i="4" s="1"/>
  <c r="H302" i="4"/>
  <c r="B303" i="4" s="1"/>
  <c r="I144" i="4"/>
  <c r="C145" i="4" s="1"/>
  <c r="AU304" i="5" l="1"/>
  <c r="AV91" i="5"/>
  <c r="AK92" i="5" s="1"/>
  <c r="AE85" i="5"/>
  <c r="AH85" i="5" s="1"/>
  <c r="W86" i="5" s="1"/>
  <c r="AJ305" i="5"/>
  <c r="U306" i="5"/>
  <c r="AF306" i="5" s="1"/>
  <c r="L85" i="5"/>
  <c r="M85" i="5" s="1"/>
  <c r="R135" i="4"/>
  <c r="S135" i="4" s="1"/>
  <c r="T135" i="4" s="1"/>
  <c r="U382" i="4"/>
  <c r="O383" i="4" s="1"/>
  <c r="AD382" i="4"/>
  <c r="X383" i="4" s="1"/>
  <c r="AA139" i="4"/>
  <c r="AB139" i="4" s="1"/>
  <c r="AC139" i="4" s="1"/>
  <c r="H303" i="4"/>
  <c r="B304" i="4" s="1"/>
  <c r="D145" i="4"/>
  <c r="E145" i="4" s="1"/>
  <c r="F145" i="4" s="1"/>
  <c r="AU305" i="5" l="1"/>
  <c r="AJ306" i="5" s="1"/>
  <c r="AN92" i="5"/>
  <c r="AW91" i="5"/>
  <c r="AL92" i="5" s="1"/>
  <c r="X86" i="5"/>
  <c r="Y86" i="5"/>
  <c r="Z86" i="5" s="1"/>
  <c r="U307" i="5"/>
  <c r="AF307" i="5" s="1"/>
  <c r="N85" i="5"/>
  <c r="O85" i="5" s="1"/>
  <c r="AD383" i="4"/>
  <c r="X384" i="4" s="1"/>
  <c r="U383" i="4"/>
  <c r="O384" i="4" s="1"/>
  <c r="AE139" i="4"/>
  <c r="Y140" i="4" s="1"/>
  <c r="V135" i="4"/>
  <c r="P136" i="4" s="1"/>
  <c r="H304" i="4"/>
  <c r="B305" i="4" s="1"/>
  <c r="G145" i="4"/>
  <c r="I145" i="4" s="1"/>
  <c r="C146" i="4" s="1"/>
  <c r="AU306" i="5" l="1"/>
  <c r="AJ307" i="5" s="1"/>
  <c r="AM92" i="5"/>
  <c r="AP92" i="5" s="1"/>
  <c r="AO92" i="5"/>
  <c r="AR92" i="5" s="1"/>
  <c r="AS92" i="5" s="1"/>
  <c r="AQ92" i="5"/>
  <c r="AT92" i="5" s="1"/>
  <c r="AA86" i="5"/>
  <c r="AB86" i="5" s="1"/>
  <c r="U308" i="5"/>
  <c r="AF308" i="5" s="1"/>
  <c r="P85" i="5"/>
  <c r="S85" i="5"/>
  <c r="H86" i="5" s="1"/>
  <c r="R85" i="5"/>
  <c r="G86" i="5" s="1"/>
  <c r="U384" i="4"/>
  <c r="O385" i="4" s="1"/>
  <c r="Z140" i="4"/>
  <c r="AA140" i="4"/>
  <c r="AB140" i="4" s="1"/>
  <c r="AC140" i="4" s="1"/>
  <c r="Q136" i="4"/>
  <c r="R136" i="4" s="1"/>
  <c r="S136" i="4" s="1"/>
  <c r="T136" i="4" s="1"/>
  <c r="AD384" i="4"/>
  <c r="X385" i="4" s="1"/>
  <c r="D146" i="4"/>
  <c r="E146" i="4" s="1"/>
  <c r="F146" i="4" s="1"/>
  <c r="H305" i="4"/>
  <c r="B306" i="4" s="1"/>
  <c r="AU307" i="5" l="1"/>
  <c r="AC86" i="5"/>
  <c r="AD86" i="5" s="1"/>
  <c r="AG86" i="5" s="1"/>
  <c r="V87" i="5" s="1"/>
  <c r="AW92" i="5"/>
  <c r="AL93" i="5" s="1"/>
  <c r="AV92" i="5"/>
  <c r="AK93" i="5" s="1"/>
  <c r="AJ308" i="5"/>
  <c r="U309" i="5"/>
  <c r="AF309" i="5" s="1"/>
  <c r="L86" i="5"/>
  <c r="M86" i="5" s="1"/>
  <c r="P86" i="5" s="1"/>
  <c r="J86" i="5"/>
  <c r="I86" i="5"/>
  <c r="K86" i="5"/>
  <c r="N86" i="5" s="1"/>
  <c r="O86" i="5" s="1"/>
  <c r="AE140" i="4"/>
  <c r="Y141" i="4" s="1"/>
  <c r="Z141" i="4" s="1"/>
  <c r="AA141" i="4" s="1"/>
  <c r="V136" i="4"/>
  <c r="P137" i="4" s="1"/>
  <c r="AD385" i="4"/>
  <c r="X386" i="4" s="1"/>
  <c r="U385" i="4"/>
  <c r="O386" i="4" s="1"/>
  <c r="H306" i="4"/>
  <c r="B307" i="4" s="1"/>
  <c r="G146" i="4"/>
  <c r="I146" i="4" s="1"/>
  <c r="C147" i="4" s="1"/>
  <c r="AU308" i="5" l="1"/>
  <c r="AN93" i="5"/>
  <c r="AO93" i="5" s="1"/>
  <c r="AM93" i="5"/>
  <c r="AE86" i="5"/>
  <c r="AH86" i="5" s="1"/>
  <c r="W87" i="5" s="1"/>
  <c r="AJ309" i="5"/>
  <c r="U310" i="5"/>
  <c r="AF310" i="5" s="1"/>
  <c r="AB141" i="4"/>
  <c r="AC141" i="4" s="1"/>
  <c r="Q137" i="4"/>
  <c r="R137" i="4" s="1"/>
  <c r="S137" i="4" s="1"/>
  <c r="T137" i="4" s="1"/>
  <c r="U386" i="4"/>
  <c r="O387" i="4" s="1"/>
  <c r="AD386" i="4"/>
  <c r="X387" i="4" s="1"/>
  <c r="H307" i="4"/>
  <c r="B308" i="4" s="1"/>
  <c r="D147" i="4"/>
  <c r="E147" i="4" s="1"/>
  <c r="F147" i="4" s="1"/>
  <c r="G147" i="4" s="1"/>
  <c r="AR93" i="5" l="1"/>
  <c r="AS93" i="5" s="1"/>
  <c r="AU309" i="5"/>
  <c r="AJ310" i="5" s="1"/>
  <c r="AP93" i="5"/>
  <c r="AQ93" i="5" s="1"/>
  <c r="X87" i="5"/>
  <c r="Y87" i="5"/>
  <c r="Z87" i="5" s="1"/>
  <c r="U311" i="5"/>
  <c r="AF311" i="5" s="1"/>
  <c r="R86" i="5"/>
  <c r="G87" i="5" s="1"/>
  <c r="S86" i="5"/>
  <c r="H87" i="5" s="1"/>
  <c r="AE141" i="4"/>
  <c r="Y142" i="4" s="1"/>
  <c r="Z142" i="4" s="1"/>
  <c r="AA142" i="4" s="1"/>
  <c r="U387" i="4"/>
  <c r="O388" i="4" s="1"/>
  <c r="AD387" i="4"/>
  <c r="X388" i="4" s="1"/>
  <c r="V137" i="4"/>
  <c r="P138" i="4" s="1"/>
  <c r="H308" i="4"/>
  <c r="B309" i="4" s="1"/>
  <c r="I147" i="4"/>
  <c r="C148" i="4" s="1"/>
  <c r="AU310" i="5" l="1"/>
  <c r="AT93" i="5"/>
  <c r="AA87" i="5"/>
  <c r="AB87" i="5" s="1"/>
  <c r="AJ311" i="5"/>
  <c r="I87" i="5"/>
  <c r="J87" i="5"/>
  <c r="K87" i="5" s="1"/>
  <c r="N87" i="5" s="1"/>
  <c r="O87" i="5" s="1"/>
  <c r="L87" i="5"/>
  <c r="M87" i="5" s="1"/>
  <c r="P87" i="5" s="1"/>
  <c r="AB142" i="4"/>
  <c r="AC142" i="4" s="1"/>
  <c r="Q138" i="4"/>
  <c r="R138" i="4" s="1"/>
  <c r="S138" i="4" s="1"/>
  <c r="T138" i="4" s="1"/>
  <c r="AD388" i="4"/>
  <c r="X389" i="4" s="1"/>
  <c r="U388" i="4"/>
  <c r="O389" i="4" s="1"/>
  <c r="H309" i="4"/>
  <c r="B310" i="4" s="1"/>
  <c r="D148" i="4"/>
  <c r="AU311" i="5" l="1"/>
  <c r="AC87" i="5"/>
  <c r="AD87" i="5" s="1"/>
  <c r="AG87" i="5" s="1"/>
  <c r="V88" i="5" s="1"/>
  <c r="AW93" i="5"/>
  <c r="AL94" i="5" s="1"/>
  <c r="AV93" i="5"/>
  <c r="AK94" i="5" s="1"/>
  <c r="AE142" i="4"/>
  <c r="Y143" i="4" s="1"/>
  <c r="Z143" i="4" s="1"/>
  <c r="U389" i="4"/>
  <c r="O390" i="4" s="1"/>
  <c r="AD389" i="4"/>
  <c r="X390" i="4" s="1"/>
  <c r="V138" i="4"/>
  <c r="P139" i="4" s="1"/>
  <c r="H310" i="4"/>
  <c r="B311" i="4" s="1"/>
  <c r="E148" i="4"/>
  <c r="F148" i="4" s="1"/>
  <c r="G148" i="4" s="1"/>
  <c r="AM94" i="5" l="1"/>
  <c r="AN94" i="5"/>
  <c r="AO94" i="5" s="1"/>
  <c r="AR94" i="5" s="1"/>
  <c r="AS94" i="5" s="1"/>
  <c r="AP94" i="5"/>
  <c r="AQ94" i="5" s="1"/>
  <c r="AT94" i="5" s="1"/>
  <c r="AE87" i="5"/>
  <c r="AH87" i="5" s="1"/>
  <c r="W88" i="5" s="1"/>
  <c r="AA143" i="4"/>
  <c r="AB143" i="4" s="1"/>
  <c r="AC143" i="4" s="1"/>
  <c r="AD390" i="4"/>
  <c r="X391" i="4" s="1"/>
  <c r="Q139" i="4"/>
  <c r="R139" i="4" s="1"/>
  <c r="S139" i="4" s="1"/>
  <c r="T139" i="4" s="1"/>
  <c r="U390" i="4"/>
  <c r="O391" i="4" s="1"/>
  <c r="H311" i="4"/>
  <c r="B312" i="4" s="1"/>
  <c r="I148" i="4"/>
  <c r="C149" i="4" s="1"/>
  <c r="X88" i="5" l="1"/>
  <c r="Y88" i="5"/>
  <c r="Z88" i="5" s="1"/>
  <c r="R87" i="5"/>
  <c r="G88" i="5" s="1"/>
  <c r="S87" i="5"/>
  <c r="H88" i="5" s="1"/>
  <c r="AE143" i="4"/>
  <c r="Y144" i="4" s="1"/>
  <c r="V139" i="4"/>
  <c r="P140" i="4" s="1"/>
  <c r="AD391" i="4"/>
  <c r="X392" i="4" s="1"/>
  <c r="U391" i="4"/>
  <c r="O392" i="4" s="1"/>
  <c r="H312" i="4"/>
  <c r="B313" i="4" s="1"/>
  <c r="D149" i="4"/>
  <c r="E149" i="4" s="1"/>
  <c r="F149" i="4" s="1"/>
  <c r="G149" i="4" s="1"/>
  <c r="AA88" i="5" l="1"/>
  <c r="L88" i="5"/>
  <c r="M88" i="5" s="1"/>
  <c r="P88" i="5" s="1"/>
  <c r="J88" i="5"/>
  <c r="I88" i="5"/>
  <c r="K88" i="5"/>
  <c r="N88" i="5" s="1"/>
  <c r="O88" i="5" s="1"/>
  <c r="Z144" i="4"/>
  <c r="AA144" i="4" s="1"/>
  <c r="AB144" i="4" s="1"/>
  <c r="AC144" i="4" s="1"/>
  <c r="U392" i="4"/>
  <c r="O393" i="4" s="1"/>
  <c r="AD392" i="4"/>
  <c r="X393" i="4" s="1"/>
  <c r="Q140" i="4"/>
  <c r="R140" i="4" s="1"/>
  <c r="S140" i="4" s="1"/>
  <c r="T140" i="4" s="1"/>
  <c r="H313" i="4"/>
  <c r="B314" i="4" s="1"/>
  <c r="I149" i="4"/>
  <c r="C150" i="4" s="1"/>
  <c r="AC88" i="5" l="1"/>
  <c r="AD88" i="5" s="1"/>
  <c r="AB88" i="5"/>
  <c r="AV94" i="5"/>
  <c r="AK95" i="5" s="1"/>
  <c r="AW94" i="5"/>
  <c r="AL95" i="5" s="1"/>
  <c r="AE144" i="4"/>
  <c r="Y145" i="4" s="1"/>
  <c r="AD393" i="4"/>
  <c r="X394" i="4" s="1"/>
  <c r="V140" i="4"/>
  <c r="P141" i="4" s="1"/>
  <c r="U393" i="4"/>
  <c r="O394" i="4" s="1"/>
  <c r="H314" i="4"/>
  <c r="B315" i="4" s="1"/>
  <c r="D150" i="4"/>
  <c r="E150" i="4" s="1"/>
  <c r="F150" i="4" s="1"/>
  <c r="G150" i="4" s="1"/>
  <c r="AM95" i="5" l="1"/>
  <c r="AN95" i="5"/>
  <c r="AO95" i="5" s="1"/>
  <c r="AE88" i="5"/>
  <c r="AH88" i="5" s="1"/>
  <c r="W89" i="5" s="1"/>
  <c r="X89" i="5" s="1"/>
  <c r="AG88" i="5"/>
  <c r="V89" i="5" s="1"/>
  <c r="Z145" i="4"/>
  <c r="AA145" i="4" s="1"/>
  <c r="AB145" i="4" s="1"/>
  <c r="AC145" i="4" s="1"/>
  <c r="U394" i="4"/>
  <c r="O395" i="4" s="1"/>
  <c r="Q141" i="4"/>
  <c r="R141" i="4"/>
  <c r="S141" i="4" s="1"/>
  <c r="T141" i="4" s="1"/>
  <c r="AD394" i="4"/>
  <c r="X395" i="4" s="1"/>
  <c r="H315" i="4"/>
  <c r="B316" i="4" s="1"/>
  <c r="I150" i="4"/>
  <c r="C151" i="4" s="1"/>
  <c r="AR95" i="5" l="1"/>
  <c r="AS95" i="5" s="1"/>
  <c r="AP95" i="5"/>
  <c r="AQ95" i="5" s="1"/>
  <c r="Y89" i="5"/>
  <c r="Z89" i="5" s="1"/>
  <c r="AA89" i="5"/>
  <c r="AB89" i="5" s="1"/>
  <c r="AC89" i="5"/>
  <c r="AD89" i="5" s="1"/>
  <c r="AG89" i="5" s="1"/>
  <c r="V90" i="5" s="1"/>
  <c r="AE89" i="5"/>
  <c r="AH89" i="5" s="1"/>
  <c r="W90" i="5" s="1"/>
  <c r="R88" i="5"/>
  <c r="G89" i="5" s="1"/>
  <c r="S88" i="5"/>
  <c r="H89" i="5" s="1"/>
  <c r="AE145" i="4"/>
  <c r="Y146" i="4" s="1"/>
  <c r="V141" i="4"/>
  <c r="P142" i="4" s="1"/>
  <c r="Q142" i="4"/>
  <c r="AD395" i="4"/>
  <c r="X396" i="4" s="1"/>
  <c r="U395" i="4"/>
  <c r="O396" i="4" s="1"/>
  <c r="H316" i="4"/>
  <c r="B317" i="4" s="1"/>
  <c r="D151" i="4"/>
  <c r="E151" i="4" s="1"/>
  <c r="F151" i="4" s="1"/>
  <c r="G151" i="4" s="1"/>
  <c r="AT95" i="5" l="1"/>
  <c r="X90" i="5"/>
  <c r="Y90" i="5"/>
  <c r="Z90" i="5" s="1"/>
  <c r="AA90" i="5"/>
  <c r="AB90" i="5" s="1"/>
  <c r="AV95" i="5"/>
  <c r="AK96" i="5" s="1"/>
  <c r="J89" i="5"/>
  <c r="K89" i="5" s="1"/>
  <c r="N89" i="5" s="1"/>
  <c r="O89" i="5" s="1"/>
  <c r="I89" i="5"/>
  <c r="L89" i="5" s="1"/>
  <c r="M89" i="5" s="1"/>
  <c r="Z146" i="4"/>
  <c r="AA146" i="4" s="1"/>
  <c r="AB146" i="4" s="1"/>
  <c r="AC146" i="4" s="1"/>
  <c r="U396" i="4"/>
  <c r="O397" i="4" s="1"/>
  <c r="AD396" i="4"/>
  <c r="X397" i="4" s="1"/>
  <c r="R142" i="4"/>
  <c r="S142" i="4" s="1"/>
  <c r="T142" i="4" s="1"/>
  <c r="H317" i="4"/>
  <c r="B318" i="4" s="1"/>
  <c r="I151" i="4"/>
  <c r="C152" i="4" s="1"/>
  <c r="AC90" i="5" l="1"/>
  <c r="AD90" i="5" s="1"/>
  <c r="AG90" i="5"/>
  <c r="V91" i="5" s="1"/>
  <c r="AW95" i="5"/>
  <c r="AL96" i="5" s="1"/>
  <c r="P89" i="5"/>
  <c r="AE146" i="4"/>
  <c r="Y147" i="4" s="1"/>
  <c r="AD397" i="4"/>
  <c r="X398" i="4" s="1"/>
  <c r="U397" i="4"/>
  <c r="O398" i="4" s="1"/>
  <c r="V142" i="4"/>
  <c r="P143" i="4" s="1"/>
  <c r="H318" i="4"/>
  <c r="B319" i="4" s="1"/>
  <c r="D152" i="4"/>
  <c r="E152" i="4" s="1"/>
  <c r="F152" i="4" s="1"/>
  <c r="G152" i="4" s="1"/>
  <c r="AM96" i="5" l="1"/>
  <c r="AN96" i="5"/>
  <c r="AO96" i="5" s="1"/>
  <c r="AE90" i="5"/>
  <c r="AH90" i="5" s="1"/>
  <c r="W91" i="5" s="1"/>
  <c r="R89" i="5"/>
  <c r="G90" i="5" s="1"/>
  <c r="S89" i="5"/>
  <c r="H90" i="5" s="1"/>
  <c r="Z147" i="4"/>
  <c r="AA147" i="4" s="1"/>
  <c r="AB147" i="4" s="1"/>
  <c r="AC147" i="4" s="1"/>
  <c r="AE147" i="4" s="1"/>
  <c r="Y148" i="4" s="1"/>
  <c r="U398" i="4"/>
  <c r="O399" i="4" s="1"/>
  <c r="AD398" i="4"/>
  <c r="X399" i="4" s="1"/>
  <c r="Q143" i="4"/>
  <c r="H319" i="4"/>
  <c r="B320" i="4" s="1"/>
  <c r="I152" i="4"/>
  <c r="C153" i="4" s="1"/>
  <c r="AR96" i="5" l="1"/>
  <c r="AS96" i="5" s="1"/>
  <c r="AP96" i="5"/>
  <c r="AQ96" i="5" s="1"/>
  <c r="X91" i="5"/>
  <c r="Y91" i="5"/>
  <c r="Z91" i="5" s="1"/>
  <c r="J90" i="5"/>
  <c r="I90" i="5"/>
  <c r="L90" i="5" s="1"/>
  <c r="K90" i="5"/>
  <c r="Z148" i="4"/>
  <c r="AA148" i="4" s="1"/>
  <c r="AB148" i="4" s="1"/>
  <c r="AC148" i="4" s="1"/>
  <c r="AD399" i="4"/>
  <c r="X400" i="4" s="1"/>
  <c r="R143" i="4"/>
  <c r="S143" i="4" s="1"/>
  <c r="T143" i="4" s="1"/>
  <c r="U399" i="4"/>
  <c r="O400" i="4" s="1"/>
  <c r="H320" i="4"/>
  <c r="B321" i="4" s="1"/>
  <c r="D153" i="4"/>
  <c r="E153" i="4" s="1"/>
  <c r="F153" i="4" s="1"/>
  <c r="G153" i="4" s="1"/>
  <c r="AT96" i="5" l="1"/>
  <c r="AA91" i="5"/>
  <c r="AB91" i="5" s="1"/>
  <c r="AV96" i="5"/>
  <c r="AK97" i="5" s="1"/>
  <c r="N90" i="5"/>
  <c r="O90" i="5" s="1"/>
  <c r="M90" i="5"/>
  <c r="P90" i="5" s="1"/>
  <c r="AE148" i="4"/>
  <c r="Y149" i="4" s="1"/>
  <c r="Z149" i="4" s="1"/>
  <c r="AA149" i="4" s="1"/>
  <c r="AB149" i="4" s="1"/>
  <c r="AC149" i="4" s="1"/>
  <c r="AE149" i="4" s="1"/>
  <c r="Y150" i="4" s="1"/>
  <c r="U400" i="4"/>
  <c r="O401" i="4" s="1"/>
  <c r="AD400" i="4"/>
  <c r="X401" i="4" s="1"/>
  <c r="V143" i="4"/>
  <c r="P144" i="4" s="1"/>
  <c r="H321" i="4"/>
  <c r="B322" i="4" s="1"/>
  <c r="I153" i="4"/>
  <c r="C154" i="4" s="1"/>
  <c r="AC91" i="5" l="1"/>
  <c r="AD91" i="5" s="1"/>
  <c r="AG91" i="5" s="1"/>
  <c r="V92" i="5" s="1"/>
  <c r="AW96" i="5"/>
  <c r="AL97" i="5" s="1"/>
  <c r="Z150" i="4"/>
  <c r="AA150" i="4" s="1"/>
  <c r="AB150" i="4" s="1"/>
  <c r="AC150" i="4" s="1"/>
  <c r="AE150" i="4" s="1"/>
  <c r="Y151" i="4" s="1"/>
  <c r="AD401" i="4"/>
  <c r="X402" i="4" s="1"/>
  <c r="Q144" i="4"/>
  <c r="R144" i="4" s="1"/>
  <c r="S144" i="4" s="1"/>
  <c r="T144" i="4" s="1"/>
  <c r="U401" i="4"/>
  <c r="O402" i="4" s="1"/>
  <c r="H322" i="4"/>
  <c r="B323" i="4" s="1"/>
  <c r="D154" i="4"/>
  <c r="E154" i="4" s="1"/>
  <c r="F154" i="4" s="1"/>
  <c r="G154" i="4" s="1"/>
  <c r="AO97" i="5" l="1"/>
  <c r="AM97" i="5"/>
  <c r="AN97" i="5"/>
  <c r="AE91" i="5"/>
  <c r="AH91" i="5" s="1"/>
  <c r="W92" i="5" s="1"/>
  <c r="S90" i="5"/>
  <c r="H91" i="5" s="1"/>
  <c r="R90" i="5"/>
  <c r="G91" i="5" s="1"/>
  <c r="Z151" i="4"/>
  <c r="AA151" i="4" s="1"/>
  <c r="AB151" i="4" s="1"/>
  <c r="AC151" i="4" s="1"/>
  <c r="V144" i="4"/>
  <c r="P145" i="4" s="1"/>
  <c r="Q145" i="4" s="1"/>
  <c r="AD402" i="4"/>
  <c r="X403" i="4" s="1"/>
  <c r="U402" i="4"/>
  <c r="O403" i="4" s="1"/>
  <c r="I154" i="4"/>
  <c r="C155" i="4" s="1"/>
  <c r="H323" i="4"/>
  <c r="B324" i="4" s="1"/>
  <c r="AR97" i="5" l="1"/>
  <c r="AS97" i="5" s="1"/>
  <c r="AP97" i="5"/>
  <c r="AQ97" i="5" s="1"/>
  <c r="X92" i="5"/>
  <c r="Y92" i="5"/>
  <c r="Z92" i="5" s="1"/>
  <c r="J91" i="5"/>
  <c r="L91" i="5" s="1"/>
  <c r="M91" i="5" s="1"/>
  <c r="K91" i="5"/>
  <c r="N91" i="5" s="1"/>
  <c r="O91" i="5" s="1"/>
  <c r="I91" i="5"/>
  <c r="AE151" i="4"/>
  <c r="Y152" i="4" s="1"/>
  <c r="AD403" i="4"/>
  <c r="X404" i="4" s="1"/>
  <c r="R145" i="4"/>
  <c r="S145" i="4" s="1"/>
  <c r="T145" i="4" s="1"/>
  <c r="U403" i="4"/>
  <c r="O404" i="4" s="1"/>
  <c r="H324" i="4"/>
  <c r="B325" i="4" s="1"/>
  <c r="D155" i="4"/>
  <c r="E155" i="4" s="1"/>
  <c r="F155" i="4" s="1"/>
  <c r="G155" i="4" s="1"/>
  <c r="AT97" i="5" l="1"/>
  <c r="AA92" i="5"/>
  <c r="AB92" i="5" s="1"/>
  <c r="AV97" i="5"/>
  <c r="AK98" i="5" s="1"/>
  <c r="P91" i="5"/>
  <c r="S91" i="5"/>
  <c r="H92" i="5" s="1"/>
  <c r="Z152" i="4"/>
  <c r="AA152" i="4" s="1"/>
  <c r="AB152" i="4" s="1"/>
  <c r="AC152" i="4" s="1"/>
  <c r="AE152" i="4" s="1"/>
  <c r="Y153" i="4" s="1"/>
  <c r="AD404" i="4"/>
  <c r="X405" i="4" s="1"/>
  <c r="U404" i="4"/>
  <c r="O405" i="4" s="1"/>
  <c r="V145" i="4"/>
  <c r="P146" i="4" s="1"/>
  <c r="H325" i="4"/>
  <c r="B326" i="4" s="1"/>
  <c r="I155" i="4"/>
  <c r="C156" i="4" s="1"/>
  <c r="AN98" i="5" l="1"/>
  <c r="AC92" i="5"/>
  <c r="AD92" i="5" s="1"/>
  <c r="AG92" i="5" s="1"/>
  <c r="V93" i="5" s="1"/>
  <c r="AW97" i="5"/>
  <c r="AL98" i="5" s="1"/>
  <c r="I92" i="5"/>
  <c r="R91" i="5"/>
  <c r="G92" i="5" s="1"/>
  <c r="Z153" i="4"/>
  <c r="AA153" i="4" s="1"/>
  <c r="AB153" i="4" s="1"/>
  <c r="AC153" i="4" s="1"/>
  <c r="U405" i="4"/>
  <c r="O406" i="4" s="1"/>
  <c r="AD405" i="4"/>
  <c r="X406" i="4" s="1"/>
  <c r="Q146" i="4"/>
  <c r="H326" i="4"/>
  <c r="B327" i="4" s="1"/>
  <c r="D156" i="4"/>
  <c r="E156" i="4" s="1"/>
  <c r="F156" i="4" s="1"/>
  <c r="G156" i="4" s="1"/>
  <c r="AO98" i="5" l="1"/>
  <c r="AR98" i="5" s="1"/>
  <c r="AS98" i="5" s="1"/>
  <c r="AM98" i="5"/>
  <c r="AP98" i="5" s="1"/>
  <c r="AQ98" i="5" s="1"/>
  <c r="AT98" i="5" s="1"/>
  <c r="AE92" i="5"/>
  <c r="AH92" i="5" s="1"/>
  <c r="W93" i="5" s="1"/>
  <c r="J92" i="5"/>
  <c r="K92" i="5" s="1"/>
  <c r="AE153" i="4"/>
  <c r="Y154" i="4" s="1"/>
  <c r="AD406" i="4"/>
  <c r="X407" i="4" s="1"/>
  <c r="R146" i="4"/>
  <c r="S146" i="4" s="1"/>
  <c r="T146" i="4" s="1"/>
  <c r="U406" i="4"/>
  <c r="O407" i="4" s="1"/>
  <c r="H327" i="4"/>
  <c r="B328" i="4" s="1"/>
  <c r="I156" i="4"/>
  <c r="C157" i="4" s="1"/>
  <c r="X93" i="5" l="1"/>
  <c r="Y93" i="5"/>
  <c r="Z93" i="5" s="1"/>
  <c r="L92" i="5"/>
  <c r="M92" i="5" s="1"/>
  <c r="Z154" i="4"/>
  <c r="AA154" i="4" s="1"/>
  <c r="AB154" i="4" s="1"/>
  <c r="AC154" i="4" s="1"/>
  <c r="AD407" i="4"/>
  <c r="X408" i="4" s="1"/>
  <c r="U407" i="4"/>
  <c r="O408" i="4" s="1"/>
  <c r="V146" i="4"/>
  <c r="P147" i="4" s="1"/>
  <c r="H328" i="4"/>
  <c r="B329" i="4" s="1"/>
  <c r="D157" i="4"/>
  <c r="E157" i="4" s="1"/>
  <c r="F157" i="4" s="1"/>
  <c r="G157" i="4" s="1"/>
  <c r="AA93" i="5" l="1"/>
  <c r="AB93" i="5" s="1"/>
  <c r="N92" i="5"/>
  <c r="AE154" i="4"/>
  <c r="Y155" i="4" s="1"/>
  <c r="U408" i="4"/>
  <c r="O409" i="4" s="1"/>
  <c r="Q147" i="4"/>
  <c r="R147" i="4" s="1"/>
  <c r="S147" i="4" s="1"/>
  <c r="T147" i="4" s="1"/>
  <c r="AD408" i="4"/>
  <c r="X409" i="4" s="1"/>
  <c r="I157" i="4"/>
  <c r="C158" i="4" s="1"/>
  <c r="H329" i="4"/>
  <c r="B330" i="4" s="1"/>
  <c r="AC93" i="5" l="1"/>
  <c r="AD93" i="5" s="1"/>
  <c r="AG93" i="5" s="1"/>
  <c r="V94" i="5" s="1"/>
  <c r="AV98" i="5"/>
  <c r="AK99" i="5" s="1"/>
  <c r="AW98" i="5"/>
  <c r="AL99" i="5" s="1"/>
  <c r="O92" i="5"/>
  <c r="R92" i="5" s="1"/>
  <c r="G93" i="5" s="1"/>
  <c r="P92" i="5"/>
  <c r="S92" i="5" s="1"/>
  <c r="H93" i="5" s="1"/>
  <c r="Z155" i="4"/>
  <c r="AA155" i="4" s="1"/>
  <c r="AB155" i="4" s="1"/>
  <c r="AC155" i="4" s="1"/>
  <c r="AD409" i="4"/>
  <c r="X410" i="4" s="1"/>
  <c r="V147" i="4"/>
  <c r="P148" i="4" s="1"/>
  <c r="U409" i="4"/>
  <c r="O410" i="4" s="1"/>
  <c r="H330" i="4"/>
  <c r="B331" i="4" s="1"/>
  <c r="D158" i="4"/>
  <c r="E158" i="4" s="1"/>
  <c r="F158" i="4" s="1"/>
  <c r="G158" i="4" s="1"/>
  <c r="AM99" i="5" l="1"/>
  <c r="AP99" i="5" s="1"/>
  <c r="AQ99" i="5" s="1"/>
  <c r="AN99" i="5"/>
  <c r="AO99" i="5" s="1"/>
  <c r="AH93" i="5"/>
  <c r="W94" i="5" s="1"/>
  <c r="AE93" i="5"/>
  <c r="I93" i="5"/>
  <c r="K93" i="5"/>
  <c r="J93" i="5"/>
  <c r="L93" i="5"/>
  <c r="M93" i="5" s="1"/>
  <c r="AE155" i="4"/>
  <c r="Y156" i="4" s="1"/>
  <c r="Z156" i="4" s="1"/>
  <c r="AA156" i="4" s="1"/>
  <c r="AB156" i="4" s="1"/>
  <c r="AC156" i="4" s="1"/>
  <c r="AE156" i="4" s="1"/>
  <c r="Y157" i="4" s="1"/>
  <c r="U410" i="4"/>
  <c r="O411" i="4" s="1"/>
  <c r="Q148" i="4"/>
  <c r="R148" i="4" s="1"/>
  <c r="S148" i="4" s="1"/>
  <c r="T148" i="4" s="1"/>
  <c r="AD410" i="4"/>
  <c r="X411" i="4" s="1"/>
  <c r="I158" i="4"/>
  <c r="C159" i="4" s="1"/>
  <c r="H331" i="4"/>
  <c r="B332" i="4" s="1"/>
  <c r="AT99" i="5" l="1"/>
  <c r="AR99" i="5"/>
  <c r="AS99" i="5" s="1"/>
  <c r="X94" i="5"/>
  <c r="Y94" i="5"/>
  <c r="Z94" i="5" s="1"/>
  <c r="N93" i="5"/>
  <c r="O93" i="5" s="1"/>
  <c r="R93" i="5" s="1"/>
  <c r="G94" i="5" s="1"/>
  <c r="Z157" i="4"/>
  <c r="AA157" i="4" s="1"/>
  <c r="AB157" i="4" s="1"/>
  <c r="AC157" i="4" s="1"/>
  <c r="V148" i="4"/>
  <c r="P149" i="4" s="1"/>
  <c r="AD411" i="4"/>
  <c r="X412" i="4" s="1"/>
  <c r="U411" i="4"/>
  <c r="O412" i="4" s="1"/>
  <c r="H332" i="4"/>
  <c r="B333" i="4" s="1"/>
  <c r="D159" i="4"/>
  <c r="E159" i="4" s="1"/>
  <c r="AV99" i="5" l="1"/>
  <c r="AK100" i="5" s="1"/>
  <c r="AA94" i="5"/>
  <c r="AB94" i="5" s="1"/>
  <c r="P93" i="5"/>
  <c r="S93" i="5" s="1"/>
  <c r="H94" i="5" s="1"/>
  <c r="AE157" i="4"/>
  <c r="Y158" i="4" s="1"/>
  <c r="U412" i="4"/>
  <c r="O413" i="4" s="1"/>
  <c r="AD412" i="4"/>
  <c r="X413" i="4" s="1"/>
  <c r="Q149" i="4"/>
  <c r="R149" i="4" s="1"/>
  <c r="S149" i="4" s="1"/>
  <c r="T149" i="4" s="1"/>
  <c r="F159" i="4"/>
  <c r="G159" i="4" s="1"/>
  <c r="H333" i="4"/>
  <c r="B334" i="4" s="1"/>
  <c r="AW99" i="5" l="1"/>
  <c r="AL100" i="5" s="1"/>
  <c r="AC94" i="5"/>
  <c r="AD94" i="5" s="1"/>
  <c r="AG94" i="5" s="1"/>
  <c r="V95" i="5" s="1"/>
  <c r="I94" i="5"/>
  <c r="K94" i="5"/>
  <c r="J94" i="5"/>
  <c r="Z158" i="4"/>
  <c r="AA158" i="4" s="1"/>
  <c r="AB158" i="4" s="1"/>
  <c r="AC158" i="4" s="1"/>
  <c r="AD413" i="4"/>
  <c r="X414" i="4" s="1"/>
  <c r="U413" i="4"/>
  <c r="O414" i="4" s="1"/>
  <c r="V149" i="4"/>
  <c r="P150" i="4" s="1"/>
  <c r="H334" i="4"/>
  <c r="B335" i="4" s="1"/>
  <c r="I159" i="4"/>
  <c r="C160" i="4" s="1"/>
  <c r="AM100" i="5" l="1"/>
  <c r="AP100" i="5" s="1"/>
  <c r="AQ100" i="5" s="1"/>
  <c r="AT100" i="5" s="1"/>
  <c r="AN100" i="5"/>
  <c r="AO100" i="5" s="1"/>
  <c r="AR100" i="5" s="1"/>
  <c r="AS100" i="5" s="1"/>
  <c r="AE94" i="5"/>
  <c r="AH94" i="5" s="1"/>
  <c r="W95" i="5" s="1"/>
  <c r="L94" i="5"/>
  <c r="AE158" i="4"/>
  <c r="Y159" i="4" s="1"/>
  <c r="Z159" i="4" s="1"/>
  <c r="AA159" i="4" s="1"/>
  <c r="AB159" i="4" s="1"/>
  <c r="AC159" i="4" s="1"/>
  <c r="AE159" i="4" s="1"/>
  <c r="Y160" i="4" s="1"/>
  <c r="Q150" i="4"/>
  <c r="R150" i="4" s="1"/>
  <c r="S150" i="4" s="1"/>
  <c r="U414" i="4"/>
  <c r="O415" i="4" s="1"/>
  <c r="AD414" i="4"/>
  <c r="X415" i="4" s="1"/>
  <c r="D160" i="4"/>
  <c r="E160" i="4"/>
  <c r="F160" i="4" s="1"/>
  <c r="H335" i="4"/>
  <c r="B336" i="4" s="1"/>
  <c r="X95" i="5" l="1"/>
  <c r="Y95" i="5"/>
  <c r="Z95" i="5" s="1"/>
  <c r="M94" i="5"/>
  <c r="N94" i="5"/>
  <c r="O94" i="5" s="1"/>
  <c r="Z160" i="4"/>
  <c r="AA160" i="4" s="1"/>
  <c r="AB160" i="4" s="1"/>
  <c r="AC160" i="4" s="1"/>
  <c r="T150" i="4"/>
  <c r="V150" i="4" s="1"/>
  <c r="P151" i="4" s="1"/>
  <c r="U415" i="4"/>
  <c r="O416" i="4" s="1"/>
  <c r="AD415" i="4"/>
  <c r="X416" i="4" s="1"/>
  <c r="G160" i="4"/>
  <c r="I160" i="4" s="1"/>
  <c r="C161" i="4" s="1"/>
  <c r="H336" i="4"/>
  <c r="B337" i="4" s="1"/>
  <c r="AV100" i="5" l="1"/>
  <c r="AK101" i="5" s="1"/>
  <c r="AA95" i="5"/>
  <c r="AB95" i="5" s="1"/>
  <c r="P94" i="5"/>
  <c r="S94" i="5" s="1"/>
  <c r="H95" i="5" s="1"/>
  <c r="R94" i="5"/>
  <c r="G95" i="5" s="1"/>
  <c r="AE160" i="4"/>
  <c r="Y161" i="4" s="1"/>
  <c r="Q151" i="4"/>
  <c r="AD416" i="4"/>
  <c r="X417" i="4" s="1"/>
  <c r="U416" i="4"/>
  <c r="O417" i="4" s="1"/>
  <c r="H337" i="4"/>
  <c r="B338" i="4" s="1"/>
  <c r="D161" i="4"/>
  <c r="E161" i="4" s="1"/>
  <c r="F161" i="4" s="1"/>
  <c r="G161" i="4" s="1"/>
  <c r="AW100" i="5" l="1"/>
  <c r="AL101" i="5" s="1"/>
  <c r="AC95" i="5"/>
  <c r="AD95" i="5" s="1"/>
  <c r="AG95" i="5" s="1"/>
  <c r="V96" i="5" s="1"/>
  <c r="I95" i="5"/>
  <c r="L95" i="5" s="1"/>
  <c r="M95" i="5" s="1"/>
  <c r="K95" i="5"/>
  <c r="J95" i="5"/>
  <c r="Z161" i="4"/>
  <c r="AA161" i="4" s="1"/>
  <c r="AB161" i="4" s="1"/>
  <c r="AC161" i="4" s="1"/>
  <c r="AD417" i="4"/>
  <c r="X418" i="4" s="1"/>
  <c r="U417" i="4"/>
  <c r="O418" i="4" s="1"/>
  <c r="R151" i="4"/>
  <c r="S151" i="4" s="1"/>
  <c r="T151" i="4" s="1"/>
  <c r="I161" i="4"/>
  <c r="C162" i="4" s="1"/>
  <c r="H338" i="4"/>
  <c r="B339" i="4" s="1"/>
  <c r="AM101" i="5" l="1"/>
  <c r="AN101" i="5"/>
  <c r="AO101" i="5" s="1"/>
  <c r="AE95" i="5"/>
  <c r="AH95" i="5" s="1"/>
  <c r="W96" i="5" s="1"/>
  <c r="X96" i="5" s="1"/>
  <c r="N95" i="5"/>
  <c r="O95" i="5" s="1"/>
  <c r="R95" i="5" s="1"/>
  <c r="G96" i="5" s="1"/>
  <c r="AE161" i="4"/>
  <c r="Y162" i="4" s="1"/>
  <c r="Z162" i="4" s="1"/>
  <c r="AA162" i="4" s="1"/>
  <c r="AB162" i="4" s="1"/>
  <c r="AC162" i="4" s="1"/>
  <c r="V151" i="4"/>
  <c r="P152" i="4" s="1"/>
  <c r="Q152" i="4"/>
  <c r="R152" i="4" s="1"/>
  <c r="S152" i="4" s="1"/>
  <c r="T152" i="4" s="1"/>
  <c r="AD418" i="4"/>
  <c r="X419" i="4" s="1"/>
  <c r="U418" i="4"/>
  <c r="O419" i="4" s="1"/>
  <c r="H339" i="4"/>
  <c r="B340" i="4" s="1"/>
  <c r="D162" i="4"/>
  <c r="E162" i="4" s="1"/>
  <c r="F162" i="4" s="1"/>
  <c r="G162" i="4" s="1"/>
  <c r="AR101" i="5" l="1"/>
  <c r="AS101" i="5" s="1"/>
  <c r="AP101" i="5"/>
  <c r="AQ101" i="5" s="1"/>
  <c r="Y96" i="5"/>
  <c r="Z96" i="5" s="1"/>
  <c r="P95" i="5"/>
  <c r="S95" i="5"/>
  <c r="H96" i="5" s="1"/>
  <c r="AE162" i="4"/>
  <c r="Y163" i="4" s="1"/>
  <c r="V152" i="4"/>
  <c r="P153" i="4" s="1"/>
  <c r="Q153" i="4"/>
  <c r="U419" i="4"/>
  <c r="O420" i="4" s="1"/>
  <c r="AD419" i="4"/>
  <c r="X420" i="4" s="1"/>
  <c r="H340" i="4"/>
  <c r="B341" i="4" s="1"/>
  <c r="I162" i="4"/>
  <c r="C163" i="4" s="1"/>
  <c r="AT101" i="5" l="1"/>
  <c r="AV101" i="5"/>
  <c r="AK102" i="5" s="1"/>
  <c r="AA96" i="5"/>
  <c r="AB96" i="5" s="1"/>
  <c r="I96" i="5"/>
  <c r="J96" i="5"/>
  <c r="K96" i="5" s="1"/>
  <c r="Z163" i="4"/>
  <c r="AA163" i="4" s="1"/>
  <c r="AB163" i="4" s="1"/>
  <c r="AC163" i="4" s="1"/>
  <c r="U420" i="4"/>
  <c r="O421" i="4" s="1"/>
  <c r="AD420" i="4"/>
  <c r="X421" i="4" s="1"/>
  <c r="R153" i="4"/>
  <c r="S153" i="4" s="1"/>
  <c r="T153" i="4" s="1"/>
  <c r="D163" i="4"/>
  <c r="E163" i="4" s="1"/>
  <c r="F163" i="4" s="1"/>
  <c r="G163" i="4" s="1"/>
  <c r="I163" i="4" s="1"/>
  <c r="C164" i="4" s="1"/>
  <c r="H341" i="4"/>
  <c r="B342" i="4" s="1"/>
  <c r="AN102" i="5" l="1"/>
  <c r="AW101" i="5"/>
  <c r="AL102" i="5" s="1"/>
  <c r="AC96" i="5"/>
  <c r="AD96" i="5" s="1"/>
  <c r="AG96" i="5" s="1"/>
  <c r="V97" i="5" s="1"/>
  <c r="L96" i="5"/>
  <c r="M96" i="5" s="1"/>
  <c r="AE163" i="4"/>
  <c r="Y164" i="4" s="1"/>
  <c r="U421" i="4"/>
  <c r="O422" i="4" s="1"/>
  <c r="V153" i="4"/>
  <c r="P154" i="4" s="1"/>
  <c r="AD421" i="4"/>
  <c r="X422" i="4" s="1"/>
  <c r="D164" i="4"/>
  <c r="E164" i="4" s="1"/>
  <c r="H342" i="4"/>
  <c r="B343" i="4" s="1"/>
  <c r="AO102" i="5" l="1"/>
  <c r="AM102" i="5"/>
  <c r="AP102" i="5" s="1"/>
  <c r="AQ102" i="5" s="1"/>
  <c r="AE96" i="5"/>
  <c r="AH96" i="5" s="1"/>
  <c r="W97" i="5" s="1"/>
  <c r="N96" i="5"/>
  <c r="O96" i="5" s="1"/>
  <c r="R96" i="5" s="1"/>
  <c r="G97" i="5" s="1"/>
  <c r="AA164" i="4"/>
  <c r="AB164" i="4" s="1"/>
  <c r="AC164" i="4" s="1"/>
  <c r="Z164" i="4"/>
  <c r="Q154" i="4"/>
  <c r="AD422" i="4"/>
  <c r="X423" i="4" s="1"/>
  <c r="U422" i="4"/>
  <c r="O423" i="4" s="1"/>
  <c r="F164" i="4"/>
  <c r="G164" i="4" s="1"/>
  <c r="I164" i="4" s="1"/>
  <c r="C165" i="4" s="1"/>
  <c r="H343" i="4"/>
  <c r="B344" i="4" s="1"/>
  <c r="AT102" i="5" l="1"/>
  <c r="AR102" i="5"/>
  <c r="AS102" i="5" s="1"/>
  <c r="X97" i="5"/>
  <c r="Y97" i="5"/>
  <c r="Z97" i="5" s="1"/>
  <c r="P96" i="5"/>
  <c r="S96" i="5" s="1"/>
  <c r="H97" i="5" s="1"/>
  <c r="AE164" i="4"/>
  <c r="Y165" i="4" s="1"/>
  <c r="Z165" i="4" s="1"/>
  <c r="AA165" i="4" s="1"/>
  <c r="AB165" i="4" s="1"/>
  <c r="AC165" i="4" s="1"/>
  <c r="AE165" i="4" s="1"/>
  <c r="Y166" i="4" s="1"/>
  <c r="AD423" i="4"/>
  <c r="X424" i="4" s="1"/>
  <c r="R154" i="4"/>
  <c r="S154" i="4" s="1"/>
  <c r="T154" i="4" s="1"/>
  <c r="U423" i="4"/>
  <c r="O424" i="4" s="1"/>
  <c r="H344" i="4"/>
  <c r="B345" i="4" s="1"/>
  <c r="D165" i="4"/>
  <c r="E165" i="4" s="1"/>
  <c r="AV102" i="5" l="1"/>
  <c r="AK103" i="5" s="1"/>
  <c r="AA97" i="5"/>
  <c r="AB97" i="5" s="1"/>
  <c r="I97" i="5"/>
  <c r="K97" i="5"/>
  <c r="J97" i="5"/>
  <c r="Z166" i="4"/>
  <c r="AA166" i="4" s="1"/>
  <c r="AB166" i="4" s="1"/>
  <c r="AC166" i="4" s="1"/>
  <c r="AD424" i="4"/>
  <c r="X425" i="4" s="1"/>
  <c r="U424" i="4"/>
  <c r="O425" i="4" s="1"/>
  <c r="V154" i="4"/>
  <c r="P155" i="4" s="1"/>
  <c r="F165" i="4"/>
  <c r="G165" i="4" s="1"/>
  <c r="H345" i="4"/>
  <c r="B346" i="4" s="1"/>
  <c r="AW102" i="5" l="1"/>
  <c r="AL103" i="5" s="1"/>
  <c r="AC97" i="5"/>
  <c r="AD97" i="5" s="1"/>
  <c r="AG97" i="5" s="1"/>
  <c r="V98" i="5" s="1"/>
  <c r="L97" i="5"/>
  <c r="M97" i="5" s="1"/>
  <c r="AE166" i="4"/>
  <c r="Y167" i="4" s="1"/>
  <c r="U425" i="4"/>
  <c r="O426" i="4" s="1"/>
  <c r="AD425" i="4"/>
  <c r="X426" i="4" s="1"/>
  <c r="Q155" i="4"/>
  <c r="R155" i="4" s="1"/>
  <c r="S155" i="4" s="1"/>
  <c r="T155" i="4" s="1"/>
  <c r="H346" i="4"/>
  <c r="B347" i="4" s="1"/>
  <c r="I165" i="4"/>
  <c r="C166" i="4" s="1"/>
  <c r="AM103" i="5" l="1"/>
  <c r="AN103" i="5"/>
  <c r="AO103" i="5" s="1"/>
  <c r="AE97" i="5"/>
  <c r="AH97" i="5" s="1"/>
  <c r="W98" i="5" s="1"/>
  <c r="N97" i="5"/>
  <c r="O97" i="5" s="1"/>
  <c r="R97" i="5" s="1"/>
  <c r="G98" i="5" s="1"/>
  <c r="P97" i="5"/>
  <c r="Z167" i="4"/>
  <c r="AA167" i="4" s="1"/>
  <c r="AB167" i="4" s="1"/>
  <c r="AC167" i="4" s="1"/>
  <c r="V155" i="4"/>
  <c r="P156" i="4" s="1"/>
  <c r="AD426" i="4"/>
  <c r="X427" i="4" s="1"/>
  <c r="U426" i="4"/>
  <c r="O427" i="4" s="1"/>
  <c r="D166" i="4"/>
  <c r="E166" i="4" s="1"/>
  <c r="F166" i="4" s="1"/>
  <c r="G166" i="4" s="1"/>
  <c r="H347" i="4"/>
  <c r="B348" i="4" s="1"/>
  <c r="AR103" i="5" l="1"/>
  <c r="AS103" i="5" s="1"/>
  <c r="AP103" i="5"/>
  <c r="AQ103" i="5" s="1"/>
  <c r="Y98" i="5"/>
  <c r="Z98" i="5"/>
  <c r="X98" i="5"/>
  <c r="J98" i="5"/>
  <c r="S97" i="5"/>
  <c r="H98" i="5" s="1"/>
  <c r="AE167" i="4"/>
  <c r="Y168" i="4" s="1"/>
  <c r="Z168" i="4" s="1"/>
  <c r="AA168" i="4" s="1"/>
  <c r="AB168" i="4" s="1"/>
  <c r="AC168" i="4" s="1"/>
  <c r="AE168" i="4" s="1"/>
  <c r="Y169" i="4" s="1"/>
  <c r="U427" i="4"/>
  <c r="O428" i="4" s="1"/>
  <c r="AD427" i="4"/>
  <c r="X428" i="4" s="1"/>
  <c r="Q156" i="4"/>
  <c r="R156" i="4" s="1"/>
  <c r="S156" i="4" s="1"/>
  <c r="T156" i="4" s="1"/>
  <c r="I166" i="4"/>
  <c r="C167" i="4" s="1"/>
  <c r="H348" i="4"/>
  <c r="B349" i="4" s="1"/>
  <c r="AT103" i="5" l="1"/>
  <c r="AV103" i="5"/>
  <c r="AK104" i="5" s="1"/>
  <c r="AA98" i="5"/>
  <c r="AB98" i="5" s="1"/>
  <c r="AC98" i="5"/>
  <c r="AD98" i="5" s="1"/>
  <c r="AG98" i="5" s="1"/>
  <c r="V99" i="5" s="1"/>
  <c r="K98" i="5"/>
  <c r="I98" i="5"/>
  <c r="Z169" i="4"/>
  <c r="AA169" i="4" s="1"/>
  <c r="AB169" i="4" s="1"/>
  <c r="AC169" i="4" s="1"/>
  <c r="AD428" i="4"/>
  <c r="X429" i="4" s="1"/>
  <c r="V156" i="4"/>
  <c r="P157" i="4" s="1"/>
  <c r="U428" i="4"/>
  <c r="O429" i="4" s="1"/>
  <c r="H349" i="4"/>
  <c r="B350" i="4" s="1"/>
  <c r="D167" i="4"/>
  <c r="E167" i="4" s="1"/>
  <c r="F167" i="4" s="1"/>
  <c r="G167" i="4" s="1"/>
  <c r="AW103" i="5" l="1"/>
  <c r="AL104" i="5" s="1"/>
  <c r="AE98" i="5"/>
  <c r="AH98" i="5" s="1"/>
  <c r="W99" i="5" s="1"/>
  <c r="L98" i="5"/>
  <c r="AE169" i="4"/>
  <c r="Y170" i="4" s="1"/>
  <c r="U429" i="4"/>
  <c r="O430" i="4" s="1"/>
  <c r="Q157" i="4"/>
  <c r="R157" i="4"/>
  <c r="S157" i="4" s="1"/>
  <c r="T157" i="4" s="1"/>
  <c r="V157" i="4" s="1"/>
  <c r="P158" i="4" s="1"/>
  <c r="AD429" i="4"/>
  <c r="X430" i="4" s="1"/>
  <c r="I167" i="4"/>
  <c r="C168" i="4" s="1"/>
  <c r="H350" i="4"/>
  <c r="B351" i="4" s="1"/>
  <c r="AM104" i="5" l="1"/>
  <c r="AN104" i="5"/>
  <c r="AO104" i="5" s="1"/>
  <c r="X99" i="5"/>
  <c r="Y99" i="5"/>
  <c r="Z99" i="5" s="1"/>
  <c r="M98" i="5"/>
  <c r="N98" i="5"/>
  <c r="O98" i="5" s="1"/>
  <c r="Z170" i="4"/>
  <c r="AA170" i="4" s="1"/>
  <c r="AB170" i="4" s="1"/>
  <c r="AC170" i="4" s="1"/>
  <c r="Q158" i="4"/>
  <c r="R158" i="4" s="1"/>
  <c r="S158" i="4" s="1"/>
  <c r="T158" i="4" s="1"/>
  <c r="AD430" i="4"/>
  <c r="X431" i="4" s="1"/>
  <c r="U430" i="4"/>
  <c r="O431" i="4" s="1"/>
  <c r="H351" i="4"/>
  <c r="B352" i="4" s="1"/>
  <c r="D168" i="4"/>
  <c r="AR104" i="5" l="1"/>
  <c r="AS104" i="5" s="1"/>
  <c r="AP104" i="5"/>
  <c r="AQ104" i="5" s="1"/>
  <c r="AA99" i="5"/>
  <c r="AB99" i="5" s="1"/>
  <c r="P98" i="5"/>
  <c r="R98" i="5"/>
  <c r="G99" i="5" s="1"/>
  <c r="S98" i="5"/>
  <c r="H99" i="5" s="1"/>
  <c r="AE170" i="4"/>
  <c r="Y171" i="4" s="1"/>
  <c r="V158" i="4"/>
  <c r="P159" i="4" s="1"/>
  <c r="AD431" i="4"/>
  <c r="X432" i="4" s="1"/>
  <c r="Q159" i="4"/>
  <c r="R159" i="4" s="1"/>
  <c r="S159" i="4" s="1"/>
  <c r="T159" i="4" s="1"/>
  <c r="U431" i="4"/>
  <c r="O432" i="4" s="1"/>
  <c r="E168" i="4"/>
  <c r="F168" i="4" s="1"/>
  <c r="G168" i="4" s="1"/>
  <c r="H352" i="4"/>
  <c r="B353" i="4" s="1"/>
  <c r="AT104" i="5" l="1"/>
  <c r="AV104" i="5"/>
  <c r="AK105" i="5" s="1"/>
  <c r="AC99" i="5"/>
  <c r="AD99" i="5" s="1"/>
  <c r="AG99" i="5" s="1"/>
  <c r="V100" i="5" s="1"/>
  <c r="I99" i="5"/>
  <c r="J99" i="5"/>
  <c r="Z171" i="4"/>
  <c r="AA171" i="4" s="1"/>
  <c r="AB171" i="4" s="1"/>
  <c r="AC171" i="4" s="1"/>
  <c r="V159" i="4"/>
  <c r="P160" i="4" s="1"/>
  <c r="Q160" i="4"/>
  <c r="R160" i="4" s="1"/>
  <c r="S160" i="4" s="1"/>
  <c r="T160" i="4" s="1"/>
  <c r="U432" i="4"/>
  <c r="O433" i="4" s="1"/>
  <c r="AD432" i="4"/>
  <c r="X433" i="4" s="1"/>
  <c r="H353" i="4"/>
  <c r="B354" i="4" s="1"/>
  <c r="I168" i="4"/>
  <c r="C169" i="4" s="1"/>
  <c r="AW104" i="5" l="1"/>
  <c r="AL105" i="5" s="1"/>
  <c r="AE99" i="5"/>
  <c r="AH99" i="5" s="1"/>
  <c r="W100" i="5" s="1"/>
  <c r="K99" i="5"/>
  <c r="L99" i="5"/>
  <c r="M99" i="5" s="1"/>
  <c r="AE171" i="4"/>
  <c r="Y172" i="4" s="1"/>
  <c r="V160" i="4"/>
  <c r="P161" i="4" s="1"/>
  <c r="AD433" i="4"/>
  <c r="X434" i="4" s="1"/>
  <c r="U433" i="4"/>
  <c r="O434" i="4" s="1"/>
  <c r="Q161" i="4"/>
  <c r="R161" i="4" s="1"/>
  <c r="S161" i="4" s="1"/>
  <c r="D169" i="4"/>
  <c r="E169" i="4" s="1"/>
  <c r="H354" i="4"/>
  <c r="B355" i="4" s="1"/>
  <c r="AO105" i="5" l="1"/>
  <c r="AM105" i="5"/>
  <c r="AN105" i="5"/>
  <c r="X100" i="5"/>
  <c r="Y100" i="5"/>
  <c r="Z100" i="5" s="1"/>
  <c r="N99" i="5"/>
  <c r="O99" i="5" s="1"/>
  <c r="R99" i="5" s="1"/>
  <c r="G100" i="5" s="1"/>
  <c r="Z172" i="4"/>
  <c r="AA172" i="4" s="1"/>
  <c r="AB172" i="4" s="1"/>
  <c r="AC172" i="4" s="1"/>
  <c r="T161" i="4"/>
  <c r="V161" i="4"/>
  <c r="P162" i="4" s="1"/>
  <c r="Q162" i="4" s="1"/>
  <c r="R162" i="4" s="1"/>
  <c r="U434" i="4"/>
  <c r="O435" i="4" s="1"/>
  <c r="AD434" i="4"/>
  <c r="X435" i="4" s="1"/>
  <c r="F169" i="4"/>
  <c r="G169" i="4" s="1"/>
  <c r="I169" i="4" s="1"/>
  <c r="C170" i="4" s="1"/>
  <c r="H355" i="4"/>
  <c r="B356" i="4" s="1"/>
  <c r="AR105" i="5" l="1"/>
  <c r="AS105" i="5" s="1"/>
  <c r="AP105" i="5"/>
  <c r="AQ105" i="5" s="1"/>
  <c r="AA100" i="5"/>
  <c r="AB100" i="5" s="1"/>
  <c r="J100" i="5"/>
  <c r="P99" i="5"/>
  <c r="S99" i="5"/>
  <c r="H100" i="5" s="1"/>
  <c r="AE172" i="4"/>
  <c r="Y173" i="4" s="1"/>
  <c r="S162" i="4"/>
  <c r="T162" i="4" s="1"/>
  <c r="V162" i="4" s="1"/>
  <c r="P163" i="4" s="1"/>
  <c r="Q163" i="4" s="1"/>
  <c r="U435" i="4"/>
  <c r="O436" i="4" s="1"/>
  <c r="AD435" i="4"/>
  <c r="X436" i="4" s="1"/>
  <c r="H356" i="4"/>
  <c r="B357" i="4" s="1"/>
  <c r="D170" i="4"/>
  <c r="AT105" i="5" l="1"/>
  <c r="AV105" i="5"/>
  <c r="AK106" i="5" s="1"/>
  <c r="AC100" i="5"/>
  <c r="AD100" i="5" s="1"/>
  <c r="AG100" i="5" s="1"/>
  <c r="V101" i="5" s="1"/>
  <c r="K100" i="5"/>
  <c r="I100" i="5"/>
  <c r="Z173" i="4"/>
  <c r="AA173" i="4" s="1"/>
  <c r="AB173" i="4" s="1"/>
  <c r="AC173" i="4" s="1"/>
  <c r="R163" i="4"/>
  <c r="S163" i="4" s="1"/>
  <c r="T163" i="4" s="1"/>
  <c r="U436" i="4"/>
  <c r="O437" i="4" s="1"/>
  <c r="AD436" i="4"/>
  <c r="X437" i="4" s="1"/>
  <c r="E170" i="4"/>
  <c r="F170" i="4" s="1"/>
  <c r="G170" i="4" s="1"/>
  <c r="H357" i="4"/>
  <c r="B358" i="4" s="1"/>
  <c r="AW105" i="5" l="1"/>
  <c r="AL106" i="5" s="1"/>
  <c r="AE100" i="5"/>
  <c r="AH100" i="5" s="1"/>
  <c r="W101" i="5" s="1"/>
  <c r="L100" i="5"/>
  <c r="AE173" i="4"/>
  <c r="Y174" i="4" s="1"/>
  <c r="V163" i="4"/>
  <c r="P164" i="4" s="1"/>
  <c r="U437" i="4"/>
  <c r="O438" i="4" s="1"/>
  <c r="AD437" i="4"/>
  <c r="X438" i="4" s="1"/>
  <c r="H358" i="4"/>
  <c r="B359" i="4" s="1"/>
  <c r="I170" i="4"/>
  <c r="C171" i="4" s="1"/>
  <c r="AO106" i="5" l="1"/>
  <c r="AM106" i="5"/>
  <c r="AN106" i="5"/>
  <c r="X101" i="5"/>
  <c r="Y101" i="5"/>
  <c r="Z101" i="5" s="1"/>
  <c r="M100" i="5"/>
  <c r="N100" i="5"/>
  <c r="O100" i="5" s="1"/>
  <c r="Z174" i="4"/>
  <c r="AA174" i="4" s="1"/>
  <c r="AB174" i="4" s="1"/>
  <c r="AC174" i="4" s="1"/>
  <c r="Q164" i="4"/>
  <c r="U438" i="4"/>
  <c r="O439" i="4" s="1"/>
  <c r="AD438" i="4"/>
  <c r="X439" i="4" s="1"/>
  <c r="D171" i="4"/>
  <c r="E171" i="4" s="1"/>
  <c r="F171" i="4" s="1"/>
  <c r="H359" i="4"/>
  <c r="B360" i="4" s="1"/>
  <c r="AR106" i="5" l="1"/>
  <c r="AS106" i="5" s="1"/>
  <c r="AP106" i="5"/>
  <c r="AQ106" i="5" s="1"/>
  <c r="AA101" i="5"/>
  <c r="AB101" i="5" s="1"/>
  <c r="S100" i="5"/>
  <c r="H101" i="5" s="1"/>
  <c r="P100" i="5"/>
  <c r="R100" i="5"/>
  <c r="G101" i="5" s="1"/>
  <c r="AE174" i="4"/>
  <c r="Y175" i="4" s="1"/>
  <c r="R164" i="4"/>
  <c r="S164" i="4" s="1"/>
  <c r="T164" i="4" s="1"/>
  <c r="U439" i="4"/>
  <c r="O440" i="4" s="1"/>
  <c r="AD439" i="4"/>
  <c r="X440" i="4" s="1"/>
  <c r="G171" i="4"/>
  <c r="I171" i="4" s="1"/>
  <c r="C172" i="4" s="1"/>
  <c r="H360" i="4"/>
  <c r="B361" i="4" s="1"/>
  <c r="AT106" i="5" l="1"/>
  <c r="AV106" i="5"/>
  <c r="AK107" i="5" s="1"/>
  <c r="AC101" i="5"/>
  <c r="AD101" i="5" s="1"/>
  <c r="AG101" i="5" s="1"/>
  <c r="V102" i="5" s="1"/>
  <c r="I101" i="5"/>
  <c r="J101" i="5"/>
  <c r="K101" i="5" s="1"/>
  <c r="N101" i="5" s="1"/>
  <c r="O101" i="5" s="1"/>
  <c r="L101" i="5"/>
  <c r="Z175" i="4"/>
  <c r="AA175" i="4" s="1"/>
  <c r="AB175" i="4" s="1"/>
  <c r="AC175" i="4" s="1"/>
  <c r="V164" i="4"/>
  <c r="P165" i="4" s="1"/>
  <c r="U440" i="4"/>
  <c r="O441" i="4" s="1"/>
  <c r="AD440" i="4"/>
  <c r="X441" i="4" s="1"/>
  <c r="H361" i="4"/>
  <c r="B362" i="4" s="1"/>
  <c r="D172" i="4"/>
  <c r="E172" i="4" s="1"/>
  <c r="F172" i="4" s="1"/>
  <c r="G172" i="4" s="1"/>
  <c r="AN107" i="5" l="1"/>
  <c r="AW106" i="5"/>
  <c r="AL107" i="5" s="1"/>
  <c r="AE101" i="5"/>
  <c r="AH101" i="5" s="1"/>
  <c r="W102" i="5" s="1"/>
  <c r="X102" i="5" s="1"/>
  <c r="M101" i="5"/>
  <c r="P101" i="5" s="1"/>
  <c r="S101" i="5" s="1"/>
  <c r="H102" i="5" s="1"/>
  <c r="AE175" i="4"/>
  <c r="Y176" i="4" s="1"/>
  <c r="Q165" i="4"/>
  <c r="R165" i="4" s="1"/>
  <c r="S165" i="4"/>
  <c r="T165" i="4" s="1"/>
  <c r="AD441" i="4"/>
  <c r="X442" i="4" s="1"/>
  <c r="U441" i="4"/>
  <c r="O442" i="4" s="1"/>
  <c r="I172" i="4"/>
  <c r="C173" i="4" s="1"/>
  <c r="H362" i="4"/>
  <c r="B363" i="4" s="1"/>
  <c r="AM107" i="5" l="1"/>
  <c r="AP107" i="5" s="1"/>
  <c r="AQ107" i="5" s="1"/>
  <c r="AO107" i="5"/>
  <c r="Y102" i="5"/>
  <c r="Z102" i="5" s="1"/>
  <c r="I102" i="5"/>
  <c r="R101" i="5"/>
  <c r="G102" i="5" s="1"/>
  <c r="Z176" i="4"/>
  <c r="AA176" i="4" s="1"/>
  <c r="AB176" i="4" s="1"/>
  <c r="AC176" i="4" s="1"/>
  <c r="V165" i="4"/>
  <c r="P166" i="4" s="1"/>
  <c r="Q166" i="4" s="1"/>
  <c r="U442" i="4"/>
  <c r="O443" i="4" s="1"/>
  <c r="AD442" i="4"/>
  <c r="X443" i="4" s="1"/>
  <c r="H363" i="4"/>
  <c r="B364" i="4" s="1"/>
  <c r="D173" i="4"/>
  <c r="E173" i="4" s="1"/>
  <c r="AT107" i="5" l="1"/>
  <c r="AR107" i="5"/>
  <c r="AS107" i="5" s="1"/>
  <c r="AA102" i="5"/>
  <c r="AB102" i="5" s="1"/>
  <c r="J102" i="5"/>
  <c r="L102" i="5"/>
  <c r="M102" i="5" s="1"/>
  <c r="R166" i="4"/>
  <c r="S166" i="4" s="1"/>
  <c r="T166" i="4" s="1"/>
  <c r="V166" i="4" s="1"/>
  <c r="P167" i="4" s="1"/>
  <c r="Q167" i="4" s="1"/>
  <c r="R167" i="4" s="1"/>
  <c r="AE176" i="4"/>
  <c r="Y177" i="4" s="1"/>
  <c r="AD443" i="4"/>
  <c r="X444" i="4" s="1"/>
  <c r="U443" i="4"/>
  <c r="O444" i="4" s="1"/>
  <c r="H364" i="4"/>
  <c r="B365" i="4" s="1"/>
  <c r="F173" i="4"/>
  <c r="G173" i="4" s="1"/>
  <c r="AV107" i="5" l="1"/>
  <c r="AK108" i="5" s="1"/>
  <c r="AC102" i="5"/>
  <c r="AD102" i="5" s="1"/>
  <c r="AG102" i="5" s="1"/>
  <c r="V103" i="5" s="1"/>
  <c r="K102" i="5"/>
  <c r="S167" i="4"/>
  <c r="T167" i="4" s="1"/>
  <c r="Z177" i="4"/>
  <c r="AA177" i="4"/>
  <c r="AB177" i="4" s="1"/>
  <c r="AC177" i="4" s="1"/>
  <c r="U444" i="4"/>
  <c r="O445" i="4" s="1"/>
  <c r="AD444" i="4"/>
  <c r="X445" i="4" s="1"/>
  <c r="H365" i="4"/>
  <c r="B366" i="4" s="1"/>
  <c r="I173" i="4"/>
  <c r="C174" i="4" s="1"/>
  <c r="AW107" i="5" l="1"/>
  <c r="AL108" i="5" s="1"/>
  <c r="AE102" i="5"/>
  <c r="AH102" i="5" s="1"/>
  <c r="W103" i="5" s="1"/>
  <c r="X103" i="5" s="1"/>
  <c r="N102" i="5"/>
  <c r="V167" i="4"/>
  <c r="P168" i="4" s="1"/>
  <c r="Q168" i="4" s="1"/>
  <c r="R168" i="4" s="1"/>
  <c r="S168" i="4" s="1"/>
  <c r="T168" i="4" s="1"/>
  <c r="AE177" i="4"/>
  <c r="Y178" i="4" s="1"/>
  <c r="AD445" i="4"/>
  <c r="X446" i="4" s="1"/>
  <c r="U445" i="4"/>
  <c r="O446" i="4" s="1"/>
  <c r="D174" i="4"/>
  <c r="E174" i="4" s="1"/>
  <c r="F174" i="4" s="1"/>
  <c r="G174" i="4" s="1"/>
  <c r="H366" i="4"/>
  <c r="B367" i="4" s="1"/>
  <c r="AM108" i="5" l="1"/>
  <c r="AP108" i="5" s="1"/>
  <c r="AQ108" i="5" s="1"/>
  <c r="AT108" i="5" s="1"/>
  <c r="AN108" i="5"/>
  <c r="AO108" i="5" s="1"/>
  <c r="AR108" i="5" s="1"/>
  <c r="AS108" i="5" s="1"/>
  <c r="Y103" i="5"/>
  <c r="Z103" i="5" s="1"/>
  <c r="O102" i="5"/>
  <c r="R102" i="5" s="1"/>
  <c r="G103" i="5" s="1"/>
  <c r="P102" i="5"/>
  <c r="S102" i="5"/>
  <c r="H103" i="5" s="1"/>
  <c r="V168" i="4"/>
  <c r="P169" i="4" s="1"/>
  <c r="Q169" i="4" s="1"/>
  <c r="R169" i="4" s="1"/>
  <c r="S169" i="4" s="1"/>
  <c r="Z178" i="4"/>
  <c r="AA178" i="4" s="1"/>
  <c r="AB178" i="4" s="1"/>
  <c r="AC178" i="4" s="1"/>
  <c r="AE178" i="4"/>
  <c r="Y179" i="4" s="1"/>
  <c r="U446" i="4"/>
  <c r="O447" i="4" s="1"/>
  <c r="AD446" i="4"/>
  <c r="X447" i="4" s="1"/>
  <c r="I174" i="4"/>
  <c r="C175" i="4" s="1"/>
  <c r="H367" i="4"/>
  <c r="B368" i="4" s="1"/>
  <c r="AA103" i="5" l="1"/>
  <c r="AB103" i="5" s="1"/>
  <c r="J103" i="5"/>
  <c r="L103" i="5"/>
  <c r="I103" i="5"/>
  <c r="K103" i="5"/>
  <c r="N103" i="5" s="1"/>
  <c r="O103" i="5" s="1"/>
  <c r="M103" i="5"/>
  <c r="Z179" i="4"/>
  <c r="AA179" i="4" s="1"/>
  <c r="AB179" i="4" s="1"/>
  <c r="AC179" i="4" s="1"/>
  <c r="T169" i="4"/>
  <c r="V169" i="4"/>
  <c r="P170" i="4" s="1"/>
  <c r="Q170" i="4" s="1"/>
  <c r="R170" i="4" s="1"/>
  <c r="S170" i="4" s="1"/>
  <c r="T170" i="4" s="1"/>
  <c r="AD447" i="4"/>
  <c r="X448" i="4" s="1"/>
  <c r="U447" i="4"/>
  <c r="O448" i="4" s="1"/>
  <c r="H368" i="4"/>
  <c r="B369" i="4" s="1"/>
  <c r="D175" i="4"/>
  <c r="AV108" i="5" l="1"/>
  <c r="AK109" i="5" s="1"/>
  <c r="AC103" i="5"/>
  <c r="AD103" i="5" s="1"/>
  <c r="AG103" i="5" s="1"/>
  <c r="V104" i="5" s="1"/>
  <c r="R103" i="5"/>
  <c r="G104" i="5" s="1"/>
  <c r="P103" i="5"/>
  <c r="S103" i="5" s="1"/>
  <c r="H104" i="5" s="1"/>
  <c r="AE179" i="4"/>
  <c r="Y180" i="4" s="1"/>
  <c r="V170" i="4"/>
  <c r="P171" i="4" s="1"/>
  <c r="AD448" i="4"/>
  <c r="X449" i="4" s="1"/>
  <c r="U448" i="4"/>
  <c r="O449" i="4" s="1"/>
  <c r="H369" i="4"/>
  <c r="B370" i="4" s="1"/>
  <c r="E175" i="4"/>
  <c r="F175" i="4" s="1"/>
  <c r="G175" i="4" s="1"/>
  <c r="AW108" i="5" l="1"/>
  <c r="AL109" i="5" s="1"/>
  <c r="AE103" i="5"/>
  <c r="AH103" i="5" s="1"/>
  <c r="W104" i="5" s="1"/>
  <c r="I104" i="5"/>
  <c r="J104" i="5"/>
  <c r="K104" i="5" s="1"/>
  <c r="N104" i="5" s="1"/>
  <c r="O104" i="5" s="1"/>
  <c r="L104" i="5"/>
  <c r="M104" i="5" s="1"/>
  <c r="P104" i="5" s="1"/>
  <c r="Z180" i="4"/>
  <c r="AA180" i="4" s="1"/>
  <c r="AB180" i="4" s="1"/>
  <c r="AC180" i="4" s="1"/>
  <c r="Q171" i="4"/>
  <c r="R171" i="4" s="1"/>
  <c r="S171" i="4" s="1"/>
  <c r="T171" i="4" s="1"/>
  <c r="U449" i="4"/>
  <c r="O450" i="4" s="1"/>
  <c r="AD449" i="4"/>
  <c r="X450" i="4" s="1"/>
  <c r="H370" i="4"/>
  <c r="B371" i="4" s="1"/>
  <c r="I175" i="4"/>
  <c r="C176" i="4" s="1"/>
  <c r="AM109" i="5" l="1"/>
  <c r="AN109" i="5"/>
  <c r="AO109" i="5" s="1"/>
  <c r="X104" i="5"/>
  <c r="Y104" i="5"/>
  <c r="Z104" i="5" s="1"/>
  <c r="R104" i="5"/>
  <c r="G105" i="5" s="1"/>
  <c r="S104" i="5"/>
  <c r="H105" i="5" s="1"/>
  <c r="AE180" i="4"/>
  <c r="Y181" i="4" s="1"/>
  <c r="V171" i="4"/>
  <c r="P172" i="4" s="1"/>
  <c r="Q172" i="4" s="1"/>
  <c r="R172" i="4" s="1"/>
  <c r="S172" i="4" s="1"/>
  <c r="T172" i="4" s="1"/>
  <c r="V172" i="4" s="1"/>
  <c r="P173" i="4" s="1"/>
  <c r="AD450" i="4"/>
  <c r="X451" i="4" s="1"/>
  <c r="U450" i="4"/>
  <c r="O451" i="4" s="1"/>
  <c r="D176" i="4"/>
  <c r="E176" i="4" s="1"/>
  <c r="H371" i="4"/>
  <c r="B372" i="4" s="1"/>
  <c r="AR109" i="5" l="1"/>
  <c r="AS109" i="5" s="1"/>
  <c r="AP109" i="5"/>
  <c r="AQ109" i="5" s="1"/>
  <c r="AA104" i="5"/>
  <c r="AB104" i="5" s="1"/>
  <c r="J105" i="5"/>
  <c r="L105" i="5"/>
  <c r="N105" i="5"/>
  <c r="O105" i="5" s="1"/>
  <c r="R105" i="5" s="1"/>
  <c r="G106" i="5" s="1"/>
  <c r="I105" i="5"/>
  <c r="K105" i="5"/>
  <c r="M105" i="5"/>
  <c r="P105" i="5" s="1"/>
  <c r="Z181" i="4"/>
  <c r="AA181" i="4" s="1"/>
  <c r="AB181" i="4" s="1"/>
  <c r="AC181" i="4" s="1"/>
  <c r="Q173" i="4"/>
  <c r="R173" i="4"/>
  <c r="S173" i="4" s="1"/>
  <c r="U451" i="4"/>
  <c r="O452" i="4" s="1"/>
  <c r="AD451" i="4"/>
  <c r="X452" i="4" s="1"/>
  <c r="F176" i="4"/>
  <c r="G176" i="4" s="1"/>
  <c r="H372" i="4"/>
  <c r="B373" i="4" s="1"/>
  <c r="AT109" i="5" l="1"/>
  <c r="AV109" i="5"/>
  <c r="AK110" i="5" s="1"/>
  <c r="AC104" i="5"/>
  <c r="AD104" i="5" s="1"/>
  <c r="AG104" i="5" s="1"/>
  <c r="V105" i="5" s="1"/>
  <c r="S105" i="5"/>
  <c r="H106" i="5" s="1"/>
  <c r="AE181" i="4"/>
  <c r="Y182" i="4" s="1"/>
  <c r="T173" i="4"/>
  <c r="V173" i="4"/>
  <c r="P174" i="4" s="1"/>
  <c r="Q174" i="4" s="1"/>
  <c r="R174" i="4" s="1"/>
  <c r="S174" i="4" s="1"/>
  <c r="T174" i="4" s="1"/>
  <c r="V174" i="4" s="1"/>
  <c r="P175" i="4" s="1"/>
  <c r="Q175" i="4" s="1"/>
  <c r="R175" i="4" s="1"/>
  <c r="S175" i="4" s="1"/>
  <c r="T175" i="4" s="1"/>
  <c r="I176" i="4"/>
  <c r="C177" i="4" s="1"/>
  <c r="D177" i="4" s="1"/>
  <c r="E177" i="4" s="1"/>
  <c r="F177" i="4" s="1"/>
  <c r="G177" i="4" s="1"/>
  <c r="AD452" i="4"/>
  <c r="X453" i="4" s="1"/>
  <c r="U452" i="4"/>
  <c r="O453" i="4" s="1"/>
  <c r="H373" i="4"/>
  <c r="B374" i="4" s="1"/>
  <c r="AW109" i="5" l="1"/>
  <c r="AL110" i="5" s="1"/>
  <c r="AE104" i="5"/>
  <c r="AH104" i="5" s="1"/>
  <c r="W105" i="5" s="1"/>
  <c r="X105" i="5" s="1"/>
  <c r="I106" i="5"/>
  <c r="J106" i="5"/>
  <c r="K106" i="5" s="1"/>
  <c r="Z182" i="4"/>
  <c r="AA182" i="4" s="1"/>
  <c r="AB182" i="4" s="1"/>
  <c r="AC182" i="4" s="1"/>
  <c r="V175" i="4"/>
  <c r="P176" i="4" s="1"/>
  <c r="Q176" i="4"/>
  <c r="R176" i="4"/>
  <c r="S176" i="4" s="1"/>
  <c r="T176" i="4" s="1"/>
  <c r="U453" i="4"/>
  <c r="AD453" i="4"/>
  <c r="I177" i="4"/>
  <c r="C178" i="4" s="1"/>
  <c r="H374" i="4"/>
  <c r="B375" i="4" s="1"/>
  <c r="AM110" i="5" l="1"/>
  <c r="AN110" i="5"/>
  <c r="AO110" i="5" s="1"/>
  <c r="Y105" i="5"/>
  <c r="Z105" i="5" s="1"/>
  <c r="N106" i="5"/>
  <c r="O106" i="5" s="1"/>
  <c r="L106" i="5"/>
  <c r="AE182" i="4"/>
  <c r="Y183" i="4" s="1"/>
  <c r="V176" i="4"/>
  <c r="P177" i="4" s="1"/>
  <c r="Q177" i="4"/>
  <c r="R177" i="4" s="1"/>
  <c r="S177" i="4" s="1"/>
  <c r="T177" i="4" s="1"/>
  <c r="H375" i="4"/>
  <c r="B376" i="4" s="1"/>
  <c r="D178" i="4"/>
  <c r="E178" i="4" s="1"/>
  <c r="F178" i="4" s="1"/>
  <c r="G178" i="4" s="1"/>
  <c r="AR110" i="5" l="1"/>
  <c r="AS110" i="5" s="1"/>
  <c r="AP110" i="5"/>
  <c r="AQ110" i="5" s="1"/>
  <c r="AA105" i="5"/>
  <c r="AB105" i="5" s="1"/>
  <c r="M106" i="5"/>
  <c r="Z183" i="4"/>
  <c r="AA183" i="4" s="1"/>
  <c r="AB183" i="4" s="1"/>
  <c r="AC183" i="4" s="1"/>
  <c r="V177" i="4"/>
  <c r="P178" i="4" s="1"/>
  <c r="H376" i="4"/>
  <c r="B377" i="4" s="1"/>
  <c r="I178" i="4"/>
  <c r="C179" i="4" s="1"/>
  <c r="AT110" i="5" l="1"/>
  <c r="AV110" i="5"/>
  <c r="AK111" i="5" s="1"/>
  <c r="AC105" i="5"/>
  <c r="AD105" i="5" s="1"/>
  <c r="AG105" i="5" s="1"/>
  <c r="V106" i="5" s="1"/>
  <c r="P106" i="5"/>
  <c r="S106" i="5" s="1"/>
  <c r="H107" i="5" s="1"/>
  <c r="R106" i="5"/>
  <c r="G107" i="5" s="1"/>
  <c r="AE183" i="4"/>
  <c r="Y184" i="4" s="1"/>
  <c r="Q178" i="4"/>
  <c r="R178" i="4"/>
  <c r="S178" i="4" s="1"/>
  <c r="T178" i="4" s="1"/>
  <c r="D179" i="4"/>
  <c r="E179" i="4" s="1"/>
  <c r="H377" i="4"/>
  <c r="B378" i="4" s="1"/>
  <c r="AW110" i="5" l="1"/>
  <c r="AL111" i="5" s="1"/>
  <c r="AE105" i="5"/>
  <c r="AH105" i="5" s="1"/>
  <c r="W106" i="5" s="1"/>
  <c r="I107" i="5"/>
  <c r="J107" i="5"/>
  <c r="Z184" i="4"/>
  <c r="AA184" i="4" s="1"/>
  <c r="AB184" i="4" s="1"/>
  <c r="AC184" i="4" s="1"/>
  <c r="V178" i="4"/>
  <c r="P179" i="4" s="1"/>
  <c r="F179" i="4"/>
  <c r="G179" i="4" s="1"/>
  <c r="H378" i="4"/>
  <c r="B379" i="4" s="1"/>
  <c r="AM111" i="5" l="1"/>
  <c r="AN111" i="5"/>
  <c r="AO111" i="5" s="1"/>
  <c r="X106" i="5"/>
  <c r="Y106" i="5"/>
  <c r="Z106" i="5" s="1"/>
  <c r="K107" i="5"/>
  <c r="L107" i="5"/>
  <c r="M107" i="5" s="1"/>
  <c r="AE184" i="4"/>
  <c r="Y185" i="4" s="1"/>
  <c r="I179" i="4"/>
  <c r="C180" i="4" s="1"/>
  <c r="Q179" i="4"/>
  <c r="R179" i="4"/>
  <c r="S179" i="4" s="1"/>
  <c r="T179" i="4" s="1"/>
  <c r="H379" i="4"/>
  <c r="B380" i="4" s="1"/>
  <c r="D180" i="4"/>
  <c r="E180" i="4" s="1"/>
  <c r="F180" i="4" s="1"/>
  <c r="G180" i="4" s="1"/>
  <c r="AR111" i="5" l="1"/>
  <c r="AS111" i="5" s="1"/>
  <c r="AP111" i="5"/>
  <c r="AQ111" i="5" s="1"/>
  <c r="AA106" i="5"/>
  <c r="AB106" i="5" s="1"/>
  <c r="N107" i="5"/>
  <c r="O107" i="5" s="1"/>
  <c r="R107" i="5" s="1"/>
  <c r="G108" i="5" s="1"/>
  <c r="Z185" i="4"/>
  <c r="AA185" i="4" s="1"/>
  <c r="AB185" i="4" s="1"/>
  <c r="AC185" i="4" s="1"/>
  <c r="AE185" i="4" s="1"/>
  <c r="Y186" i="4" s="1"/>
  <c r="V179" i="4"/>
  <c r="P180" i="4" s="1"/>
  <c r="H380" i="4"/>
  <c r="B381" i="4" s="1"/>
  <c r="I180" i="4"/>
  <c r="C181" i="4" s="1"/>
  <c r="AT111" i="5" l="1"/>
  <c r="AC106" i="5"/>
  <c r="AD106" i="5" s="1"/>
  <c r="AG106" i="5" s="1"/>
  <c r="V107" i="5" s="1"/>
  <c r="P107" i="5"/>
  <c r="S107" i="5" s="1"/>
  <c r="H108" i="5" s="1"/>
  <c r="Z186" i="4"/>
  <c r="AA186" i="4" s="1"/>
  <c r="AB186" i="4" s="1"/>
  <c r="AC186" i="4" s="1"/>
  <c r="Q180" i="4"/>
  <c r="R180" i="4"/>
  <c r="S180" i="4" s="1"/>
  <c r="T180" i="4" s="1"/>
  <c r="D181" i="4"/>
  <c r="E181" i="4" s="1"/>
  <c r="H381" i="4"/>
  <c r="B382" i="4" s="1"/>
  <c r="AV111" i="5" l="1"/>
  <c r="AK112" i="5" s="1"/>
  <c r="AW111" i="5"/>
  <c r="AL112" i="5" s="1"/>
  <c r="AE106" i="5"/>
  <c r="AH106" i="5" s="1"/>
  <c r="W107" i="5" s="1"/>
  <c r="K108" i="5"/>
  <c r="I108" i="5"/>
  <c r="J108" i="5"/>
  <c r="AE186" i="4"/>
  <c r="Y187" i="4" s="1"/>
  <c r="V180" i="4"/>
  <c r="P181" i="4" s="1"/>
  <c r="Q181" i="4"/>
  <c r="R181" i="4" s="1"/>
  <c r="S181" i="4" s="1"/>
  <c r="T181" i="4" s="1"/>
  <c r="F181" i="4"/>
  <c r="G181" i="4" s="1"/>
  <c r="I181" i="4" s="1"/>
  <c r="C182" i="4" s="1"/>
  <c r="H382" i="4"/>
  <c r="B383" i="4" s="1"/>
  <c r="AN112" i="5" l="1"/>
  <c r="AO112" i="5"/>
  <c r="AM112" i="5"/>
  <c r="AP112" i="5" s="1"/>
  <c r="X107" i="5"/>
  <c r="Y107" i="5"/>
  <c r="Z107" i="5" s="1"/>
  <c r="L108" i="5"/>
  <c r="M108" i="5" s="1"/>
  <c r="Z187" i="4"/>
  <c r="AA187" i="4" s="1"/>
  <c r="AB187" i="4" s="1"/>
  <c r="AC187" i="4" s="1"/>
  <c r="V181" i="4"/>
  <c r="P182" i="4" s="1"/>
  <c r="H383" i="4"/>
  <c r="B384" i="4" s="1"/>
  <c r="D182" i="4"/>
  <c r="E182" i="4" s="1"/>
  <c r="F182" i="4" s="1"/>
  <c r="G182" i="4" s="1"/>
  <c r="AR112" i="5" l="1"/>
  <c r="AS112" i="5" s="1"/>
  <c r="AV112" i="5" s="1"/>
  <c r="AK113" i="5" s="1"/>
  <c r="AQ112" i="5"/>
  <c r="AA107" i="5"/>
  <c r="AB107" i="5" s="1"/>
  <c r="N108" i="5"/>
  <c r="O108" i="5" s="1"/>
  <c r="R108" i="5" s="1"/>
  <c r="G109" i="5" s="1"/>
  <c r="P108" i="5"/>
  <c r="S108" i="5"/>
  <c r="H109" i="5" s="1"/>
  <c r="AE187" i="4"/>
  <c r="Y188" i="4" s="1"/>
  <c r="Q182" i="4"/>
  <c r="R182" i="4" s="1"/>
  <c r="S182" i="4" s="1"/>
  <c r="T182" i="4" s="1"/>
  <c r="I182" i="4"/>
  <c r="C183" i="4" s="1"/>
  <c r="H384" i="4"/>
  <c r="B385" i="4" s="1"/>
  <c r="AT112" i="5" l="1"/>
  <c r="AW112" i="5"/>
  <c r="AL113" i="5" s="1"/>
  <c r="AC107" i="5"/>
  <c r="AD107" i="5" s="1"/>
  <c r="AG107" i="5" s="1"/>
  <c r="V108" i="5" s="1"/>
  <c r="K109" i="5"/>
  <c r="I109" i="5"/>
  <c r="L109" i="5"/>
  <c r="M109" i="5" s="1"/>
  <c r="J109" i="5"/>
  <c r="Z188" i="4"/>
  <c r="AA188" i="4" s="1"/>
  <c r="AB188" i="4" s="1"/>
  <c r="AC188" i="4" s="1"/>
  <c r="V182" i="4"/>
  <c r="P183" i="4" s="1"/>
  <c r="Q183" i="4" s="1"/>
  <c r="R183" i="4" s="1"/>
  <c r="S183" i="4" s="1"/>
  <c r="T183" i="4" s="1"/>
  <c r="H385" i="4"/>
  <c r="B386" i="4" s="1"/>
  <c r="D183" i="4"/>
  <c r="E183" i="4" s="1"/>
  <c r="F183" i="4" s="1"/>
  <c r="G183" i="4" s="1"/>
  <c r="AM113" i="5" l="1"/>
  <c r="AN113" i="5"/>
  <c r="AO113" i="5" s="1"/>
  <c r="AE107" i="5"/>
  <c r="AH107" i="5" s="1"/>
  <c r="W108" i="5" s="1"/>
  <c r="N109" i="5"/>
  <c r="O109" i="5" s="1"/>
  <c r="R109" i="5"/>
  <c r="G110" i="5" s="1"/>
  <c r="AE188" i="4"/>
  <c r="Y189" i="4" s="1"/>
  <c r="Z189" i="4" s="1"/>
  <c r="AA189" i="4" s="1"/>
  <c r="AB189" i="4" s="1"/>
  <c r="AC189" i="4" s="1"/>
  <c r="V183" i="4"/>
  <c r="P184" i="4" s="1"/>
  <c r="I183" i="4"/>
  <c r="C184" i="4" s="1"/>
  <c r="H386" i="4"/>
  <c r="B387" i="4" s="1"/>
  <c r="AR113" i="5" l="1"/>
  <c r="AS113" i="5" s="1"/>
  <c r="AP113" i="5"/>
  <c r="AQ113" i="5" s="1"/>
  <c r="X108" i="5"/>
  <c r="Y108" i="5"/>
  <c r="Z108" i="5" s="1"/>
  <c r="P109" i="5"/>
  <c r="S109" i="5" s="1"/>
  <c r="H110" i="5" s="1"/>
  <c r="AE189" i="4"/>
  <c r="Y190" i="4" s="1"/>
  <c r="Z190" i="4" s="1"/>
  <c r="AA190" i="4" s="1"/>
  <c r="AB190" i="4" s="1"/>
  <c r="AC190" i="4" s="1"/>
  <c r="Q184" i="4"/>
  <c r="R184" i="4"/>
  <c r="S184" i="4" s="1"/>
  <c r="H387" i="4"/>
  <c r="B388" i="4" s="1"/>
  <c r="D184" i="4"/>
  <c r="E184" i="4" s="1"/>
  <c r="AT113" i="5" l="1"/>
  <c r="AV113" i="5"/>
  <c r="AK114" i="5" s="1"/>
  <c r="AA108" i="5"/>
  <c r="AB108" i="5" s="1"/>
  <c r="I110" i="5"/>
  <c r="J110" i="5"/>
  <c r="K110" i="5" s="1"/>
  <c r="AE190" i="4"/>
  <c r="Y191" i="4" s="1"/>
  <c r="T184" i="4"/>
  <c r="V184" i="4"/>
  <c r="P185" i="4" s="1"/>
  <c r="Q185" i="4" s="1"/>
  <c r="R185" i="4" s="1"/>
  <c r="S185" i="4" s="1"/>
  <c r="T185" i="4" s="1"/>
  <c r="F184" i="4"/>
  <c r="G184" i="4" s="1"/>
  <c r="H388" i="4"/>
  <c r="B389" i="4" s="1"/>
  <c r="AW113" i="5" l="1"/>
  <c r="AL114" i="5" s="1"/>
  <c r="AC108" i="5"/>
  <c r="AD108" i="5" s="1"/>
  <c r="AG108" i="5" s="1"/>
  <c r="V109" i="5" s="1"/>
  <c r="L110" i="5"/>
  <c r="M110" i="5" s="1"/>
  <c r="Z191" i="4"/>
  <c r="AA191" i="4" s="1"/>
  <c r="AB191" i="4" s="1"/>
  <c r="AC191" i="4" s="1"/>
  <c r="V185" i="4"/>
  <c r="P186" i="4" s="1"/>
  <c r="H389" i="4"/>
  <c r="B390" i="4" s="1"/>
  <c r="I184" i="4"/>
  <c r="C185" i="4" s="1"/>
  <c r="AM114" i="5" l="1"/>
  <c r="AN114" i="5"/>
  <c r="AO114" i="5" s="1"/>
  <c r="AE108" i="5"/>
  <c r="AH108" i="5" s="1"/>
  <c r="W109" i="5" s="1"/>
  <c r="N110" i="5"/>
  <c r="O110" i="5" s="1"/>
  <c r="R110" i="5" s="1"/>
  <c r="G111" i="5" s="1"/>
  <c r="AE191" i="4"/>
  <c r="Y192" i="4" s="1"/>
  <c r="Q186" i="4"/>
  <c r="R186" i="4" s="1"/>
  <c r="D185" i="4"/>
  <c r="E185" i="4" s="1"/>
  <c r="F185" i="4" s="1"/>
  <c r="G185" i="4" s="1"/>
  <c r="I185" i="4" s="1"/>
  <c r="C186" i="4" s="1"/>
  <c r="H390" i="4"/>
  <c r="B391" i="4" s="1"/>
  <c r="AR114" i="5" l="1"/>
  <c r="AS114" i="5" s="1"/>
  <c r="AP114" i="5"/>
  <c r="AQ114" i="5" s="1"/>
  <c r="X109" i="5"/>
  <c r="Y109" i="5"/>
  <c r="Z109" i="5" s="1"/>
  <c r="S110" i="5"/>
  <c r="H111" i="5" s="1"/>
  <c r="P110" i="5"/>
  <c r="Z192" i="4"/>
  <c r="AA192" i="4" s="1"/>
  <c r="AB192" i="4" s="1"/>
  <c r="AC192" i="4" s="1"/>
  <c r="S186" i="4"/>
  <c r="T186" i="4" s="1"/>
  <c r="V186" i="4"/>
  <c r="P187" i="4" s="1"/>
  <c r="D186" i="4"/>
  <c r="E186" i="4" s="1"/>
  <c r="F186" i="4" s="1"/>
  <c r="H391" i="4"/>
  <c r="B392" i="4" s="1"/>
  <c r="AT114" i="5" l="1"/>
  <c r="AV114" i="5"/>
  <c r="AK115" i="5" s="1"/>
  <c r="AA109" i="5"/>
  <c r="AB109" i="5" s="1"/>
  <c r="I111" i="5"/>
  <c r="J111" i="5"/>
  <c r="K111" i="5" s="1"/>
  <c r="AE192" i="4"/>
  <c r="Y193" i="4" s="1"/>
  <c r="Q187" i="4"/>
  <c r="R187" i="4" s="1"/>
  <c r="S187" i="4" s="1"/>
  <c r="T187" i="4" s="1"/>
  <c r="G186" i="4"/>
  <c r="I186" i="4" s="1"/>
  <c r="C187" i="4" s="1"/>
  <c r="H392" i="4"/>
  <c r="B393" i="4" s="1"/>
  <c r="AW114" i="5" l="1"/>
  <c r="AL115" i="5" s="1"/>
  <c r="AC109" i="5"/>
  <c r="AD109" i="5" s="1"/>
  <c r="AG109" i="5" s="1"/>
  <c r="V110" i="5" s="1"/>
  <c r="L111" i="5"/>
  <c r="Z193" i="4"/>
  <c r="AA193" i="4" s="1"/>
  <c r="AB193" i="4" s="1"/>
  <c r="AC193" i="4" s="1"/>
  <c r="V187" i="4"/>
  <c r="P188" i="4" s="1"/>
  <c r="H393" i="4"/>
  <c r="B394" i="4" s="1"/>
  <c r="D187" i="4"/>
  <c r="E187" i="4" s="1"/>
  <c r="F187" i="4" s="1"/>
  <c r="G187" i="4" s="1"/>
  <c r="AO115" i="5" l="1"/>
  <c r="AM115" i="5"/>
  <c r="AN115" i="5"/>
  <c r="AE109" i="5"/>
  <c r="AH109" i="5" s="1"/>
  <c r="W110" i="5" s="1"/>
  <c r="M111" i="5"/>
  <c r="N111" i="5"/>
  <c r="O111" i="5" s="1"/>
  <c r="AE193" i="4"/>
  <c r="Y194" i="4" s="1"/>
  <c r="Q188" i="4"/>
  <c r="R188" i="4" s="1"/>
  <c r="S188" i="4" s="1"/>
  <c r="T188" i="4" s="1"/>
  <c r="I187" i="4"/>
  <c r="C188" i="4" s="1"/>
  <c r="H394" i="4"/>
  <c r="B395" i="4" s="1"/>
  <c r="AR115" i="5" l="1"/>
  <c r="AS115" i="5" s="1"/>
  <c r="AP115" i="5"/>
  <c r="AQ115" i="5" s="1"/>
  <c r="X110" i="5"/>
  <c r="Y110" i="5"/>
  <c r="Z110" i="5" s="1"/>
  <c r="P111" i="5"/>
  <c r="S111" i="5" s="1"/>
  <c r="H112" i="5" s="1"/>
  <c r="R111" i="5"/>
  <c r="G112" i="5" s="1"/>
  <c r="Z194" i="4"/>
  <c r="AA194" i="4" s="1"/>
  <c r="AB194" i="4" s="1"/>
  <c r="AC194" i="4" s="1"/>
  <c r="V188" i="4"/>
  <c r="P189" i="4" s="1"/>
  <c r="H395" i="4"/>
  <c r="B396" i="4" s="1"/>
  <c r="D188" i="4"/>
  <c r="E188" i="4" s="1"/>
  <c r="F188" i="4" s="1"/>
  <c r="G188" i="4" s="1"/>
  <c r="AT115" i="5" l="1"/>
  <c r="AW115" i="5" s="1"/>
  <c r="AL116" i="5" s="1"/>
  <c r="AA110" i="5"/>
  <c r="AB110" i="5" s="1"/>
  <c r="I112" i="5"/>
  <c r="J112" i="5"/>
  <c r="L112" i="5"/>
  <c r="M112" i="5" s="1"/>
  <c r="AE194" i="4"/>
  <c r="Y195" i="4" s="1"/>
  <c r="Q189" i="4"/>
  <c r="R189" i="4" s="1"/>
  <c r="I188" i="4"/>
  <c r="C189" i="4" s="1"/>
  <c r="H396" i="4"/>
  <c r="B397" i="4" s="1"/>
  <c r="AM116" i="5" l="1"/>
  <c r="AV115" i="5"/>
  <c r="AK116" i="5" s="1"/>
  <c r="AC110" i="5"/>
  <c r="AD110" i="5" s="1"/>
  <c r="AG110" i="5" s="1"/>
  <c r="V111" i="5" s="1"/>
  <c r="K112" i="5"/>
  <c r="Z195" i="4"/>
  <c r="AA195" i="4" s="1"/>
  <c r="AB195" i="4" s="1"/>
  <c r="AC195" i="4" s="1"/>
  <c r="S189" i="4"/>
  <c r="T189" i="4" s="1"/>
  <c r="V189" i="4"/>
  <c r="P190" i="4" s="1"/>
  <c r="Q190" i="4" s="1"/>
  <c r="R190" i="4" s="1"/>
  <c r="S190" i="4" s="1"/>
  <c r="T190" i="4" s="1"/>
  <c r="H397" i="4"/>
  <c r="B398" i="4" s="1"/>
  <c r="D189" i="4"/>
  <c r="E189" i="4" s="1"/>
  <c r="AN116" i="5" l="1"/>
  <c r="AO116" i="5" s="1"/>
  <c r="AE110" i="5"/>
  <c r="AH110" i="5" s="1"/>
  <c r="W111" i="5" s="1"/>
  <c r="N112" i="5"/>
  <c r="AE195" i="4"/>
  <c r="Y196" i="4" s="1"/>
  <c r="V190" i="4"/>
  <c r="P191" i="4" s="1"/>
  <c r="F189" i="4"/>
  <c r="G189" i="4" s="1"/>
  <c r="H398" i="4"/>
  <c r="B399" i="4" s="1"/>
  <c r="AR116" i="5" l="1"/>
  <c r="AS116" i="5" s="1"/>
  <c r="AV116" i="5" s="1"/>
  <c r="AK117" i="5" s="1"/>
  <c r="AP116" i="5"/>
  <c r="AQ116" i="5" s="1"/>
  <c r="X111" i="5"/>
  <c r="Y111" i="5"/>
  <c r="Z111" i="5" s="1"/>
  <c r="O112" i="5"/>
  <c r="R112" i="5" s="1"/>
  <c r="G113" i="5" s="1"/>
  <c r="P112" i="5"/>
  <c r="S112" i="5"/>
  <c r="H113" i="5" s="1"/>
  <c r="Z196" i="4"/>
  <c r="AA196" i="4" s="1"/>
  <c r="AB196" i="4" s="1"/>
  <c r="AC196" i="4" s="1"/>
  <c r="Q191" i="4"/>
  <c r="R191" i="4"/>
  <c r="S191" i="4" s="1"/>
  <c r="T191" i="4" s="1"/>
  <c r="H399" i="4"/>
  <c r="B400" i="4" s="1"/>
  <c r="I189" i="4"/>
  <c r="C190" i="4" s="1"/>
  <c r="AT116" i="5" l="1"/>
  <c r="AW116" i="5" s="1"/>
  <c r="AL117" i="5" s="1"/>
  <c r="AA111" i="5"/>
  <c r="AB111" i="5" s="1"/>
  <c r="J113" i="5"/>
  <c r="L113" i="5"/>
  <c r="I113" i="5"/>
  <c r="K113" i="5"/>
  <c r="N113" i="5" s="1"/>
  <c r="M113" i="5"/>
  <c r="AE196" i="4"/>
  <c r="Y197" i="4" s="1"/>
  <c r="V191" i="4"/>
  <c r="P192" i="4" s="1"/>
  <c r="D190" i="4"/>
  <c r="E190" i="4" s="1"/>
  <c r="H400" i="4"/>
  <c r="B401" i="4" s="1"/>
  <c r="AM117" i="5" l="1"/>
  <c r="AP117" i="5" s="1"/>
  <c r="AQ117" i="5" s="1"/>
  <c r="AT117" i="5" s="1"/>
  <c r="AN117" i="5"/>
  <c r="AO117" i="5" s="1"/>
  <c r="AR117" i="5" s="1"/>
  <c r="AS117" i="5" s="1"/>
  <c r="AC111" i="5"/>
  <c r="AD111" i="5" s="1"/>
  <c r="AG111" i="5" s="1"/>
  <c r="V112" i="5" s="1"/>
  <c r="P113" i="5"/>
  <c r="S113" i="5" s="1"/>
  <c r="H114" i="5" s="1"/>
  <c r="O113" i="5"/>
  <c r="R113" i="5" s="1"/>
  <c r="G114" i="5" s="1"/>
  <c r="Z197" i="4"/>
  <c r="AA197" i="4" s="1"/>
  <c r="Q192" i="4"/>
  <c r="R192" i="4" s="1"/>
  <c r="F190" i="4"/>
  <c r="G190" i="4" s="1"/>
  <c r="I190" i="4" s="1"/>
  <c r="C191" i="4" s="1"/>
  <c r="H401" i="4"/>
  <c r="B402" i="4" s="1"/>
  <c r="AV117" i="5" l="1"/>
  <c r="AK118" i="5" s="1"/>
  <c r="AW117" i="5"/>
  <c r="AL118" i="5" s="1"/>
  <c r="AE111" i="5"/>
  <c r="AH111" i="5" s="1"/>
  <c r="W112" i="5" s="1"/>
  <c r="K114" i="5"/>
  <c r="N114" i="5" s="1"/>
  <c r="O114" i="5" s="1"/>
  <c r="I114" i="5"/>
  <c r="J114" i="5"/>
  <c r="L114" i="5"/>
  <c r="M114" i="5" s="1"/>
  <c r="P114" i="5" s="1"/>
  <c r="AB197" i="4"/>
  <c r="AC197" i="4" s="1"/>
  <c r="S192" i="4"/>
  <c r="T192" i="4" s="1"/>
  <c r="H402" i="4"/>
  <c r="B403" i="4" s="1"/>
  <c r="D191" i="4"/>
  <c r="AP118" i="5" l="1"/>
  <c r="AQ118" i="5" s="1"/>
  <c r="AN118" i="5"/>
  <c r="AM118" i="5"/>
  <c r="AO118" i="5"/>
  <c r="AR118" i="5" s="1"/>
  <c r="AS118" i="5" s="1"/>
  <c r="X112" i="5"/>
  <c r="Y112" i="5"/>
  <c r="Z112" i="5" s="1"/>
  <c r="V192" i="4"/>
  <c r="P193" i="4" s="1"/>
  <c r="Q193" i="4" s="1"/>
  <c r="R193" i="4" s="1"/>
  <c r="AE197" i="4"/>
  <c r="Y198" i="4" s="1"/>
  <c r="E191" i="4"/>
  <c r="F191" i="4" s="1"/>
  <c r="G191" i="4" s="1"/>
  <c r="H403" i="4"/>
  <c r="B404" i="4" s="1"/>
  <c r="AT118" i="5" l="1"/>
  <c r="AW118" i="5" s="1"/>
  <c r="AL119" i="5" s="1"/>
  <c r="AV118" i="5"/>
  <c r="AK119" i="5" s="1"/>
  <c r="AA112" i="5"/>
  <c r="AB112" i="5" s="1"/>
  <c r="R114" i="5"/>
  <c r="G115" i="5" s="1"/>
  <c r="S114" i="5"/>
  <c r="H115" i="5" s="1"/>
  <c r="Z198" i="4"/>
  <c r="AA198" i="4" s="1"/>
  <c r="AB198" i="4" s="1"/>
  <c r="AC198" i="4" s="1"/>
  <c r="AE198" i="4" s="1"/>
  <c r="Y199" i="4" s="1"/>
  <c r="S193" i="4"/>
  <c r="T193" i="4" s="1"/>
  <c r="H404" i="4"/>
  <c r="B405" i="4" s="1"/>
  <c r="I191" i="4"/>
  <c r="C192" i="4" s="1"/>
  <c r="AM119" i="5" l="1"/>
  <c r="AN119" i="5"/>
  <c r="AO119" i="5" s="1"/>
  <c r="AC112" i="5"/>
  <c r="AD112" i="5" s="1"/>
  <c r="AG112" i="5" s="1"/>
  <c r="V113" i="5" s="1"/>
  <c r="K115" i="5"/>
  <c r="N115" i="5" s="1"/>
  <c r="O115" i="5" s="1"/>
  <c r="I115" i="5"/>
  <c r="L115" i="5" s="1"/>
  <c r="M115" i="5" s="1"/>
  <c r="J115" i="5"/>
  <c r="Z199" i="4"/>
  <c r="AA199" i="4" s="1"/>
  <c r="AB199" i="4" s="1"/>
  <c r="V193" i="4"/>
  <c r="P194" i="4" s="1"/>
  <c r="Q194" i="4" s="1"/>
  <c r="R194" i="4" s="1"/>
  <c r="S194" i="4" s="1"/>
  <c r="T194" i="4" s="1"/>
  <c r="V194" i="4" s="1"/>
  <c r="P195" i="4" s="1"/>
  <c r="D192" i="4"/>
  <c r="E192" i="4" s="1"/>
  <c r="F192" i="4" s="1"/>
  <c r="G192" i="4" s="1"/>
  <c r="H405" i="4"/>
  <c r="B406" i="4" s="1"/>
  <c r="AR119" i="5" l="1"/>
  <c r="AS119" i="5" s="1"/>
  <c r="AV119" i="5" s="1"/>
  <c r="AK120" i="5" s="1"/>
  <c r="AP119" i="5"/>
  <c r="AQ119" i="5" s="1"/>
  <c r="AE112" i="5"/>
  <c r="AH112" i="5" s="1"/>
  <c r="W113" i="5" s="1"/>
  <c r="P115" i="5"/>
  <c r="AC199" i="4"/>
  <c r="AE199" i="4" s="1"/>
  <c r="Y200" i="4" s="1"/>
  <c r="Z200" i="4" s="1"/>
  <c r="AA200" i="4" s="1"/>
  <c r="AB200" i="4" s="1"/>
  <c r="AC200" i="4" s="1"/>
  <c r="AE200" i="4" s="1"/>
  <c r="Y201" i="4" s="1"/>
  <c r="I192" i="4"/>
  <c r="C193" i="4" s="1"/>
  <c r="Q195" i="4"/>
  <c r="R195" i="4" s="1"/>
  <c r="S195" i="4" s="1"/>
  <c r="D193" i="4"/>
  <c r="E193" i="4" s="1"/>
  <c r="F193" i="4" s="1"/>
  <c r="H406" i="4"/>
  <c r="B407" i="4" s="1"/>
  <c r="AT119" i="5" l="1"/>
  <c r="AW119" i="5" s="1"/>
  <c r="AL120" i="5" s="1"/>
  <c r="X113" i="5"/>
  <c r="Y113" i="5"/>
  <c r="Z113" i="5" s="1"/>
  <c r="R115" i="5"/>
  <c r="G116" i="5" s="1"/>
  <c r="Z201" i="4"/>
  <c r="AA201" i="4" s="1"/>
  <c r="AB201" i="4" s="1"/>
  <c r="AC201" i="4" s="1"/>
  <c r="AE201" i="4" s="1"/>
  <c r="Y202" i="4" s="1"/>
  <c r="T195" i="4"/>
  <c r="V195" i="4"/>
  <c r="P196" i="4" s="1"/>
  <c r="Q196" i="4" s="1"/>
  <c r="R196" i="4" s="1"/>
  <c r="S196" i="4" s="1"/>
  <c r="T196" i="4" s="1"/>
  <c r="G193" i="4"/>
  <c r="I193" i="4" s="1"/>
  <c r="C194" i="4" s="1"/>
  <c r="H407" i="4"/>
  <c r="B408" i="4" s="1"/>
  <c r="AM120" i="5" l="1"/>
  <c r="AN120" i="5"/>
  <c r="AO120" i="5" s="1"/>
  <c r="AC113" i="5"/>
  <c r="AD113" i="5" s="1"/>
  <c r="AG113" i="5" s="1"/>
  <c r="V114" i="5" s="1"/>
  <c r="AA113" i="5"/>
  <c r="AB113" i="5" s="1"/>
  <c r="S115" i="5"/>
  <c r="H116" i="5" s="1"/>
  <c r="Z202" i="4"/>
  <c r="AA202" i="4" s="1"/>
  <c r="AB202" i="4" s="1"/>
  <c r="AC202" i="4" s="1"/>
  <c r="V196" i="4"/>
  <c r="P197" i="4" s="1"/>
  <c r="H408" i="4"/>
  <c r="B409" i="4" s="1"/>
  <c r="D194" i="4"/>
  <c r="E194" i="4" s="1"/>
  <c r="F194" i="4" s="1"/>
  <c r="G194" i="4" s="1"/>
  <c r="AR120" i="5" l="1"/>
  <c r="AS120" i="5" s="1"/>
  <c r="AP120" i="5"/>
  <c r="AQ120" i="5" s="1"/>
  <c r="AE113" i="5"/>
  <c r="AH113" i="5" s="1"/>
  <c r="W114" i="5" s="1"/>
  <c r="I116" i="5"/>
  <c r="J116" i="5"/>
  <c r="K116" i="5" s="1"/>
  <c r="AE202" i="4"/>
  <c r="Y203" i="4" s="1"/>
  <c r="Q197" i="4"/>
  <c r="R197" i="4" s="1"/>
  <c r="S197" i="4" s="1"/>
  <c r="T197" i="4" s="1"/>
  <c r="V197" i="4" s="1"/>
  <c r="P198" i="4" s="1"/>
  <c r="I194" i="4"/>
  <c r="C195" i="4" s="1"/>
  <c r="H409" i="4"/>
  <c r="B410" i="4" s="1"/>
  <c r="AT120" i="5" l="1"/>
  <c r="AV120" i="5"/>
  <c r="AK121" i="5" s="1"/>
  <c r="X114" i="5"/>
  <c r="Y114" i="5"/>
  <c r="Z114" i="5" s="1"/>
  <c r="N116" i="5"/>
  <c r="O116" i="5" s="1"/>
  <c r="L116" i="5"/>
  <c r="M116" i="5" s="1"/>
  <c r="Z203" i="4"/>
  <c r="AA203" i="4" s="1"/>
  <c r="AB203" i="4" s="1"/>
  <c r="AC203" i="4" s="1"/>
  <c r="Q198" i="4"/>
  <c r="R198" i="4" s="1"/>
  <c r="S198" i="4" s="1"/>
  <c r="T198" i="4" s="1"/>
  <c r="H410" i="4"/>
  <c r="B411" i="4" s="1"/>
  <c r="D195" i="4"/>
  <c r="AW120" i="5" l="1"/>
  <c r="AL121" i="5" s="1"/>
  <c r="AA114" i="5"/>
  <c r="AB114" i="5" s="1"/>
  <c r="P116" i="5"/>
  <c r="S116" i="5" s="1"/>
  <c r="H117" i="5" s="1"/>
  <c r="R116" i="5"/>
  <c r="G117" i="5" s="1"/>
  <c r="AE203" i="4"/>
  <c r="Y204" i="4" s="1"/>
  <c r="V198" i="4"/>
  <c r="P199" i="4" s="1"/>
  <c r="Q199" i="4" s="1"/>
  <c r="R199" i="4" s="1"/>
  <c r="S199" i="4" s="1"/>
  <c r="T199" i="4" s="1"/>
  <c r="E195" i="4"/>
  <c r="F195" i="4" s="1"/>
  <c r="G195" i="4" s="1"/>
  <c r="H411" i="4"/>
  <c r="B412" i="4" s="1"/>
  <c r="AM121" i="5" l="1"/>
  <c r="AN121" i="5"/>
  <c r="AO121" i="5" s="1"/>
  <c r="AE114" i="5"/>
  <c r="AH114" i="5" s="1"/>
  <c r="W115" i="5" s="1"/>
  <c r="AC114" i="5"/>
  <c r="AD114" i="5" s="1"/>
  <c r="AG114" i="5"/>
  <c r="V115" i="5" s="1"/>
  <c r="I117" i="5"/>
  <c r="J117" i="5"/>
  <c r="K117" i="5" s="1"/>
  <c r="Z204" i="4"/>
  <c r="AA204" i="4" s="1"/>
  <c r="AB204" i="4" s="1"/>
  <c r="AC204" i="4" s="1"/>
  <c r="V199" i="4"/>
  <c r="P200" i="4" s="1"/>
  <c r="Q200" i="4" s="1"/>
  <c r="R200" i="4" s="1"/>
  <c r="S200" i="4" s="1"/>
  <c r="T200" i="4" s="1"/>
  <c r="H412" i="4"/>
  <c r="B413" i="4" s="1"/>
  <c r="I195" i="4"/>
  <c r="C196" i="4" s="1"/>
  <c r="AR121" i="5" l="1"/>
  <c r="AS121" i="5" s="1"/>
  <c r="AV121" i="5" s="1"/>
  <c r="AK122" i="5" s="1"/>
  <c r="AP121" i="5"/>
  <c r="AQ121" i="5" s="1"/>
  <c r="X115" i="5"/>
  <c r="AA115" i="5" s="1"/>
  <c r="AB115" i="5" s="1"/>
  <c r="Y115" i="5"/>
  <c r="Z115" i="5" s="1"/>
  <c r="L117" i="5"/>
  <c r="M117" i="5" s="1"/>
  <c r="AE204" i="4"/>
  <c r="Y205" i="4" s="1"/>
  <c r="V200" i="4"/>
  <c r="P201" i="4" s="1"/>
  <c r="Q201" i="4"/>
  <c r="R201" i="4" s="1"/>
  <c r="S201" i="4" s="1"/>
  <c r="T201" i="4" s="1"/>
  <c r="D196" i="4"/>
  <c r="E196" i="4" s="1"/>
  <c r="H413" i="4"/>
  <c r="B414" i="4" s="1"/>
  <c r="AN122" i="5" l="1"/>
  <c r="AT121" i="5"/>
  <c r="AW121" i="5"/>
  <c r="AL122" i="5" s="1"/>
  <c r="AE115" i="5"/>
  <c r="AH115" i="5" s="1"/>
  <c r="W116" i="5" s="1"/>
  <c r="AC115" i="5"/>
  <c r="AD115" i="5" s="1"/>
  <c r="AG115" i="5" s="1"/>
  <c r="V116" i="5" s="1"/>
  <c r="N117" i="5"/>
  <c r="O117" i="5" s="1"/>
  <c r="R117" i="5"/>
  <c r="G118" i="5" s="1"/>
  <c r="Z205" i="4"/>
  <c r="AA205" i="4" s="1"/>
  <c r="AB205" i="4" s="1"/>
  <c r="V201" i="4"/>
  <c r="P202" i="4" s="1"/>
  <c r="Q202" i="4" s="1"/>
  <c r="F196" i="4"/>
  <c r="G196" i="4" s="1"/>
  <c r="H414" i="4"/>
  <c r="B415" i="4" s="1"/>
  <c r="AQ122" i="5" l="1"/>
  <c r="AT122" i="5" s="1"/>
  <c r="AM122" i="5"/>
  <c r="AP122" i="5" s="1"/>
  <c r="AO122" i="5"/>
  <c r="AR122" i="5" s="1"/>
  <c r="AS122" i="5"/>
  <c r="X116" i="5"/>
  <c r="AA116" i="5" s="1"/>
  <c r="AB116" i="5" s="1"/>
  <c r="Y116" i="5"/>
  <c r="Z116" i="5" s="1"/>
  <c r="P117" i="5"/>
  <c r="S117" i="5" s="1"/>
  <c r="H118" i="5" s="1"/>
  <c r="AC205" i="4"/>
  <c r="AE205" i="4" s="1"/>
  <c r="Y206" i="4" s="1"/>
  <c r="R202" i="4"/>
  <c r="S202" i="4" s="1"/>
  <c r="T202" i="4" s="1"/>
  <c r="V202" i="4" s="1"/>
  <c r="P203" i="4" s="1"/>
  <c r="Q203" i="4" s="1"/>
  <c r="R203" i="4" s="1"/>
  <c r="S203" i="4" s="1"/>
  <c r="I196" i="4"/>
  <c r="C197" i="4" s="1"/>
  <c r="D197" i="4" s="1"/>
  <c r="E197" i="4" s="1"/>
  <c r="F197" i="4" s="1"/>
  <c r="G197" i="4" s="1"/>
  <c r="H415" i="4"/>
  <c r="B416" i="4" s="1"/>
  <c r="AE116" i="5" l="1"/>
  <c r="AH116" i="5" s="1"/>
  <c r="W117" i="5" s="1"/>
  <c r="X117" i="5" s="1"/>
  <c r="AC116" i="5"/>
  <c r="AD116" i="5" s="1"/>
  <c r="AG116" i="5" s="1"/>
  <c r="V117" i="5" s="1"/>
  <c r="I118" i="5"/>
  <c r="J118" i="5"/>
  <c r="K118" i="5" s="1"/>
  <c r="Z206" i="4"/>
  <c r="AA206" i="4" s="1"/>
  <c r="AB206" i="4" s="1"/>
  <c r="AC206" i="4" s="1"/>
  <c r="AE206" i="4" s="1"/>
  <c r="Y207" i="4" s="1"/>
  <c r="T203" i="4"/>
  <c r="V203" i="4" s="1"/>
  <c r="P204" i="4" s="1"/>
  <c r="I197" i="4"/>
  <c r="C198" i="4" s="1"/>
  <c r="H416" i="4"/>
  <c r="B417" i="4" s="1"/>
  <c r="AV122" i="5" l="1"/>
  <c r="AK123" i="5" s="1"/>
  <c r="AA117" i="5"/>
  <c r="AB117" i="5" s="1"/>
  <c r="Y117" i="5"/>
  <c r="Z117" i="5" s="1"/>
  <c r="L118" i="5"/>
  <c r="M118" i="5" s="1"/>
  <c r="Z207" i="4"/>
  <c r="AA207" i="4" s="1"/>
  <c r="AB207" i="4" s="1"/>
  <c r="AC207" i="4" s="1"/>
  <c r="AE207" i="4" s="1"/>
  <c r="Y208" i="4" s="1"/>
  <c r="Q204" i="4"/>
  <c r="R204" i="4" s="1"/>
  <c r="H417" i="4"/>
  <c r="B418" i="4" s="1"/>
  <c r="D198" i="4"/>
  <c r="AW122" i="5" l="1"/>
  <c r="AL123" i="5" s="1"/>
  <c r="AE117" i="5"/>
  <c r="AH117" i="5" s="1"/>
  <c r="W118" i="5" s="1"/>
  <c r="X118" i="5" s="1"/>
  <c r="AC117" i="5"/>
  <c r="AD117" i="5" s="1"/>
  <c r="AG117" i="5" s="1"/>
  <c r="V118" i="5" s="1"/>
  <c r="N118" i="5"/>
  <c r="O118" i="5" s="1"/>
  <c r="R118" i="5" s="1"/>
  <c r="G119" i="5" s="1"/>
  <c r="Z208" i="4"/>
  <c r="AA208" i="4" s="1"/>
  <c r="S204" i="4"/>
  <c r="T204" i="4" s="1"/>
  <c r="H418" i="4"/>
  <c r="B419" i="4" s="1"/>
  <c r="E198" i="4"/>
  <c r="F198" i="4" s="1"/>
  <c r="G198" i="4" s="1"/>
  <c r="AO123" i="5" l="1"/>
  <c r="AM123" i="5"/>
  <c r="AN123" i="5"/>
  <c r="Y118" i="5"/>
  <c r="Z118" i="5" s="1"/>
  <c r="S118" i="5"/>
  <c r="H119" i="5" s="1"/>
  <c r="P118" i="5"/>
  <c r="AB208" i="4"/>
  <c r="AC208" i="4" s="1"/>
  <c r="AE208" i="4" s="1"/>
  <c r="Y209" i="4" s="1"/>
  <c r="V204" i="4"/>
  <c r="P205" i="4" s="1"/>
  <c r="Q205" i="4"/>
  <c r="R205" i="4" s="1"/>
  <c r="S205" i="4" s="1"/>
  <c r="T205" i="4" s="1"/>
  <c r="H419" i="4"/>
  <c r="B420" i="4" s="1"/>
  <c r="I198" i="4"/>
  <c r="C199" i="4" s="1"/>
  <c r="AR123" i="5" l="1"/>
  <c r="AS123" i="5" s="1"/>
  <c r="AP123" i="5"/>
  <c r="AQ123" i="5" s="1"/>
  <c r="AC118" i="5"/>
  <c r="AD118" i="5" s="1"/>
  <c r="AA118" i="5"/>
  <c r="AB118" i="5" s="1"/>
  <c r="I119" i="5"/>
  <c r="J119" i="5"/>
  <c r="K119" i="5" s="1"/>
  <c r="Z209" i="4"/>
  <c r="AA209" i="4" s="1"/>
  <c r="AB209" i="4" s="1"/>
  <c r="AC209" i="4" s="1"/>
  <c r="V205" i="4"/>
  <c r="P206" i="4" s="1"/>
  <c r="D199" i="4"/>
  <c r="E199" i="4" s="1"/>
  <c r="F199" i="4" s="1"/>
  <c r="H420" i="4"/>
  <c r="B421" i="4" s="1"/>
  <c r="AT123" i="5" l="1"/>
  <c r="AV123" i="5"/>
  <c r="AK124" i="5" s="1"/>
  <c r="AE118" i="5"/>
  <c r="AH118" i="5" s="1"/>
  <c r="W119" i="5" s="1"/>
  <c r="AG118" i="5"/>
  <c r="V119" i="5" s="1"/>
  <c r="L119" i="5"/>
  <c r="M119" i="5" s="1"/>
  <c r="AE209" i="4"/>
  <c r="Y210" i="4" s="1"/>
  <c r="Q206" i="4"/>
  <c r="R206" i="4" s="1"/>
  <c r="S206" i="4" s="1"/>
  <c r="G199" i="4"/>
  <c r="I199" i="4" s="1"/>
  <c r="C200" i="4" s="1"/>
  <c r="H421" i="4"/>
  <c r="B422" i="4" s="1"/>
  <c r="AW123" i="5" l="1"/>
  <c r="AL124" i="5" s="1"/>
  <c r="X119" i="5"/>
  <c r="AA119" i="5" s="1"/>
  <c r="AB119" i="5" s="1"/>
  <c r="Y119" i="5"/>
  <c r="Z119" i="5" s="1"/>
  <c r="N119" i="5"/>
  <c r="Z210" i="4"/>
  <c r="AA210" i="4" s="1"/>
  <c r="AB210" i="4" s="1"/>
  <c r="AC210" i="4" s="1"/>
  <c r="T206" i="4"/>
  <c r="V206" i="4"/>
  <c r="P207" i="4" s="1"/>
  <c r="H422" i="4"/>
  <c r="B423" i="4" s="1"/>
  <c r="D200" i="4"/>
  <c r="AO124" i="5" l="1"/>
  <c r="AM124" i="5"/>
  <c r="AN124" i="5"/>
  <c r="AE119" i="5"/>
  <c r="AH119" i="5" s="1"/>
  <c r="W120" i="5" s="1"/>
  <c r="AC119" i="5"/>
  <c r="AD119" i="5" s="1"/>
  <c r="AG119" i="5" s="1"/>
  <c r="V120" i="5" s="1"/>
  <c r="O119" i="5"/>
  <c r="R119" i="5" s="1"/>
  <c r="G120" i="5" s="1"/>
  <c r="P119" i="5"/>
  <c r="S119" i="5" s="1"/>
  <c r="H120" i="5" s="1"/>
  <c r="AE210" i="4"/>
  <c r="Y211" i="4" s="1"/>
  <c r="Q207" i="4"/>
  <c r="R207" i="4" s="1"/>
  <c r="S207" i="4" s="1"/>
  <c r="T207" i="4" s="1"/>
  <c r="E200" i="4"/>
  <c r="F200" i="4" s="1"/>
  <c r="G200" i="4" s="1"/>
  <c r="H423" i="4"/>
  <c r="B424" i="4" s="1"/>
  <c r="AR124" i="5" l="1"/>
  <c r="AS124" i="5" s="1"/>
  <c r="AP124" i="5"/>
  <c r="AQ124" i="5" s="1"/>
  <c r="Y120" i="5"/>
  <c r="Z120" i="5" s="1"/>
  <c r="X120" i="5"/>
  <c r="I120" i="5"/>
  <c r="J120" i="5"/>
  <c r="K120" i="5" s="1"/>
  <c r="N120" i="5" s="1"/>
  <c r="O120" i="5" s="1"/>
  <c r="L120" i="5"/>
  <c r="M120" i="5" s="1"/>
  <c r="P120" i="5" s="1"/>
  <c r="Z211" i="4"/>
  <c r="AA211" i="4" s="1"/>
  <c r="AB211" i="4" s="1"/>
  <c r="AC211" i="4" s="1"/>
  <c r="V207" i="4"/>
  <c r="P208" i="4" s="1"/>
  <c r="H424" i="4"/>
  <c r="B425" i="4" s="1"/>
  <c r="I200" i="4"/>
  <c r="C201" i="4" s="1"/>
  <c r="AT124" i="5" l="1"/>
  <c r="AV124" i="5"/>
  <c r="AK125" i="5" s="1"/>
  <c r="AC120" i="5"/>
  <c r="AD120" i="5" s="1"/>
  <c r="AA120" i="5"/>
  <c r="AB120" i="5" s="1"/>
  <c r="S120" i="5"/>
  <c r="H121" i="5" s="1"/>
  <c r="R120" i="5"/>
  <c r="G121" i="5" s="1"/>
  <c r="AE211" i="4"/>
  <c r="Y212" i="4" s="1"/>
  <c r="Q208" i="4"/>
  <c r="R208" i="4" s="1"/>
  <c r="D201" i="4"/>
  <c r="E201" i="4" s="1"/>
  <c r="F201" i="4" s="1"/>
  <c r="H425" i="4"/>
  <c r="B426" i="4" s="1"/>
  <c r="AN125" i="5" l="1"/>
  <c r="AW124" i="5"/>
  <c r="AL125" i="5" s="1"/>
  <c r="AE120" i="5"/>
  <c r="AH120" i="5" s="1"/>
  <c r="W121" i="5" s="1"/>
  <c r="AG120" i="5"/>
  <c r="V121" i="5" s="1"/>
  <c r="I121" i="5"/>
  <c r="L121" i="5" s="1"/>
  <c r="M121" i="5" s="1"/>
  <c r="J121" i="5"/>
  <c r="K121" i="5" s="1"/>
  <c r="Z212" i="4"/>
  <c r="AA212" i="4" s="1"/>
  <c r="AB212" i="4" s="1"/>
  <c r="AC212" i="4" s="1"/>
  <c r="S208" i="4"/>
  <c r="T208" i="4" s="1"/>
  <c r="V208" i="4" s="1"/>
  <c r="P209" i="4" s="1"/>
  <c r="G201" i="4"/>
  <c r="I201" i="4" s="1"/>
  <c r="C202" i="4" s="1"/>
  <c r="H426" i="4"/>
  <c r="B427" i="4" s="1"/>
  <c r="AM125" i="5" l="1"/>
  <c r="AP125" i="5" s="1"/>
  <c r="AQ125" i="5" s="1"/>
  <c r="AO125" i="5"/>
  <c r="Z121" i="5"/>
  <c r="X121" i="5"/>
  <c r="Y121" i="5"/>
  <c r="P121" i="5"/>
  <c r="S121" i="5" s="1"/>
  <c r="H122" i="5" s="1"/>
  <c r="N121" i="5"/>
  <c r="O121" i="5" s="1"/>
  <c r="AE212" i="4"/>
  <c r="Y213" i="4" s="1"/>
  <c r="Q209" i="4"/>
  <c r="R209" i="4" s="1"/>
  <c r="S209" i="4" s="1"/>
  <c r="T209" i="4" s="1"/>
  <c r="V209" i="4" s="1"/>
  <c r="P210" i="4" s="1"/>
  <c r="H427" i="4"/>
  <c r="B428" i="4" s="1"/>
  <c r="D202" i="4"/>
  <c r="E202" i="4" s="1"/>
  <c r="F202" i="4" s="1"/>
  <c r="G202" i="4" s="1"/>
  <c r="AT125" i="5" l="1"/>
  <c r="AR125" i="5"/>
  <c r="AS125" i="5" s="1"/>
  <c r="AC121" i="5"/>
  <c r="AD121" i="5" s="1"/>
  <c r="AA121" i="5"/>
  <c r="AB121" i="5" s="1"/>
  <c r="I122" i="5"/>
  <c r="R121" i="5"/>
  <c r="G122" i="5" s="1"/>
  <c r="Z213" i="4"/>
  <c r="AA213" i="4" s="1"/>
  <c r="AB213" i="4" s="1"/>
  <c r="AC213" i="4" s="1"/>
  <c r="Q210" i="4"/>
  <c r="R210" i="4" s="1"/>
  <c r="S210" i="4" s="1"/>
  <c r="H428" i="4"/>
  <c r="B429" i="4" s="1"/>
  <c r="I202" i="4"/>
  <c r="C203" i="4" s="1"/>
  <c r="AV125" i="5" l="1"/>
  <c r="AK126" i="5" s="1"/>
  <c r="AE121" i="5"/>
  <c r="AH121" i="5" s="1"/>
  <c r="W122" i="5" s="1"/>
  <c r="X122" i="5" s="1"/>
  <c r="AG121" i="5"/>
  <c r="V122" i="5" s="1"/>
  <c r="J122" i="5"/>
  <c r="K122" i="5" s="1"/>
  <c r="AE213" i="4"/>
  <c r="Y214" i="4" s="1"/>
  <c r="T210" i="4"/>
  <c r="V210" i="4"/>
  <c r="P211" i="4" s="1"/>
  <c r="D203" i="4"/>
  <c r="E203" i="4" s="1"/>
  <c r="F203" i="4" s="1"/>
  <c r="H429" i="4"/>
  <c r="B430" i="4" s="1"/>
  <c r="AW125" i="5" l="1"/>
  <c r="AL126" i="5" s="1"/>
  <c r="Y122" i="5"/>
  <c r="Z122" i="5" s="1"/>
  <c r="N122" i="5"/>
  <c r="O122" i="5" s="1"/>
  <c r="L122" i="5"/>
  <c r="M122" i="5" s="1"/>
  <c r="Z214" i="4"/>
  <c r="AA214" i="4" s="1"/>
  <c r="AB214" i="4" s="1"/>
  <c r="AC214" i="4" s="1"/>
  <c r="Q211" i="4"/>
  <c r="R211" i="4" s="1"/>
  <c r="S211" i="4" s="1"/>
  <c r="T211" i="4" s="1"/>
  <c r="V211" i="4" s="1"/>
  <c r="P212" i="4" s="1"/>
  <c r="G203" i="4"/>
  <c r="I203" i="4" s="1"/>
  <c r="C204" i="4" s="1"/>
  <c r="H430" i="4"/>
  <c r="B431" i="4" s="1"/>
  <c r="AM126" i="5" l="1"/>
  <c r="AP126" i="5" s="1"/>
  <c r="AQ126" i="5" s="1"/>
  <c r="AT126" i="5" s="1"/>
  <c r="AN126" i="5"/>
  <c r="AO126" i="5" s="1"/>
  <c r="AR126" i="5" s="1"/>
  <c r="AS126" i="5" s="1"/>
  <c r="AC122" i="5"/>
  <c r="AD122" i="5" s="1"/>
  <c r="AG122" i="5" s="1"/>
  <c r="V123" i="5" s="1"/>
  <c r="AA122" i="5"/>
  <c r="AB122" i="5" s="1"/>
  <c r="P122" i="5"/>
  <c r="S122" i="5" s="1"/>
  <c r="H123" i="5" s="1"/>
  <c r="AE214" i="4"/>
  <c r="Y215" i="4" s="1"/>
  <c r="Z215" i="4" s="1"/>
  <c r="AA215" i="4" s="1"/>
  <c r="AB215" i="4" s="1"/>
  <c r="AC215" i="4" s="1"/>
  <c r="AE215" i="4" s="1"/>
  <c r="Y216" i="4" s="1"/>
  <c r="Q212" i="4"/>
  <c r="R212" i="4"/>
  <c r="S212" i="4" s="1"/>
  <c r="T212" i="4" s="1"/>
  <c r="D204" i="4"/>
  <c r="E204" i="4" s="1"/>
  <c r="H431" i="4"/>
  <c r="B432" i="4" s="1"/>
  <c r="Y123" i="5" l="1"/>
  <c r="Z123" i="5" s="1"/>
  <c r="AC123" i="5" s="1"/>
  <c r="AD123" i="5" s="1"/>
  <c r="AE122" i="5"/>
  <c r="AH122" i="5" s="1"/>
  <c r="W123" i="5" s="1"/>
  <c r="X123" i="5" s="1"/>
  <c r="AA123" i="5" s="1"/>
  <c r="AB123" i="5" s="1"/>
  <c r="I123" i="5"/>
  <c r="R122" i="5"/>
  <c r="G123" i="5" s="1"/>
  <c r="Z216" i="4"/>
  <c r="AA216" i="4" s="1"/>
  <c r="AB216" i="4" s="1"/>
  <c r="AC216" i="4" s="1"/>
  <c r="V212" i="4"/>
  <c r="P213" i="4" s="1"/>
  <c r="F204" i="4"/>
  <c r="G204" i="4" s="1"/>
  <c r="I204" i="4" s="1"/>
  <c r="C205" i="4" s="1"/>
  <c r="H432" i="4"/>
  <c r="B433" i="4" s="1"/>
  <c r="AV126" i="5" l="1"/>
  <c r="AK127" i="5" s="1"/>
  <c r="AE123" i="5"/>
  <c r="AH123" i="5" s="1"/>
  <c r="W124" i="5" s="1"/>
  <c r="AG123" i="5"/>
  <c r="V124" i="5" s="1"/>
  <c r="J123" i="5"/>
  <c r="K123" i="5" s="1"/>
  <c r="L123" i="5"/>
  <c r="M123" i="5" s="1"/>
  <c r="N123" i="5"/>
  <c r="O123" i="5" s="1"/>
  <c r="P123" i="5"/>
  <c r="AE216" i="4"/>
  <c r="Y217" i="4" s="1"/>
  <c r="Q213" i="4"/>
  <c r="R213" i="4"/>
  <c r="S213" i="4" s="1"/>
  <c r="T213" i="4" s="1"/>
  <c r="H433" i="4"/>
  <c r="B434" i="4" s="1"/>
  <c r="D205" i="4"/>
  <c r="E205" i="4" s="1"/>
  <c r="F205" i="4" s="1"/>
  <c r="G205" i="4" s="1"/>
  <c r="AW126" i="5" l="1"/>
  <c r="AL127" i="5" s="1"/>
  <c r="X124" i="5"/>
  <c r="AA124" i="5" s="1"/>
  <c r="AB124" i="5" s="1"/>
  <c r="Y124" i="5"/>
  <c r="Z124" i="5" s="1"/>
  <c r="R123" i="5"/>
  <c r="G124" i="5" s="1"/>
  <c r="Z217" i="4"/>
  <c r="AA217" i="4" s="1"/>
  <c r="AB217" i="4" s="1"/>
  <c r="AC217" i="4" s="1"/>
  <c r="V213" i="4"/>
  <c r="P214" i="4" s="1"/>
  <c r="Q214" i="4" s="1"/>
  <c r="H434" i="4"/>
  <c r="B435" i="4" s="1"/>
  <c r="I205" i="4"/>
  <c r="C206" i="4" s="1"/>
  <c r="AM127" i="5" l="1"/>
  <c r="AN127" i="5"/>
  <c r="AO127" i="5" s="1"/>
  <c r="AE124" i="5"/>
  <c r="AH124" i="5" s="1"/>
  <c r="W125" i="5" s="1"/>
  <c r="AC124" i="5"/>
  <c r="AD124" i="5" s="1"/>
  <c r="AG124" i="5" s="1"/>
  <c r="V125" i="5" s="1"/>
  <c r="S123" i="5"/>
  <c r="H124" i="5" s="1"/>
  <c r="AE217" i="4"/>
  <c r="Y218" i="4" s="1"/>
  <c r="R214" i="4"/>
  <c r="S214" i="4" s="1"/>
  <c r="T214" i="4" s="1"/>
  <c r="D206" i="4"/>
  <c r="E206" i="4" s="1"/>
  <c r="H435" i="4"/>
  <c r="B436" i="4" s="1"/>
  <c r="AR127" i="5" l="1"/>
  <c r="AS127" i="5" s="1"/>
  <c r="AP127" i="5"/>
  <c r="AQ127" i="5" s="1"/>
  <c r="X125" i="5"/>
  <c r="AA125" i="5" s="1"/>
  <c r="AB125" i="5" s="1"/>
  <c r="Y125" i="5"/>
  <c r="Z125" i="5" s="1"/>
  <c r="I124" i="5"/>
  <c r="J124" i="5"/>
  <c r="K124" i="5" s="1"/>
  <c r="Z218" i="4"/>
  <c r="AA218" i="4" s="1"/>
  <c r="AB218" i="4" s="1"/>
  <c r="V214" i="4"/>
  <c r="P215" i="4" s="1"/>
  <c r="F206" i="4"/>
  <c r="G206" i="4" s="1"/>
  <c r="I206" i="4" s="1"/>
  <c r="C207" i="4" s="1"/>
  <c r="H436" i="4"/>
  <c r="B437" i="4" s="1"/>
  <c r="AT127" i="5" l="1"/>
  <c r="AV127" i="5"/>
  <c r="AK128" i="5" s="1"/>
  <c r="AE125" i="5"/>
  <c r="AH125" i="5" s="1"/>
  <c r="W126" i="5" s="1"/>
  <c r="X126" i="5" s="1"/>
  <c r="AC125" i="5"/>
  <c r="AD125" i="5" s="1"/>
  <c r="AG125" i="5" s="1"/>
  <c r="V126" i="5" s="1"/>
  <c r="L124" i="5"/>
  <c r="M124" i="5" s="1"/>
  <c r="AC218" i="4"/>
  <c r="AE218" i="4" s="1"/>
  <c r="Y219" i="4" s="1"/>
  <c r="Q215" i="4"/>
  <c r="R215" i="4" s="1"/>
  <c r="S215" i="4" s="1"/>
  <c r="T215" i="4" s="1"/>
  <c r="H437" i="4"/>
  <c r="B438" i="4" s="1"/>
  <c r="D207" i="4"/>
  <c r="E207" i="4" s="1"/>
  <c r="F207" i="4" s="1"/>
  <c r="G207" i="4" s="1"/>
  <c r="AW127" i="5" l="1"/>
  <c r="AL128" i="5" s="1"/>
  <c r="AA126" i="5"/>
  <c r="AB126" i="5" s="1"/>
  <c r="Y126" i="5"/>
  <c r="Z126" i="5" s="1"/>
  <c r="N124" i="5"/>
  <c r="O124" i="5" s="1"/>
  <c r="R124" i="5"/>
  <c r="G125" i="5" s="1"/>
  <c r="Z219" i="4"/>
  <c r="AA219" i="4" s="1"/>
  <c r="AB219" i="4" s="1"/>
  <c r="AC219" i="4" s="1"/>
  <c r="V215" i="4"/>
  <c r="P216" i="4" s="1"/>
  <c r="I207" i="4"/>
  <c r="C208" i="4" s="1"/>
  <c r="H438" i="4"/>
  <c r="B439" i="4" s="1"/>
  <c r="AM128" i="5" l="1"/>
  <c r="AN128" i="5"/>
  <c r="AO128" i="5" s="1"/>
  <c r="AE126" i="5"/>
  <c r="AH126" i="5" s="1"/>
  <c r="W127" i="5" s="1"/>
  <c r="X127" i="5" s="1"/>
  <c r="AC126" i="5"/>
  <c r="AD126" i="5" s="1"/>
  <c r="AG126" i="5" s="1"/>
  <c r="V127" i="5" s="1"/>
  <c r="P124" i="5"/>
  <c r="S124" i="5" s="1"/>
  <c r="H125" i="5" s="1"/>
  <c r="AE219" i="4"/>
  <c r="Y220" i="4" s="1"/>
  <c r="Q216" i="4"/>
  <c r="R216" i="4"/>
  <c r="S216" i="4" s="1"/>
  <c r="T216" i="4" s="1"/>
  <c r="H439" i="4"/>
  <c r="B440" i="4" s="1"/>
  <c r="D208" i="4"/>
  <c r="E208" i="4" s="1"/>
  <c r="F208" i="4" s="1"/>
  <c r="G208" i="4" s="1"/>
  <c r="AR128" i="5" l="1"/>
  <c r="AS128" i="5" s="1"/>
  <c r="AP128" i="5"/>
  <c r="AQ128" i="5" s="1"/>
  <c r="Y127" i="5"/>
  <c r="Z127" i="5" s="1"/>
  <c r="I125" i="5"/>
  <c r="J125" i="5"/>
  <c r="K125" i="5" s="1"/>
  <c r="Z220" i="4"/>
  <c r="AA220" i="4" s="1"/>
  <c r="AB220" i="4" s="1"/>
  <c r="AC220" i="4" s="1"/>
  <c r="V216" i="4"/>
  <c r="P217" i="4" s="1"/>
  <c r="H440" i="4"/>
  <c r="B441" i="4" s="1"/>
  <c r="I208" i="4"/>
  <c r="C209" i="4" s="1"/>
  <c r="AT128" i="5" l="1"/>
  <c r="AW128" i="5" s="1"/>
  <c r="AL129" i="5" s="1"/>
  <c r="AC127" i="5"/>
  <c r="AD127" i="5" s="1"/>
  <c r="AG127" i="5" s="1"/>
  <c r="V128" i="5" s="1"/>
  <c r="AA127" i="5"/>
  <c r="AB127" i="5" s="1"/>
  <c r="L125" i="5"/>
  <c r="M125" i="5" s="1"/>
  <c r="AE220" i="4"/>
  <c r="Y221" i="4" s="1"/>
  <c r="Q217" i="4"/>
  <c r="R217" i="4" s="1"/>
  <c r="S217" i="4" s="1"/>
  <c r="T217" i="4" s="1"/>
  <c r="V217" i="4" s="1"/>
  <c r="P218" i="4" s="1"/>
  <c r="D209" i="4"/>
  <c r="E209" i="4" s="1"/>
  <c r="F209" i="4" s="1"/>
  <c r="H441" i="4"/>
  <c r="B442" i="4" s="1"/>
  <c r="AM129" i="5" l="1"/>
  <c r="AV128" i="5"/>
  <c r="AK129" i="5" s="1"/>
  <c r="Y128" i="5"/>
  <c r="Z128" i="5" s="1"/>
  <c r="AC128" i="5" s="1"/>
  <c r="AD128" i="5" s="1"/>
  <c r="AG128" i="5" s="1"/>
  <c r="V129" i="5" s="1"/>
  <c r="AE127" i="5"/>
  <c r="AH127" i="5" s="1"/>
  <c r="W128" i="5" s="1"/>
  <c r="X128" i="5" s="1"/>
  <c r="AA128" i="5" s="1"/>
  <c r="AB128" i="5" s="1"/>
  <c r="N125" i="5"/>
  <c r="O125" i="5" s="1"/>
  <c r="R125" i="5" s="1"/>
  <c r="G126" i="5" s="1"/>
  <c r="Z221" i="4"/>
  <c r="AA221" i="4" s="1"/>
  <c r="AB221" i="4" s="1"/>
  <c r="AC221" i="4" s="1"/>
  <c r="AE221" i="4" s="1"/>
  <c r="Y222" i="4" s="1"/>
  <c r="Q218" i="4"/>
  <c r="R218" i="4"/>
  <c r="S218" i="4" s="1"/>
  <c r="T218" i="4" s="1"/>
  <c r="G209" i="4"/>
  <c r="I209" i="4" s="1"/>
  <c r="C210" i="4" s="1"/>
  <c r="H442" i="4"/>
  <c r="B443" i="4" s="1"/>
  <c r="AR129" i="5" l="1"/>
  <c r="AS129" i="5" s="1"/>
  <c r="AN129" i="5"/>
  <c r="AO129" i="5" s="1"/>
  <c r="AP129" i="5"/>
  <c r="AQ129" i="5" s="1"/>
  <c r="AT129" i="5" s="1"/>
  <c r="AE128" i="5"/>
  <c r="AH128" i="5" s="1"/>
  <c r="W129" i="5" s="1"/>
  <c r="Y129" i="5" s="1"/>
  <c r="P125" i="5"/>
  <c r="S125" i="5" s="1"/>
  <c r="H126" i="5" s="1"/>
  <c r="Z222" i="4"/>
  <c r="AA222" i="4" s="1"/>
  <c r="V218" i="4"/>
  <c r="P219" i="4" s="1"/>
  <c r="Q219" i="4" s="1"/>
  <c r="R219" i="4" s="1"/>
  <c r="S219" i="4" s="1"/>
  <c r="D210" i="4"/>
  <c r="E210" i="4" s="1"/>
  <c r="F210" i="4" s="1"/>
  <c r="G210" i="4" s="1"/>
  <c r="H443" i="4"/>
  <c r="B444" i="4" s="1"/>
  <c r="AV129" i="5" l="1"/>
  <c r="AK130" i="5" s="1"/>
  <c r="X129" i="5"/>
  <c r="AA129" i="5" s="1"/>
  <c r="AB129" i="5" s="1"/>
  <c r="Z129" i="5"/>
  <c r="I126" i="5"/>
  <c r="J126" i="5"/>
  <c r="K126" i="5" s="1"/>
  <c r="AB222" i="4"/>
  <c r="AC222" i="4" s="1"/>
  <c r="AE222" i="4" s="1"/>
  <c r="Y223" i="4" s="1"/>
  <c r="T219" i="4"/>
  <c r="V219" i="4"/>
  <c r="P220" i="4" s="1"/>
  <c r="I210" i="4"/>
  <c r="C211" i="4" s="1"/>
  <c r="H444" i="4"/>
  <c r="B445" i="4" s="1"/>
  <c r="AW129" i="5" l="1"/>
  <c r="AL130" i="5" s="1"/>
  <c r="AE129" i="5"/>
  <c r="AH129" i="5" s="1"/>
  <c r="W130" i="5" s="1"/>
  <c r="X130" i="5" s="1"/>
  <c r="AC129" i="5"/>
  <c r="AD129" i="5" s="1"/>
  <c r="AG129" i="5" s="1"/>
  <c r="V130" i="5" s="1"/>
  <c r="N126" i="5"/>
  <c r="O126" i="5" s="1"/>
  <c r="L126" i="5"/>
  <c r="M126" i="5" s="1"/>
  <c r="Z223" i="4"/>
  <c r="AA223" i="4" s="1"/>
  <c r="AB223" i="4" s="1"/>
  <c r="Q220" i="4"/>
  <c r="R220" i="4" s="1"/>
  <c r="H445" i="4"/>
  <c r="B446" i="4" s="1"/>
  <c r="D211" i="4"/>
  <c r="E211" i="4" s="1"/>
  <c r="F211" i="4" s="1"/>
  <c r="G211" i="4" s="1"/>
  <c r="AM130" i="5" l="1"/>
  <c r="AN130" i="5"/>
  <c r="AO130" i="5" s="1"/>
  <c r="Y130" i="5"/>
  <c r="Z130" i="5" s="1"/>
  <c r="P126" i="5"/>
  <c r="S126" i="5" s="1"/>
  <c r="H127" i="5" s="1"/>
  <c r="R126" i="5"/>
  <c r="G127" i="5" s="1"/>
  <c r="AC223" i="4"/>
  <c r="AE223" i="4" s="1"/>
  <c r="Y224" i="4" s="1"/>
  <c r="S220" i="4"/>
  <c r="T220" i="4" s="1"/>
  <c r="V220" i="4" s="1"/>
  <c r="P221" i="4" s="1"/>
  <c r="I211" i="4"/>
  <c r="C212" i="4" s="1"/>
  <c r="H446" i="4"/>
  <c r="B447" i="4" s="1"/>
  <c r="AR130" i="5" l="1"/>
  <c r="AS130" i="5" s="1"/>
  <c r="AP130" i="5"/>
  <c r="AQ130" i="5" s="1"/>
  <c r="AC130" i="5"/>
  <c r="AD130" i="5" s="1"/>
  <c r="AG130" i="5" s="1"/>
  <c r="V131" i="5" s="1"/>
  <c r="AA130" i="5"/>
  <c r="AB130" i="5" s="1"/>
  <c r="I127" i="5"/>
  <c r="J127" i="5"/>
  <c r="K127" i="5" s="1"/>
  <c r="Z224" i="4"/>
  <c r="AA224" i="4" s="1"/>
  <c r="AB224" i="4" s="1"/>
  <c r="AC224" i="4" s="1"/>
  <c r="Q221" i="4"/>
  <c r="R221" i="4" s="1"/>
  <c r="S221" i="4" s="1"/>
  <c r="T221" i="4" s="1"/>
  <c r="V221" i="4" s="1"/>
  <c r="P222" i="4" s="1"/>
  <c r="H447" i="4"/>
  <c r="B448" i="4" s="1"/>
  <c r="D212" i="4"/>
  <c r="E212" i="4" s="1"/>
  <c r="F212" i="4" s="1"/>
  <c r="G212" i="4" s="1"/>
  <c r="AT130" i="5" l="1"/>
  <c r="AV130" i="5"/>
  <c r="AK131" i="5" s="1"/>
  <c r="Y131" i="5"/>
  <c r="Z131" i="5" s="1"/>
  <c r="AC131" i="5" s="1"/>
  <c r="AD131" i="5" s="1"/>
  <c r="AG131" i="5" s="1"/>
  <c r="V132" i="5" s="1"/>
  <c r="AE130" i="5"/>
  <c r="AH130" i="5" s="1"/>
  <c r="W131" i="5" s="1"/>
  <c r="X131" i="5" s="1"/>
  <c r="AA131" i="5" s="1"/>
  <c r="AB131" i="5" s="1"/>
  <c r="N127" i="5"/>
  <c r="O127" i="5" s="1"/>
  <c r="L127" i="5"/>
  <c r="M127" i="5" s="1"/>
  <c r="AE224" i="4"/>
  <c r="Y225" i="4" s="1"/>
  <c r="Q222" i="4"/>
  <c r="R222" i="4"/>
  <c r="S222" i="4" s="1"/>
  <c r="T222" i="4" s="1"/>
  <c r="H448" i="4"/>
  <c r="B449" i="4" s="1"/>
  <c r="I212" i="4"/>
  <c r="C213" i="4" s="1"/>
  <c r="AN131" i="5" l="1"/>
  <c r="AW130" i="5"/>
  <c r="AL131" i="5" s="1"/>
  <c r="AE131" i="5"/>
  <c r="AH131" i="5" s="1"/>
  <c r="W132" i="5" s="1"/>
  <c r="P127" i="5"/>
  <c r="S127" i="5" s="1"/>
  <c r="H128" i="5" s="1"/>
  <c r="R127" i="5"/>
  <c r="G128" i="5" s="1"/>
  <c r="Z225" i="4"/>
  <c r="AA225" i="4" s="1"/>
  <c r="AB225" i="4" s="1"/>
  <c r="AC225" i="4" s="1"/>
  <c r="AE225" i="4" s="1"/>
  <c r="Y226" i="4" s="1"/>
  <c r="V222" i="4"/>
  <c r="P223" i="4" s="1"/>
  <c r="D213" i="4"/>
  <c r="E213" i="4" s="1"/>
  <c r="F213" i="4" s="1"/>
  <c r="G213" i="4" s="1"/>
  <c r="H449" i="4"/>
  <c r="B450" i="4" s="1"/>
  <c r="AO131" i="5" l="1"/>
  <c r="AR131" i="5" s="1"/>
  <c r="AS131" i="5" s="1"/>
  <c r="AM131" i="5"/>
  <c r="AP131" i="5" s="1"/>
  <c r="AQ131" i="5" s="1"/>
  <c r="AT131" i="5" s="1"/>
  <c r="X132" i="5"/>
  <c r="Y132" i="5"/>
  <c r="Z132" i="5" s="1"/>
  <c r="I128" i="5"/>
  <c r="L128" i="5" s="1"/>
  <c r="M128" i="5" s="1"/>
  <c r="J128" i="5"/>
  <c r="K128" i="5" s="1"/>
  <c r="Z226" i="4"/>
  <c r="AA226" i="4" s="1"/>
  <c r="AB226" i="4" s="1"/>
  <c r="AC226" i="4" s="1"/>
  <c r="Q223" i="4"/>
  <c r="R223" i="4" s="1"/>
  <c r="S223" i="4" s="1"/>
  <c r="T223" i="4" s="1"/>
  <c r="I213" i="4"/>
  <c r="C214" i="4" s="1"/>
  <c r="H450" i="4"/>
  <c r="B451" i="4" s="1"/>
  <c r="AA132" i="5" l="1"/>
  <c r="AB132" i="5" s="1"/>
  <c r="P128" i="5"/>
  <c r="N128" i="5"/>
  <c r="O128" i="5" s="1"/>
  <c r="AE226" i="4"/>
  <c r="Y227" i="4" s="1"/>
  <c r="V223" i="4"/>
  <c r="P224" i="4" s="1"/>
  <c r="Q224" i="4" s="1"/>
  <c r="R224" i="4" s="1"/>
  <c r="S224" i="4" s="1"/>
  <c r="T224" i="4" s="1"/>
  <c r="H451" i="4"/>
  <c r="B452" i="4" s="1"/>
  <c r="D214" i="4"/>
  <c r="AV131" i="5" l="1"/>
  <c r="AK132" i="5" s="1"/>
  <c r="AC132" i="5"/>
  <c r="AD132" i="5" s="1"/>
  <c r="AG132" i="5" s="1"/>
  <c r="V133" i="5" s="1"/>
  <c r="R128" i="5"/>
  <c r="G129" i="5" s="1"/>
  <c r="Z227" i="4"/>
  <c r="AA227" i="4" s="1"/>
  <c r="AB227" i="4" s="1"/>
  <c r="AC227" i="4" s="1"/>
  <c r="AE227" i="4" s="1"/>
  <c r="Y228" i="4" s="1"/>
  <c r="V224" i="4"/>
  <c r="P225" i="4" s="1"/>
  <c r="Q225" i="4"/>
  <c r="R225" i="4" s="1"/>
  <c r="S225" i="4" s="1"/>
  <c r="T225" i="4" s="1"/>
  <c r="H452" i="4"/>
  <c r="B453" i="4" s="1"/>
  <c r="E214" i="4"/>
  <c r="F214" i="4" s="1"/>
  <c r="G214" i="4" s="1"/>
  <c r="AN132" i="5" l="1"/>
  <c r="AW131" i="5"/>
  <c r="AL132" i="5" s="1"/>
  <c r="AE132" i="5"/>
  <c r="AH132" i="5" s="1"/>
  <c r="W133" i="5" s="1"/>
  <c r="J129" i="5"/>
  <c r="S128" i="5"/>
  <c r="H129" i="5" s="1"/>
  <c r="Z228" i="4"/>
  <c r="AA228" i="4" s="1"/>
  <c r="AB228" i="4" s="1"/>
  <c r="AC228" i="4" s="1"/>
  <c r="V225" i="4"/>
  <c r="P226" i="4" s="1"/>
  <c r="Q226" i="4" s="1"/>
  <c r="H453" i="4"/>
  <c r="I214" i="4"/>
  <c r="C215" i="4" s="1"/>
  <c r="AO132" i="5" l="1"/>
  <c r="AR132" i="5" s="1"/>
  <c r="AS132" i="5" s="1"/>
  <c r="AM132" i="5"/>
  <c r="AP132" i="5" s="1"/>
  <c r="AQ132" i="5"/>
  <c r="X133" i="5"/>
  <c r="Y133" i="5"/>
  <c r="Z133" i="5" s="1"/>
  <c r="I129" i="5"/>
  <c r="L129" i="5" s="1"/>
  <c r="K129" i="5"/>
  <c r="N129" i="5" s="1"/>
  <c r="O129" i="5" s="1"/>
  <c r="R129" i="5" s="1"/>
  <c r="G130" i="5" s="1"/>
  <c r="M129" i="5"/>
  <c r="P129" i="5" s="1"/>
  <c r="R226" i="4"/>
  <c r="S226" i="4" s="1"/>
  <c r="T226" i="4" s="1"/>
  <c r="V226" i="4" s="1"/>
  <c r="P227" i="4" s="1"/>
  <c r="Q227" i="4" s="1"/>
  <c r="R227" i="4" s="1"/>
  <c r="S227" i="4" s="1"/>
  <c r="T227" i="4" s="1"/>
  <c r="V227" i="4" s="1"/>
  <c r="P228" i="4" s="1"/>
  <c r="L29" i="4" s="1"/>
  <c r="AE228" i="4"/>
  <c r="Y229" i="4" s="1"/>
  <c r="D215" i="4"/>
  <c r="E215" i="4" s="1"/>
  <c r="F215" i="4" s="1"/>
  <c r="G215" i="4" s="1"/>
  <c r="AT132" i="5" l="1"/>
  <c r="AA133" i="5"/>
  <c r="AB133" i="5" s="1"/>
  <c r="S129" i="5"/>
  <c r="H130" i="5" s="1"/>
  <c r="Z229" i="4"/>
  <c r="AA229" i="4" s="1"/>
  <c r="AB229" i="4" s="1"/>
  <c r="AC229" i="4" s="1"/>
  <c r="AE229" i="4" s="1"/>
  <c r="Y230" i="4" s="1"/>
  <c r="Q228" i="4"/>
  <c r="R228" i="4" s="1"/>
  <c r="S228" i="4" s="1"/>
  <c r="T228" i="4" s="1"/>
  <c r="V228" i="4" s="1"/>
  <c r="P229" i="4" s="1"/>
  <c r="I215" i="4"/>
  <c r="C216" i="4" s="1"/>
  <c r="AV132" i="5" l="1"/>
  <c r="AK133" i="5" s="1"/>
  <c r="AC133" i="5"/>
  <c r="AD133" i="5" s="1"/>
  <c r="AG133" i="5" s="1"/>
  <c r="V134" i="5" s="1"/>
  <c r="I130" i="5"/>
  <c r="J130" i="5"/>
  <c r="K130" i="5" s="1"/>
  <c r="Z230" i="4"/>
  <c r="AA230" i="4" s="1"/>
  <c r="AB230" i="4" s="1"/>
  <c r="AC230" i="4" s="1"/>
  <c r="Q229" i="4"/>
  <c r="R229" i="4" s="1"/>
  <c r="S229" i="4" s="1"/>
  <c r="T229" i="4" s="1"/>
  <c r="V229" i="4" s="1"/>
  <c r="P230" i="4" s="1"/>
  <c r="D216" i="4"/>
  <c r="E216" i="4" s="1"/>
  <c r="AN133" i="5" l="1"/>
  <c r="AW132" i="5"/>
  <c r="AL133" i="5" s="1"/>
  <c r="AE133" i="5"/>
  <c r="AH133" i="5" s="1"/>
  <c r="W134" i="5" s="1"/>
  <c r="N130" i="5"/>
  <c r="O130" i="5" s="1"/>
  <c r="L130" i="5"/>
  <c r="M130" i="5" s="1"/>
  <c r="R130" i="5"/>
  <c r="G131" i="5" s="1"/>
  <c r="AE230" i="4"/>
  <c r="Y231" i="4" s="1"/>
  <c r="Q230" i="4"/>
  <c r="R230" i="4" s="1"/>
  <c r="S230" i="4" s="1"/>
  <c r="T230" i="4" s="1"/>
  <c r="F216" i="4"/>
  <c r="G216" i="4" s="1"/>
  <c r="I216" i="4" s="1"/>
  <c r="C217" i="4" s="1"/>
  <c r="AM133" i="5" l="1"/>
  <c r="AP133" i="5" s="1"/>
  <c r="AQ133" i="5" s="1"/>
  <c r="AO133" i="5"/>
  <c r="X134" i="5"/>
  <c r="Y134" i="5"/>
  <c r="Z134" i="5" s="1"/>
  <c r="P130" i="5"/>
  <c r="S130" i="5" s="1"/>
  <c r="H131" i="5" s="1"/>
  <c r="Z231" i="4"/>
  <c r="AA231" i="4" s="1"/>
  <c r="AB231" i="4" s="1"/>
  <c r="V230" i="4"/>
  <c r="P231" i="4" s="1"/>
  <c r="D217" i="4"/>
  <c r="E217" i="4" s="1"/>
  <c r="AT133" i="5" l="1"/>
  <c r="AR133" i="5"/>
  <c r="AS133" i="5" s="1"/>
  <c r="AA134" i="5"/>
  <c r="AB134" i="5" s="1"/>
  <c r="I131" i="5"/>
  <c r="J131" i="5"/>
  <c r="K131" i="5" s="1"/>
  <c r="AC231" i="4"/>
  <c r="AE231" i="4" s="1"/>
  <c r="Y232" i="4" s="1"/>
  <c r="Q231" i="4"/>
  <c r="R231" i="4"/>
  <c r="S231" i="4" s="1"/>
  <c r="T231" i="4" s="1"/>
  <c r="F217" i="4"/>
  <c r="G217" i="4" s="1"/>
  <c r="I217" i="4" s="1"/>
  <c r="C218" i="4" s="1"/>
  <c r="AV133" i="5" l="1"/>
  <c r="AK134" i="5" s="1"/>
  <c r="AC134" i="5"/>
  <c r="AD134" i="5" s="1"/>
  <c r="AG134" i="5" s="1"/>
  <c r="V135" i="5" s="1"/>
  <c r="N131" i="5"/>
  <c r="O131" i="5" s="1"/>
  <c r="L131" i="5"/>
  <c r="M131" i="5" s="1"/>
  <c r="R131" i="5"/>
  <c r="G132" i="5" s="1"/>
  <c r="Z232" i="4"/>
  <c r="AA232" i="4" s="1"/>
  <c r="AB232" i="4" s="1"/>
  <c r="AC232" i="4" s="1"/>
  <c r="V231" i="4"/>
  <c r="P232" i="4" s="1"/>
  <c r="Q232" i="4" s="1"/>
  <c r="R232" i="4" s="1"/>
  <c r="D218" i="4"/>
  <c r="E218" i="4" s="1"/>
  <c r="AW133" i="5" l="1"/>
  <c r="AL134" i="5" s="1"/>
  <c r="AE134" i="5"/>
  <c r="AH134" i="5" s="1"/>
  <c r="W135" i="5" s="1"/>
  <c r="P131" i="5"/>
  <c r="S131" i="5" s="1"/>
  <c r="H132" i="5" s="1"/>
  <c r="J132" i="5" s="1"/>
  <c r="AE232" i="4"/>
  <c r="Y233" i="4" s="1"/>
  <c r="S232" i="4"/>
  <c r="T232" i="4" s="1"/>
  <c r="V232" i="4" s="1"/>
  <c r="P233" i="4" s="1"/>
  <c r="Q233" i="4" s="1"/>
  <c r="F218" i="4"/>
  <c r="G218" i="4" s="1"/>
  <c r="AM134" i="5" l="1"/>
  <c r="AP134" i="5" s="1"/>
  <c r="AQ134" i="5" s="1"/>
  <c r="AT134" i="5" s="1"/>
  <c r="AN134" i="5"/>
  <c r="AO134" i="5" s="1"/>
  <c r="AR134" i="5" s="1"/>
  <c r="AS134" i="5" s="1"/>
  <c r="X135" i="5"/>
  <c r="Y135" i="5"/>
  <c r="Z135" i="5" s="1"/>
  <c r="K132" i="5"/>
  <c r="I132" i="5"/>
  <c r="L132" i="5" s="1"/>
  <c r="M132" i="5" s="1"/>
  <c r="Z233" i="4"/>
  <c r="AA233" i="4" s="1"/>
  <c r="AB233" i="4" s="1"/>
  <c r="AC233" i="4" s="1"/>
  <c r="R233" i="4"/>
  <c r="S233" i="4" s="1"/>
  <c r="T233" i="4" s="1"/>
  <c r="I218" i="4"/>
  <c r="C219" i="4" s="1"/>
  <c r="D219" i="4" s="1"/>
  <c r="E219" i="4" s="1"/>
  <c r="F219" i="4" s="1"/>
  <c r="AA135" i="5" l="1"/>
  <c r="AB135" i="5" s="1"/>
  <c r="P132" i="5"/>
  <c r="N132" i="5"/>
  <c r="O132" i="5" s="1"/>
  <c r="R132" i="5"/>
  <c r="G133" i="5" s="1"/>
  <c r="S132" i="5"/>
  <c r="H133" i="5" s="1"/>
  <c r="AE233" i="4"/>
  <c r="Y234" i="4" s="1"/>
  <c r="Z234" i="4" s="1"/>
  <c r="AA234" i="4" s="1"/>
  <c r="AB234" i="4" s="1"/>
  <c r="AC234" i="4" s="1"/>
  <c r="V233" i="4"/>
  <c r="P234" i="4" s="1"/>
  <c r="G219" i="4"/>
  <c r="I219" i="4" s="1"/>
  <c r="C220" i="4" s="1"/>
  <c r="AV134" i="5" l="1"/>
  <c r="AK135" i="5" s="1"/>
  <c r="AC135" i="5"/>
  <c r="AD135" i="5" s="1"/>
  <c r="AG135" i="5" s="1"/>
  <c r="V136" i="5" s="1"/>
  <c r="I133" i="5"/>
  <c r="L133" i="5" s="1"/>
  <c r="M133" i="5" s="1"/>
  <c r="J133" i="5"/>
  <c r="K133" i="5" s="1"/>
  <c r="AE234" i="4"/>
  <c r="Y235" i="4" s="1"/>
  <c r="Z235" i="4" s="1"/>
  <c r="Q234" i="4"/>
  <c r="R234" i="4" s="1"/>
  <c r="S234" i="4" s="1"/>
  <c r="T234" i="4" s="1"/>
  <c r="D220" i="4"/>
  <c r="E220" i="4" s="1"/>
  <c r="AW134" i="5" l="1"/>
  <c r="AL135" i="5" s="1"/>
  <c r="AE135" i="5"/>
  <c r="AH135" i="5" s="1"/>
  <c r="W136" i="5" s="1"/>
  <c r="P133" i="5"/>
  <c r="N133" i="5"/>
  <c r="O133" i="5" s="1"/>
  <c r="AA235" i="4"/>
  <c r="AB235" i="4" s="1"/>
  <c r="AC235" i="4" s="1"/>
  <c r="AE235" i="4" s="1"/>
  <c r="Y236" i="4" s="1"/>
  <c r="Z236" i="4" s="1"/>
  <c r="AA236" i="4" s="1"/>
  <c r="V234" i="4"/>
  <c r="P235" i="4" s="1"/>
  <c r="Q235" i="4" s="1"/>
  <c r="F220" i="4"/>
  <c r="G220" i="4" s="1"/>
  <c r="AM135" i="5" l="1"/>
  <c r="AN135" i="5"/>
  <c r="AO135" i="5" s="1"/>
  <c r="X136" i="5"/>
  <c r="Y136" i="5"/>
  <c r="Z136" i="5" s="1"/>
  <c r="R133" i="5"/>
  <c r="G134" i="5" s="1"/>
  <c r="AB236" i="4"/>
  <c r="AC236" i="4" s="1"/>
  <c r="R235" i="4"/>
  <c r="S235" i="4" s="1"/>
  <c r="T235" i="4" s="1"/>
  <c r="V235" i="4" s="1"/>
  <c r="P236" i="4" s="1"/>
  <c r="Q236" i="4" s="1"/>
  <c r="R236" i="4" s="1"/>
  <c r="I220" i="4"/>
  <c r="C221" i="4" s="1"/>
  <c r="D221" i="4" s="1"/>
  <c r="E221" i="4" s="1"/>
  <c r="F221" i="4" s="1"/>
  <c r="AR135" i="5" l="1"/>
  <c r="AS135" i="5" s="1"/>
  <c r="AP135" i="5"/>
  <c r="AQ135" i="5" s="1"/>
  <c r="AA136" i="5"/>
  <c r="AB136" i="5" s="1"/>
  <c r="S133" i="5"/>
  <c r="H134" i="5" s="1"/>
  <c r="J134" i="5" s="1"/>
  <c r="AE236" i="4"/>
  <c r="Y237" i="4" s="1"/>
  <c r="Z237" i="4" s="1"/>
  <c r="AA237" i="4" s="1"/>
  <c r="AB237" i="4" s="1"/>
  <c r="AC237" i="4" s="1"/>
  <c r="AE237" i="4" s="1"/>
  <c r="Y238" i="4" s="1"/>
  <c r="S236" i="4"/>
  <c r="T236" i="4" s="1"/>
  <c r="V236" i="4"/>
  <c r="P237" i="4" s="1"/>
  <c r="G221" i="4"/>
  <c r="I221" i="4" s="1"/>
  <c r="C222" i="4" s="1"/>
  <c r="AT135" i="5" l="1"/>
  <c r="AV135" i="5"/>
  <c r="AK136" i="5" s="1"/>
  <c r="AC136" i="5"/>
  <c r="AD136" i="5" s="1"/>
  <c r="AG136" i="5" s="1"/>
  <c r="V137" i="5" s="1"/>
  <c r="I134" i="5"/>
  <c r="L134" i="5" s="1"/>
  <c r="M134" i="5" s="1"/>
  <c r="K134" i="5"/>
  <c r="Z238" i="4"/>
  <c r="AA238" i="4" s="1"/>
  <c r="AB238" i="4" s="1"/>
  <c r="AC238" i="4" s="1"/>
  <c r="Q237" i="4"/>
  <c r="R237" i="4" s="1"/>
  <c r="S237" i="4" s="1"/>
  <c r="T237" i="4" s="1"/>
  <c r="V237" i="4" s="1"/>
  <c r="P238" i="4" s="1"/>
  <c r="D222" i="4"/>
  <c r="E222" i="4" s="1"/>
  <c r="AW135" i="5" l="1"/>
  <c r="AL136" i="5" s="1"/>
  <c r="AE136" i="5"/>
  <c r="AH136" i="5" s="1"/>
  <c r="W137" i="5" s="1"/>
  <c r="P134" i="5"/>
  <c r="N134" i="5"/>
  <c r="O134" i="5" s="1"/>
  <c r="AE238" i="4"/>
  <c r="Y239" i="4" s="1"/>
  <c r="Q238" i="4"/>
  <c r="R238" i="4"/>
  <c r="S238" i="4" s="1"/>
  <c r="T238" i="4" s="1"/>
  <c r="F222" i="4"/>
  <c r="G222" i="4" s="1"/>
  <c r="I222" i="4" s="1"/>
  <c r="C223" i="4" s="1"/>
  <c r="AM136" i="5" l="1"/>
  <c r="AN136" i="5"/>
  <c r="AO136" i="5" s="1"/>
  <c r="X137" i="5"/>
  <c r="Y137" i="5"/>
  <c r="Z137" i="5" s="1"/>
  <c r="Z239" i="4"/>
  <c r="AA239" i="4" s="1"/>
  <c r="AB239" i="4" s="1"/>
  <c r="AC239" i="4" s="1"/>
  <c r="V238" i="4"/>
  <c r="P239" i="4" s="1"/>
  <c r="Q239" i="4"/>
  <c r="R239" i="4" s="1"/>
  <c r="S239" i="4" s="1"/>
  <c r="T239" i="4" s="1"/>
  <c r="V239" i="4" s="1"/>
  <c r="P240" i="4" s="1"/>
  <c r="D223" i="4"/>
  <c r="E223" i="4" s="1"/>
  <c r="F223" i="4" s="1"/>
  <c r="G223" i="4" s="1"/>
  <c r="I223" i="4" s="1"/>
  <c r="C224" i="4" s="1"/>
  <c r="AR136" i="5" l="1"/>
  <c r="AS136" i="5" s="1"/>
  <c r="AP136" i="5"/>
  <c r="AQ136" i="5" s="1"/>
  <c r="AA137" i="5"/>
  <c r="AB137" i="5" s="1"/>
  <c r="S134" i="5"/>
  <c r="H135" i="5" s="1"/>
  <c r="R134" i="5"/>
  <c r="G135" i="5" s="1"/>
  <c r="AE239" i="4"/>
  <c r="Y240" i="4" s="1"/>
  <c r="Q240" i="4"/>
  <c r="R240" i="4" s="1"/>
  <c r="S240" i="4" s="1"/>
  <c r="D224" i="4"/>
  <c r="E224" i="4" s="1"/>
  <c r="AT136" i="5" l="1"/>
  <c r="AV136" i="5"/>
  <c r="AK137" i="5" s="1"/>
  <c r="AC137" i="5"/>
  <c r="AD137" i="5" s="1"/>
  <c r="AG137" i="5" s="1"/>
  <c r="V138" i="5" s="1"/>
  <c r="I135" i="5"/>
  <c r="L135" i="5" s="1"/>
  <c r="M135" i="5" s="1"/>
  <c r="J135" i="5"/>
  <c r="K135" i="5" s="1"/>
  <c r="Z240" i="4"/>
  <c r="AA240" i="4" s="1"/>
  <c r="AB240" i="4" s="1"/>
  <c r="AC240" i="4" s="1"/>
  <c r="T240" i="4"/>
  <c r="V240" i="4"/>
  <c r="P241" i="4" s="1"/>
  <c r="F224" i="4"/>
  <c r="G224" i="4" s="1"/>
  <c r="AW136" i="5" l="1"/>
  <c r="AL137" i="5" s="1"/>
  <c r="AE137" i="5"/>
  <c r="AH137" i="5" s="1"/>
  <c r="W138" i="5" s="1"/>
  <c r="P135" i="5"/>
  <c r="N135" i="5"/>
  <c r="O135" i="5" s="1"/>
  <c r="AE240" i="4"/>
  <c r="Y241" i="4" s="1"/>
  <c r="I224" i="4"/>
  <c r="C225" i="4" s="1"/>
  <c r="Q241" i="4"/>
  <c r="R241" i="4" s="1"/>
  <c r="S241" i="4" s="1"/>
  <c r="T241" i="4" s="1"/>
  <c r="D225" i="4"/>
  <c r="E225" i="4" s="1"/>
  <c r="F225" i="4" s="1"/>
  <c r="G225" i="4" s="1"/>
  <c r="AM137" i="5" l="1"/>
  <c r="AP137" i="5" s="1"/>
  <c r="AQ137" i="5" s="1"/>
  <c r="AT137" i="5" s="1"/>
  <c r="AN137" i="5"/>
  <c r="AO137" i="5" s="1"/>
  <c r="AR137" i="5" s="1"/>
  <c r="AS137" i="5" s="1"/>
  <c r="X138" i="5"/>
  <c r="Y138" i="5"/>
  <c r="Z138" i="5" s="1"/>
  <c r="R135" i="5"/>
  <c r="G136" i="5" s="1"/>
  <c r="Z241" i="4"/>
  <c r="AA241" i="4" s="1"/>
  <c r="V241" i="4"/>
  <c r="P242" i="4" s="1"/>
  <c r="I225" i="4"/>
  <c r="C226" i="4" s="1"/>
  <c r="AA138" i="5" l="1"/>
  <c r="AB138" i="5" s="1"/>
  <c r="S135" i="5"/>
  <c r="H136" i="5" s="1"/>
  <c r="AB241" i="4"/>
  <c r="AC241" i="4" s="1"/>
  <c r="Q242" i="4"/>
  <c r="R242" i="4" s="1"/>
  <c r="S242" i="4" s="1"/>
  <c r="T242" i="4" s="1"/>
  <c r="D226" i="4"/>
  <c r="E226" i="4" s="1"/>
  <c r="AV137" i="5" l="1"/>
  <c r="AK138" i="5" s="1"/>
  <c r="AC138" i="5"/>
  <c r="AD138" i="5" s="1"/>
  <c r="AG138" i="5" s="1"/>
  <c r="V139" i="5" s="1"/>
  <c r="I136" i="5"/>
  <c r="J136" i="5"/>
  <c r="K136" i="5" s="1"/>
  <c r="AE241" i="4"/>
  <c r="Y242" i="4" s="1"/>
  <c r="Z242" i="4" s="1"/>
  <c r="AA242" i="4" s="1"/>
  <c r="V242" i="4"/>
  <c r="P243" i="4" s="1"/>
  <c r="F226" i="4"/>
  <c r="G226" i="4" s="1"/>
  <c r="I226" i="4" s="1"/>
  <c r="C227" i="4" s="1"/>
  <c r="AN138" i="5" l="1"/>
  <c r="AW137" i="5"/>
  <c r="AL138" i="5" s="1"/>
  <c r="AE138" i="5"/>
  <c r="AH138" i="5" s="1"/>
  <c r="W139" i="5" s="1"/>
  <c r="N136" i="5"/>
  <c r="O136" i="5" s="1"/>
  <c r="L136" i="5"/>
  <c r="M136" i="5" s="1"/>
  <c r="AB242" i="4"/>
  <c r="AC242" i="4" s="1"/>
  <c r="AE242" i="4" s="1"/>
  <c r="Y243" i="4" s="1"/>
  <c r="Z243" i="4" s="1"/>
  <c r="AA243" i="4" s="1"/>
  <c r="AB243" i="4" s="1"/>
  <c r="AC243" i="4" s="1"/>
  <c r="AE243" i="4" s="1"/>
  <c r="Y244" i="4" s="1"/>
  <c r="Q243" i="4"/>
  <c r="R243" i="4" s="1"/>
  <c r="S243" i="4" s="1"/>
  <c r="T243" i="4" s="1"/>
  <c r="V243" i="4" s="1"/>
  <c r="P244" i="4" s="1"/>
  <c r="D227" i="4"/>
  <c r="E227" i="4" s="1"/>
  <c r="F227" i="4" s="1"/>
  <c r="G227" i="4" s="1"/>
  <c r="I227" i="4" s="1"/>
  <c r="C228" i="4" s="1"/>
  <c r="AQ138" i="5" l="1"/>
  <c r="AO138" i="5"/>
  <c r="AM138" i="5"/>
  <c r="AP138" i="5" s="1"/>
  <c r="X139" i="5"/>
  <c r="Y139" i="5"/>
  <c r="Z139" i="5" s="1"/>
  <c r="P136" i="5"/>
  <c r="Z244" i="4"/>
  <c r="AA244" i="4" s="1"/>
  <c r="AB244" i="4" s="1"/>
  <c r="AC244" i="4" s="1"/>
  <c r="Q244" i="4"/>
  <c r="R244" i="4" s="1"/>
  <c r="S244" i="4" s="1"/>
  <c r="T244" i="4" s="1"/>
  <c r="D228" i="4"/>
  <c r="E228" i="4" s="1"/>
  <c r="AT138" i="5" l="1"/>
  <c r="AR138" i="5"/>
  <c r="AS138" i="5" s="1"/>
  <c r="AA139" i="5"/>
  <c r="AB139" i="5" s="1"/>
  <c r="S136" i="5"/>
  <c r="H137" i="5" s="1"/>
  <c r="R136" i="5"/>
  <c r="G137" i="5" s="1"/>
  <c r="AE244" i="4"/>
  <c r="Y245" i="4" s="1"/>
  <c r="Z245" i="4" s="1"/>
  <c r="AA245" i="4" s="1"/>
  <c r="AB245" i="4" s="1"/>
  <c r="AC245" i="4" s="1"/>
  <c r="AE245" i="4" s="1"/>
  <c r="Y246" i="4" s="1"/>
  <c r="V244" i="4"/>
  <c r="P245" i="4" s="1"/>
  <c r="Q245" i="4"/>
  <c r="R245" i="4" s="1"/>
  <c r="S245" i="4" s="1"/>
  <c r="T245" i="4" s="1"/>
  <c r="F228" i="4"/>
  <c r="G228" i="4" s="1"/>
  <c r="AV138" i="5" l="1"/>
  <c r="AK139" i="5" s="1"/>
  <c r="AG139" i="5"/>
  <c r="V140" i="5" s="1"/>
  <c r="AC139" i="5"/>
  <c r="AD139" i="5" s="1"/>
  <c r="I137" i="5"/>
  <c r="L137" i="5" s="1"/>
  <c r="M137" i="5" s="1"/>
  <c r="J137" i="5"/>
  <c r="K137" i="5" s="1"/>
  <c r="Z246" i="4"/>
  <c r="AA246" i="4" s="1"/>
  <c r="AB246" i="4" s="1"/>
  <c r="AC246" i="4" s="1"/>
  <c r="AE246" i="4" s="1"/>
  <c r="Y247" i="4" s="1"/>
  <c r="V245" i="4"/>
  <c r="P246" i="4" s="1"/>
  <c r="I228" i="4"/>
  <c r="C229" i="4" s="1"/>
  <c r="AN139" i="5" l="1"/>
  <c r="AW138" i="5"/>
  <c r="AL139" i="5" s="1"/>
  <c r="AE139" i="5"/>
  <c r="AH139" i="5" s="1"/>
  <c r="W140" i="5" s="1"/>
  <c r="P137" i="5"/>
  <c r="N137" i="5"/>
  <c r="O137" i="5" s="1"/>
  <c r="Z247" i="4"/>
  <c r="AA247" i="4" s="1"/>
  <c r="AB247" i="4" s="1"/>
  <c r="AC247" i="4" s="1"/>
  <c r="Q246" i="4"/>
  <c r="R246" i="4" s="1"/>
  <c r="D229" i="4"/>
  <c r="E229" i="4" s="1"/>
  <c r="AO139" i="5" l="1"/>
  <c r="AR139" i="5" s="1"/>
  <c r="AS139" i="5" s="1"/>
  <c r="AM139" i="5"/>
  <c r="AP139" i="5" s="1"/>
  <c r="AQ139" i="5" s="1"/>
  <c r="AT139" i="5" s="1"/>
  <c r="X140" i="5"/>
  <c r="Y140" i="5"/>
  <c r="Z140" i="5" s="1"/>
  <c r="R137" i="5"/>
  <c r="G138" i="5" s="1"/>
  <c r="S137" i="5"/>
  <c r="H138" i="5" s="1"/>
  <c r="AE247" i="4"/>
  <c r="Y248" i="4" s="1"/>
  <c r="S246" i="4"/>
  <c r="T246" i="4" s="1"/>
  <c r="V246" i="4" s="1"/>
  <c r="P247" i="4" s="1"/>
  <c r="F229" i="4"/>
  <c r="G229" i="4" s="1"/>
  <c r="AA140" i="5" l="1"/>
  <c r="AB140" i="5" s="1"/>
  <c r="J138" i="5"/>
  <c r="K138" i="5" s="1"/>
  <c r="N138" i="5" s="1"/>
  <c r="O138" i="5" s="1"/>
  <c r="I138" i="5"/>
  <c r="L138" i="5" s="1"/>
  <c r="M138" i="5" s="1"/>
  <c r="Z248" i="4"/>
  <c r="AA248" i="4" s="1"/>
  <c r="AB248" i="4" s="1"/>
  <c r="AC248" i="4" s="1"/>
  <c r="I229" i="4"/>
  <c r="C230" i="4" s="1"/>
  <c r="Q247" i="4"/>
  <c r="R247" i="4" s="1"/>
  <c r="D230" i="4"/>
  <c r="E230" i="4" s="1"/>
  <c r="AV139" i="5" l="1"/>
  <c r="AK140" i="5" s="1"/>
  <c r="AC140" i="5"/>
  <c r="AD140" i="5" s="1"/>
  <c r="AG140" i="5" s="1"/>
  <c r="V141" i="5" s="1"/>
  <c r="P138" i="5"/>
  <c r="AE248" i="4"/>
  <c r="Y249" i="4" s="1"/>
  <c r="S247" i="4"/>
  <c r="T247" i="4" s="1"/>
  <c r="V247" i="4" s="1"/>
  <c r="P248" i="4" s="1"/>
  <c r="F230" i="4"/>
  <c r="G230" i="4" s="1"/>
  <c r="AN140" i="5" l="1"/>
  <c r="AW139" i="5"/>
  <c r="AL140" i="5" s="1"/>
  <c r="AE140" i="5"/>
  <c r="AH140" i="5" s="1"/>
  <c r="W141" i="5" s="1"/>
  <c r="R138" i="5"/>
  <c r="G139" i="5" s="1"/>
  <c r="Z249" i="4"/>
  <c r="AA249" i="4" s="1"/>
  <c r="AB249" i="4" s="1"/>
  <c r="AC249" i="4" s="1"/>
  <c r="I230" i="4"/>
  <c r="C231" i="4" s="1"/>
  <c r="Q248" i="4"/>
  <c r="R248" i="4"/>
  <c r="S248" i="4" s="1"/>
  <c r="T248" i="4" s="1"/>
  <c r="V248" i="4" s="1"/>
  <c r="P249" i="4" s="1"/>
  <c r="D231" i="4"/>
  <c r="E231" i="4" s="1"/>
  <c r="F231" i="4" s="1"/>
  <c r="G231" i="4" s="1"/>
  <c r="AM140" i="5" l="1"/>
  <c r="AP140" i="5" s="1"/>
  <c r="AQ140" i="5" s="1"/>
  <c r="AO140" i="5"/>
  <c r="X141" i="5"/>
  <c r="Y141" i="5"/>
  <c r="Z141" i="5" s="1"/>
  <c r="S138" i="5"/>
  <c r="H139" i="5" s="1"/>
  <c r="AE249" i="4"/>
  <c r="Y250" i="4" s="1"/>
  <c r="Q249" i="4"/>
  <c r="R249" i="4"/>
  <c r="S249" i="4" s="1"/>
  <c r="T249" i="4" s="1"/>
  <c r="I231" i="4"/>
  <c r="C232" i="4" s="1"/>
  <c r="AT140" i="5" l="1"/>
  <c r="AR140" i="5"/>
  <c r="AS140" i="5" s="1"/>
  <c r="AA141" i="5"/>
  <c r="AB141" i="5" s="1"/>
  <c r="I139" i="5"/>
  <c r="J139" i="5"/>
  <c r="K139" i="5" s="1"/>
  <c r="Z250" i="4"/>
  <c r="AA250" i="4" s="1"/>
  <c r="AB250" i="4" s="1"/>
  <c r="AC250" i="4" s="1"/>
  <c r="AE250" i="4" s="1"/>
  <c r="Y251" i="4" s="1"/>
  <c r="Z251" i="4" s="1"/>
  <c r="AA251" i="4" s="1"/>
  <c r="AB251" i="4" s="1"/>
  <c r="AC251" i="4" s="1"/>
  <c r="AE251" i="4" s="1"/>
  <c r="Y252" i="4" s="1"/>
  <c r="V249" i="4"/>
  <c r="P250" i="4" s="1"/>
  <c r="D232" i="4"/>
  <c r="E232" i="4" s="1"/>
  <c r="AV140" i="5" l="1"/>
  <c r="AK141" i="5" s="1"/>
  <c r="AC141" i="5"/>
  <c r="AD141" i="5" s="1"/>
  <c r="AG141" i="5" s="1"/>
  <c r="V142" i="5" s="1"/>
  <c r="N139" i="5"/>
  <c r="O139" i="5" s="1"/>
  <c r="L139" i="5"/>
  <c r="M139" i="5" s="1"/>
  <c r="Z252" i="4"/>
  <c r="AA252" i="4" s="1"/>
  <c r="AB252" i="4" s="1"/>
  <c r="AC252" i="4" s="1"/>
  <c r="Q250" i="4"/>
  <c r="R250" i="4"/>
  <c r="S250" i="4" s="1"/>
  <c r="T250" i="4" s="1"/>
  <c r="F232" i="4"/>
  <c r="G232" i="4" s="1"/>
  <c r="AW140" i="5" l="1"/>
  <c r="AL141" i="5" s="1"/>
  <c r="AE141" i="5"/>
  <c r="AH141" i="5" s="1"/>
  <c r="W142" i="5" s="1"/>
  <c r="P139" i="5"/>
  <c r="S139" i="5" s="1"/>
  <c r="H140" i="5" s="1"/>
  <c r="R139" i="5"/>
  <c r="G140" i="5" s="1"/>
  <c r="AE252" i="4"/>
  <c r="Y253" i="4" s="1"/>
  <c r="V250" i="4"/>
  <c r="P251" i="4" s="1"/>
  <c r="Q251" i="4" s="1"/>
  <c r="R251" i="4" s="1"/>
  <c r="S251" i="4" s="1"/>
  <c r="I232" i="4"/>
  <c r="C233" i="4" s="1"/>
  <c r="AM141" i="5" l="1"/>
  <c r="AP141" i="5" s="1"/>
  <c r="AQ141" i="5" s="1"/>
  <c r="AT141" i="5" s="1"/>
  <c r="AN141" i="5"/>
  <c r="AO141" i="5" s="1"/>
  <c r="AR141" i="5" s="1"/>
  <c r="AS141" i="5" s="1"/>
  <c r="X142" i="5"/>
  <c r="Y142" i="5"/>
  <c r="Z142" i="5" s="1"/>
  <c r="I140" i="5"/>
  <c r="L140" i="5" s="1"/>
  <c r="M140" i="5" s="1"/>
  <c r="J140" i="5"/>
  <c r="K140" i="5" s="1"/>
  <c r="Z253" i="4"/>
  <c r="AA253" i="4" s="1"/>
  <c r="AB253" i="4" s="1"/>
  <c r="AC253" i="4" s="1"/>
  <c r="AE253" i="4" s="1"/>
  <c r="Y254" i="4" s="1"/>
  <c r="Z254" i="4" s="1"/>
  <c r="AA254" i="4" s="1"/>
  <c r="AB254" i="4" s="1"/>
  <c r="AC254" i="4" s="1"/>
  <c r="AE254" i="4" s="1"/>
  <c r="Y255" i="4" s="1"/>
  <c r="Z255" i="4" s="1"/>
  <c r="AA255" i="4" s="1"/>
  <c r="AB255" i="4" s="1"/>
  <c r="AC255" i="4" s="1"/>
  <c r="AE255" i="4" s="1"/>
  <c r="Y256" i="4" s="1"/>
  <c r="Z256" i="4" s="1"/>
  <c r="AA256" i="4" s="1"/>
  <c r="AB256" i="4" s="1"/>
  <c r="AC256" i="4" s="1"/>
  <c r="AE256" i="4" s="1"/>
  <c r="Y257" i="4" s="1"/>
  <c r="Z257" i="4" s="1"/>
  <c r="AA257" i="4" s="1"/>
  <c r="AB257" i="4" s="1"/>
  <c r="AC257" i="4" s="1"/>
  <c r="AE257" i="4" s="1"/>
  <c r="Y258" i="4" s="1"/>
  <c r="T251" i="4"/>
  <c r="V251" i="4"/>
  <c r="P252" i="4" s="1"/>
  <c r="Q252" i="4" s="1"/>
  <c r="D233" i="4"/>
  <c r="E233" i="4" s="1"/>
  <c r="F233" i="4" s="1"/>
  <c r="G233" i="4" s="1"/>
  <c r="AA142" i="5" l="1"/>
  <c r="AB142" i="5" s="1"/>
  <c r="P140" i="5"/>
  <c r="N140" i="5"/>
  <c r="O140" i="5" s="1"/>
  <c r="Z258" i="4"/>
  <c r="AA258" i="4" s="1"/>
  <c r="R252" i="4"/>
  <c r="S252" i="4" s="1"/>
  <c r="T252" i="4" s="1"/>
  <c r="I233" i="4"/>
  <c r="C234" i="4" s="1"/>
  <c r="AV141" i="5" l="1"/>
  <c r="AK142" i="5" s="1"/>
  <c r="AC142" i="5"/>
  <c r="AD142" i="5" s="1"/>
  <c r="AG142" i="5" s="1"/>
  <c r="V143" i="5" s="1"/>
  <c r="AB258" i="4"/>
  <c r="AC258" i="4" s="1"/>
  <c r="V252" i="4"/>
  <c r="P253" i="4" s="1"/>
  <c r="D234" i="4"/>
  <c r="E234" i="4" s="1"/>
  <c r="F234" i="4" s="1"/>
  <c r="G234" i="4" s="1"/>
  <c r="I234" i="4" s="1"/>
  <c r="C235" i="4" s="1"/>
  <c r="AW141" i="5" l="1"/>
  <c r="AL142" i="5" s="1"/>
  <c r="AE142" i="5"/>
  <c r="AH142" i="5" s="1"/>
  <c r="W143" i="5" s="1"/>
  <c r="R140" i="5"/>
  <c r="G141" i="5" s="1"/>
  <c r="S140" i="5"/>
  <c r="H141" i="5" s="1"/>
  <c r="AE258" i="4"/>
  <c r="Y259" i="4" s="1"/>
  <c r="Z259" i="4" s="1"/>
  <c r="AA259" i="4" s="1"/>
  <c r="AB259" i="4" s="1"/>
  <c r="AC259" i="4" s="1"/>
  <c r="Q253" i="4"/>
  <c r="R253" i="4"/>
  <c r="S253" i="4" s="1"/>
  <c r="T253" i="4" s="1"/>
  <c r="V253" i="4" s="1"/>
  <c r="P254" i="4" s="1"/>
  <c r="D235" i="4"/>
  <c r="E235" i="4" s="1"/>
  <c r="F235" i="4" s="1"/>
  <c r="G235" i="4" s="1"/>
  <c r="I235" i="4" s="1"/>
  <c r="C236" i="4" s="1"/>
  <c r="AM142" i="5" l="1"/>
  <c r="AN142" i="5"/>
  <c r="AO142" i="5" s="1"/>
  <c r="X143" i="5"/>
  <c r="Y143" i="5"/>
  <c r="Z143" i="5" s="1"/>
  <c r="L141" i="5"/>
  <c r="M141" i="5" s="1"/>
  <c r="P141" i="5" s="1"/>
  <c r="J141" i="5"/>
  <c r="I141" i="5"/>
  <c r="K141" i="5"/>
  <c r="N141" i="5" s="1"/>
  <c r="O141" i="5" s="1"/>
  <c r="AE259" i="4"/>
  <c r="Y260" i="4" s="1"/>
  <c r="Z260" i="4" s="1"/>
  <c r="AA260" i="4" s="1"/>
  <c r="AB260" i="4" s="1"/>
  <c r="AC260" i="4" s="1"/>
  <c r="Q254" i="4"/>
  <c r="R254" i="4" s="1"/>
  <c r="D236" i="4"/>
  <c r="E236" i="4" s="1"/>
  <c r="F236" i="4" s="1"/>
  <c r="G236" i="4" s="1"/>
  <c r="AR142" i="5" l="1"/>
  <c r="AS142" i="5" s="1"/>
  <c r="AP142" i="5"/>
  <c r="AQ142" i="5" s="1"/>
  <c r="AA143" i="5"/>
  <c r="AB143" i="5" s="1"/>
  <c r="AE260" i="4"/>
  <c r="Y261" i="4" s="1"/>
  <c r="Z261" i="4" s="1"/>
  <c r="S254" i="4"/>
  <c r="T254" i="4" s="1"/>
  <c r="I236" i="4"/>
  <c r="C237" i="4" s="1"/>
  <c r="AT142" i="5" l="1"/>
  <c r="AV142" i="5"/>
  <c r="AK143" i="5" s="1"/>
  <c r="AC143" i="5"/>
  <c r="AE261" i="4"/>
  <c r="Y262" i="4" s="1"/>
  <c r="Z262" i="4" s="1"/>
  <c r="AA261" i="4"/>
  <c r="AB261" i="4" s="1"/>
  <c r="AC261" i="4" s="1"/>
  <c r="V254" i="4"/>
  <c r="P255" i="4" s="1"/>
  <c r="Q255" i="4"/>
  <c r="R255" i="4"/>
  <c r="S255" i="4" s="1"/>
  <c r="T255" i="4" s="1"/>
  <c r="D237" i="4"/>
  <c r="E237" i="4" s="1"/>
  <c r="F237" i="4" s="1"/>
  <c r="AW142" i="5" l="1"/>
  <c r="AL143" i="5" s="1"/>
  <c r="AD143" i="5"/>
  <c r="AG143" i="5" s="1"/>
  <c r="V144" i="5" s="1"/>
  <c r="AE143" i="5"/>
  <c r="AH143" i="5" s="1"/>
  <c r="W144" i="5" s="1"/>
  <c r="S141" i="5"/>
  <c r="H142" i="5" s="1"/>
  <c r="R141" i="5"/>
  <c r="G142" i="5" s="1"/>
  <c r="AA262" i="4"/>
  <c r="AB262" i="4" s="1"/>
  <c r="AC262" i="4" s="1"/>
  <c r="V255" i="4"/>
  <c r="P256" i="4" s="1"/>
  <c r="G237" i="4"/>
  <c r="I237" i="4" s="1"/>
  <c r="C238" i="4" s="1"/>
  <c r="AM143" i="5" l="1"/>
  <c r="AN143" i="5"/>
  <c r="AO143" i="5" s="1"/>
  <c r="X144" i="5"/>
  <c r="Y144" i="5"/>
  <c r="I142" i="5"/>
  <c r="L142" i="5"/>
  <c r="M142" i="5" s="1"/>
  <c r="J142" i="5"/>
  <c r="K142" i="5" s="1"/>
  <c r="N142" i="5" s="1"/>
  <c r="O142" i="5" s="1"/>
  <c r="AE262" i="4"/>
  <c r="Y263" i="4" s="1"/>
  <c r="Z263" i="4" s="1"/>
  <c r="AA263" i="4" s="1"/>
  <c r="AB263" i="4" s="1"/>
  <c r="AC263" i="4" s="1"/>
  <c r="Q256" i="4"/>
  <c r="R256" i="4" s="1"/>
  <c r="S256" i="4" s="1"/>
  <c r="T256" i="4" s="1"/>
  <c r="V256" i="4" s="1"/>
  <c r="P257" i="4" s="1"/>
  <c r="D238" i="4"/>
  <c r="E238" i="4" s="1"/>
  <c r="AR143" i="5" l="1"/>
  <c r="AS143" i="5" s="1"/>
  <c r="AP143" i="5"/>
  <c r="AQ143" i="5" s="1"/>
  <c r="AA144" i="5"/>
  <c r="AB144" i="5" s="1"/>
  <c r="Z144" i="5"/>
  <c r="P142" i="5"/>
  <c r="AE263" i="4"/>
  <c r="Y264" i="4" s="1"/>
  <c r="Q257" i="4"/>
  <c r="R257" i="4" s="1"/>
  <c r="S257" i="4" s="1"/>
  <c r="T257" i="4" s="1"/>
  <c r="F238" i="4"/>
  <c r="G238" i="4" s="1"/>
  <c r="AT143" i="5" l="1"/>
  <c r="AV143" i="5"/>
  <c r="AK144" i="5" s="1"/>
  <c r="AC144" i="5"/>
  <c r="Z264" i="4"/>
  <c r="AA264" i="4" s="1"/>
  <c r="AB264" i="4" s="1"/>
  <c r="AC264" i="4" s="1"/>
  <c r="V257" i="4"/>
  <c r="P258" i="4" s="1"/>
  <c r="I238" i="4"/>
  <c r="C239" i="4" s="1"/>
  <c r="AW143" i="5" l="1"/>
  <c r="AL144" i="5" s="1"/>
  <c r="AD144" i="5"/>
  <c r="AG144" i="5" s="1"/>
  <c r="V145" i="5" s="1"/>
  <c r="AE144" i="5"/>
  <c r="AH144" i="5"/>
  <c r="W145" i="5" s="1"/>
  <c r="R142" i="5"/>
  <c r="G143" i="5" s="1"/>
  <c r="S142" i="5"/>
  <c r="H143" i="5" s="1"/>
  <c r="AE264" i="4"/>
  <c r="Y265" i="4" s="1"/>
  <c r="Q258" i="4"/>
  <c r="R258" i="4" s="1"/>
  <c r="S258" i="4" s="1"/>
  <c r="T258" i="4" s="1"/>
  <c r="D239" i="4"/>
  <c r="E239" i="4" s="1"/>
  <c r="F239" i="4" s="1"/>
  <c r="AM144" i="5" l="1"/>
  <c r="AN144" i="5"/>
  <c r="AO144" i="5" s="1"/>
  <c r="X145" i="5"/>
  <c r="AA145" i="5" s="1"/>
  <c r="AB145" i="5" s="1"/>
  <c r="Y145" i="5"/>
  <c r="Z145" i="5" s="1"/>
  <c r="L143" i="5"/>
  <c r="M143" i="5" s="1"/>
  <c r="P143" i="5" s="1"/>
  <c r="J143" i="5"/>
  <c r="K143" i="5" s="1"/>
  <c r="N143" i="5" s="1"/>
  <c r="O143" i="5" s="1"/>
  <c r="I143" i="5"/>
  <c r="Z265" i="4"/>
  <c r="AA265" i="4" s="1"/>
  <c r="AB265" i="4" s="1"/>
  <c r="AC265" i="4" s="1"/>
  <c r="V258" i="4"/>
  <c r="P259" i="4" s="1"/>
  <c r="G239" i="4"/>
  <c r="I239" i="4" s="1"/>
  <c r="C240" i="4" s="1"/>
  <c r="AR144" i="5" l="1"/>
  <c r="AS144" i="5" s="1"/>
  <c r="AP144" i="5"/>
  <c r="AQ144" i="5" s="1"/>
  <c r="AC145" i="5"/>
  <c r="AD145" i="5" s="1"/>
  <c r="AG145" i="5" s="1"/>
  <c r="V146" i="5" s="1"/>
  <c r="AE265" i="4"/>
  <c r="Y266" i="4" s="1"/>
  <c r="Q259" i="4"/>
  <c r="R259" i="4" s="1"/>
  <c r="D240" i="4"/>
  <c r="E240" i="4" s="1"/>
  <c r="F240" i="4" s="1"/>
  <c r="AT144" i="5" l="1"/>
  <c r="AV144" i="5"/>
  <c r="AK145" i="5" s="1"/>
  <c r="AE145" i="5"/>
  <c r="AH145" i="5" s="1"/>
  <c r="W146" i="5" s="1"/>
  <c r="X146" i="5" s="1"/>
  <c r="Z266" i="4"/>
  <c r="AA266" i="4" s="1"/>
  <c r="AB266" i="4" s="1"/>
  <c r="AC266" i="4" s="1"/>
  <c r="S259" i="4"/>
  <c r="T259" i="4" s="1"/>
  <c r="G240" i="4"/>
  <c r="I240" i="4" s="1"/>
  <c r="C241" i="4" s="1"/>
  <c r="AN145" i="5" l="1"/>
  <c r="AW144" i="5"/>
  <c r="AL145" i="5" s="1"/>
  <c r="AA146" i="5"/>
  <c r="AB146" i="5" s="1"/>
  <c r="Y146" i="5"/>
  <c r="Z146" i="5"/>
  <c r="R143" i="5"/>
  <c r="G144" i="5" s="1"/>
  <c r="S143" i="5"/>
  <c r="H144" i="5" s="1"/>
  <c r="V259" i="4"/>
  <c r="P260" i="4" s="1"/>
  <c r="Q260" i="4" s="1"/>
  <c r="R260" i="4" s="1"/>
  <c r="S260" i="4" s="1"/>
  <c r="T260" i="4" s="1"/>
  <c r="AE266" i="4"/>
  <c r="Y267" i="4" s="1"/>
  <c r="Z267" i="4" s="1"/>
  <c r="AA267" i="4" s="1"/>
  <c r="AB267" i="4" s="1"/>
  <c r="AC267" i="4" s="1"/>
  <c r="AE267" i="4" s="1"/>
  <c r="Y268" i="4" s="1"/>
  <c r="D241" i="4"/>
  <c r="E241" i="4" s="1"/>
  <c r="AQ145" i="5" l="1"/>
  <c r="AT145" i="5" s="1"/>
  <c r="AM145" i="5"/>
  <c r="AP145" i="5" s="1"/>
  <c r="AO145" i="5"/>
  <c r="AR145" i="5" s="1"/>
  <c r="AS145" i="5"/>
  <c r="AC146" i="5"/>
  <c r="AD146" i="5" s="1"/>
  <c r="AG146" i="5" s="1"/>
  <c r="V147" i="5" s="1"/>
  <c r="L144" i="5"/>
  <c r="M144" i="5" s="1"/>
  <c r="P144" i="5" s="1"/>
  <c r="J144" i="5"/>
  <c r="K144" i="5"/>
  <c r="N144" i="5" s="1"/>
  <c r="O144" i="5" s="1"/>
  <c r="I144" i="5"/>
  <c r="Z268" i="4"/>
  <c r="AA268" i="4" s="1"/>
  <c r="AB268" i="4" s="1"/>
  <c r="AC268" i="4" s="1"/>
  <c r="AE268" i="4" s="1"/>
  <c r="Y269" i="4" s="1"/>
  <c r="V260" i="4"/>
  <c r="P261" i="4" s="1"/>
  <c r="F241" i="4"/>
  <c r="G241" i="4" s="1"/>
  <c r="I241" i="4" s="1"/>
  <c r="C242" i="4" s="1"/>
  <c r="AE146" i="5" l="1"/>
  <c r="AH146" i="5" s="1"/>
  <c r="W147" i="5" s="1"/>
  <c r="X147" i="5" s="1"/>
  <c r="Z269" i="4"/>
  <c r="AA269" i="4" s="1"/>
  <c r="AB269" i="4" s="1"/>
  <c r="AC269" i="4" s="1"/>
  <c r="Q261" i="4"/>
  <c r="R261" i="4" s="1"/>
  <c r="S261" i="4" s="1"/>
  <c r="T261" i="4" s="1"/>
  <c r="D242" i="4"/>
  <c r="E242" i="4" s="1"/>
  <c r="F242" i="4" s="1"/>
  <c r="AV145" i="5" l="1"/>
  <c r="AK146" i="5" s="1"/>
  <c r="Y147" i="5"/>
  <c r="Z147" i="5" s="1"/>
  <c r="AE269" i="4"/>
  <c r="Y270" i="4" s="1"/>
  <c r="V261" i="4"/>
  <c r="P262" i="4" s="1"/>
  <c r="G242" i="4"/>
  <c r="I242" i="4" s="1"/>
  <c r="C243" i="4" s="1"/>
  <c r="AW145" i="5" l="1"/>
  <c r="AL146" i="5" s="1"/>
  <c r="AA147" i="5"/>
  <c r="AB147" i="5" s="1"/>
  <c r="R144" i="5"/>
  <c r="G145" i="5" s="1"/>
  <c r="S144" i="5"/>
  <c r="H145" i="5" s="1"/>
  <c r="Z270" i="4"/>
  <c r="AA270" i="4" s="1"/>
  <c r="AB270" i="4" s="1"/>
  <c r="AC270" i="4" s="1"/>
  <c r="Q262" i="4"/>
  <c r="R262" i="4"/>
  <c r="S262" i="4" s="1"/>
  <c r="T262" i="4" s="1"/>
  <c r="D243" i="4"/>
  <c r="E243" i="4" s="1"/>
  <c r="F243" i="4" s="1"/>
  <c r="G243" i="4" s="1"/>
  <c r="AO146" i="5" l="1"/>
  <c r="AM146" i="5"/>
  <c r="AN146" i="5"/>
  <c r="AC147" i="5"/>
  <c r="AD147" i="5" s="1"/>
  <c r="AG147" i="5" s="1"/>
  <c r="V148" i="5" s="1"/>
  <c r="L145" i="5"/>
  <c r="M145" i="5" s="1"/>
  <c r="P145" i="5" s="1"/>
  <c r="J145" i="5"/>
  <c r="K145" i="5"/>
  <c r="N145" i="5" s="1"/>
  <c r="O145" i="5" s="1"/>
  <c r="I145" i="5"/>
  <c r="AE270" i="4"/>
  <c r="Y271" i="4" s="1"/>
  <c r="V262" i="4"/>
  <c r="P263" i="4" s="1"/>
  <c r="I243" i="4"/>
  <c r="C244" i="4" s="1"/>
  <c r="D244" i="4" s="1"/>
  <c r="E244" i="4" s="1"/>
  <c r="AR146" i="5" l="1"/>
  <c r="AS146" i="5" s="1"/>
  <c r="AV146" i="5" s="1"/>
  <c r="AK147" i="5" s="1"/>
  <c r="AP146" i="5"/>
  <c r="AQ146" i="5" s="1"/>
  <c r="AE147" i="5"/>
  <c r="AH147" i="5" s="1"/>
  <c r="W148" i="5" s="1"/>
  <c r="X148" i="5" s="1"/>
  <c r="Z271" i="4"/>
  <c r="AA271" i="4" s="1"/>
  <c r="AB271" i="4" s="1"/>
  <c r="AC271" i="4" s="1"/>
  <c r="AE271" i="4" s="1"/>
  <c r="Y272" i="4" s="1"/>
  <c r="Z272" i="4" s="1"/>
  <c r="AA272" i="4" s="1"/>
  <c r="AB272" i="4" s="1"/>
  <c r="AC272" i="4" s="1"/>
  <c r="AE272" i="4" s="1"/>
  <c r="Y273" i="4" s="1"/>
  <c r="Q263" i="4"/>
  <c r="R263" i="4"/>
  <c r="S263" i="4" s="1"/>
  <c r="T263" i="4" s="1"/>
  <c r="F244" i="4"/>
  <c r="G244" i="4" s="1"/>
  <c r="I244" i="4" s="1"/>
  <c r="C245" i="4" s="1"/>
  <c r="AN147" i="5" l="1"/>
  <c r="AT146" i="5"/>
  <c r="AW146" i="5"/>
  <c r="AL147" i="5" s="1"/>
  <c r="Y148" i="5"/>
  <c r="Z148" i="5" s="1"/>
  <c r="Z273" i="4"/>
  <c r="AA273" i="4" s="1"/>
  <c r="AB273" i="4" s="1"/>
  <c r="AC273" i="4" s="1"/>
  <c r="V263" i="4"/>
  <c r="P264" i="4" s="1"/>
  <c r="D245" i="4"/>
  <c r="E245" i="4" s="1"/>
  <c r="F245" i="4" s="1"/>
  <c r="AO147" i="5" l="1"/>
  <c r="AR147" i="5" s="1"/>
  <c r="AS147" i="5" s="1"/>
  <c r="AM147" i="5"/>
  <c r="AP147" i="5" s="1"/>
  <c r="AQ147" i="5" s="1"/>
  <c r="AT147" i="5" s="1"/>
  <c r="AA148" i="5"/>
  <c r="AB148" i="5" s="1"/>
  <c r="R145" i="5"/>
  <c r="G146" i="5" s="1"/>
  <c r="S145" i="5"/>
  <c r="H146" i="5" s="1"/>
  <c r="AE273" i="4"/>
  <c r="Y274" i="4" s="1"/>
  <c r="Q264" i="4"/>
  <c r="R264" i="4" s="1"/>
  <c r="G245" i="4"/>
  <c r="I245" i="4" s="1"/>
  <c r="C246" i="4" s="1"/>
  <c r="AC148" i="5" l="1"/>
  <c r="AD148" i="5" s="1"/>
  <c r="AG148" i="5" s="1"/>
  <c r="V149" i="5" s="1"/>
  <c r="J146" i="5"/>
  <c r="K146" i="5" s="1"/>
  <c r="N146" i="5" s="1"/>
  <c r="O146" i="5" s="1"/>
  <c r="I146" i="5"/>
  <c r="L146" i="5" s="1"/>
  <c r="M146" i="5" s="1"/>
  <c r="Z274" i="4"/>
  <c r="AA274" i="4" s="1"/>
  <c r="AB274" i="4" s="1"/>
  <c r="AC274" i="4" s="1"/>
  <c r="S264" i="4"/>
  <c r="T264" i="4" s="1"/>
  <c r="D246" i="4"/>
  <c r="E246" i="4" s="1"/>
  <c r="AV147" i="5" l="1"/>
  <c r="AK148" i="5" s="1"/>
  <c r="AE148" i="5"/>
  <c r="AH148" i="5" s="1"/>
  <c r="W149" i="5" s="1"/>
  <c r="X149" i="5" s="1"/>
  <c r="P146" i="5"/>
  <c r="V264" i="4"/>
  <c r="P265" i="4" s="1"/>
  <c r="Q265" i="4" s="1"/>
  <c r="R265" i="4" s="1"/>
  <c r="AE274" i="4"/>
  <c r="Y275" i="4" s="1"/>
  <c r="F246" i="4"/>
  <c r="G246" i="4" s="1"/>
  <c r="I246" i="4" s="1"/>
  <c r="C247" i="4" s="1"/>
  <c r="AW147" i="5" l="1"/>
  <c r="AL148" i="5" s="1"/>
  <c r="Y149" i="5"/>
  <c r="Z149" i="5" s="1"/>
  <c r="Z275" i="4"/>
  <c r="AA275" i="4" s="1"/>
  <c r="AB275" i="4" s="1"/>
  <c r="AC275" i="4" s="1"/>
  <c r="S265" i="4"/>
  <c r="T265" i="4" s="1"/>
  <c r="V265" i="4"/>
  <c r="P266" i="4" s="1"/>
  <c r="D247" i="4"/>
  <c r="E247" i="4" s="1"/>
  <c r="AM148" i="5" l="1"/>
  <c r="AP148" i="5" s="1"/>
  <c r="AQ148" i="5" s="1"/>
  <c r="AT148" i="5" s="1"/>
  <c r="AN148" i="5"/>
  <c r="AO148" i="5" s="1"/>
  <c r="AR148" i="5" s="1"/>
  <c r="AS148" i="5" s="1"/>
  <c r="AA149" i="5"/>
  <c r="AB149" i="5" s="1"/>
  <c r="S146" i="5"/>
  <c r="H147" i="5" s="1"/>
  <c r="R146" i="5"/>
  <c r="G147" i="5" s="1"/>
  <c r="AE275" i="4"/>
  <c r="Y276" i="4" s="1"/>
  <c r="Q266" i="4"/>
  <c r="R266" i="4"/>
  <c r="S266" i="4" s="1"/>
  <c r="T266" i="4" s="1"/>
  <c r="F247" i="4"/>
  <c r="G247" i="4" s="1"/>
  <c r="I247" i="4" s="1"/>
  <c r="C248" i="4" s="1"/>
  <c r="AC149" i="5" l="1"/>
  <c r="AD149" i="5" s="1"/>
  <c r="AG149" i="5" s="1"/>
  <c r="V150" i="5" s="1"/>
  <c r="K147" i="5"/>
  <c r="N147" i="5" s="1"/>
  <c r="O147" i="5" s="1"/>
  <c r="I147" i="5"/>
  <c r="L147" i="5"/>
  <c r="M147" i="5" s="1"/>
  <c r="J147" i="5"/>
  <c r="Z276" i="4"/>
  <c r="AA276" i="4" s="1"/>
  <c r="AB276" i="4" s="1"/>
  <c r="AC276" i="4" s="1"/>
  <c r="V266" i="4"/>
  <c r="P267" i="4" s="1"/>
  <c r="D248" i="4"/>
  <c r="E248" i="4" s="1"/>
  <c r="AV148" i="5" l="1"/>
  <c r="AK149" i="5" s="1"/>
  <c r="AE149" i="5"/>
  <c r="AH149" i="5" s="1"/>
  <c r="W150" i="5" s="1"/>
  <c r="X150" i="5" s="1"/>
  <c r="P147" i="5"/>
  <c r="AE276" i="4"/>
  <c r="Y277" i="4" s="1"/>
  <c r="Q267" i="4"/>
  <c r="R267" i="4"/>
  <c r="S267" i="4" s="1"/>
  <c r="T267" i="4" s="1"/>
  <c r="F248" i="4"/>
  <c r="G248" i="4" s="1"/>
  <c r="AW148" i="5" l="1"/>
  <c r="AL149" i="5" s="1"/>
  <c r="Y150" i="5"/>
  <c r="Z150" i="5" s="1"/>
  <c r="Z277" i="4"/>
  <c r="AA277" i="4" s="1"/>
  <c r="AB277" i="4" s="1"/>
  <c r="AC277" i="4" s="1"/>
  <c r="V267" i="4"/>
  <c r="P268" i="4" s="1"/>
  <c r="I248" i="4"/>
  <c r="C249" i="4" s="1"/>
  <c r="D249" i="4" s="1"/>
  <c r="E249" i="4" s="1"/>
  <c r="AM149" i="5" l="1"/>
  <c r="AP149" i="5" s="1"/>
  <c r="AQ149" i="5" s="1"/>
  <c r="AT149" i="5" s="1"/>
  <c r="AN149" i="5"/>
  <c r="AO149" i="5" s="1"/>
  <c r="AR149" i="5" s="1"/>
  <c r="AS149" i="5" s="1"/>
  <c r="AA150" i="5"/>
  <c r="AB150" i="5" s="1"/>
  <c r="R147" i="5"/>
  <c r="G148" i="5" s="1"/>
  <c r="S147" i="5"/>
  <c r="H148" i="5" s="1"/>
  <c r="AE277" i="4"/>
  <c r="Y278" i="4" s="1"/>
  <c r="Q268" i="4"/>
  <c r="R268" i="4"/>
  <c r="S268" i="4" s="1"/>
  <c r="T268" i="4" s="1"/>
  <c r="F249" i="4"/>
  <c r="G249" i="4" s="1"/>
  <c r="AV149" i="5" l="1"/>
  <c r="AK150" i="5" s="1"/>
  <c r="AC150" i="5"/>
  <c r="AD150" i="5" s="1"/>
  <c r="AG150" i="5" s="1"/>
  <c r="V151" i="5" s="1"/>
  <c r="L148" i="5"/>
  <c r="M148" i="5" s="1"/>
  <c r="P148" i="5" s="1"/>
  <c r="J148" i="5"/>
  <c r="K148" i="5"/>
  <c r="N148" i="5" s="1"/>
  <c r="O148" i="5" s="1"/>
  <c r="I148" i="5"/>
  <c r="Z278" i="4"/>
  <c r="AA278" i="4" s="1"/>
  <c r="AB278" i="4" s="1"/>
  <c r="AC278" i="4" s="1"/>
  <c r="V268" i="4"/>
  <c r="P269" i="4" s="1"/>
  <c r="I249" i="4"/>
  <c r="C250" i="4" s="1"/>
  <c r="D250" i="4"/>
  <c r="E250" i="4" s="1"/>
  <c r="F250" i="4" s="1"/>
  <c r="AW149" i="5" l="1"/>
  <c r="AL150" i="5" s="1"/>
  <c r="AE150" i="5"/>
  <c r="AH150" i="5" s="1"/>
  <c r="W151" i="5" s="1"/>
  <c r="X151" i="5" s="1"/>
  <c r="R148" i="5"/>
  <c r="G149" i="5" s="1"/>
  <c r="S148" i="5"/>
  <c r="H149" i="5" s="1"/>
  <c r="AE278" i="4"/>
  <c r="Y279" i="4" s="1"/>
  <c r="Q269" i="4"/>
  <c r="R269" i="4"/>
  <c r="S269" i="4" s="1"/>
  <c r="T269" i="4" s="1"/>
  <c r="G250" i="4"/>
  <c r="I250" i="4" s="1"/>
  <c r="C251" i="4" s="1"/>
  <c r="AM150" i="5" l="1"/>
  <c r="AN150" i="5"/>
  <c r="AO150" i="5" s="1"/>
  <c r="Y151" i="5"/>
  <c r="Z151" i="5" s="1"/>
  <c r="L149" i="5"/>
  <c r="M149" i="5" s="1"/>
  <c r="P149" i="5" s="1"/>
  <c r="J149" i="5"/>
  <c r="K149" i="5" s="1"/>
  <c r="N149" i="5" s="1"/>
  <c r="O149" i="5" s="1"/>
  <c r="I149" i="5"/>
  <c r="Z279" i="4"/>
  <c r="AA279" i="4" s="1"/>
  <c r="AB279" i="4" s="1"/>
  <c r="AC279" i="4" s="1"/>
  <c r="AE279" i="4" s="1"/>
  <c r="Y280" i="4" s="1"/>
  <c r="V269" i="4"/>
  <c r="P270" i="4" s="1"/>
  <c r="D251" i="4"/>
  <c r="E251" i="4" s="1"/>
  <c r="AR150" i="5" l="1"/>
  <c r="AS150" i="5" s="1"/>
  <c r="AP150" i="5"/>
  <c r="AQ150" i="5" s="1"/>
  <c r="AA151" i="5"/>
  <c r="AB151" i="5" s="1"/>
  <c r="Z280" i="4"/>
  <c r="AA280" i="4" s="1"/>
  <c r="AB280" i="4" s="1"/>
  <c r="AC280" i="4" s="1"/>
  <c r="Q270" i="4"/>
  <c r="R270" i="4"/>
  <c r="S270" i="4" s="1"/>
  <c r="T270" i="4" s="1"/>
  <c r="F251" i="4"/>
  <c r="G251" i="4" s="1"/>
  <c r="I251" i="4" s="1"/>
  <c r="C252" i="4" s="1"/>
  <c r="AT150" i="5" l="1"/>
  <c r="AV150" i="5"/>
  <c r="AK151" i="5" s="1"/>
  <c r="AC151" i="5"/>
  <c r="AD151" i="5" s="1"/>
  <c r="AG151" i="5" s="1"/>
  <c r="V152" i="5" s="1"/>
  <c r="AE280" i="4"/>
  <c r="Y281" i="4" s="1"/>
  <c r="V270" i="4"/>
  <c r="P271" i="4" s="1"/>
  <c r="D252" i="4"/>
  <c r="E252" i="4" s="1"/>
  <c r="AW150" i="5" l="1"/>
  <c r="AL151" i="5" s="1"/>
  <c r="AE151" i="5"/>
  <c r="AH151" i="5" s="1"/>
  <c r="W152" i="5" s="1"/>
  <c r="X152" i="5" s="1"/>
  <c r="R149" i="5"/>
  <c r="G150" i="5" s="1"/>
  <c r="S149" i="5"/>
  <c r="H150" i="5" s="1"/>
  <c r="Z281" i="4"/>
  <c r="AA281" i="4" s="1"/>
  <c r="AB281" i="4" s="1"/>
  <c r="AC281" i="4" s="1"/>
  <c r="Q271" i="4"/>
  <c r="R271" i="4" s="1"/>
  <c r="S271" i="4" s="1"/>
  <c r="T271" i="4" s="1"/>
  <c r="F252" i="4"/>
  <c r="G252" i="4" s="1"/>
  <c r="I252" i="4" s="1"/>
  <c r="C253" i="4" s="1"/>
  <c r="AM151" i="5" l="1"/>
  <c r="AN151" i="5"/>
  <c r="AO151" i="5" s="1"/>
  <c r="Y152" i="5"/>
  <c r="Z152" i="5" s="1"/>
  <c r="L150" i="5"/>
  <c r="M150" i="5" s="1"/>
  <c r="P150" i="5" s="1"/>
  <c r="J150" i="5"/>
  <c r="K150" i="5"/>
  <c r="N150" i="5" s="1"/>
  <c r="O150" i="5" s="1"/>
  <c r="I150" i="5"/>
  <c r="AE281" i="4"/>
  <c r="Y282" i="4" s="1"/>
  <c r="V271" i="4"/>
  <c r="P272" i="4" s="1"/>
  <c r="Q272" i="4" s="1"/>
  <c r="R272" i="4" s="1"/>
  <c r="S272" i="4" s="1"/>
  <c r="T272" i="4" s="1"/>
  <c r="V272" i="4" s="1"/>
  <c r="P273" i="4" s="1"/>
  <c r="D253" i="4"/>
  <c r="E253" i="4" s="1"/>
  <c r="F253" i="4" s="1"/>
  <c r="AR151" i="5" l="1"/>
  <c r="AS151" i="5" s="1"/>
  <c r="AP151" i="5"/>
  <c r="AQ151" i="5" s="1"/>
  <c r="AA152" i="5"/>
  <c r="AB152" i="5" s="1"/>
  <c r="Z282" i="4"/>
  <c r="AA282" i="4" s="1"/>
  <c r="AB282" i="4" s="1"/>
  <c r="Q273" i="4"/>
  <c r="R273" i="4" s="1"/>
  <c r="S273" i="4" s="1"/>
  <c r="T273" i="4" s="1"/>
  <c r="G253" i="4"/>
  <c r="I253" i="4" s="1"/>
  <c r="C254" i="4" s="1"/>
  <c r="AT151" i="5" l="1"/>
  <c r="AW151" i="5" s="1"/>
  <c r="AL152" i="5" s="1"/>
  <c r="AV151" i="5"/>
  <c r="AK152" i="5" s="1"/>
  <c r="AC152" i="5"/>
  <c r="AD152" i="5" s="1"/>
  <c r="AG152" i="5" s="1"/>
  <c r="V153" i="5" s="1"/>
  <c r="AC282" i="4"/>
  <c r="AE282" i="4" s="1"/>
  <c r="Y283" i="4" s="1"/>
  <c r="V273" i="4"/>
  <c r="P274" i="4" s="1"/>
  <c r="D254" i="4"/>
  <c r="E254" i="4" s="1"/>
  <c r="AQ152" i="5" l="1"/>
  <c r="AM152" i="5"/>
  <c r="AN152" i="5"/>
  <c r="AO152" i="5" s="1"/>
  <c r="AP152" i="5"/>
  <c r="AE152" i="5"/>
  <c r="AH152" i="5" s="1"/>
  <c r="W153" i="5" s="1"/>
  <c r="X153" i="5" s="1"/>
  <c r="S150" i="5"/>
  <c r="H151" i="5" s="1"/>
  <c r="R150" i="5"/>
  <c r="G151" i="5" s="1"/>
  <c r="Z283" i="4"/>
  <c r="AA283" i="4" s="1"/>
  <c r="AB283" i="4" s="1"/>
  <c r="AC283" i="4" s="1"/>
  <c r="Q274" i="4"/>
  <c r="R274" i="4" s="1"/>
  <c r="F254" i="4"/>
  <c r="G254" i="4" s="1"/>
  <c r="I254" i="4" s="1"/>
  <c r="C255" i="4" s="1"/>
  <c r="AT152" i="5" l="1"/>
  <c r="AW152" i="5" s="1"/>
  <c r="AL153" i="5" s="1"/>
  <c r="AR152" i="5"/>
  <c r="AS152" i="5" s="1"/>
  <c r="AV152" i="5"/>
  <c r="AK153" i="5" s="1"/>
  <c r="Y153" i="5"/>
  <c r="Z153" i="5" s="1"/>
  <c r="I151" i="5"/>
  <c r="L151" i="5"/>
  <c r="M151" i="5" s="1"/>
  <c r="J151" i="5"/>
  <c r="K151" i="5" s="1"/>
  <c r="N151" i="5" s="1"/>
  <c r="O151" i="5" s="1"/>
  <c r="AE283" i="4"/>
  <c r="Y284" i="4" s="1"/>
  <c r="S274" i="4"/>
  <c r="T274" i="4" s="1"/>
  <c r="V274" i="4" s="1"/>
  <c r="P275" i="4" s="1"/>
  <c r="D255" i="4"/>
  <c r="E255" i="4" s="1"/>
  <c r="AM153" i="5" l="1"/>
  <c r="AN153" i="5"/>
  <c r="AO153" i="5" s="1"/>
  <c r="AA153" i="5"/>
  <c r="AB153" i="5" s="1"/>
  <c r="P151" i="5"/>
  <c r="Z284" i="4"/>
  <c r="AA284" i="4" s="1"/>
  <c r="AB284" i="4" s="1"/>
  <c r="AC284" i="4" s="1"/>
  <c r="Q275" i="4"/>
  <c r="R275" i="4" s="1"/>
  <c r="S275" i="4" s="1"/>
  <c r="T275" i="4" s="1"/>
  <c r="F255" i="4"/>
  <c r="G255" i="4" s="1"/>
  <c r="I255" i="4" s="1"/>
  <c r="C256" i="4" s="1"/>
  <c r="AR153" i="5" l="1"/>
  <c r="AS153" i="5" s="1"/>
  <c r="AP153" i="5"/>
  <c r="AQ153" i="5" s="1"/>
  <c r="AC153" i="5"/>
  <c r="AD153" i="5" s="1"/>
  <c r="AG153" i="5" s="1"/>
  <c r="V154" i="5" s="1"/>
  <c r="R151" i="5"/>
  <c r="G152" i="5" s="1"/>
  <c r="S151" i="5"/>
  <c r="H152" i="5" s="1"/>
  <c r="AE284" i="4"/>
  <c r="Y285" i="4" s="1"/>
  <c r="V275" i="4"/>
  <c r="P276" i="4" s="1"/>
  <c r="D256" i="4"/>
  <c r="E256" i="4" s="1"/>
  <c r="F256" i="4" s="1"/>
  <c r="AT153" i="5" l="1"/>
  <c r="AV153" i="5"/>
  <c r="AK154" i="5" s="1"/>
  <c r="AE153" i="5"/>
  <c r="AH153" i="5" s="1"/>
  <c r="W154" i="5" s="1"/>
  <c r="X154" i="5" s="1"/>
  <c r="L152" i="5"/>
  <c r="M152" i="5" s="1"/>
  <c r="P152" i="5" s="1"/>
  <c r="J152" i="5"/>
  <c r="I152" i="5"/>
  <c r="K152" i="5"/>
  <c r="N152" i="5" s="1"/>
  <c r="O152" i="5" s="1"/>
  <c r="Z285" i="4"/>
  <c r="AA285" i="4" s="1"/>
  <c r="AB285" i="4" s="1"/>
  <c r="AC285" i="4" s="1"/>
  <c r="AE285" i="4" s="1"/>
  <c r="Y286" i="4" s="1"/>
  <c r="Q276" i="4"/>
  <c r="R276" i="4"/>
  <c r="S276" i="4" s="1"/>
  <c r="T276" i="4" s="1"/>
  <c r="V276" i="4" s="1"/>
  <c r="P277" i="4" s="1"/>
  <c r="G256" i="4"/>
  <c r="I256" i="4" s="1"/>
  <c r="C257" i="4" s="1"/>
  <c r="AW153" i="5" l="1"/>
  <c r="AL154" i="5" s="1"/>
  <c r="Y154" i="5"/>
  <c r="Z154" i="5" s="1"/>
  <c r="Z286" i="4"/>
  <c r="AA286" i="4" s="1"/>
  <c r="AB286" i="4" s="1"/>
  <c r="AC286" i="4" s="1"/>
  <c r="Q277" i="4"/>
  <c r="R277" i="4" s="1"/>
  <c r="S277" i="4" s="1"/>
  <c r="T277" i="4" s="1"/>
  <c r="D257" i="4"/>
  <c r="E257" i="4" s="1"/>
  <c r="F257" i="4" s="1"/>
  <c r="G257" i="4" s="1"/>
  <c r="I257" i="4" s="1"/>
  <c r="C258" i="4" s="1"/>
  <c r="AO154" i="5" l="1"/>
  <c r="AM154" i="5"/>
  <c r="AN154" i="5"/>
  <c r="AA154" i="5"/>
  <c r="AB154" i="5" s="1"/>
  <c r="S152" i="5"/>
  <c r="H153" i="5" s="1"/>
  <c r="AE286" i="4"/>
  <c r="Y287" i="4" s="1"/>
  <c r="V277" i="4"/>
  <c r="P278" i="4" s="1"/>
  <c r="D258" i="4"/>
  <c r="E258" i="4" s="1"/>
  <c r="F258" i="4" s="1"/>
  <c r="AR154" i="5" l="1"/>
  <c r="AS154" i="5" s="1"/>
  <c r="AP154" i="5"/>
  <c r="AQ154" i="5" s="1"/>
  <c r="AE154" i="5"/>
  <c r="AH154" i="5" s="1"/>
  <c r="W155" i="5" s="1"/>
  <c r="AC154" i="5"/>
  <c r="AD154" i="5" s="1"/>
  <c r="AG154" i="5" s="1"/>
  <c r="V155" i="5" s="1"/>
  <c r="I153" i="5"/>
  <c r="R152" i="5"/>
  <c r="G153" i="5" s="1"/>
  <c r="Z287" i="4"/>
  <c r="AA287" i="4" s="1"/>
  <c r="AB287" i="4" s="1"/>
  <c r="AC287" i="4" s="1"/>
  <c r="Q278" i="4"/>
  <c r="R278" i="4"/>
  <c r="S278" i="4" s="1"/>
  <c r="T278" i="4" s="1"/>
  <c r="G258" i="4"/>
  <c r="I258" i="4" s="1"/>
  <c r="C259" i="4" s="1"/>
  <c r="AT154" i="5" l="1"/>
  <c r="AV154" i="5"/>
  <c r="AK155" i="5" s="1"/>
  <c r="X155" i="5"/>
  <c r="Y155" i="5"/>
  <c r="Z155" i="5" s="1"/>
  <c r="J153" i="5"/>
  <c r="K153" i="5" s="1"/>
  <c r="AE287" i="4"/>
  <c r="Y288" i="4" s="1"/>
  <c r="V278" i="4"/>
  <c r="P279" i="4" s="1"/>
  <c r="D259" i="4"/>
  <c r="E259" i="4" s="1"/>
  <c r="F259" i="4" s="1"/>
  <c r="G259" i="4" s="1"/>
  <c r="I259" i="4" s="1"/>
  <c r="C260" i="4" s="1"/>
  <c r="AN155" i="5" l="1"/>
  <c r="AW154" i="5"/>
  <c r="AL155" i="5" s="1"/>
  <c r="AA155" i="5"/>
  <c r="AB155" i="5" s="1"/>
  <c r="N153" i="5"/>
  <c r="O153" i="5" s="1"/>
  <c r="L153" i="5"/>
  <c r="M153" i="5" s="1"/>
  <c r="Z288" i="4"/>
  <c r="AA288" i="4" s="1"/>
  <c r="AB288" i="4" s="1"/>
  <c r="AC288" i="4" s="1"/>
  <c r="Q279" i="4"/>
  <c r="R279" i="4" s="1"/>
  <c r="S279" i="4" s="1"/>
  <c r="T279" i="4" s="1"/>
  <c r="D260" i="4"/>
  <c r="E260" i="4" s="1"/>
  <c r="F260" i="4" s="1"/>
  <c r="AO155" i="5" l="1"/>
  <c r="AR155" i="5" s="1"/>
  <c r="AS155" i="5" s="1"/>
  <c r="AM155" i="5"/>
  <c r="AP155" i="5" s="1"/>
  <c r="AQ155" i="5" s="1"/>
  <c r="AT155" i="5" s="1"/>
  <c r="AC155" i="5"/>
  <c r="AD155" i="5" s="1"/>
  <c r="AG155" i="5" s="1"/>
  <c r="V156" i="5" s="1"/>
  <c r="P153" i="5"/>
  <c r="AE288" i="4"/>
  <c r="Y289" i="4" s="1"/>
  <c r="V279" i="4"/>
  <c r="P280" i="4" s="1"/>
  <c r="G260" i="4"/>
  <c r="I260" i="4" s="1"/>
  <c r="C261" i="4" s="1"/>
  <c r="AE155" i="5" l="1"/>
  <c r="AH155" i="5" s="1"/>
  <c r="W156" i="5" s="1"/>
  <c r="R153" i="5"/>
  <c r="G154" i="5" s="1"/>
  <c r="S153" i="5"/>
  <c r="H154" i="5" s="1"/>
  <c r="Z289" i="4"/>
  <c r="AA289" i="4" s="1"/>
  <c r="AB289" i="4" s="1"/>
  <c r="AC289" i="4" s="1"/>
  <c r="Q280" i="4"/>
  <c r="R280" i="4" s="1"/>
  <c r="S280" i="4" s="1"/>
  <c r="T280" i="4" s="1"/>
  <c r="D261" i="4"/>
  <c r="E261" i="4" s="1"/>
  <c r="F261" i="4" s="1"/>
  <c r="G261" i="4" s="1"/>
  <c r="I261" i="4" s="1"/>
  <c r="C262" i="4" s="1"/>
  <c r="X156" i="5" l="1"/>
  <c r="Y156" i="5"/>
  <c r="Z156" i="5" s="1"/>
  <c r="J154" i="5"/>
  <c r="K154" i="5" s="1"/>
  <c r="N154" i="5" s="1"/>
  <c r="O154" i="5" s="1"/>
  <c r="I154" i="5"/>
  <c r="L154" i="5" s="1"/>
  <c r="M154" i="5" s="1"/>
  <c r="AE289" i="4"/>
  <c r="Y290" i="4" s="1"/>
  <c r="V280" i="4"/>
  <c r="P281" i="4" s="1"/>
  <c r="D262" i="4"/>
  <c r="E262" i="4" s="1"/>
  <c r="F262" i="4" s="1"/>
  <c r="G262" i="4" s="1"/>
  <c r="AW155" i="5" l="1"/>
  <c r="AL156" i="5" s="1"/>
  <c r="AV155" i="5"/>
  <c r="AK156" i="5" s="1"/>
  <c r="AA156" i="5"/>
  <c r="AB156" i="5" s="1"/>
  <c r="P154" i="5"/>
  <c r="Z290" i="4"/>
  <c r="AA290" i="4" s="1"/>
  <c r="AB290" i="4" s="1"/>
  <c r="AC290" i="4" s="1"/>
  <c r="Q281" i="4"/>
  <c r="R281" i="4" s="1"/>
  <c r="I262" i="4"/>
  <c r="C263" i="4" s="1"/>
  <c r="AM156" i="5" l="1"/>
  <c r="AP156" i="5" s="1"/>
  <c r="AQ156" i="5" s="1"/>
  <c r="AN156" i="5"/>
  <c r="AO156" i="5" s="1"/>
  <c r="AC156" i="5"/>
  <c r="AD156" i="5" s="1"/>
  <c r="AG156" i="5" s="1"/>
  <c r="V157" i="5" s="1"/>
  <c r="S154" i="5"/>
  <c r="H155" i="5" s="1"/>
  <c r="R154" i="5"/>
  <c r="G155" i="5" s="1"/>
  <c r="AE290" i="4"/>
  <c r="Y291" i="4" s="1"/>
  <c r="S281" i="4"/>
  <c r="T281" i="4" s="1"/>
  <c r="V281" i="4" s="1"/>
  <c r="P282" i="4" s="1"/>
  <c r="D263" i="4"/>
  <c r="E263" i="4" s="1"/>
  <c r="AT156" i="5" l="1"/>
  <c r="AR156" i="5"/>
  <c r="AS156" i="5" s="1"/>
  <c r="AV156" i="5"/>
  <c r="AK157" i="5" s="1"/>
  <c r="AE156" i="5"/>
  <c r="AH156" i="5" s="1"/>
  <c r="W157" i="5" s="1"/>
  <c r="I155" i="5"/>
  <c r="L155" i="5" s="1"/>
  <c r="M155" i="5" s="1"/>
  <c r="J155" i="5"/>
  <c r="K155" i="5" s="1"/>
  <c r="Z291" i="4"/>
  <c r="AA291" i="4" s="1"/>
  <c r="AB291" i="4" s="1"/>
  <c r="AC291" i="4" s="1"/>
  <c r="Q282" i="4"/>
  <c r="R282" i="4"/>
  <c r="S282" i="4" s="1"/>
  <c r="T282" i="4" s="1"/>
  <c r="F263" i="4"/>
  <c r="G263" i="4" s="1"/>
  <c r="AW156" i="5" l="1"/>
  <c r="AL157" i="5" s="1"/>
  <c r="X157" i="5"/>
  <c r="Y157" i="5"/>
  <c r="Z157" i="5" s="1"/>
  <c r="P155" i="5"/>
  <c r="N155" i="5"/>
  <c r="O155" i="5" s="1"/>
  <c r="AE291" i="4"/>
  <c r="Y292" i="4" s="1"/>
  <c r="V282" i="4"/>
  <c r="P283" i="4" s="1"/>
  <c r="I263" i="4"/>
  <c r="C264" i="4" s="1"/>
  <c r="D264" i="4" s="1"/>
  <c r="E264" i="4" s="1"/>
  <c r="AM157" i="5" l="1"/>
  <c r="AP157" i="5" s="1"/>
  <c r="AQ157" i="5" s="1"/>
  <c r="AT157" i="5" s="1"/>
  <c r="AN157" i="5"/>
  <c r="AO157" i="5" s="1"/>
  <c r="AR157" i="5" s="1"/>
  <c r="AS157" i="5" s="1"/>
  <c r="AA157" i="5"/>
  <c r="AB157" i="5" s="1"/>
  <c r="R155" i="5"/>
  <c r="G156" i="5" s="1"/>
  <c r="S155" i="5"/>
  <c r="H156" i="5" s="1"/>
  <c r="Z292" i="4"/>
  <c r="AA292" i="4" s="1"/>
  <c r="AB292" i="4" s="1"/>
  <c r="AC292" i="4" s="1"/>
  <c r="Q283" i="4"/>
  <c r="R283" i="4" s="1"/>
  <c r="S283" i="4" s="1"/>
  <c r="T283" i="4" s="1"/>
  <c r="F264" i="4"/>
  <c r="G264" i="4" s="1"/>
  <c r="I264" i="4" s="1"/>
  <c r="C265" i="4" s="1"/>
  <c r="AC157" i="5" l="1"/>
  <c r="AD157" i="5" s="1"/>
  <c r="AG157" i="5" s="1"/>
  <c r="V158" i="5" s="1"/>
  <c r="L156" i="5"/>
  <c r="M156" i="5" s="1"/>
  <c r="P156" i="5" s="1"/>
  <c r="J156" i="5"/>
  <c r="K156" i="5"/>
  <c r="N156" i="5" s="1"/>
  <c r="O156" i="5" s="1"/>
  <c r="I156" i="5"/>
  <c r="AE292" i="4"/>
  <c r="Y293" i="4" s="1"/>
  <c r="V283" i="4"/>
  <c r="P284" i="4" s="1"/>
  <c r="D265" i="4"/>
  <c r="E265" i="4" s="1"/>
  <c r="AV157" i="5" l="1"/>
  <c r="AK158" i="5" s="1"/>
  <c r="AE157" i="5"/>
  <c r="AH157" i="5" s="1"/>
  <c r="W158" i="5" s="1"/>
  <c r="Z293" i="4"/>
  <c r="AA293" i="4" s="1"/>
  <c r="AB293" i="4" s="1"/>
  <c r="AC293" i="4" s="1"/>
  <c r="Q284" i="4"/>
  <c r="R284" i="4"/>
  <c r="S284" i="4" s="1"/>
  <c r="T284" i="4" s="1"/>
  <c r="F265" i="4"/>
  <c r="G265" i="4" s="1"/>
  <c r="AW157" i="5" l="1"/>
  <c r="AL158" i="5" s="1"/>
  <c r="X158" i="5"/>
  <c r="Y158" i="5"/>
  <c r="Z158" i="5" s="1"/>
  <c r="S156" i="5"/>
  <c r="H157" i="5" s="1"/>
  <c r="AE293" i="4"/>
  <c r="Y294" i="4" s="1"/>
  <c r="Z294" i="4" s="1"/>
  <c r="AA294" i="4" s="1"/>
  <c r="AB294" i="4" s="1"/>
  <c r="AC294" i="4" s="1"/>
  <c r="AE294" i="4" s="1"/>
  <c r="Y295" i="4" s="1"/>
  <c r="V284" i="4"/>
  <c r="P285" i="4" s="1"/>
  <c r="I265" i="4"/>
  <c r="C266" i="4" s="1"/>
  <c r="D266" i="4" s="1"/>
  <c r="E266" i="4" s="1"/>
  <c r="AM158" i="5" l="1"/>
  <c r="AN158" i="5"/>
  <c r="AO158" i="5" s="1"/>
  <c r="AA158" i="5"/>
  <c r="AB158" i="5" s="1"/>
  <c r="I157" i="5"/>
  <c r="R156" i="5"/>
  <c r="G157" i="5" s="1"/>
  <c r="Z295" i="4"/>
  <c r="AA295" i="4" s="1"/>
  <c r="AB295" i="4" s="1"/>
  <c r="AC295" i="4" s="1"/>
  <c r="Q285" i="4"/>
  <c r="R285" i="4"/>
  <c r="S285" i="4" s="1"/>
  <c r="T285" i="4" s="1"/>
  <c r="F266" i="4"/>
  <c r="G266" i="4" s="1"/>
  <c r="I266" i="4" s="1"/>
  <c r="C267" i="4" s="1"/>
  <c r="AR158" i="5" l="1"/>
  <c r="AS158" i="5" s="1"/>
  <c r="AP158" i="5"/>
  <c r="AQ158" i="5" s="1"/>
  <c r="AC158" i="5"/>
  <c r="AD158" i="5" s="1"/>
  <c r="AG158" i="5" s="1"/>
  <c r="V159" i="5" s="1"/>
  <c r="L157" i="5"/>
  <c r="M157" i="5" s="1"/>
  <c r="P157" i="5" s="1"/>
  <c r="J157" i="5"/>
  <c r="K157" i="5" s="1"/>
  <c r="N157" i="5"/>
  <c r="O157" i="5" s="1"/>
  <c r="AE295" i="4"/>
  <c r="Y296" i="4" s="1"/>
  <c r="V285" i="4"/>
  <c r="P286" i="4" s="1"/>
  <c r="D267" i="4"/>
  <c r="E267" i="4" s="1"/>
  <c r="F267" i="4" s="1"/>
  <c r="AT158" i="5" l="1"/>
  <c r="AV158" i="5"/>
  <c r="AK159" i="5" s="1"/>
  <c r="AE158" i="5"/>
  <c r="AH158" i="5" s="1"/>
  <c r="W159" i="5" s="1"/>
  <c r="Z296" i="4"/>
  <c r="AA296" i="4" s="1"/>
  <c r="AB296" i="4" s="1"/>
  <c r="AC296" i="4" s="1"/>
  <c r="Q286" i="4"/>
  <c r="R286" i="4" s="1"/>
  <c r="S286" i="4" s="1"/>
  <c r="T286" i="4" s="1"/>
  <c r="G267" i="4"/>
  <c r="I267" i="4" s="1"/>
  <c r="C268" i="4" s="1"/>
  <c r="AW158" i="5" l="1"/>
  <c r="AL159" i="5" s="1"/>
  <c r="X159" i="5"/>
  <c r="Y159" i="5"/>
  <c r="Z159" i="5" s="1"/>
  <c r="AE296" i="4"/>
  <c r="Y297" i="4" s="1"/>
  <c r="V286" i="4"/>
  <c r="P287" i="4" s="1"/>
  <c r="D268" i="4"/>
  <c r="E268" i="4" s="1"/>
  <c r="AM159" i="5" l="1"/>
  <c r="AN159" i="5"/>
  <c r="AO159" i="5" s="1"/>
  <c r="AA159" i="5"/>
  <c r="AB159" i="5" s="1"/>
  <c r="S157" i="5"/>
  <c r="H158" i="5" s="1"/>
  <c r="R157" i="5"/>
  <c r="G158" i="5" s="1"/>
  <c r="Z297" i="4"/>
  <c r="AA297" i="4" s="1"/>
  <c r="AB297" i="4" s="1"/>
  <c r="AC297" i="4" s="1"/>
  <c r="Q287" i="4"/>
  <c r="R287" i="4" s="1"/>
  <c r="S287" i="4" s="1"/>
  <c r="T287" i="4" s="1"/>
  <c r="F268" i="4"/>
  <c r="G268" i="4" s="1"/>
  <c r="AR159" i="5" l="1"/>
  <c r="AS159" i="5" s="1"/>
  <c r="AP159" i="5"/>
  <c r="AQ159" i="5" s="1"/>
  <c r="AC159" i="5"/>
  <c r="I158" i="5"/>
  <c r="L158" i="5" s="1"/>
  <c r="M158" i="5" s="1"/>
  <c r="J158" i="5"/>
  <c r="K158" i="5" s="1"/>
  <c r="AE297" i="4"/>
  <c r="Y298" i="4" s="1"/>
  <c r="V287" i="4"/>
  <c r="P288" i="4" s="1"/>
  <c r="I268" i="4"/>
  <c r="C269" i="4" s="1"/>
  <c r="D269" i="4"/>
  <c r="E269" i="4" s="1"/>
  <c r="F269" i="4" s="1"/>
  <c r="G269" i="4" s="1"/>
  <c r="I269" i="4" s="1"/>
  <c r="C270" i="4" s="1"/>
  <c r="AT159" i="5" l="1"/>
  <c r="AV159" i="5"/>
  <c r="AK160" i="5" s="1"/>
  <c r="AD159" i="5"/>
  <c r="AG159" i="5" s="1"/>
  <c r="V160" i="5" s="1"/>
  <c r="AE159" i="5"/>
  <c r="AH159" i="5" s="1"/>
  <c r="W160" i="5" s="1"/>
  <c r="P158" i="5"/>
  <c r="N158" i="5"/>
  <c r="O158" i="5" s="1"/>
  <c r="Z298" i="4"/>
  <c r="AA298" i="4" s="1"/>
  <c r="AB298" i="4" s="1"/>
  <c r="AC298" i="4" s="1"/>
  <c r="Q288" i="4"/>
  <c r="R288" i="4"/>
  <c r="S288" i="4" s="1"/>
  <c r="T288" i="4" s="1"/>
  <c r="D270" i="4"/>
  <c r="E270" i="4" s="1"/>
  <c r="AW159" i="5" l="1"/>
  <c r="AL160" i="5" s="1"/>
  <c r="X160" i="5"/>
  <c r="Y160" i="5"/>
  <c r="S158" i="5"/>
  <c r="H159" i="5" s="1"/>
  <c r="R158" i="5"/>
  <c r="G159" i="5" s="1"/>
  <c r="AE298" i="4"/>
  <c r="Y299" i="4" s="1"/>
  <c r="V288" i="4"/>
  <c r="P289" i="4" s="1"/>
  <c r="F270" i="4"/>
  <c r="G270" i="4" s="1"/>
  <c r="AM160" i="5" l="1"/>
  <c r="AN160" i="5"/>
  <c r="AO160" i="5" s="1"/>
  <c r="AA160" i="5"/>
  <c r="AB160" i="5" s="1"/>
  <c r="Z160" i="5"/>
  <c r="I159" i="5"/>
  <c r="K159" i="5"/>
  <c r="L159" i="5"/>
  <c r="M159" i="5" s="1"/>
  <c r="J159" i="5"/>
  <c r="Z299" i="4"/>
  <c r="AA299" i="4" s="1"/>
  <c r="AB299" i="4" s="1"/>
  <c r="AC299" i="4" s="1"/>
  <c r="I270" i="4"/>
  <c r="C271" i="4" s="1"/>
  <c r="D271" i="4" s="1"/>
  <c r="E271" i="4" s="1"/>
  <c r="F271" i="4" s="1"/>
  <c r="G271" i="4" s="1"/>
  <c r="I271" i="4" s="1"/>
  <c r="C272" i="4" s="1"/>
  <c r="Q289" i="4"/>
  <c r="R289" i="4"/>
  <c r="S289" i="4" s="1"/>
  <c r="T289" i="4" s="1"/>
  <c r="V289" i="4" s="1"/>
  <c r="P290" i="4" s="1"/>
  <c r="AR160" i="5" l="1"/>
  <c r="AS160" i="5" s="1"/>
  <c r="AP160" i="5"/>
  <c r="AQ160" i="5" s="1"/>
  <c r="AC160" i="5"/>
  <c r="P159" i="5"/>
  <c r="N159" i="5"/>
  <c r="O159" i="5" s="1"/>
  <c r="AE299" i="4"/>
  <c r="Y300" i="4" s="1"/>
  <c r="Z300" i="4" s="1"/>
  <c r="AA300" i="4" s="1"/>
  <c r="AB300" i="4" s="1"/>
  <c r="AC300" i="4" s="1"/>
  <c r="AE300" i="4" s="1"/>
  <c r="Y301" i="4" s="1"/>
  <c r="Q290" i="4"/>
  <c r="R290" i="4" s="1"/>
  <c r="S290" i="4" s="1"/>
  <c r="T290" i="4" s="1"/>
  <c r="D272" i="4"/>
  <c r="E272" i="4" s="1"/>
  <c r="F272" i="4" s="1"/>
  <c r="AT160" i="5" l="1"/>
  <c r="AV160" i="5"/>
  <c r="AK161" i="5" s="1"/>
  <c r="AD160" i="5"/>
  <c r="AG160" i="5" s="1"/>
  <c r="V161" i="5" s="1"/>
  <c r="AE160" i="5"/>
  <c r="AH160" i="5"/>
  <c r="W161" i="5" s="1"/>
  <c r="R159" i="5"/>
  <c r="G160" i="5" s="1"/>
  <c r="S159" i="5"/>
  <c r="H160" i="5" s="1"/>
  <c r="Z301" i="4"/>
  <c r="AA301" i="4" s="1"/>
  <c r="V290" i="4"/>
  <c r="P291" i="4" s="1"/>
  <c r="G272" i="4"/>
  <c r="I272" i="4" s="1"/>
  <c r="C273" i="4" s="1"/>
  <c r="AW160" i="5" l="1"/>
  <c r="AL161" i="5" s="1"/>
  <c r="X161" i="5"/>
  <c r="AA161" i="5" s="1"/>
  <c r="AB161" i="5" s="1"/>
  <c r="Y161" i="5"/>
  <c r="Z161" i="5" s="1"/>
  <c r="L160" i="5"/>
  <c r="M160" i="5" s="1"/>
  <c r="P160" i="5" s="1"/>
  <c r="J160" i="5"/>
  <c r="I160" i="5"/>
  <c r="K160" i="5"/>
  <c r="N160" i="5" s="1"/>
  <c r="O160" i="5" s="1"/>
  <c r="AB301" i="4"/>
  <c r="AC301" i="4" s="1"/>
  <c r="Q291" i="4"/>
  <c r="R291" i="4"/>
  <c r="S291" i="4" s="1"/>
  <c r="T291" i="4" s="1"/>
  <c r="D273" i="4"/>
  <c r="E273" i="4" s="1"/>
  <c r="F273" i="4" s="1"/>
  <c r="AM161" i="5" l="1"/>
  <c r="AN161" i="5"/>
  <c r="AO161" i="5" s="1"/>
  <c r="AC161" i="5"/>
  <c r="AD161" i="5" s="1"/>
  <c r="AG161" i="5" s="1"/>
  <c r="V162" i="5" s="1"/>
  <c r="AE301" i="4"/>
  <c r="Y302" i="4" s="1"/>
  <c r="Z302" i="4" s="1"/>
  <c r="AA302" i="4" s="1"/>
  <c r="AB302" i="4" s="1"/>
  <c r="AC302" i="4" s="1"/>
  <c r="V291" i="4"/>
  <c r="P292" i="4" s="1"/>
  <c r="Q292" i="4" s="1"/>
  <c r="R292" i="4" s="1"/>
  <c r="S292" i="4" s="1"/>
  <c r="T292" i="4" s="1"/>
  <c r="V292" i="4" s="1"/>
  <c r="P293" i="4" s="1"/>
  <c r="G273" i="4"/>
  <c r="I273" i="4" s="1"/>
  <c r="C274" i="4" s="1"/>
  <c r="AR161" i="5" l="1"/>
  <c r="AS161" i="5" s="1"/>
  <c r="AV161" i="5" s="1"/>
  <c r="AK162" i="5" s="1"/>
  <c r="AP161" i="5"/>
  <c r="AQ161" i="5" s="1"/>
  <c r="AE161" i="5"/>
  <c r="AH161" i="5" s="1"/>
  <c r="W162" i="5" s="1"/>
  <c r="R160" i="5"/>
  <c r="G161" i="5" s="1"/>
  <c r="AE302" i="4"/>
  <c r="Y303" i="4" s="1"/>
  <c r="Z303" i="4" s="1"/>
  <c r="AA303" i="4" s="1"/>
  <c r="AB303" i="4" s="1"/>
  <c r="AC303" i="4" s="1"/>
  <c r="Q293" i="4"/>
  <c r="R293" i="4"/>
  <c r="S293" i="4" s="1"/>
  <c r="T293" i="4" s="1"/>
  <c r="D274" i="4"/>
  <c r="E274" i="4" s="1"/>
  <c r="AT161" i="5" l="1"/>
  <c r="AW161" i="5"/>
  <c r="AL162" i="5" s="1"/>
  <c r="X162" i="5"/>
  <c r="Y162" i="5"/>
  <c r="Z162" i="5" s="1"/>
  <c r="S160" i="5"/>
  <c r="H161" i="5" s="1"/>
  <c r="AE303" i="4"/>
  <c r="Y304" i="4" s="1"/>
  <c r="Z304" i="4" s="1"/>
  <c r="V293" i="4"/>
  <c r="P294" i="4" s="1"/>
  <c r="Q294" i="4"/>
  <c r="F274" i="4"/>
  <c r="G274" i="4" s="1"/>
  <c r="AO162" i="5" l="1"/>
  <c r="AM162" i="5"/>
  <c r="AN162" i="5"/>
  <c r="AA162" i="5"/>
  <c r="AB162" i="5" s="1"/>
  <c r="I161" i="5"/>
  <c r="J161" i="5"/>
  <c r="K161" i="5" s="1"/>
  <c r="R294" i="4"/>
  <c r="S294" i="4" s="1"/>
  <c r="T294" i="4" s="1"/>
  <c r="AA304" i="4"/>
  <c r="AB304" i="4" s="1"/>
  <c r="AC304" i="4" s="1"/>
  <c r="I274" i="4"/>
  <c r="C275" i="4" s="1"/>
  <c r="D275" i="4" s="1"/>
  <c r="AR162" i="5" l="1"/>
  <c r="AS162" i="5" s="1"/>
  <c r="AP162" i="5"/>
  <c r="AQ162" i="5" s="1"/>
  <c r="AC162" i="5"/>
  <c r="AD162" i="5" s="1"/>
  <c r="AG162" i="5" s="1"/>
  <c r="V163" i="5" s="1"/>
  <c r="N161" i="5"/>
  <c r="O161" i="5" s="1"/>
  <c r="L161" i="5"/>
  <c r="M161" i="5" s="1"/>
  <c r="V294" i="4"/>
  <c r="P295" i="4" s="1"/>
  <c r="Q295" i="4" s="1"/>
  <c r="R295" i="4" s="1"/>
  <c r="S295" i="4" s="1"/>
  <c r="T295" i="4" s="1"/>
  <c r="AE304" i="4"/>
  <c r="Y305" i="4" s="1"/>
  <c r="Z305" i="4" s="1"/>
  <c r="AA305" i="4" s="1"/>
  <c r="AB305" i="4" s="1"/>
  <c r="AC305" i="4" s="1"/>
  <c r="AE305" i="4" s="1"/>
  <c r="Y306" i="4" s="1"/>
  <c r="E275" i="4"/>
  <c r="F275" i="4" s="1"/>
  <c r="G275" i="4" s="1"/>
  <c r="I275" i="4" s="1"/>
  <c r="C276" i="4" s="1"/>
  <c r="D276" i="4" s="1"/>
  <c r="AT162" i="5" l="1"/>
  <c r="AV162" i="5"/>
  <c r="AK163" i="5" s="1"/>
  <c r="AE162" i="5"/>
  <c r="AH162" i="5" s="1"/>
  <c r="W163" i="5" s="1"/>
  <c r="P161" i="5"/>
  <c r="S161" i="5" s="1"/>
  <c r="H162" i="5" s="1"/>
  <c r="R161" i="5"/>
  <c r="G162" i="5" s="1"/>
  <c r="Z306" i="4"/>
  <c r="AA306" i="4" s="1"/>
  <c r="AB306" i="4" s="1"/>
  <c r="AC306" i="4" s="1"/>
  <c r="V295" i="4"/>
  <c r="P296" i="4" s="1"/>
  <c r="E276" i="4"/>
  <c r="F276" i="4" s="1"/>
  <c r="G276" i="4" s="1"/>
  <c r="I276" i="4" s="1"/>
  <c r="C277" i="4" s="1"/>
  <c r="AN163" i="5" l="1"/>
  <c r="AW162" i="5"/>
  <c r="AL163" i="5" s="1"/>
  <c r="X163" i="5"/>
  <c r="Y163" i="5"/>
  <c r="Z163" i="5" s="1"/>
  <c r="I162" i="5"/>
  <c r="L162" i="5" s="1"/>
  <c r="M162" i="5" s="1"/>
  <c r="J162" i="5"/>
  <c r="K162" i="5" s="1"/>
  <c r="AE306" i="4"/>
  <c r="Y307" i="4" s="1"/>
  <c r="Q296" i="4"/>
  <c r="R296" i="4"/>
  <c r="S296" i="4" s="1"/>
  <c r="T296" i="4" s="1"/>
  <c r="D277" i="4"/>
  <c r="E277" i="4" s="1"/>
  <c r="F277" i="4" s="1"/>
  <c r="G277" i="4" s="1"/>
  <c r="AO163" i="5" l="1"/>
  <c r="AR163" i="5" s="1"/>
  <c r="AS163" i="5" s="1"/>
  <c r="AM163" i="5"/>
  <c r="AP163" i="5" s="1"/>
  <c r="AQ163" i="5"/>
  <c r="AA163" i="5"/>
  <c r="AB163" i="5" s="1"/>
  <c r="P162" i="5"/>
  <c r="N162" i="5"/>
  <c r="O162" i="5" s="1"/>
  <c r="Z307" i="4"/>
  <c r="AA307" i="4" s="1"/>
  <c r="AB307" i="4" s="1"/>
  <c r="AC307" i="4" s="1"/>
  <c r="V296" i="4"/>
  <c r="P297" i="4" s="1"/>
  <c r="I277" i="4"/>
  <c r="C278" i="4" s="1"/>
  <c r="AT163" i="5" l="1"/>
  <c r="AC163" i="5"/>
  <c r="AD163" i="5" s="1"/>
  <c r="AG163" i="5" s="1"/>
  <c r="V164" i="5" s="1"/>
  <c r="AE307" i="4"/>
  <c r="Y308" i="4" s="1"/>
  <c r="Q297" i="4"/>
  <c r="R297" i="4" s="1"/>
  <c r="S297" i="4" s="1"/>
  <c r="T297" i="4" s="1"/>
  <c r="D278" i="4"/>
  <c r="E278" i="4" s="1"/>
  <c r="AV163" i="5" l="1"/>
  <c r="AK164" i="5" s="1"/>
  <c r="AE163" i="5"/>
  <c r="AH163" i="5" s="1"/>
  <c r="W164" i="5" s="1"/>
  <c r="R162" i="5"/>
  <c r="G163" i="5" s="1"/>
  <c r="S162" i="5"/>
  <c r="H163" i="5" s="1"/>
  <c r="Z308" i="4"/>
  <c r="AA308" i="4" s="1"/>
  <c r="AB308" i="4" s="1"/>
  <c r="AC308" i="4" s="1"/>
  <c r="V297" i="4"/>
  <c r="P298" i="4" s="1"/>
  <c r="Q298" i="4" s="1"/>
  <c r="R298" i="4" s="1"/>
  <c r="S298" i="4" s="1"/>
  <c r="T298" i="4" s="1"/>
  <c r="V298" i="4" s="1"/>
  <c r="P299" i="4" s="1"/>
  <c r="F278" i="4"/>
  <c r="G278" i="4" s="1"/>
  <c r="I278" i="4" s="1"/>
  <c r="C279" i="4" s="1"/>
  <c r="C30" i="5" l="1"/>
  <c r="C33" i="5" s="1"/>
  <c r="AW163" i="5"/>
  <c r="AL164" i="5" s="1"/>
  <c r="X164" i="5"/>
  <c r="Y164" i="5"/>
  <c r="Z164" i="5" s="1"/>
  <c r="L163" i="5"/>
  <c r="M163" i="5" s="1"/>
  <c r="P163" i="5" s="1"/>
  <c r="J163" i="5"/>
  <c r="I163" i="5"/>
  <c r="K163" i="5"/>
  <c r="N163" i="5" s="1"/>
  <c r="O163" i="5" s="1"/>
  <c r="AE308" i="4"/>
  <c r="Y309" i="4" s="1"/>
  <c r="Q299" i="4"/>
  <c r="R299" i="4"/>
  <c r="S299" i="4" s="1"/>
  <c r="T299" i="4" s="1"/>
  <c r="D279" i="4"/>
  <c r="E279" i="4" s="1"/>
  <c r="AM164" i="5" l="1"/>
  <c r="AP164" i="5" s="1"/>
  <c r="AQ164" i="5" s="1"/>
  <c r="AT164" i="5" s="1"/>
  <c r="AN164" i="5"/>
  <c r="AO164" i="5" s="1"/>
  <c r="AR164" i="5" s="1"/>
  <c r="AS164" i="5" s="1"/>
  <c r="D30" i="5"/>
  <c r="D33" i="5" s="1"/>
  <c r="AA164" i="5"/>
  <c r="AB164" i="5" s="1"/>
  <c r="Z309" i="4"/>
  <c r="AA309" i="4" s="1"/>
  <c r="AB309" i="4" s="1"/>
  <c r="AC309" i="4" s="1"/>
  <c r="V299" i="4"/>
  <c r="P300" i="4" s="1"/>
  <c r="F279" i="4"/>
  <c r="G279" i="4" s="1"/>
  <c r="I279" i="4" s="1"/>
  <c r="C280" i="4" s="1"/>
  <c r="AV164" i="5" l="1"/>
  <c r="AK165" i="5" s="1"/>
  <c r="AC164" i="5"/>
  <c r="AD164" i="5" s="1"/>
  <c r="AG164" i="5" s="1"/>
  <c r="V165" i="5" s="1"/>
  <c r="AE309" i="4"/>
  <c r="Y310" i="4" s="1"/>
  <c r="Q300" i="4"/>
  <c r="R300" i="4" s="1"/>
  <c r="S300" i="4" s="1"/>
  <c r="T300" i="4" s="1"/>
  <c r="D280" i="4"/>
  <c r="E280" i="4" s="1"/>
  <c r="AW164" i="5" l="1"/>
  <c r="AL165" i="5" s="1"/>
  <c r="AE164" i="5"/>
  <c r="AH164" i="5" s="1"/>
  <c r="W165" i="5" s="1"/>
  <c r="R163" i="5"/>
  <c r="G164" i="5" s="1"/>
  <c r="S163" i="5"/>
  <c r="H164" i="5" s="1"/>
  <c r="Z310" i="4"/>
  <c r="AA310" i="4" s="1"/>
  <c r="AB310" i="4" s="1"/>
  <c r="AC310" i="4" s="1"/>
  <c r="V300" i="4"/>
  <c r="P301" i="4" s="1"/>
  <c r="F280" i="4"/>
  <c r="G280" i="4" s="1"/>
  <c r="I280" i="4" s="1"/>
  <c r="C281" i="4" s="1"/>
  <c r="AM165" i="5" l="1"/>
  <c r="AP165" i="5" s="1"/>
  <c r="AQ165" i="5" s="1"/>
  <c r="AT165" i="5" s="1"/>
  <c r="AN165" i="5"/>
  <c r="AO165" i="5" s="1"/>
  <c r="AR165" i="5" s="1"/>
  <c r="AS165" i="5" s="1"/>
  <c r="X165" i="5"/>
  <c r="Y165" i="5"/>
  <c r="Z165" i="5" s="1"/>
  <c r="J164" i="5"/>
  <c r="L164" i="5"/>
  <c r="M164" i="5" s="1"/>
  <c r="K164" i="5"/>
  <c r="N164" i="5" s="1"/>
  <c r="O164" i="5" s="1"/>
  <c r="I164" i="5"/>
  <c r="AE310" i="4"/>
  <c r="Y311" i="4" s="1"/>
  <c r="Q301" i="4"/>
  <c r="R301" i="4"/>
  <c r="S301" i="4" s="1"/>
  <c r="T301" i="4" s="1"/>
  <c r="D281" i="4"/>
  <c r="E281" i="4" s="1"/>
  <c r="F281" i="4" s="1"/>
  <c r="G281" i="4" s="1"/>
  <c r="AA165" i="5" l="1"/>
  <c r="AB165" i="5" s="1"/>
  <c r="S164" i="5"/>
  <c r="H165" i="5" s="1"/>
  <c r="P164" i="5"/>
  <c r="R164" i="5"/>
  <c r="G165" i="5" s="1"/>
  <c r="Z311" i="4"/>
  <c r="AA311" i="4" s="1"/>
  <c r="AB311" i="4" s="1"/>
  <c r="AC311" i="4" s="1"/>
  <c r="V301" i="4"/>
  <c r="P302" i="4" s="1"/>
  <c r="I281" i="4"/>
  <c r="C282" i="4" s="1"/>
  <c r="AW165" i="5" l="1"/>
  <c r="AL166" i="5" s="1"/>
  <c r="AC165" i="5"/>
  <c r="AD165" i="5" s="1"/>
  <c r="AG165" i="5" s="1"/>
  <c r="V166" i="5" s="1"/>
  <c r="K165" i="5"/>
  <c r="N165" i="5" s="1"/>
  <c r="O165" i="5" s="1"/>
  <c r="I165" i="5"/>
  <c r="J165" i="5"/>
  <c r="L165" i="5" s="1"/>
  <c r="M165" i="5" s="1"/>
  <c r="AE311" i="4"/>
  <c r="Y312" i="4" s="1"/>
  <c r="Q302" i="4"/>
  <c r="R302" i="4" s="1"/>
  <c r="S302" i="4" s="1"/>
  <c r="T302" i="4" s="1"/>
  <c r="D282" i="4"/>
  <c r="E282" i="4" s="1"/>
  <c r="F282" i="4" s="1"/>
  <c r="G282" i="4" s="1"/>
  <c r="I282" i="4" s="1"/>
  <c r="C283" i="4" s="1"/>
  <c r="AM166" i="5" l="1"/>
  <c r="AV165" i="5"/>
  <c r="AK166" i="5" s="1"/>
  <c r="AE165" i="5"/>
  <c r="AH165" i="5" s="1"/>
  <c r="W166" i="5" s="1"/>
  <c r="P165" i="5"/>
  <c r="S165" i="5" s="1"/>
  <c r="H166" i="5" s="1"/>
  <c r="R165" i="5"/>
  <c r="G166" i="5" s="1"/>
  <c r="Z312" i="4"/>
  <c r="AA312" i="4" s="1"/>
  <c r="AB312" i="4" s="1"/>
  <c r="AC312" i="4" s="1"/>
  <c r="V302" i="4"/>
  <c r="P303" i="4" s="1"/>
  <c r="D283" i="4"/>
  <c r="E283" i="4" s="1"/>
  <c r="F283" i="4" s="1"/>
  <c r="G283" i="4" s="1"/>
  <c r="I283" i="4" s="1"/>
  <c r="C284" i="4" s="1"/>
  <c r="AN166" i="5" l="1"/>
  <c r="AO166" i="5" s="1"/>
  <c r="X166" i="5"/>
  <c r="Y166" i="5"/>
  <c r="Z166" i="5" s="1"/>
  <c r="K166" i="5"/>
  <c r="N166" i="5" s="1"/>
  <c r="O166" i="5" s="1"/>
  <c r="I166" i="5"/>
  <c r="J166" i="5"/>
  <c r="L166" i="5"/>
  <c r="M166" i="5" s="1"/>
  <c r="AE312" i="4"/>
  <c r="Y313" i="4" s="1"/>
  <c r="Q303" i="4"/>
  <c r="R303" i="4"/>
  <c r="S303" i="4" s="1"/>
  <c r="T303" i="4" s="1"/>
  <c r="D284" i="4"/>
  <c r="E284" i="4" s="1"/>
  <c r="F284" i="4" s="1"/>
  <c r="AR166" i="5" l="1"/>
  <c r="AS166" i="5" s="1"/>
  <c r="AV166" i="5" s="1"/>
  <c r="AK167" i="5" s="1"/>
  <c r="AP166" i="5"/>
  <c r="AQ166" i="5" s="1"/>
  <c r="AA166" i="5"/>
  <c r="AB166" i="5" s="1"/>
  <c r="P166" i="5"/>
  <c r="Z313" i="4"/>
  <c r="AA313" i="4" s="1"/>
  <c r="AB313" i="4" s="1"/>
  <c r="AC313" i="4" s="1"/>
  <c r="V303" i="4"/>
  <c r="P304" i="4" s="1"/>
  <c r="G284" i="4"/>
  <c r="I284" i="4" s="1"/>
  <c r="C285" i="4" s="1"/>
  <c r="AT166" i="5" l="1"/>
  <c r="AW166" i="5"/>
  <c r="AL167" i="5" s="1"/>
  <c r="AC166" i="5"/>
  <c r="AD166" i="5" s="1"/>
  <c r="AG166" i="5" s="1"/>
  <c r="V167" i="5" s="1"/>
  <c r="AE313" i="4"/>
  <c r="Y314" i="4" s="1"/>
  <c r="Q304" i="4"/>
  <c r="R304" i="4"/>
  <c r="S304" i="4" s="1"/>
  <c r="T304" i="4" s="1"/>
  <c r="D285" i="4"/>
  <c r="E285" i="4" s="1"/>
  <c r="F285" i="4" s="1"/>
  <c r="G285" i="4" s="1"/>
  <c r="AM167" i="5" l="1"/>
  <c r="AN167" i="5"/>
  <c r="AO167" i="5" s="1"/>
  <c r="AE166" i="5"/>
  <c r="AH166" i="5" s="1"/>
  <c r="W167" i="5" s="1"/>
  <c r="R166" i="5"/>
  <c r="G167" i="5" s="1"/>
  <c r="S166" i="5"/>
  <c r="H167" i="5" s="1"/>
  <c r="Z314" i="4"/>
  <c r="AA314" i="4" s="1"/>
  <c r="AB314" i="4" s="1"/>
  <c r="AC314" i="4" s="1"/>
  <c r="V304" i="4"/>
  <c r="P305" i="4" s="1"/>
  <c r="Q305" i="4" s="1"/>
  <c r="R305" i="4" s="1"/>
  <c r="S305" i="4" s="1"/>
  <c r="T305" i="4" s="1"/>
  <c r="I285" i="4"/>
  <c r="C286" i="4" s="1"/>
  <c r="D286" i="4" s="1"/>
  <c r="AR167" i="5" l="1"/>
  <c r="AS167" i="5" s="1"/>
  <c r="AP167" i="5"/>
  <c r="AQ167" i="5" s="1"/>
  <c r="X167" i="5"/>
  <c r="Y167" i="5"/>
  <c r="Z167" i="5" s="1"/>
  <c r="J167" i="5"/>
  <c r="K167" i="5"/>
  <c r="I167" i="5"/>
  <c r="L167" i="5" s="1"/>
  <c r="M167" i="5" s="1"/>
  <c r="AE314" i="4"/>
  <c r="Y315" i="4" s="1"/>
  <c r="V305" i="4"/>
  <c r="P306" i="4" s="1"/>
  <c r="E286" i="4"/>
  <c r="F286" i="4" s="1"/>
  <c r="G286" i="4" s="1"/>
  <c r="I286" i="4" s="1"/>
  <c r="C287" i="4" s="1"/>
  <c r="D287" i="4" s="1"/>
  <c r="E287" i="4" s="1"/>
  <c r="Q306" i="4"/>
  <c r="R306" i="4"/>
  <c r="S306" i="4" s="1"/>
  <c r="T306" i="4" s="1"/>
  <c r="AT167" i="5" l="1"/>
  <c r="AV167" i="5"/>
  <c r="AK168" i="5" s="1"/>
  <c r="AA167" i="5"/>
  <c r="AB167" i="5" s="1"/>
  <c r="N167" i="5"/>
  <c r="O167" i="5" s="1"/>
  <c r="Z315" i="4"/>
  <c r="AA315" i="4" s="1"/>
  <c r="AB315" i="4" s="1"/>
  <c r="AC315" i="4" s="1"/>
  <c r="V306" i="4"/>
  <c r="P307" i="4" s="1"/>
  <c r="Q307" i="4" s="1"/>
  <c r="F287" i="4"/>
  <c r="G287" i="4" s="1"/>
  <c r="AW167" i="5" l="1"/>
  <c r="AL168" i="5" s="1"/>
  <c r="AC167" i="5"/>
  <c r="AD167" i="5" s="1"/>
  <c r="AG167" i="5" s="1"/>
  <c r="V168" i="5" s="1"/>
  <c r="P167" i="5"/>
  <c r="AE315" i="4"/>
  <c r="Y316" i="4" s="1"/>
  <c r="R307" i="4"/>
  <c r="S307" i="4" s="1"/>
  <c r="T307" i="4" s="1"/>
  <c r="I287" i="4"/>
  <c r="C288" i="4" s="1"/>
  <c r="D288" i="4" s="1"/>
  <c r="E288" i="4" s="1"/>
  <c r="AM168" i="5" l="1"/>
  <c r="AN168" i="5"/>
  <c r="AO168" i="5" s="1"/>
  <c r="AE167" i="5"/>
  <c r="AH167" i="5" s="1"/>
  <c r="W168" i="5" s="1"/>
  <c r="S167" i="5"/>
  <c r="H168" i="5" s="1"/>
  <c r="R167" i="5"/>
  <c r="G168" i="5" s="1"/>
  <c r="Z316" i="4"/>
  <c r="AA316" i="4" s="1"/>
  <c r="AB316" i="4" s="1"/>
  <c r="AC316" i="4" s="1"/>
  <c r="V307" i="4"/>
  <c r="P308" i="4" s="1"/>
  <c r="F288" i="4"/>
  <c r="G288" i="4" s="1"/>
  <c r="I288" i="4" s="1"/>
  <c r="C289" i="4" s="1"/>
  <c r="AR168" i="5" l="1"/>
  <c r="AS168" i="5" s="1"/>
  <c r="AV168" i="5" s="1"/>
  <c r="AK169" i="5" s="1"/>
  <c r="AP168" i="5"/>
  <c r="AQ168" i="5" s="1"/>
  <c r="X168" i="5"/>
  <c r="Y168" i="5"/>
  <c r="Z168" i="5" s="1"/>
  <c r="K168" i="5"/>
  <c r="N168" i="5" s="1"/>
  <c r="O168" i="5" s="1"/>
  <c r="I168" i="5"/>
  <c r="J168" i="5"/>
  <c r="L168" i="5" s="1"/>
  <c r="M168" i="5" s="1"/>
  <c r="P168" i="5" s="1"/>
  <c r="AE316" i="4"/>
  <c r="Y317" i="4" s="1"/>
  <c r="Q308" i="4"/>
  <c r="R308" i="4"/>
  <c r="S308" i="4" s="1"/>
  <c r="T308" i="4" s="1"/>
  <c r="D289" i="4"/>
  <c r="E289" i="4" s="1"/>
  <c r="F289" i="4" s="1"/>
  <c r="AT168" i="5" l="1"/>
  <c r="AW168" i="5"/>
  <c r="AL169" i="5" s="1"/>
  <c r="AC168" i="5"/>
  <c r="AD168" i="5" s="1"/>
  <c r="AG168" i="5" s="1"/>
  <c r="V169" i="5" s="1"/>
  <c r="AA168" i="5"/>
  <c r="AB168" i="5" s="1"/>
  <c r="Z317" i="4"/>
  <c r="AA317" i="4" s="1"/>
  <c r="AB317" i="4" s="1"/>
  <c r="AC317" i="4" s="1"/>
  <c r="V308" i="4"/>
  <c r="P309" i="4" s="1"/>
  <c r="Q309" i="4" s="1"/>
  <c r="R309" i="4" s="1"/>
  <c r="S309" i="4" s="1"/>
  <c r="T309" i="4" s="1"/>
  <c r="G289" i="4"/>
  <c r="I289" i="4" s="1"/>
  <c r="C290" i="4" s="1"/>
  <c r="AM169" i="5" l="1"/>
  <c r="AN169" i="5"/>
  <c r="AO169" i="5" s="1"/>
  <c r="AE168" i="5"/>
  <c r="AH168" i="5" s="1"/>
  <c r="W169" i="5" s="1"/>
  <c r="AE317" i="4"/>
  <c r="Y318" i="4" s="1"/>
  <c r="V309" i="4"/>
  <c r="P310" i="4" s="1"/>
  <c r="Q310" i="4" s="1"/>
  <c r="R310" i="4" s="1"/>
  <c r="S310" i="4" s="1"/>
  <c r="T310" i="4" s="1"/>
  <c r="D290" i="4"/>
  <c r="E290" i="4" s="1"/>
  <c r="AR169" i="5" l="1"/>
  <c r="AS169" i="5" s="1"/>
  <c r="AP169" i="5"/>
  <c r="AQ169" i="5" s="1"/>
  <c r="X169" i="5"/>
  <c r="Y169" i="5"/>
  <c r="Z169" i="5" s="1"/>
  <c r="S168" i="5"/>
  <c r="H169" i="5" s="1"/>
  <c r="R168" i="5"/>
  <c r="G169" i="5" s="1"/>
  <c r="Z318" i="4"/>
  <c r="AA318" i="4" s="1"/>
  <c r="AB318" i="4" s="1"/>
  <c r="AC318" i="4" s="1"/>
  <c r="V310" i="4"/>
  <c r="P311" i="4" s="1"/>
  <c r="Q311" i="4" s="1"/>
  <c r="R311" i="4" s="1"/>
  <c r="S311" i="4" s="1"/>
  <c r="T311" i="4" s="1"/>
  <c r="F290" i="4"/>
  <c r="G290" i="4" s="1"/>
  <c r="I290" i="4" s="1"/>
  <c r="C291" i="4" s="1"/>
  <c r="AW169" i="5" l="1"/>
  <c r="AL170" i="5" s="1"/>
  <c r="AT169" i="5"/>
  <c r="AV169" i="5"/>
  <c r="AK170" i="5" s="1"/>
  <c r="AA169" i="5"/>
  <c r="AB169" i="5" s="1"/>
  <c r="K169" i="5"/>
  <c r="N169" i="5" s="1"/>
  <c r="O169" i="5" s="1"/>
  <c r="I169" i="5"/>
  <c r="L169" i="5" s="1"/>
  <c r="M169" i="5" s="1"/>
  <c r="J169" i="5"/>
  <c r="AE318" i="4"/>
  <c r="Y319" i="4" s="1"/>
  <c r="V311" i="4"/>
  <c r="P312" i="4" s="1"/>
  <c r="Q312" i="4"/>
  <c r="D291" i="4"/>
  <c r="E291" i="4" s="1"/>
  <c r="F291" i="4" s="1"/>
  <c r="AO170" i="5" l="1"/>
  <c r="AR170" i="5" s="1"/>
  <c r="AS170" i="5" s="1"/>
  <c r="AM170" i="5"/>
  <c r="AN170" i="5"/>
  <c r="AP170" i="5" s="1"/>
  <c r="AQ170" i="5" s="1"/>
  <c r="AC169" i="5"/>
  <c r="AD169" i="5" s="1"/>
  <c r="AG169" i="5" s="1"/>
  <c r="V170" i="5" s="1"/>
  <c r="P169" i="5"/>
  <c r="Z319" i="4"/>
  <c r="AA319" i="4" s="1"/>
  <c r="AB319" i="4" s="1"/>
  <c r="AC319" i="4" s="1"/>
  <c r="AE319" i="4" s="1"/>
  <c r="Y320" i="4" s="1"/>
  <c r="Z320" i="4" s="1"/>
  <c r="AA320" i="4" s="1"/>
  <c r="AB320" i="4" s="1"/>
  <c r="AC320" i="4" s="1"/>
  <c r="AE320" i="4" s="1"/>
  <c r="Y321" i="4" s="1"/>
  <c r="R312" i="4"/>
  <c r="S312" i="4" s="1"/>
  <c r="T312" i="4" s="1"/>
  <c r="G291" i="4"/>
  <c r="I291" i="4"/>
  <c r="C292" i="4" s="1"/>
  <c r="AT170" i="5" l="1"/>
  <c r="AV170" i="5"/>
  <c r="AK171" i="5" s="1"/>
  <c r="AE169" i="5"/>
  <c r="AH169" i="5" s="1"/>
  <c r="W170" i="5" s="1"/>
  <c r="S169" i="5"/>
  <c r="H170" i="5" s="1"/>
  <c r="Z321" i="4"/>
  <c r="AA321" i="4" s="1"/>
  <c r="AB321" i="4" s="1"/>
  <c r="AC321" i="4" s="1"/>
  <c r="V312" i="4"/>
  <c r="P313" i="4" s="1"/>
  <c r="D292" i="4"/>
  <c r="E292" i="4" s="1"/>
  <c r="AW170" i="5" l="1"/>
  <c r="AL171" i="5" s="1"/>
  <c r="X170" i="5"/>
  <c r="Y170" i="5"/>
  <c r="Z170" i="5" s="1"/>
  <c r="I170" i="5"/>
  <c r="R169" i="5"/>
  <c r="G170" i="5" s="1"/>
  <c r="AE321" i="4"/>
  <c r="Y322" i="4" s="1"/>
  <c r="Z322" i="4" s="1"/>
  <c r="AA322" i="4" s="1"/>
  <c r="AB322" i="4" s="1"/>
  <c r="AC322" i="4" s="1"/>
  <c r="AE322" i="4" s="1"/>
  <c r="Y323" i="4" s="1"/>
  <c r="Z323" i="4" s="1"/>
  <c r="AA323" i="4" s="1"/>
  <c r="AB323" i="4" s="1"/>
  <c r="AC323" i="4" s="1"/>
  <c r="AE323" i="4" s="1"/>
  <c r="Y324" i="4" s="1"/>
  <c r="Q313" i="4"/>
  <c r="R313" i="4"/>
  <c r="S313" i="4" s="1"/>
  <c r="T313" i="4" s="1"/>
  <c r="F292" i="4"/>
  <c r="G292" i="4" s="1"/>
  <c r="AO171" i="5" l="1"/>
  <c r="AM171" i="5"/>
  <c r="AN171" i="5"/>
  <c r="AA170" i="5"/>
  <c r="AB170" i="5" s="1"/>
  <c r="J170" i="5"/>
  <c r="K170" i="5" s="1"/>
  <c r="L170" i="5"/>
  <c r="M170" i="5" s="1"/>
  <c r="Z324" i="4"/>
  <c r="AA324" i="4" s="1"/>
  <c r="AB324" i="4" s="1"/>
  <c r="AC324" i="4" s="1"/>
  <c r="I292" i="4"/>
  <c r="C293" i="4" s="1"/>
  <c r="V313" i="4"/>
  <c r="P314" i="4" s="1"/>
  <c r="Q314" i="4" s="1"/>
  <c r="R314" i="4" s="1"/>
  <c r="S314" i="4" s="1"/>
  <c r="T314" i="4" s="1"/>
  <c r="V314" i="4" s="1"/>
  <c r="P315" i="4" s="1"/>
  <c r="D293" i="4"/>
  <c r="E293" i="4" s="1"/>
  <c r="F293" i="4" s="1"/>
  <c r="AR171" i="5" l="1"/>
  <c r="AS171" i="5" s="1"/>
  <c r="AP171" i="5"/>
  <c r="AQ171" i="5" s="1"/>
  <c r="AC170" i="5"/>
  <c r="AD170" i="5" s="1"/>
  <c r="AG170" i="5" s="1"/>
  <c r="V171" i="5" s="1"/>
  <c r="P170" i="5"/>
  <c r="N170" i="5"/>
  <c r="O170" i="5" s="1"/>
  <c r="AE324" i="4"/>
  <c r="Y325" i="4" s="1"/>
  <c r="Q315" i="4"/>
  <c r="R315" i="4" s="1"/>
  <c r="G293" i="4"/>
  <c r="I293" i="4"/>
  <c r="C294" i="4" s="1"/>
  <c r="AT171" i="5" l="1"/>
  <c r="AV171" i="5"/>
  <c r="AK172" i="5" s="1"/>
  <c r="AE170" i="5"/>
  <c r="AH170" i="5" s="1"/>
  <c r="W171" i="5" s="1"/>
  <c r="Z325" i="4"/>
  <c r="AA325" i="4" s="1"/>
  <c r="AB325" i="4" s="1"/>
  <c r="AC325" i="4" s="1"/>
  <c r="S315" i="4"/>
  <c r="T315" i="4" s="1"/>
  <c r="D294" i="4"/>
  <c r="E294" i="4" s="1"/>
  <c r="F294" i="4" s="1"/>
  <c r="AN172" i="5" l="1"/>
  <c r="AW171" i="5"/>
  <c r="AL172" i="5" s="1"/>
  <c r="X171" i="5"/>
  <c r="Y171" i="5"/>
  <c r="Z171" i="5" s="1"/>
  <c r="S170" i="5"/>
  <c r="H171" i="5" s="1"/>
  <c r="R170" i="5"/>
  <c r="G171" i="5" s="1"/>
  <c r="AE325" i="4"/>
  <c r="Y326" i="4" s="1"/>
  <c r="V315" i="4"/>
  <c r="P316" i="4" s="1"/>
  <c r="G294" i="4"/>
  <c r="I294" i="4" s="1"/>
  <c r="C295" i="4" s="1"/>
  <c r="AQ172" i="5" l="1"/>
  <c r="AT172" i="5" s="1"/>
  <c r="AM172" i="5"/>
  <c r="AP172" i="5" s="1"/>
  <c r="AO172" i="5"/>
  <c r="AR172" i="5" s="1"/>
  <c r="AS172" i="5" s="1"/>
  <c r="AA171" i="5"/>
  <c r="AB171" i="5" s="1"/>
  <c r="K171" i="5"/>
  <c r="N171" i="5" s="1"/>
  <c r="O171" i="5" s="1"/>
  <c r="I171" i="5"/>
  <c r="J171" i="5"/>
  <c r="L171" i="5"/>
  <c r="M171" i="5" s="1"/>
  <c r="Z326" i="4"/>
  <c r="AA326" i="4" s="1"/>
  <c r="AB326" i="4" s="1"/>
  <c r="AC326" i="4" s="1"/>
  <c r="Q316" i="4"/>
  <c r="R316" i="4"/>
  <c r="S316" i="4" s="1"/>
  <c r="T316" i="4" s="1"/>
  <c r="V316" i="4" s="1"/>
  <c r="P317" i="4" s="1"/>
  <c r="D295" i="4"/>
  <c r="E295" i="4" s="1"/>
  <c r="AC171" i="5" l="1"/>
  <c r="AD171" i="5" s="1"/>
  <c r="AG171" i="5" s="1"/>
  <c r="V172" i="5" s="1"/>
  <c r="P171" i="5"/>
  <c r="AE326" i="4"/>
  <c r="Y327" i="4" s="1"/>
  <c r="Q317" i="4"/>
  <c r="R317" i="4" s="1"/>
  <c r="S317" i="4" s="1"/>
  <c r="T317" i="4" s="1"/>
  <c r="V317" i="4" s="1"/>
  <c r="P318" i="4" s="1"/>
  <c r="F295" i="4"/>
  <c r="G295" i="4" s="1"/>
  <c r="AE171" i="5" l="1"/>
  <c r="AH171" i="5" s="1"/>
  <c r="W172" i="5" s="1"/>
  <c r="S171" i="5"/>
  <c r="H172" i="5" s="1"/>
  <c r="R171" i="5"/>
  <c r="G172" i="5" s="1"/>
  <c r="Z327" i="4"/>
  <c r="AA327" i="4" s="1"/>
  <c r="AB327" i="4" s="1"/>
  <c r="AC327" i="4" s="1"/>
  <c r="I295" i="4"/>
  <c r="C296" i="4" s="1"/>
  <c r="Q318" i="4"/>
  <c r="R318" i="4" s="1"/>
  <c r="S318" i="4" s="1"/>
  <c r="T318" i="4" s="1"/>
  <c r="D296" i="4"/>
  <c r="E296" i="4" s="1"/>
  <c r="AW172" i="5" l="1"/>
  <c r="AL173" i="5" s="1"/>
  <c r="AV172" i="5"/>
  <c r="AK173" i="5" s="1"/>
  <c r="X172" i="5"/>
  <c r="Y172" i="5"/>
  <c r="Z172" i="5" s="1"/>
  <c r="K172" i="5"/>
  <c r="N172" i="5" s="1"/>
  <c r="O172" i="5" s="1"/>
  <c r="I172" i="5"/>
  <c r="J172" i="5"/>
  <c r="L172" i="5"/>
  <c r="M172" i="5" s="1"/>
  <c r="AE327" i="4"/>
  <c r="Y328" i="4" s="1"/>
  <c r="V318" i="4"/>
  <c r="P319" i="4" s="1"/>
  <c r="Q319" i="4" s="1"/>
  <c r="F296" i="4"/>
  <c r="G296" i="4" s="1"/>
  <c r="AM173" i="5" l="1"/>
  <c r="AP173" i="5" s="1"/>
  <c r="AQ173" i="5" s="1"/>
  <c r="AN173" i="5"/>
  <c r="AO173" i="5" s="1"/>
  <c r="AA172" i="5"/>
  <c r="AB172" i="5" s="1"/>
  <c r="P172" i="5"/>
  <c r="R172" i="5"/>
  <c r="G173" i="5" s="1"/>
  <c r="Z328" i="4"/>
  <c r="AA328" i="4" s="1"/>
  <c r="AB328" i="4" s="1"/>
  <c r="AC328" i="4" s="1"/>
  <c r="R319" i="4"/>
  <c r="S319" i="4" s="1"/>
  <c r="T319" i="4" s="1"/>
  <c r="I296" i="4"/>
  <c r="C297" i="4" s="1"/>
  <c r="D297" i="4" s="1"/>
  <c r="E297" i="4" s="1"/>
  <c r="AT173" i="5" l="1"/>
  <c r="AW173" i="5" s="1"/>
  <c r="AL174" i="5" s="1"/>
  <c r="AR173" i="5"/>
  <c r="AS173" i="5" s="1"/>
  <c r="AV173" i="5"/>
  <c r="AK174" i="5" s="1"/>
  <c r="AC172" i="5"/>
  <c r="AD172" i="5" s="1"/>
  <c r="AG172" i="5" s="1"/>
  <c r="V173" i="5" s="1"/>
  <c r="S172" i="5"/>
  <c r="H173" i="5" s="1"/>
  <c r="AE328" i="4"/>
  <c r="Y329" i="4" s="1"/>
  <c r="V319" i="4"/>
  <c r="P320" i="4" s="1"/>
  <c r="Q320" i="4" s="1"/>
  <c r="F297" i="4"/>
  <c r="G297" i="4" s="1"/>
  <c r="I297" i="4" s="1"/>
  <c r="C298" i="4" s="1"/>
  <c r="AM174" i="5" l="1"/>
  <c r="AN174" i="5"/>
  <c r="AP174" i="5" s="1"/>
  <c r="AQ174" i="5" s="1"/>
  <c r="AE172" i="5"/>
  <c r="AH172" i="5" s="1"/>
  <c r="W173" i="5" s="1"/>
  <c r="I173" i="5"/>
  <c r="J173" i="5"/>
  <c r="K173" i="5" s="1"/>
  <c r="Z329" i="4"/>
  <c r="AA329" i="4" s="1"/>
  <c r="AB329" i="4" s="1"/>
  <c r="AC329" i="4" s="1"/>
  <c r="R320" i="4"/>
  <c r="S320" i="4" s="1"/>
  <c r="T320" i="4" s="1"/>
  <c r="D298" i="4"/>
  <c r="E298" i="4" s="1"/>
  <c r="F298" i="4" s="1"/>
  <c r="G298" i="4" s="1"/>
  <c r="I298" i="4" s="1"/>
  <c r="C299" i="4" s="1"/>
  <c r="AT174" i="5" l="1"/>
  <c r="AO174" i="5"/>
  <c r="AR174" i="5" s="1"/>
  <c r="AS174" i="5" s="1"/>
  <c r="X173" i="5"/>
  <c r="Y173" i="5"/>
  <c r="Z173" i="5" s="1"/>
  <c r="N173" i="5"/>
  <c r="O173" i="5" s="1"/>
  <c r="L173" i="5"/>
  <c r="M173" i="5" s="1"/>
  <c r="AE329" i="4"/>
  <c r="Y330" i="4" s="1"/>
  <c r="V320" i="4"/>
  <c r="P321" i="4" s="1"/>
  <c r="Q321" i="4" s="1"/>
  <c r="R321" i="4" s="1"/>
  <c r="S321" i="4" s="1"/>
  <c r="T321" i="4" s="1"/>
  <c r="D299" i="4"/>
  <c r="E299" i="4" s="1"/>
  <c r="F299" i="4" s="1"/>
  <c r="AA173" i="5" l="1"/>
  <c r="AB173" i="5" s="1"/>
  <c r="P173" i="5"/>
  <c r="S173" i="5" s="1"/>
  <c r="H174" i="5" s="1"/>
  <c r="Z330" i="4"/>
  <c r="AA330" i="4" s="1"/>
  <c r="AB330" i="4" s="1"/>
  <c r="AC330" i="4" s="1"/>
  <c r="V321" i="4"/>
  <c r="P322" i="4" s="1"/>
  <c r="Q322" i="4"/>
  <c r="R322" i="4" s="1"/>
  <c r="S322" i="4" s="1"/>
  <c r="T322" i="4" s="1"/>
  <c r="G299" i="4"/>
  <c r="I299" i="4" s="1"/>
  <c r="C300" i="4" s="1"/>
  <c r="AV174" i="5" l="1"/>
  <c r="AK175" i="5" s="1"/>
  <c r="AW174" i="5"/>
  <c r="AL175" i="5" s="1"/>
  <c r="AE173" i="5"/>
  <c r="AC173" i="5"/>
  <c r="AD173" i="5" s="1"/>
  <c r="AG173" i="5" s="1"/>
  <c r="V174" i="5" s="1"/>
  <c r="I174" i="5"/>
  <c r="R173" i="5"/>
  <c r="G174" i="5" s="1"/>
  <c r="AE330" i="4"/>
  <c r="Y331" i="4" s="1"/>
  <c r="V322" i="4"/>
  <c r="P323" i="4" s="1"/>
  <c r="Q323" i="4"/>
  <c r="D300" i="4"/>
  <c r="E300" i="4" s="1"/>
  <c r="F300" i="4" s="1"/>
  <c r="G300" i="4" s="1"/>
  <c r="AP175" i="5" l="1"/>
  <c r="AQ175" i="5" s="1"/>
  <c r="AT175" i="5" s="1"/>
  <c r="AN175" i="5"/>
  <c r="AO175" i="5"/>
  <c r="AR175" i="5" s="1"/>
  <c r="AS175" i="5" s="1"/>
  <c r="AM175" i="5"/>
  <c r="AH173" i="5"/>
  <c r="W174" i="5" s="1"/>
  <c r="J174" i="5"/>
  <c r="K174" i="5" s="1"/>
  <c r="L174" i="5"/>
  <c r="M174" i="5" s="1"/>
  <c r="Z331" i="4"/>
  <c r="AA331" i="4" s="1"/>
  <c r="AB331" i="4" s="1"/>
  <c r="AC331" i="4" s="1"/>
  <c r="I300" i="4"/>
  <c r="C301" i="4" s="1"/>
  <c r="D301" i="4" s="1"/>
  <c r="R323" i="4"/>
  <c r="S323" i="4" s="1"/>
  <c r="T323" i="4" s="1"/>
  <c r="X174" i="5" l="1"/>
  <c r="Y174" i="5"/>
  <c r="Z174" i="5" s="1"/>
  <c r="P174" i="5"/>
  <c r="S174" i="5" s="1"/>
  <c r="H175" i="5" s="1"/>
  <c r="N174" i="5"/>
  <c r="O174" i="5" s="1"/>
  <c r="AE331" i="4"/>
  <c r="Y332" i="4" s="1"/>
  <c r="E301" i="4"/>
  <c r="F301" i="4" s="1"/>
  <c r="V323" i="4"/>
  <c r="P324" i="4" s="1"/>
  <c r="G301" i="4"/>
  <c r="I301" i="4" s="1"/>
  <c r="C302" i="4" s="1"/>
  <c r="AW175" i="5" l="1"/>
  <c r="AL176" i="5" s="1"/>
  <c r="AV175" i="5"/>
  <c r="AK176" i="5" s="1"/>
  <c r="AA174" i="5"/>
  <c r="AB174" i="5" s="1"/>
  <c r="I175" i="5"/>
  <c r="R174" i="5"/>
  <c r="G175" i="5" s="1"/>
  <c r="Z332" i="4"/>
  <c r="AA332" i="4" s="1"/>
  <c r="AB332" i="4" s="1"/>
  <c r="AC332" i="4" s="1"/>
  <c r="Q324" i="4"/>
  <c r="D302" i="4"/>
  <c r="E302" i="4" s="1"/>
  <c r="AM176" i="5" l="1"/>
  <c r="AP176" i="5" s="1"/>
  <c r="AQ176" i="5" s="1"/>
  <c r="AN176" i="5"/>
  <c r="AO176" i="5" s="1"/>
  <c r="AC174" i="5"/>
  <c r="AD174" i="5" s="1"/>
  <c r="AG174" i="5" s="1"/>
  <c r="V175" i="5" s="1"/>
  <c r="J175" i="5"/>
  <c r="K175" i="5" s="1"/>
  <c r="AE332" i="4"/>
  <c r="Y333" i="4" s="1"/>
  <c r="R324" i="4"/>
  <c r="S324" i="4" s="1"/>
  <c r="T324" i="4" s="1"/>
  <c r="F302" i="4"/>
  <c r="G302" i="4" s="1"/>
  <c r="AT176" i="5" l="1"/>
  <c r="AW176" i="5" s="1"/>
  <c r="AL177" i="5" s="1"/>
  <c r="AR176" i="5"/>
  <c r="AS176" i="5" s="1"/>
  <c r="AV176" i="5"/>
  <c r="AK177" i="5" s="1"/>
  <c r="AE174" i="5"/>
  <c r="AH174" i="5" s="1"/>
  <c r="W175" i="5" s="1"/>
  <c r="N175" i="5"/>
  <c r="O175" i="5" s="1"/>
  <c r="L175" i="5"/>
  <c r="M175" i="5" s="1"/>
  <c r="Z333" i="4"/>
  <c r="AA333" i="4" s="1"/>
  <c r="AB333" i="4" s="1"/>
  <c r="AC333" i="4" s="1"/>
  <c r="V324" i="4"/>
  <c r="P325" i="4" s="1"/>
  <c r="I302" i="4"/>
  <c r="C303" i="4" s="1"/>
  <c r="AM177" i="5" l="1"/>
  <c r="AN177" i="5"/>
  <c r="AO177" i="5" s="1"/>
  <c r="X175" i="5"/>
  <c r="Y175" i="5"/>
  <c r="Z175" i="5" s="1"/>
  <c r="P175" i="5"/>
  <c r="S175" i="5" s="1"/>
  <c r="H176" i="5" s="1"/>
  <c r="R175" i="5"/>
  <c r="G176" i="5" s="1"/>
  <c r="AE333" i="4"/>
  <c r="Y334" i="4" s="1"/>
  <c r="Q325" i="4"/>
  <c r="R325" i="4" s="1"/>
  <c r="D303" i="4"/>
  <c r="E303" i="4" s="1"/>
  <c r="F303" i="4" s="1"/>
  <c r="G303" i="4" s="1"/>
  <c r="AR177" i="5" l="1"/>
  <c r="AS177" i="5" s="1"/>
  <c r="AP177" i="5"/>
  <c r="AQ177" i="5" s="1"/>
  <c r="AA175" i="5"/>
  <c r="AB175" i="5" s="1"/>
  <c r="K176" i="5"/>
  <c r="N176" i="5" s="1"/>
  <c r="O176" i="5" s="1"/>
  <c r="I176" i="5"/>
  <c r="J176" i="5"/>
  <c r="L176" i="5" s="1"/>
  <c r="M176" i="5" s="1"/>
  <c r="P176" i="5" s="1"/>
  <c r="Z334" i="4"/>
  <c r="AA334" i="4" s="1"/>
  <c r="AB334" i="4" s="1"/>
  <c r="AC334" i="4" s="1"/>
  <c r="S325" i="4"/>
  <c r="T325" i="4" s="1"/>
  <c r="I303" i="4"/>
  <c r="C304" i="4" s="1"/>
  <c r="AW177" i="5" l="1"/>
  <c r="AL178" i="5" s="1"/>
  <c r="AT177" i="5"/>
  <c r="AV177" i="5"/>
  <c r="AK178" i="5" s="1"/>
  <c r="AE175" i="5"/>
  <c r="AC175" i="5"/>
  <c r="AD175" i="5" s="1"/>
  <c r="AG175" i="5" s="1"/>
  <c r="V176" i="5" s="1"/>
  <c r="S176" i="5"/>
  <c r="H177" i="5" s="1"/>
  <c r="AE334" i="4"/>
  <c r="Y335" i="4" s="1"/>
  <c r="V325" i="4"/>
  <c r="P326" i="4" s="1"/>
  <c r="D304" i="4"/>
  <c r="E304" i="4" s="1"/>
  <c r="F304" i="4" s="1"/>
  <c r="G304" i="4" s="1"/>
  <c r="AM178" i="5" l="1"/>
  <c r="AN178" i="5"/>
  <c r="AO178" i="5" s="1"/>
  <c r="AH175" i="5"/>
  <c r="W176" i="5" s="1"/>
  <c r="I177" i="5"/>
  <c r="R176" i="5"/>
  <c r="G177" i="5" s="1"/>
  <c r="Z335" i="4"/>
  <c r="AA335" i="4" s="1"/>
  <c r="AB335" i="4" s="1"/>
  <c r="AC335" i="4" s="1"/>
  <c r="Q326" i="4"/>
  <c r="I304" i="4"/>
  <c r="C305" i="4" s="1"/>
  <c r="AR178" i="5" l="1"/>
  <c r="AS178" i="5" s="1"/>
  <c r="AP178" i="5"/>
  <c r="X176" i="5"/>
  <c r="Y176" i="5"/>
  <c r="Z176" i="5" s="1"/>
  <c r="J177" i="5"/>
  <c r="K177" i="5" s="1"/>
  <c r="AE335" i="4"/>
  <c r="Y336" i="4" s="1"/>
  <c r="Z336" i="4" s="1"/>
  <c r="AA336" i="4" s="1"/>
  <c r="AB336" i="4" s="1"/>
  <c r="AC336" i="4" s="1"/>
  <c r="AE336" i="4" s="1"/>
  <c r="Y337" i="4" s="1"/>
  <c r="R326" i="4"/>
  <c r="S326" i="4" s="1"/>
  <c r="T326" i="4" s="1"/>
  <c r="D305" i="4"/>
  <c r="E305" i="4" s="1"/>
  <c r="AQ178" i="5" l="1"/>
  <c r="AA176" i="5"/>
  <c r="AB176" i="5" s="1"/>
  <c r="N177" i="5"/>
  <c r="O177" i="5" s="1"/>
  <c r="L177" i="5"/>
  <c r="M177" i="5" s="1"/>
  <c r="Z337" i="4"/>
  <c r="AA337" i="4" s="1"/>
  <c r="AB337" i="4" s="1"/>
  <c r="AC337" i="4" s="1"/>
  <c r="AE337" i="4" s="1"/>
  <c r="Y338" i="4" s="1"/>
  <c r="V326" i="4"/>
  <c r="P327" i="4" s="1"/>
  <c r="F305" i="4"/>
  <c r="G305" i="4" s="1"/>
  <c r="AT178" i="5" l="1"/>
  <c r="AW178" i="5" s="1"/>
  <c r="AL179" i="5" s="1"/>
  <c r="AV178" i="5"/>
  <c r="AK179" i="5" s="1"/>
  <c r="AC176" i="5"/>
  <c r="AD176" i="5" s="1"/>
  <c r="AG176" i="5" s="1"/>
  <c r="V177" i="5" s="1"/>
  <c r="P177" i="5"/>
  <c r="Z338" i="4"/>
  <c r="AA338" i="4" s="1"/>
  <c r="AB338" i="4" s="1"/>
  <c r="AC338" i="4" s="1"/>
  <c r="Q327" i="4"/>
  <c r="R327" i="4" s="1"/>
  <c r="S327" i="4" s="1"/>
  <c r="T327" i="4" s="1"/>
  <c r="I305" i="4"/>
  <c r="C306" i="4" s="1"/>
  <c r="AO179" i="5" l="1"/>
  <c r="AR179" i="5" s="1"/>
  <c r="AM179" i="5"/>
  <c r="AN179" i="5"/>
  <c r="AP179" i="5"/>
  <c r="AQ179" i="5" s="1"/>
  <c r="AE176" i="5"/>
  <c r="AH176" i="5" s="1"/>
  <c r="W177" i="5" s="1"/>
  <c r="R177" i="5"/>
  <c r="G178" i="5" s="1"/>
  <c r="S177" i="5"/>
  <c r="H178" i="5" s="1"/>
  <c r="AE338" i="4"/>
  <c r="Y339" i="4" s="1"/>
  <c r="V327" i="4"/>
  <c r="P328" i="4" s="1"/>
  <c r="D306" i="4"/>
  <c r="AS179" i="5" l="1"/>
  <c r="AV179" i="5" s="1"/>
  <c r="AK180" i="5" s="1"/>
  <c r="AT179" i="5"/>
  <c r="AW179" i="5" s="1"/>
  <c r="AL180" i="5" s="1"/>
  <c r="X177" i="5"/>
  <c r="Y177" i="5"/>
  <c r="Z177" i="5" s="1"/>
  <c r="J178" i="5"/>
  <c r="K178" i="5"/>
  <c r="I178" i="5"/>
  <c r="L178" i="5" s="1"/>
  <c r="M178" i="5" s="1"/>
  <c r="Z339" i="4"/>
  <c r="AA339" i="4" s="1"/>
  <c r="AB339" i="4" s="1"/>
  <c r="AC339" i="4" s="1"/>
  <c r="Q328" i="4"/>
  <c r="E306" i="4"/>
  <c r="F306" i="4" s="1"/>
  <c r="G306" i="4" s="1"/>
  <c r="AN180" i="5" l="1"/>
  <c r="AO180" i="5" s="1"/>
  <c r="AR180" i="5" s="1"/>
  <c r="AS180" i="5" s="1"/>
  <c r="AM180" i="5"/>
  <c r="AP180" i="5" s="1"/>
  <c r="AQ180" i="5" s="1"/>
  <c r="AC177" i="5"/>
  <c r="AD177" i="5" s="1"/>
  <c r="AG177" i="5" s="1"/>
  <c r="V178" i="5" s="1"/>
  <c r="AA177" i="5"/>
  <c r="AB177" i="5" s="1"/>
  <c r="P178" i="5"/>
  <c r="S178" i="5" s="1"/>
  <c r="H179" i="5" s="1"/>
  <c r="N178" i="5"/>
  <c r="O178" i="5" s="1"/>
  <c r="R178" i="5"/>
  <c r="G179" i="5" s="1"/>
  <c r="AE339" i="4"/>
  <c r="Y340" i="4" s="1"/>
  <c r="R328" i="4"/>
  <c r="S328" i="4" s="1"/>
  <c r="T328" i="4" s="1"/>
  <c r="I306" i="4"/>
  <c r="C307" i="4" s="1"/>
  <c r="D307" i="4" s="1"/>
  <c r="E307" i="4" s="1"/>
  <c r="AT180" i="5" l="1"/>
  <c r="AV180" i="5"/>
  <c r="AK181" i="5" s="1"/>
  <c r="Y178" i="5"/>
  <c r="AE177" i="5"/>
  <c r="AH177" i="5"/>
  <c r="W178" i="5" s="1"/>
  <c r="K179" i="5"/>
  <c r="N179" i="5" s="1"/>
  <c r="O179" i="5" s="1"/>
  <c r="I179" i="5"/>
  <c r="J179" i="5"/>
  <c r="L179" i="5"/>
  <c r="M179" i="5" s="1"/>
  <c r="Z340" i="4"/>
  <c r="AA340" i="4" s="1"/>
  <c r="AB340" i="4" s="1"/>
  <c r="AC340" i="4" s="1"/>
  <c r="AE340" i="4" s="1"/>
  <c r="Y341" i="4" s="1"/>
  <c r="V328" i="4"/>
  <c r="P329" i="4" s="1"/>
  <c r="F307" i="4"/>
  <c r="G307" i="4" s="1"/>
  <c r="AW180" i="5" l="1"/>
  <c r="AL181" i="5" s="1"/>
  <c r="Z178" i="5"/>
  <c r="X178" i="5"/>
  <c r="P179" i="5"/>
  <c r="Z341" i="4"/>
  <c r="AA341" i="4" s="1"/>
  <c r="AB341" i="4" s="1"/>
  <c r="AC341" i="4" s="1"/>
  <c r="Q329" i="4"/>
  <c r="R329" i="4" s="1"/>
  <c r="S329" i="4" s="1"/>
  <c r="T329" i="4" s="1"/>
  <c r="I307" i="4"/>
  <c r="C308" i="4" s="1"/>
  <c r="AM181" i="5" l="1"/>
  <c r="AP181" i="5" s="1"/>
  <c r="AQ181" i="5" s="1"/>
  <c r="AT181" i="5" s="1"/>
  <c r="AN181" i="5"/>
  <c r="AO181" i="5" s="1"/>
  <c r="AR181" i="5" s="1"/>
  <c r="AS181" i="5" s="1"/>
  <c r="AA178" i="5"/>
  <c r="AE341" i="4"/>
  <c r="Y342" i="4" s="1"/>
  <c r="V329" i="4"/>
  <c r="P330" i="4" s="1"/>
  <c r="D308" i="4"/>
  <c r="E308" i="4" s="1"/>
  <c r="F308" i="4" s="1"/>
  <c r="G308" i="4" s="1"/>
  <c r="AB178" i="5" l="1"/>
  <c r="AC178" i="5"/>
  <c r="AD178" i="5" s="1"/>
  <c r="S179" i="5"/>
  <c r="H180" i="5" s="1"/>
  <c r="R179" i="5"/>
  <c r="G180" i="5" s="1"/>
  <c r="Z342" i="4"/>
  <c r="AA342" i="4" s="1"/>
  <c r="AB342" i="4" s="1"/>
  <c r="AC342" i="4" s="1"/>
  <c r="Q330" i="4"/>
  <c r="R330" i="4" s="1"/>
  <c r="S330" i="4" s="1"/>
  <c r="T330" i="4" s="1"/>
  <c r="I308" i="4"/>
  <c r="C309" i="4" s="1"/>
  <c r="AV181" i="5" l="1"/>
  <c r="AK182" i="5" s="1"/>
  <c r="AE178" i="5"/>
  <c r="AH178" i="5" s="1"/>
  <c r="W179" i="5" s="1"/>
  <c r="AG178" i="5"/>
  <c r="V179" i="5" s="1"/>
  <c r="K180" i="5"/>
  <c r="N180" i="5" s="1"/>
  <c r="O180" i="5" s="1"/>
  <c r="I180" i="5"/>
  <c r="J180" i="5"/>
  <c r="L180" i="5"/>
  <c r="M180" i="5" s="1"/>
  <c r="AE342" i="4"/>
  <c r="Y343" i="4" s="1"/>
  <c r="V330" i="4"/>
  <c r="P331" i="4" s="1"/>
  <c r="D309" i="4"/>
  <c r="E309" i="4" s="1"/>
  <c r="F309" i="4" s="1"/>
  <c r="G309" i="4" s="1"/>
  <c r="AW181" i="5" l="1"/>
  <c r="AL182" i="5" s="1"/>
  <c r="X179" i="5"/>
  <c r="Y179" i="5"/>
  <c r="Z179" i="5" s="1"/>
  <c r="P180" i="5"/>
  <c r="R180" i="5"/>
  <c r="G181" i="5" s="1"/>
  <c r="Z343" i="4"/>
  <c r="AA343" i="4" s="1"/>
  <c r="AB343" i="4" s="1"/>
  <c r="AC343" i="4" s="1"/>
  <c r="Q331" i="4"/>
  <c r="R331" i="4" s="1"/>
  <c r="S331" i="4" s="1"/>
  <c r="T331" i="4" s="1"/>
  <c r="I309" i="4"/>
  <c r="C310" i="4" s="1"/>
  <c r="AM182" i="5" l="1"/>
  <c r="AN182" i="5"/>
  <c r="AO182" i="5" s="1"/>
  <c r="AA179" i="5"/>
  <c r="AB179" i="5" s="1"/>
  <c r="S180" i="5"/>
  <c r="H181" i="5" s="1"/>
  <c r="AE343" i="4"/>
  <c r="Y344" i="4" s="1"/>
  <c r="V331" i="4"/>
  <c r="P332" i="4" s="1"/>
  <c r="Q332" i="4" s="1"/>
  <c r="R332" i="4" s="1"/>
  <c r="S332" i="4" s="1"/>
  <c r="T332" i="4" s="1"/>
  <c r="D310" i="4"/>
  <c r="E310" i="4"/>
  <c r="F310" i="4" s="1"/>
  <c r="G310" i="4" s="1"/>
  <c r="I310" i="4" s="1"/>
  <c r="C311" i="4" s="1"/>
  <c r="AR182" i="5" l="1"/>
  <c r="AS182" i="5" s="1"/>
  <c r="AP182" i="5"/>
  <c r="AQ182" i="5" s="1"/>
  <c r="AE179" i="5"/>
  <c r="AC179" i="5"/>
  <c r="I181" i="5"/>
  <c r="J181" i="5"/>
  <c r="Z344" i="4"/>
  <c r="AA344" i="4" s="1"/>
  <c r="AB344" i="4" s="1"/>
  <c r="AC344" i="4" s="1"/>
  <c r="AE344" i="4" s="1"/>
  <c r="Y345" i="4" s="1"/>
  <c r="V332" i="4"/>
  <c r="P333" i="4" s="1"/>
  <c r="D311" i="4"/>
  <c r="E311" i="4" s="1"/>
  <c r="AT182" i="5" l="1"/>
  <c r="AW182" i="5" s="1"/>
  <c r="AL183" i="5" s="1"/>
  <c r="AV182" i="5"/>
  <c r="AK183" i="5" s="1"/>
  <c r="AD179" i="5"/>
  <c r="AG179" i="5" s="1"/>
  <c r="V180" i="5" s="1"/>
  <c r="AH179" i="5"/>
  <c r="W180" i="5" s="1"/>
  <c r="K181" i="5"/>
  <c r="L181" i="5"/>
  <c r="M181" i="5" s="1"/>
  <c r="Z345" i="4"/>
  <c r="AA345" i="4" s="1"/>
  <c r="AB345" i="4" s="1"/>
  <c r="AC345" i="4" s="1"/>
  <c r="Q333" i="4"/>
  <c r="R333" i="4" s="1"/>
  <c r="S333" i="4" s="1"/>
  <c r="T333" i="4" s="1"/>
  <c r="F311" i="4"/>
  <c r="G311" i="4" s="1"/>
  <c r="AM183" i="5" l="1"/>
  <c r="AN183" i="5"/>
  <c r="AO183" i="5" s="1"/>
  <c r="AA180" i="5"/>
  <c r="AB180" i="5" s="1"/>
  <c r="Y180" i="5"/>
  <c r="Z180" i="5" s="1"/>
  <c r="X180" i="5"/>
  <c r="P181" i="5"/>
  <c r="N181" i="5"/>
  <c r="AE345" i="4"/>
  <c r="Y346" i="4" s="1"/>
  <c r="V333" i="4"/>
  <c r="P334" i="4" s="1"/>
  <c r="I311" i="4"/>
  <c r="C312" i="4" s="1"/>
  <c r="AR183" i="5" l="1"/>
  <c r="AS183" i="5" s="1"/>
  <c r="AP183" i="5"/>
  <c r="AQ183" i="5" s="1"/>
  <c r="AC180" i="5"/>
  <c r="AD180" i="5" s="1"/>
  <c r="AG180" i="5" s="1"/>
  <c r="V181" i="5" s="1"/>
  <c r="O181" i="5"/>
  <c r="R181" i="5" s="1"/>
  <c r="G182" i="5" s="1"/>
  <c r="S181" i="5"/>
  <c r="H182" i="5" s="1"/>
  <c r="Z346" i="4"/>
  <c r="AA346" i="4" s="1"/>
  <c r="AB346" i="4" s="1"/>
  <c r="AC346" i="4" s="1"/>
  <c r="Q334" i="4"/>
  <c r="D312" i="4"/>
  <c r="E312" i="4" s="1"/>
  <c r="F312" i="4" s="1"/>
  <c r="G312" i="4" s="1"/>
  <c r="AT183" i="5" l="1"/>
  <c r="AE180" i="5"/>
  <c r="AH180" i="5" s="1"/>
  <c r="W181" i="5" s="1"/>
  <c r="X181" i="5" s="1"/>
  <c r="J182" i="5"/>
  <c r="L182" i="5"/>
  <c r="K182" i="5"/>
  <c r="N182" i="5" s="1"/>
  <c r="O182" i="5" s="1"/>
  <c r="M182" i="5"/>
  <c r="P182" i="5" s="1"/>
  <c r="I182" i="5"/>
  <c r="AE346" i="4"/>
  <c r="Y347" i="4" s="1"/>
  <c r="R334" i="4"/>
  <c r="S334" i="4" s="1"/>
  <c r="T334" i="4" s="1"/>
  <c r="I312" i="4"/>
  <c r="C313" i="4" s="1"/>
  <c r="AW183" i="5" l="1"/>
  <c r="AL184" i="5" s="1"/>
  <c r="AV183" i="5"/>
  <c r="AK184" i="5" s="1"/>
  <c r="AA181" i="5"/>
  <c r="AB181" i="5" s="1"/>
  <c r="Y181" i="5"/>
  <c r="Z181" i="5" s="1"/>
  <c r="R182" i="5"/>
  <c r="G183" i="5" s="1"/>
  <c r="S182" i="5"/>
  <c r="H183" i="5" s="1"/>
  <c r="Z347" i="4"/>
  <c r="AA347" i="4" s="1"/>
  <c r="AB347" i="4" s="1"/>
  <c r="AC347" i="4" s="1"/>
  <c r="V334" i="4"/>
  <c r="P335" i="4" s="1"/>
  <c r="D313" i="4"/>
  <c r="E313" i="4" s="1"/>
  <c r="AM184" i="5" l="1"/>
  <c r="AN184" i="5"/>
  <c r="AO184" i="5" s="1"/>
  <c r="AR184" i="5" s="1"/>
  <c r="AS184" i="5" s="1"/>
  <c r="AP184" i="5"/>
  <c r="AQ184" i="5" s="1"/>
  <c r="AT184" i="5" s="1"/>
  <c r="AE181" i="5"/>
  <c r="AH181" i="5" s="1"/>
  <c r="W182" i="5" s="1"/>
  <c r="X182" i="5" s="1"/>
  <c r="AC181" i="5"/>
  <c r="AD181" i="5" s="1"/>
  <c r="AG181" i="5" s="1"/>
  <c r="V182" i="5" s="1"/>
  <c r="I183" i="5"/>
  <c r="J183" i="5"/>
  <c r="K183" i="5" s="1"/>
  <c r="AE347" i="4"/>
  <c r="Y348" i="4" s="1"/>
  <c r="Q335" i="4"/>
  <c r="R335" i="4"/>
  <c r="S335" i="4" s="1"/>
  <c r="T335" i="4" s="1"/>
  <c r="F313" i="4"/>
  <c r="G313" i="4" s="1"/>
  <c r="Y182" i="5" l="1"/>
  <c r="Z182" i="5" s="1"/>
  <c r="L183" i="5"/>
  <c r="M183" i="5" s="1"/>
  <c r="Z348" i="4"/>
  <c r="AA348" i="4" s="1"/>
  <c r="AB348" i="4" s="1"/>
  <c r="AC348" i="4" s="1"/>
  <c r="V335" i="4"/>
  <c r="P336" i="4" s="1"/>
  <c r="Q336" i="4"/>
  <c r="R336" i="4" s="1"/>
  <c r="S336" i="4" s="1"/>
  <c r="T336" i="4" s="1"/>
  <c r="I313" i="4"/>
  <c r="C314" i="4" s="1"/>
  <c r="AV184" i="5" l="1"/>
  <c r="AK185" i="5" s="1"/>
  <c r="AW184" i="5"/>
  <c r="AL185" i="5" s="1"/>
  <c r="AA182" i="5"/>
  <c r="AB182" i="5" s="1"/>
  <c r="N183" i="5"/>
  <c r="O183" i="5" s="1"/>
  <c r="R183" i="5" s="1"/>
  <c r="G184" i="5" s="1"/>
  <c r="AE348" i="4"/>
  <c r="Y349" i="4" s="1"/>
  <c r="V336" i="4"/>
  <c r="P337" i="4" s="1"/>
  <c r="Q337" i="4" s="1"/>
  <c r="R337" i="4" s="1"/>
  <c r="S337" i="4" s="1"/>
  <c r="T337" i="4" s="1"/>
  <c r="D314" i="4"/>
  <c r="E314" i="4" s="1"/>
  <c r="AN185" i="5" l="1"/>
  <c r="AO185" i="5"/>
  <c r="AM185" i="5"/>
  <c r="AP185" i="5" s="1"/>
  <c r="AE182" i="5"/>
  <c r="AC182" i="5"/>
  <c r="AD182" i="5"/>
  <c r="AG182" i="5" s="1"/>
  <c r="V183" i="5" s="1"/>
  <c r="S183" i="5"/>
  <c r="H184" i="5" s="1"/>
  <c r="P183" i="5"/>
  <c r="Z349" i="4"/>
  <c r="AA349" i="4" s="1"/>
  <c r="AB349" i="4" s="1"/>
  <c r="AC349" i="4" s="1"/>
  <c r="V337" i="4"/>
  <c r="P338" i="4" s="1"/>
  <c r="Q338" i="4" s="1"/>
  <c r="F314" i="4"/>
  <c r="G314" i="4" s="1"/>
  <c r="I314" i="4" s="1"/>
  <c r="C315" i="4" s="1"/>
  <c r="AQ185" i="5" l="1"/>
  <c r="AT185" i="5" s="1"/>
  <c r="AR185" i="5"/>
  <c r="AS185" i="5" s="1"/>
  <c r="AH182" i="5"/>
  <c r="W183" i="5" s="1"/>
  <c r="Y183" i="5" s="1"/>
  <c r="Z183" i="5" s="1"/>
  <c r="I184" i="5"/>
  <c r="J184" i="5"/>
  <c r="AE349" i="4"/>
  <c r="Y350" i="4" s="1"/>
  <c r="R338" i="4"/>
  <c r="S338" i="4" s="1"/>
  <c r="T338" i="4" s="1"/>
  <c r="D315" i="4"/>
  <c r="E315" i="4" s="1"/>
  <c r="X183" i="5" l="1"/>
  <c r="AA183" i="5" s="1"/>
  <c r="AB183" i="5" s="1"/>
  <c r="K184" i="5"/>
  <c r="L184" i="5"/>
  <c r="M184" i="5" s="1"/>
  <c r="Z350" i="4"/>
  <c r="AA350" i="4" s="1"/>
  <c r="AB350" i="4" s="1"/>
  <c r="AC350" i="4" s="1"/>
  <c r="V338" i="4"/>
  <c r="P339" i="4" s="1"/>
  <c r="F315" i="4"/>
  <c r="G315" i="4" s="1"/>
  <c r="I315" i="4" s="1"/>
  <c r="C316" i="4" s="1"/>
  <c r="AV185" i="5" l="1"/>
  <c r="AK186" i="5" s="1"/>
  <c r="AW185" i="5"/>
  <c r="AL186" i="5" s="1"/>
  <c r="AG183" i="5"/>
  <c r="V184" i="5" s="1"/>
  <c r="AC183" i="5"/>
  <c r="AD183" i="5" s="1"/>
  <c r="AE183" i="5"/>
  <c r="AH183" i="5" s="1"/>
  <c r="W184" i="5" s="1"/>
  <c r="N184" i="5"/>
  <c r="O184" i="5" s="1"/>
  <c r="R184" i="5"/>
  <c r="G185" i="5" s="1"/>
  <c r="AE350" i="4"/>
  <c r="Y351" i="4" s="1"/>
  <c r="Q339" i="4"/>
  <c r="R339" i="4"/>
  <c r="S339" i="4" s="1"/>
  <c r="T339" i="4" s="1"/>
  <c r="D316" i="4"/>
  <c r="E316" i="4" s="1"/>
  <c r="F316" i="4" s="1"/>
  <c r="AP186" i="5" l="1"/>
  <c r="AQ186" i="5" s="1"/>
  <c r="AT186" i="5" s="1"/>
  <c r="AN186" i="5"/>
  <c r="AO186" i="5"/>
  <c r="AR186" i="5" s="1"/>
  <c r="AS186" i="5" s="1"/>
  <c r="AM186" i="5"/>
  <c r="X184" i="5"/>
  <c r="Y184" i="5"/>
  <c r="Z184" i="5" s="1"/>
  <c r="S184" i="5"/>
  <c r="H185" i="5" s="1"/>
  <c r="P184" i="5"/>
  <c r="Z351" i="4"/>
  <c r="AA351" i="4" s="1"/>
  <c r="AB351" i="4" s="1"/>
  <c r="AC351" i="4" s="1"/>
  <c r="AE351" i="4" s="1"/>
  <c r="Y352" i="4" s="1"/>
  <c r="V339" i="4"/>
  <c r="P340" i="4" s="1"/>
  <c r="G316" i="4"/>
  <c r="I316" i="4" s="1"/>
  <c r="C317" i="4" s="1"/>
  <c r="AC184" i="5" l="1"/>
  <c r="AD184" i="5" s="1"/>
  <c r="AG184" i="5" s="1"/>
  <c r="V185" i="5" s="1"/>
  <c r="AA184" i="5"/>
  <c r="AB184" i="5" s="1"/>
  <c r="I185" i="5"/>
  <c r="J185" i="5"/>
  <c r="K185" i="5" s="1"/>
  <c r="Z352" i="4"/>
  <c r="AA352" i="4"/>
  <c r="AB352" i="4" s="1"/>
  <c r="AC352" i="4" s="1"/>
  <c r="Q340" i="4"/>
  <c r="R340" i="4" s="1"/>
  <c r="S340" i="4" s="1"/>
  <c r="T340" i="4" s="1"/>
  <c r="D317" i="4"/>
  <c r="E317" i="4" s="1"/>
  <c r="F317" i="4" s="1"/>
  <c r="G317" i="4" s="1"/>
  <c r="I317" i="4" s="1"/>
  <c r="C318" i="4" s="1"/>
  <c r="AW186" i="5" l="1"/>
  <c r="AL187" i="5" s="1"/>
  <c r="AV186" i="5"/>
  <c r="AK187" i="5" s="1"/>
  <c r="Y185" i="5"/>
  <c r="AE184" i="5"/>
  <c r="AH184" i="5"/>
  <c r="W185" i="5" s="1"/>
  <c r="N185" i="5"/>
  <c r="O185" i="5" s="1"/>
  <c r="L185" i="5"/>
  <c r="AE352" i="4"/>
  <c r="Y353" i="4" s="1"/>
  <c r="V340" i="4"/>
  <c r="P341" i="4" s="1"/>
  <c r="Q341" i="4" s="1"/>
  <c r="R341" i="4" s="1"/>
  <c r="S341" i="4" s="1"/>
  <c r="T341" i="4" s="1"/>
  <c r="D318" i="4"/>
  <c r="E318" i="4" s="1"/>
  <c r="F318" i="4" s="1"/>
  <c r="G318" i="4" s="1"/>
  <c r="I318" i="4" s="1"/>
  <c r="C319" i="4" s="1"/>
  <c r="AM187" i="5" l="1"/>
  <c r="AN187" i="5"/>
  <c r="AP187" i="5" s="1"/>
  <c r="AQ187" i="5" s="1"/>
  <c r="X185" i="5"/>
  <c r="Z185" i="5"/>
  <c r="M185" i="5"/>
  <c r="Z353" i="4"/>
  <c r="AA353" i="4" s="1"/>
  <c r="AB353" i="4" s="1"/>
  <c r="AC353" i="4" s="1"/>
  <c r="AE353" i="4" s="1"/>
  <c r="Y354" i="4" s="1"/>
  <c r="V341" i="4"/>
  <c r="P342" i="4" s="1"/>
  <c r="Q342" i="4" s="1"/>
  <c r="D319" i="4"/>
  <c r="E319" i="4" s="1"/>
  <c r="F319" i="4" s="1"/>
  <c r="G319" i="4" s="1"/>
  <c r="I319" i="4" s="1"/>
  <c r="C320" i="4" s="1"/>
  <c r="AT187" i="5" l="1"/>
  <c r="AO187" i="5"/>
  <c r="AR187" i="5" s="1"/>
  <c r="AS187" i="5" s="1"/>
  <c r="AC185" i="5"/>
  <c r="AD185" i="5" s="1"/>
  <c r="AA185" i="5"/>
  <c r="P185" i="5"/>
  <c r="S185" i="5" s="1"/>
  <c r="H186" i="5" s="1"/>
  <c r="R185" i="5"/>
  <c r="G186" i="5" s="1"/>
  <c r="Z354" i="4"/>
  <c r="AA354" i="4" s="1"/>
  <c r="AB354" i="4" s="1"/>
  <c r="AC354" i="4" s="1"/>
  <c r="R342" i="4"/>
  <c r="S342" i="4" s="1"/>
  <c r="T342" i="4" s="1"/>
  <c r="D320" i="4"/>
  <c r="E320" i="4" s="1"/>
  <c r="AV187" i="5" l="1"/>
  <c r="AK188" i="5" s="1"/>
  <c r="AB185" i="5"/>
  <c r="J186" i="5"/>
  <c r="L186" i="5"/>
  <c r="N186" i="5" s="1"/>
  <c r="O186" i="5" s="1"/>
  <c r="K186" i="5"/>
  <c r="I186" i="5"/>
  <c r="AE354" i="4"/>
  <c r="Y355" i="4" s="1"/>
  <c r="V342" i="4"/>
  <c r="P343" i="4" s="1"/>
  <c r="F320" i="4"/>
  <c r="G320" i="4" s="1"/>
  <c r="I320" i="4" s="1"/>
  <c r="C321" i="4" s="1"/>
  <c r="AN188" i="5" l="1"/>
  <c r="AW187" i="5"/>
  <c r="AL188" i="5" s="1"/>
  <c r="AE185" i="5"/>
  <c r="AH185" i="5" s="1"/>
  <c r="W186" i="5" s="1"/>
  <c r="AG185" i="5"/>
  <c r="V186" i="5" s="1"/>
  <c r="M186" i="5"/>
  <c r="P186" i="5" s="1"/>
  <c r="S186" i="5" s="1"/>
  <c r="H187" i="5" s="1"/>
  <c r="Z355" i="4"/>
  <c r="AA355" i="4" s="1"/>
  <c r="AB355" i="4" s="1"/>
  <c r="AC355" i="4" s="1"/>
  <c r="AE355" i="4"/>
  <c r="Y356" i="4" s="1"/>
  <c r="Q343" i="4"/>
  <c r="R343" i="4" s="1"/>
  <c r="S343" i="4" s="1"/>
  <c r="T343" i="4" s="1"/>
  <c r="D321" i="4"/>
  <c r="E321" i="4" s="1"/>
  <c r="AM188" i="5" l="1"/>
  <c r="AP188" i="5" s="1"/>
  <c r="AQ188" i="5" s="1"/>
  <c r="AO188" i="5"/>
  <c r="X186" i="5"/>
  <c r="Y186" i="5"/>
  <c r="Z186" i="5" s="1"/>
  <c r="I187" i="5"/>
  <c r="R186" i="5"/>
  <c r="G187" i="5" s="1"/>
  <c r="Z356" i="4"/>
  <c r="AA356" i="4" s="1"/>
  <c r="AB356" i="4" s="1"/>
  <c r="AC356" i="4" s="1"/>
  <c r="AE356" i="4" s="1"/>
  <c r="Y357" i="4" s="1"/>
  <c r="V343" i="4"/>
  <c r="P344" i="4" s="1"/>
  <c r="F321" i="4"/>
  <c r="G321" i="4" s="1"/>
  <c r="I321" i="4" s="1"/>
  <c r="C322" i="4" s="1"/>
  <c r="AT188" i="5" l="1"/>
  <c r="AR188" i="5"/>
  <c r="AS188" i="5" s="1"/>
  <c r="AA186" i="5"/>
  <c r="AB186" i="5" s="1"/>
  <c r="N187" i="5"/>
  <c r="O187" i="5" s="1"/>
  <c r="R187" i="5" s="1"/>
  <c r="G188" i="5" s="1"/>
  <c r="J187" i="5"/>
  <c r="K187" i="5" s="1"/>
  <c r="L187" i="5"/>
  <c r="M187" i="5" s="1"/>
  <c r="P187" i="5" s="1"/>
  <c r="Z357" i="4"/>
  <c r="AA357" i="4"/>
  <c r="AB357" i="4" s="1"/>
  <c r="AC357" i="4" s="1"/>
  <c r="AE357" i="4" s="1"/>
  <c r="Y358" i="4" s="1"/>
  <c r="Q344" i="4"/>
  <c r="D322" i="4"/>
  <c r="E322" i="4" s="1"/>
  <c r="AW188" i="5" l="1"/>
  <c r="AL189" i="5" s="1"/>
  <c r="AC186" i="5"/>
  <c r="AD186" i="5" s="1"/>
  <c r="AG186" i="5" s="1"/>
  <c r="V187" i="5" s="1"/>
  <c r="S187" i="5"/>
  <c r="H188" i="5" s="1"/>
  <c r="Z358" i="4"/>
  <c r="AA358" i="4" s="1"/>
  <c r="R344" i="4"/>
  <c r="S344" i="4" s="1"/>
  <c r="T344" i="4" s="1"/>
  <c r="F322" i="4"/>
  <c r="G322" i="4" s="1"/>
  <c r="AM189" i="5" l="1"/>
  <c r="AV188" i="5"/>
  <c r="AK189" i="5" s="1"/>
  <c r="AE186" i="5"/>
  <c r="AH186" i="5" s="1"/>
  <c r="W187" i="5" s="1"/>
  <c r="K188" i="5"/>
  <c r="I188" i="5"/>
  <c r="J188" i="5"/>
  <c r="AB358" i="4"/>
  <c r="AC358" i="4" s="1"/>
  <c r="AE358" i="4"/>
  <c r="Y359" i="4" s="1"/>
  <c r="Z359" i="4" s="1"/>
  <c r="AA359" i="4" s="1"/>
  <c r="AB359" i="4" s="1"/>
  <c r="AC359" i="4" s="1"/>
  <c r="I322" i="4"/>
  <c r="C323" i="4" s="1"/>
  <c r="V344" i="4"/>
  <c r="P345" i="4" s="1"/>
  <c r="D323" i="4"/>
  <c r="E323" i="4" s="1"/>
  <c r="AP189" i="5" l="1"/>
  <c r="AQ189" i="5" s="1"/>
  <c r="AN189" i="5"/>
  <c r="AO189" i="5" s="1"/>
  <c r="X187" i="5"/>
  <c r="AA187" i="5" s="1"/>
  <c r="Y187" i="5"/>
  <c r="Z187" i="5" s="1"/>
  <c r="N188" i="5"/>
  <c r="O188" i="5" s="1"/>
  <c r="L188" i="5"/>
  <c r="M188" i="5" s="1"/>
  <c r="AE359" i="4"/>
  <c r="Y360" i="4" s="1"/>
  <c r="Z360" i="4" s="1"/>
  <c r="AA360" i="4" s="1"/>
  <c r="AB360" i="4" s="1"/>
  <c r="AC360" i="4" s="1"/>
  <c r="Q345" i="4"/>
  <c r="R345" i="4"/>
  <c r="S345" i="4" s="1"/>
  <c r="T345" i="4" s="1"/>
  <c r="AE360" i="4"/>
  <c r="Y361" i="4" s="1"/>
  <c r="F323" i="4"/>
  <c r="G323" i="4" s="1"/>
  <c r="I323" i="4" s="1"/>
  <c r="C324" i="4" s="1"/>
  <c r="AR189" i="5" l="1"/>
  <c r="AS189" i="5" s="1"/>
  <c r="AV189" i="5"/>
  <c r="AK190" i="5" s="1"/>
  <c r="AB187" i="5"/>
  <c r="AG187" i="5" s="1"/>
  <c r="V188" i="5" s="1"/>
  <c r="AC187" i="5"/>
  <c r="AD187" i="5" s="1"/>
  <c r="P188" i="5"/>
  <c r="S188" i="5" s="1"/>
  <c r="H189" i="5" s="1"/>
  <c r="R188" i="5"/>
  <c r="G189" i="5" s="1"/>
  <c r="V345" i="4"/>
  <c r="P346" i="4" s="1"/>
  <c r="Q346" i="4" s="1"/>
  <c r="R346" i="4" s="1"/>
  <c r="S346" i="4" s="1"/>
  <c r="T346" i="4" s="1"/>
  <c r="Z361" i="4"/>
  <c r="AA361" i="4" s="1"/>
  <c r="AB361" i="4" s="1"/>
  <c r="AC361" i="4" s="1"/>
  <c r="AE361" i="4" s="1"/>
  <c r="Y362" i="4" s="1"/>
  <c r="D324" i="4"/>
  <c r="E324" i="4" s="1"/>
  <c r="F324" i="4" s="1"/>
  <c r="AN190" i="5" l="1"/>
  <c r="AT189" i="5"/>
  <c r="AW189" i="5"/>
  <c r="AL190" i="5" s="1"/>
  <c r="AE187" i="5"/>
  <c r="AH187" i="5" s="1"/>
  <c r="W188" i="5" s="1"/>
  <c r="X188" i="5" s="1"/>
  <c r="I189" i="5"/>
  <c r="J189" i="5"/>
  <c r="L189" i="5" s="1"/>
  <c r="M189" i="5" s="1"/>
  <c r="Z362" i="4"/>
  <c r="AA362" i="4"/>
  <c r="AB362" i="4" s="1"/>
  <c r="AC362" i="4" s="1"/>
  <c r="AE362" i="4" s="1"/>
  <c r="Y363" i="4" s="1"/>
  <c r="V346" i="4"/>
  <c r="P347" i="4" s="1"/>
  <c r="G324" i="4"/>
  <c r="I324" i="4" s="1"/>
  <c r="C325" i="4" s="1"/>
  <c r="AO190" i="5" l="1"/>
  <c r="AM190" i="5"/>
  <c r="AP190" i="5" s="1"/>
  <c r="AQ190" i="5" s="1"/>
  <c r="Y188" i="5"/>
  <c r="Z188" i="5" s="1"/>
  <c r="P189" i="5"/>
  <c r="K189" i="5"/>
  <c r="N189" i="5" s="1"/>
  <c r="O189" i="5" s="1"/>
  <c r="Q347" i="4"/>
  <c r="R347" i="4"/>
  <c r="S347" i="4" s="1"/>
  <c r="T347" i="4" s="1"/>
  <c r="Z363" i="4"/>
  <c r="AA363" i="4" s="1"/>
  <c r="AB363" i="4" s="1"/>
  <c r="AC363" i="4" s="1"/>
  <c r="D325" i="4"/>
  <c r="AR190" i="5" l="1"/>
  <c r="AS190" i="5" s="1"/>
  <c r="AA188" i="5"/>
  <c r="AB188" i="5" s="1"/>
  <c r="S189" i="5"/>
  <c r="H190" i="5" s="1"/>
  <c r="V347" i="4"/>
  <c r="P348" i="4" s="1"/>
  <c r="Q348" i="4" s="1"/>
  <c r="R348" i="4" s="1"/>
  <c r="S348" i="4" s="1"/>
  <c r="T348" i="4" s="1"/>
  <c r="AE363" i="4"/>
  <c r="Y364" i="4" s="1"/>
  <c r="E325" i="4"/>
  <c r="F325" i="4" s="1"/>
  <c r="G325" i="4" s="1"/>
  <c r="AT190" i="5" l="1"/>
  <c r="AV190" i="5"/>
  <c r="AK191" i="5" s="1"/>
  <c r="AE188" i="5"/>
  <c r="AC188" i="5"/>
  <c r="I190" i="5"/>
  <c r="R189" i="5"/>
  <c r="G190" i="5" s="1"/>
  <c r="V348" i="4"/>
  <c r="P349" i="4" s="1"/>
  <c r="Q349" i="4" s="1"/>
  <c r="R349" i="4" s="1"/>
  <c r="S349" i="4" s="1"/>
  <c r="T349" i="4" s="1"/>
  <c r="Z364" i="4"/>
  <c r="AA364" i="4" s="1"/>
  <c r="I325" i="4"/>
  <c r="C326" i="4" s="1"/>
  <c r="AN191" i="5" l="1"/>
  <c r="AW190" i="5"/>
  <c r="AL191" i="5" s="1"/>
  <c r="AH188" i="5"/>
  <c r="W189" i="5" s="1"/>
  <c r="X189" i="5" s="1"/>
  <c r="AD188" i="5"/>
  <c r="AG188" i="5" s="1"/>
  <c r="V189" i="5" s="1"/>
  <c r="N190" i="5"/>
  <c r="O190" i="5" s="1"/>
  <c r="J190" i="5"/>
  <c r="K190" i="5" s="1"/>
  <c r="L190" i="5"/>
  <c r="M190" i="5" s="1"/>
  <c r="P190" i="5" s="1"/>
  <c r="AB364" i="4"/>
  <c r="AC364" i="4" s="1"/>
  <c r="V349" i="4"/>
  <c r="P350" i="4" s="1"/>
  <c r="D326" i="4"/>
  <c r="E326" i="4" s="1"/>
  <c r="F326" i="4" s="1"/>
  <c r="G326" i="4" s="1"/>
  <c r="AM191" i="5" l="1"/>
  <c r="AP191" i="5" s="1"/>
  <c r="AQ191" i="5"/>
  <c r="AO191" i="5"/>
  <c r="AA189" i="5"/>
  <c r="AB189" i="5" s="1"/>
  <c r="Y189" i="5"/>
  <c r="Z189" i="5" s="1"/>
  <c r="Q350" i="4"/>
  <c r="R350" i="4"/>
  <c r="S350" i="4" s="1"/>
  <c r="T350" i="4" s="1"/>
  <c r="AE364" i="4"/>
  <c r="Y365" i="4" s="1"/>
  <c r="I326" i="4"/>
  <c r="C327" i="4" s="1"/>
  <c r="AR191" i="5" l="1"/>
  <c r="AS191" i="5" s="1"/>
  <c r="AC189" i="5"/>
  <c r="AD189" i="5" s="1"/>
  <c r="AG189" i="5" s="1"/>
  <c r="V190" i="5" s="1"/>
  <c r="R190" i="5"/>
  <c r="G191" i="5" s="1"/>
  <c r="S190" i="5"/>
  <c r="H191" i="5" s="1"/>
  <c r="V350" i="4"/>
  <c r="P351" i="4" s="1"/>
  <c r="Q351" i="4" s="1"/>
  <c r="R351" i="4" s="1"/>
  <c r="S351" i="4" s="1"/>
  <c r="T351" i="4" s="1"/>
  <c r="Z365" i="4"/>
  <c r="D327" i="4"/>
  <c r="E327" i="4" s="1"/>
  <c r="F327" i="4" s="1"/>
  <c r="G327" i="4" s="1"/>
  <c r="I327" i="4" s="1"/>
  <c r="C328" i="4" s="1"/>
  <c r="AT191" i="5" l="1"/>
  <c r="AV191" i="5"/>
  <c r="AK192" i="5" s="1"/>
  <c r="AE189" i="5"/>
  <c r="AH189" i="5" s="1"/>
  <c r="W190" i="5" s="1"/>
  <c r="X190" i="5" s="1"/>
  <c r="J191" i="5"/>
  <c r="K191" i="5"/>
  <c r="I191" i="5"/>
  <c r="L191" i="5" s="1"/>
  <c r="AA365" i="4"/>
  <c r="AB365" i="4" s="1"/>
  <c r="AC365" i="4" s="1"/>
  <c r="V351" i="4"/>
  <c r="P352" i="4" s="1"/>
  <c r="D328" i="4"/>
  <c r="E328" i="4" s="1"/>
  <c r="AW191" i="5" l="1"/>
  <c r="AL192" i="5" s="1"/>
  <c r="Y190" i="5"/>
  <c r="Z190" i="5" s="1"/>
  <c r="M191" i="5"/>
  <c r="P191" i="5" s="1"/>
  <c r="N191" i="5"/>
  <c r="O191" i="5" s="1"/>
  <c r="Q352" i="4"/>
  <c r="R352" i="4"/>
  <c r="S352" i="4" s="1"/>
  <c r="T352" i="4" s="1"/>
  <c r="AE365" i="4"/>
  <c r="Y366" i="4" s="1"/>
  <c r="F328" i="4"/>
  <c r="G328" i="4" s="1"/>
  <c r="AM192" i="5" l="1"/>
  <c r="AN192" i="5"/>
  <c r="AO192" i="5" s="1"/>
  <c r="AC190" i="5"/>
  <c r="AD190" i="5" s="1"/>
  <c r="AG190" i="5" s="1"/>
  <c r="V191" i="5" s="1"/>
  <c r="AA190" i="5"/>
  <c r="AB190" i="5" s="1"/>
  <c r="S191" i="5"/>
  <c r="H192" i="5" s="1"/>
  <c r="R191" i="5"/>
  <c r="G192" i="5" s="1"/>
  <c r="V352" i="4"/>
  <c r="P353" i="4" s="1"/>
  <c r="Q353" i="4" s="1"/>
  <c r="Z366" i="4"/>
  <c r="AA366" i="4" s="1"/>
  <c r="AB366" i="4" s="1"/>
  <c r="AC366" i="4" s="1"/>
  <c r="I328" i="4"/>
  <c r="C329" i="4" s="1"/>
  <c r="AP192" i="5" l="1"/>
  <c r="AQ192" i="5" s="1"/>
  <c r="Y191" i="5"/>
  <c r="Z191" i="5" s="1"/>
  <c r="AE190" i="5"/>
  <c r="AH190" i="5" s="1"/>
  <c r="W191" i="5" s="1"/>
  <c r="X191" i="5" s="1"/>
  <c r="I192" i="5"/>
  <c r="J192" i="5"/>
  <c r="K192" i="5" s="1"/>
  <c r="AE366" i="4"/>
  <c r="Y367" i="4" s="1"/>
  <c r="R353" i="4"/>
  <c r="S353" i="4" s="1"/>
  <c r="T353" i="4" s="1"/>
  <c r="D329" i="4"/>
  <c r="E329" i="4" s="1"/>
  <c r="F329" i="4" s="1"/>
  <c r="AR192" i="5" l="1"/>
  <c r="AS192" i="5" s="1"/>
  <c r="AV192" i="5"/>
  <c r="AK193" i="5" s="1"/>
  <c r="AA191" i="5"/>
  <c r="AB191" i="5" s="1"/>
  <c r="N192" i="5"/>
  <c r="O192" i="5" s="1"/>
  <c r="R192" i="5" s="1"/>
  <c r="G193" i="5" s="1"/>
  <c r="L192" i="5"/>
  <c r="M192" i="5" s="1"/>
  <c r="Z367" i="4"/>
  <c r="V353" i="4"/>
  <c r="P354" i="4" s="1"/>
  <c r="G329" i="4"/>
  <c r="I329" i="4" s="1"/>
  <c r="C330" i="4" s="1"/>
  <c r="AT192" i="5" l="1"/>
  <c r="AW192" i="5"/>
  <c r="AL193" i="5" s="1"/>
  <c r="AE191" i="5"/>
  <c r="AH191" i="5" s="1"/>
  <c r="W192" i="5" s="1"/>
  <c r="X192" i="5" s="1"/>
  <c r="AC191" i="5"/>
  <c r="AD191" i="5" s="1"/>
  <c r="AG191" i="5" s="1"/>
  <c r="V192" i="5" s="1"/>
  <c r="P192" i="5"/>
  <c r="S192" i="5"/>
  <c r="H193" i="5" s="1"/>
  <c r="J193" i="5" s="1"/>
  <c r="Q354" i="4"/>
  <c r="R354" i="4"/>
  <c r="S354" i="4" s="1"/>
  <c r="T354" i="4" s="1"/>
  <c r="AA367" i="4"/>
  <c r="AB367" i="4" s="1"/>
  <c r="AC367" i="4" s="1"/>
  <c r="D330" i="4"/>
  <c r="E330" i="4" s="1"/>
  <c r="F330" i="4" s="1"/>
  <c r="G330" i="4" s="1"/>
  <c r="AM193" i="5" l="1"/>
  <c r="AN193" i="5"/>
  <c r="AO193" i="5" s="1"/>
  <c r="Y192" i="5"/>
  <c r="Z192" i="5" s="1"/>
  <c r="K193" i="5"/>
  <c r="N193" i="5" s="1"/>
  <c r="O193" i="5" s="1"/>
  <c r="I193" i="5"/>
  <c r="L193" i="5" s="1"/>
  <c r="M193" i="5" s="1"/>
  <c r="P193" i="5" s="1"/>
  <c r="V354" i="4"/>
  <c r="P355" i="4" s="1"/>
  <c r="Q355" i="4" s="1"/>
  <c r="R355" i="4" s="1"/>
  <c r="S355" i="4" s="1"/>
  <c r="T355" i="4" s="1"/>
  <c r="AE367" i="4"/>
  <c r="Y368" i="4" s="1"/>
  <c r="I330" i="4"/>
  <c r="C331" i="4" s="1"/>
  <c r="AP193" i="5" l="1"/>
  <c r="AQ193" i="5" s="1"/>
  <c r="AA192" i="5"/>
  <c r="AB192" i="5" s="1"/>
  <c r="Z368" i="4"/>
  <c r="AA368" i="4"/>
  <c r="AB368" i="4" s="1"/>
  <c r="AC368" i="4" s="1"/>
  <c r="V355" i="4"/>
  <c r="P356" i="4" s="1"/>
  <c r="D331" i="4"/>
  <c r="E331" i="4" s="1"/>
  <c r="F331" i="4" s="1"/>
  <c r="G331" i="4" s="1"/>
  <c r="AR193" i="5" l="1"/>
  <c r="AS193" i="5" s="1"/>
  <c r="AV193" i="5"/>
  <c r="AK194" i="5" s="1"/>
  <c r="AC192" i="5"/>
  <c r="AE192" i="5" s="1"/>
  <c r="AE368" i="4"/>
  <c r="Y369" i="4" s="1"/>
  <c r="Z369" i="4"/>
  <c r="AA369" i="4" s="1"/>
  <c r="AB369" i="4" s="1"/>
  <c r="AC369" i="4" s="1"/>
  <c r="Q356" i="4"/>
  <c r="R356" i="4" s="1"/>
  <c r="S356" i="4" s="1"/>
  <c r="T356" i="4" s="1"/>
  <c r="I331" i="4"/>
  <c r="C332" i="4" s="1"/>
  <c r="AT193" i="5" l="1"/>
  <c r="AW193" i="5"/>
  <c r="AL194" i="5" s="1"/>
  <c r="AH192" i="5"/>
  <c r="W193" i="5" s="1"/>
  <c r="Y193" i="5" s="1"/>
  <c r="AD192" i="5"/>
  <c r="AG192" i="5" s="1"/>
  <c r="V193" i="5" s="1"/>
  <c r="R193" i="5"/>
  <c r="G194" i="5" s="1"/>
  <c r="S193" i="5"/>
  <c r="H194" i="5" s="1"/>
  <c r="V356" i="4"/>
  <c r="P357" i="4" s="1"/>
  <c r="AE369" i="4"/>
  <c r="Y370" i="4" s="1"/>
  <c r="D332" i="4"/>
  <c r="E332" i="4" s="1"/>
  <c r="F332" i="4" s="1"/>
  <c r="G332" i="4" s="1"/>
  <c r="AM194" i="5" l="1"/>
  <c r="AN194" i="5"/>
  <c r="AO194" i="5" s="1"/>
  <c r="X193" i="5"/>
  <c r="AA193" i="5" s="1"/>
  <c r="AB193" i="5" s="1"/>
  <c r="Z193" i="5"/>
  <c r="J194" i="5"/>
  <c r="K194" i="5"/>
  <c r="I194" i="5"/>
  <c r="L194" i="5" s="1"/>
  <c r="Z370" i="4"/>
  <c r="AA370" i="4"/>
  <c r="AB370" i="4" s="1"/>
  <c r="AC370" i="4" s="1"/>
  <c r="Q357" i="4"/>
  <c r="R357" i="4" s="1"/>
  <c r="S357" i="4" s="1"/>
  <c r="T357" i="4" s="1"/>
  <c r="I332" i="4"/>
  <c r="C333" i="4" s="1"/>
  <c r="AR194" i="5" l="1"/>
  <c r="AS194" i="5" s="1"/>
  <c r="AP194" i="5"/>
  <c r="AQ194" i="5" s="1"/>
  <c r="AC193" i="5"/>
  <c r="AD193" i="5" s="1"/>
  <c r="AG193" i="5" s="1"/>
  <c r="V194" i="5" s="1"/>
  <c r="N194" i="5"/>
  <c r="O194" i="5" s="1"/>
  <c r="M194" i="5"/>
  <c r="AE370" i="4"/>
  <c r="Y371" i="4" s="1"/>
  <c r="Z371" i="4" s="1"/>
  <c r="V357" i="4"/>
  <c r="P358" i="4" s="1"/>
  <c r="D333" i="4"/>
  <c r="E333" i="4" s="1"/>
  <c r="F333" i="4" s="1"/>
  <c r="G333" i="4" s="1"/>
  <c r="AT194" i="5" l="1"/>
  <c r="AV194" i="5"/>
  <c r="AK195" i="5" s="1"/>
  <c r="AE193" i="5"/>
  <c r="AH193" i="5" s="1"/>
  <c r="W194" i="5" s="1"/>
  <c r="Y194" i="5" s="1"/>
  <c r="P194" i="5"/>
  <c r="S194" i="5" s="1"/>
  <c r="H195" i="5" s="1"/>
  <c r="R194" i="5"/>
  <c r="G195" i="5" s="1"/>
  <c r="Q358" i="4"/>
  <c r="R358" i="4"/>
  <c r="S358" i="4" s="1"/>
  <c r="T358" i="4" s="1"/>
  <c r="AA371" i="4"/>
  <c r="AB371" i="4" s="1"/>
  <c r="AC371" i="4" s="1"/>
  <c r="I333" i="4"/>
  <c r="C334" i="4" s="1"/>
  <c r="AW194" i="5" l="1"/>
  <c r="AL195" i="5" s="1"/>
  <c r="X194" i="5"/>
  <c r="AA194" i="5" s="1"/>
  <c r="AB194" i="5" s="1"/>
  <c r="Z194" i="5"/>
  <c r="K195" i="5"/>
  <c r="N195" i="5" s="1"/>
  <c r="O195" i="5" s="1"/>
  <c r="I195" i="5"/>
  <c r="J195" i="5"/>
  <c r="L195" i="5"/>
  <c r="M195" i="5" s="1"/>
  <c r="V358" i="4"/>
  <c r="P359" i="4" s="1"/>
  <c r="Q359" i="4" s="1"/>
  <c r="R359" i="4" s="1"/>
  <c r="S359" i="4" s="1"/>
  <c r="T359" i="4" s="1"/>
  <c r="AE371" i="4"/>
  <c r="Y372" i="4" s="1"/>
  <c r="D334" i="4"/>
  <c r="E334" i="4" s="1"/>
  <c r="F334" i="4" s="1"/>
  <c r="G334" i="4" s="1"/>
  <c r="AO195" i="5" l="1"/>
  <c r="AM195" i="5"/>
  <c r="AN195" i="5"/>
  <c r="AC194" i="5"/>
  <c r="AD194" i="5" s="1"/>
  <c r="AG194" i="5" s="1"/>
  <c r="V195" i="5" s="1"/>
  <c r="P195" i="5"/>
  <c r="Z372" i="4"/>
  <c r="V359" i="4"/>
  <c r="P360" i="4" s="1"/>
  <c r="I334" i="4"/>
  <c r="C335" i="4" s="1"/>
  <c r="AR195" i="5" l="1"/>
  <c r="AS195" i="5" s="1"/>
  <c r="AP195" i="5"/>
  <c r="AQ195" i="5" s="1"/>
  <c r="AE194" i="5"/>
  <c r="AH194" i="5" s="1"/>
  <c r="W195" i="5" s="1"/>
  <c r="X195" i="5" s="1"/>
  <c r="R195" i="5"/>
  <c r="G196" i="5" s="1"/>
  <c r="Q360" i="4"/>
  <c r="R360" i="4"/>
  <c r="S360" i="4" s="1"/>
  <c r="T360" i="4" s="1"/>
  <c r="AA372" i="4"/>
  <c r="AB372" i="4" s="1"/>
  <c r="AC372" i="4" s="1"/>
  <c r="D335" i="4"/>
  <c r="E335" i="4" s="1"/>
  <c r="F335" i="4" s="1"/>
  <c r="AT195" i="5" l="1"/>
  <c r="AV195" i="5"/>
  <c r="AK196" i="5" s="1"/>
  <c r="Y195" i="5"/>
  <c r="Z195" i="5" s="1"/>
  <c r="S195" i="5"/>
  <c r="H196" i="5" s="1"/>
  <c r="J196" i="5" s="1"/>
  <c r="V360" i="4"/>
  <c r="P361" i="4" s="1"/>
  <c r="Q361" i="4" s="1"/>
  <c r="R361" i="4" s="1"/>
  <c r="S361" i="4" s="1"/>
  <c r="T361" i="4" s="1"/>
  <c r="AE372" i="4"/>
  <c r="Y373" i="4" s="1"/>
  <c r="G335" i="4"/>
  <c r="I335" i="4" s="1"/>
  <c r="C336" i="4" s="1"/>
  <c r="AW195" i="5" l="1"/>
  <c r="AL196" i="5" s="1"/>
  <c r="AA195" i="5"/>
  <c r="AB195" i="5" s="1"/>
  <c r="K196" i="5"/>
  <c r="N196" i="5" s="1"/>
  <c r="O196" i="5" s="1"/>
  <c r="I196" i="5"/>
  <c r="L196" i="5" s="1"/>
  <c r="M196" i="5"/>
  <c r="Z373" i="4"/>
  <c r="AA373" i="4" s="1"/>
  <c r="AB373" i="4" s="1"/>
  <c r="AC373" i="4" s="1"/>
  <c r="V361" i="4"/>
  <c r="P362" i="4" s="1"/>
  <c r="D336" i="4"/>
  <c r="E336" i="4" s="1"/>
  <c r="F336" i="4" s="1"/>
  <c r="G336" i="4" s="1"/>
  <c r="AM196" i="5" l="1"/>
  <c r="AP196" i="5" s="1"/>
  <c r="AQ196" i="5" s="1"/>
  <c r="AT196" i="5" s="1"/>
  <c r="AN196" i="5"/>
  <c r="AO196" i="5" s="1"/>
  <c r="AR196" i="5" s="1"/>
  <c r="AS196" i="5" s="1"/>
  <c r="AE195" i="5"/>
  <c r="AC195" i="5"/>
  <c r="AD195" i="5" s="1"/>
  <c r="AG195" i="5" s="1"/>
  <c r="V196" i="5" s="1"/>
  <c r="P196" i="5"/>
  <c r="Q362" i="4"/>
  <c r="R362" i="4" s="1"/>
  <c r="S362" i="4" s="1"/>
  <c r="T362" i="4" s="1"/>
  <c r="AE373" i="4"/>
  <c r="Y374" i="4" s="1"/>
  <c r="I336" i="4"/>
  <c r="C337" i="4" s="1"/>
  <c r="Y196" i="5" l="1"/>
  <c r="Z196" i="5" s="1"/>
  <c r="AH195" i="5"/>
  <c r="W196" i="5" s="1"/>
  <c r="X196" i="5" s="1"/>
  <c r="R196" i="5"/>
  <c r="G197" i="5" s="1"/>
  <c r="Z374" i="4"/>
  <c r="AA374" i="4"/>
  <c r="AB374" i="4" s="1"/>
  <c r="AC374" i="4" s="1"/>
  <c r="V362" i="4"/>
  <c r="P363" i="4" s="1"/>
  <c r="D337" i="4"/>
  <c r="AV196" i="5" l="1"/>
  <c r="AK197" i="5" s="1"/>
  <c r="AC196" i="5"/>
  <c r="AD196" i="5" s="1"/>
  <c r="AG196" i="5" s="1"/>
  <c r="V197" i="5" s="1"/>
  <c r="AA196" i="5"/>
  <c r="AB196" i="5" s="1"/>
  <c r="S196" i="5"/>
  <c r="H197" i="5" s="1"/>
  <c r="AE374" i="4"/>
  <c r="Y375" i="4" s="1"/>
  <c r="Z375" i="4" s="1"/>
  <c r="AA375" i="4" s="1"/>
  <c r="AB375" i="4" s="1"/>
  <c r="AC375" i="4" s="1"/>
  <c r="Q363" i="4"/>
  <c r="R363" i="4" s="1"/>
  <c r="S363" i="4" s="1"/>
  <c r="T363" i="4" s="1"/>
  <c r="E337" i="4"/>
  <c r="F337" i="4" s="1"/>
  <c r="G337" i="4" s="1"/>
  <c r="AW196" i="5" l="1"/>
  <c r="AL197" i="5" s="1"/>
  <c r="AH196" i="5"/>
  <c r="W197" i="5" s="1"/>
  <c r="Y197" i="5" s="1"/>
  <c r="AE196" i="5"/>
  <c r="K197" i="5"/>
  <c r="I197" i="5"/>
  <c r="J197" i="5"/>
  <c r="AE375" i="4"/>
  <c r="Y376" i="4" s="1"/>
  <c r="Z376" i="4"/>
  <c r="V363" i="4"/>
  <c r="P364" i="4" s="1"/>
  <c r="I337" i="4"/>
  <c r="C338" i="4" s="1"/>
  <c r="AM197" i="5" l="1"/>
  <c r="AP197" i="5" s="1"/>
  <c r="AQ197" i="5" s="1"/>
  <c r="AT197" i="5" s="1"/>
  <c r="AN197" i="5"/>
  <c r="AO197" i="5" s="1"/>
  <c r="AR197" i="5" s="1"/>
  <c r="AS197" i="5" s="1"/>
  <c r="Z197" i="5"/>
  <c r="X197" i="5"/>
  <c r="AA197" i="5"/>
  <c r="N197" i="5"/>
  <c r="O197" i="5" s="1"/>
  <c r="L197" i="5"/>
  <c r="M197" i="5" s="1"/>
  <c r="Q364" i="4"/>
  <c r="R364" i="4" s="1"/>
  <c r="S364" i="4" s="1"/>
  <c r="T364" i="4" s="1"/>
  <c r="AA376" i="4"/>
  <c r="AB376" i="4" s="1"/>
  <c r="AC376" i="4" s="1"/>
  <c r="D338" i="4"/>
  <c r="E338" i="4" s="1"/>
  <c r="AC197" i="5" l="1"/>
  <c r="AD197" i="5" s="1"/>
  <c r="AB197" i="5"/>
  <c r="P197" i="5"/>
  <c r="R197" i="5"/>
  <c r="G198" i="5" s="1"/>
  <c r="V364" i="4"/>
  <c r="P365" i="4" s="1"/>
  <c r="AE376" i="4"/>
  <c r="Y377" i="4" s="1"/>
  <c r="F338" i="4"/>
  <c r="G338" i="4" s="1"/>
  <c r="AV197" i="5" l="1"/>
  <c r="AK198" i="5" s="1"/>
  <c r="AE197" i="5"/>
  <c r="AH197" i="5" s="1"/>
  <c r="W198" i="5" s="1"/>
  <c r="AG197" i="5"/>
  <c r="V198" i="5" s="1"/>
  <c r="S197" i="5"/>
  <c r="H198" i="5" s="1"/>
  <c r="Z377" i="4"/>
  <c r="AA377" i="4" s="1"/>
  <c r="AB377" i="4" s="1"/>
  <c r="AC377" i="4" s="1"/>
  <c r="Q365" i="4"/>
  <c r="I338" i="4"/>
  <c r="C339" i="4" s="1"/>
  <c r="D339" i="4" s="1"/>
  <c r="AN198" i="5" l="1"/>
  <c r="AW197" i="5"/>
  <c r="AL198" i="5" s="1"/>
  <c r="X198" i="5"/>
  <c r="AA198" i="5" s="1"/>
  <c r="AB198" i="5" s="1"/>
  <c r="Y198" i="5"/>
  <c r="Z198" i="5" s="1"/>
  <c r="K198" i="5"/>
  <c r="I198" i="5"/>
  <c r="J198" i="5"/>
  <c r="E339" i="4"/>
  <c r="F339" i="4" s="1"/>
  <c r="G339" i="4" s="1"/>
  <c r="I339" i="4" s="1"/>
  <c r="C340" i="4" s="1"/>
  <c r="R365" i="4"/>
  <c r="S365" i="4" s="1"/>
  <c r="T365" i="4" s="1"/>
  <c r="AE377" i="4"/>
  <c r="Y378" i="4" s="1"/>
  <c r="AO198" i="5" l="1"/>
  <c r="AM198" i="5"/>
  <c r="AP198" i="5" s="1"/>
  <c r="AQ198" i="5"/>
  <c r="AC198" i="5"/>
  <c r="AD198" i="5" s="1"/>
  <c r="AG198" i="5" s="1"/>
  <c r="V199" i="5" s="1"/>
  <c r="N198" i="5"/>
  <c r="O198" i="5" s="1"/>
  <c r="L198" i="5"/>
  <c r="M198" i="5" s="1"/>
  <c r="Z378" i="4"/>
  <c r="AA378" i="4"/>
  <c r="AB378" i="4" s="1"/>
  <c r="AC378" i="4" s="1"/>
  <c r="V365" i="4"/>
  <c r="P366" i="4" s="1"/>
  <c r="D340" i="4"/>
  <c r="E340" i="4" s="1"/>
  <c r="AT198" i="5" l="1"/>
  <c r="AR198" i="5"/>
  <c r="AS198" i="5" s="1"/>
  <c r="AH198" i="5"/>
  <c r="W199" i="5" s="1"/>
  <c r="X199" i="5" s="1"/>
  <c r="AE198" i="5"/>
  <c r="P198" i="5"/>
  <c r="S198" i="5" s="1"/>
  <c r="H199" i="5" s="1"/>
  <c r="R198" i="5"/>
  <c r="G199" i="5" s="1"/>
  <c r="AE378" i="4"/>
  <c r="Y379" i="4" s="1"/>
  <c r="Z379" i="4" s="1"/>
  <c r="AA379" i="4" s="1"/>
  <c r="AB379" i="4" s="1"/>
  <c r="AC379" i="4" s="1"/>
  <c r="Q366" i="4"/>
  <c r="F340" i="4"/>
  <c r="G340" i="4" s="1"/>
  <c r="AV198" i="5" l="1"/>
  <c r="AK199" i="5" s="1"/>
  <c r="Y199" i="5"/>
  <c r="Z199" i="5" s="1"/>
  <c r="K199" i="5"/>
  <c r="N199" i="5" s="1"/>
  <c r="O199" i="5" s="1"/>
  <c r="I199" i="5"/>
  <c r="J199" i="5"/>
  <c r="L199" i="5" s="1"/>
  <c r="M199" i="5" s="1"/>
  <c r="AE379" i="4"/>
  <c r="Y380" i="4" s="1"/>
  <c r="R366" i="4"/>
  <c r="S366" i="4" s="1"/>
  <c r="T366" i="4" s="1"/>
  <c r="I340" i="4"/>
  <c r="C341" i="4" s="1"/>
  <c r="AW198" i="5" l="1"/>
  <c r="AL199" i="5" s="1"/>
  <c r="AA199" i="5"/>
  <c r="AB199" i="5" s="1"/>
  <c r="P199" i="5"/>
  <c r="D341" i="4"/>
  <c r="E341" i="4" s="1"/>
  <c r="Z380" i="4"/>
  <c r="AA380" i="4"/>
  <c r="AB380" i="4" s="1"/>
  <c r="AC380" i="4" s="1"/>
  <c r="V366" i="4"/>
  <c r="P367" i="4" s="1"/>
  <c r="AM199" i="5" l="1"/>
  <c r="AN199" i="5"/>
  <c r="AO199" i="5" s="1"/>
  <c r="AE199" i="5"/>
  <c r="AC199" i="5"/>
  <c r="AD199" i="5" s="1"/>
  <c r="AG199" i="5" s="1"/>
  <c r="V200" i="5" s="1"/>
  <c r="S199" i="5"/>
  <c r="H200" i="5" s="1"/>
  <c r="F341" i="4"/>
  <c r="G341" i="4" s="1"/>
  <c r="AE380" i="4"/>
  <c r="Y381" i="4" s="1"/>
  <c r="Z381" i="4" s="1"/>
  <c r="Q367" i="4"/>
  <c r="R367" i="4" s="1"/>
  <c r="S367" i="4" s="1"/>
  <c r="T367" i="4" s="1"/>
  <c r="AR199" i="5" l="1"/>
  <c r="AS199" i="5" s="1"/>
  <c r="AP199" i="5"/>
  <c r="AQ199" i="5" s="1"/>
  <c r="AH199" i="5"/>
  <c r="W200" i="5" s="1"/>
  <c r="I200" i="5"/>
  <c r="R199" i="5"/>
  <c r="G200" i="5" s="1"/>
  <c r="I341" i="4"/>
  <c r="C342" i="4" s="1"/>
  <c r="D342" i="4" s="1"/>
  <c r="E342" i="4" s="1"/>
  <c r="F342" i="4" s="1"/>
  <c r="G342" i="4" s="1"/>
  <c r="AA381" i="4"/>
  <c r="AB381" i="4" s="1"/>
  <c r="AC381" i="4" s="1"/>
  <c r="AE381" i="4" s="1"/>
  <c r="Y382" i="4" s="1"/>
  <c r="Z382" i="4" s="1"/>
  <c r="V367" i="4"/>
  <c r="P368" i="4" s="1"/>
  <c r="AT199" i="5" l="1"/>
  <c r="AV199" i="5"/>
  <c r="AK200" i="5" s="1"/>
  <c r="X200" i="5"/>
  <c r="AA200" i="5" s="1"/>
  <c r="AB200" i="5" s="1"/>
  <c r="Y200" i="5"/>
  <c r="Z200" i="5" s="1"/>
  <c r="J200" i="5"/>
  <c r="K200" i="5" s="1"/>
  <c r="I342" i="4"/>
  <c r="C343" i="4" s="1"/>
  <c r="Q368" i="4"/>
  <c r="AA382" i="4"/>
  <c r="AB382" i="4" s="1"/>
  <c r="AC382" i="4" s="1"/>
  <c r="D343" i="4"/>
  <c r="E343" i="4" s="1"/>
  <c r="F343" i="4" s="1"/>
  <c r="G343" i="4" s="1"/>
  <c r="AW199" i="5" l="1"/>
  <c r="AL200" i="5" s="1"/>
  <c r="AE200" i="5"/>
  <c r="AH200" i="5" s="1"/>
  <c r="W201" i="5" s="1"/>
  <c r="X201" i="5" s="1"/>
  <c r="AC200" i="5"/>
  <c r="AD200" i="5" s="1"/>
  <c r="AG200" i="5" s="1"/>
  <c r="V201" i="5" s="1"/>
  <c r="L200" i="5"/>
  <c r="R368" i="4"/>
  <c r="S368" i="4" s="1"/>
  <c r="T368" i="4" s="1"/>
  <c r="AE382" i="4"/>
  <c r="Y383" i="4" s="1"/>
  <c r="I343" i="4"/>
  <c r="C344" i="4" s="1"/>
  <c r="AM200" i="5" l="1"/>
  <c r="AN200" i="5"/>
  <c r="AO200" i="5" s="1"/>
  <c r="Y201" i="5"/>
  <c r="Z201" i="5" s="1"/>
  <c r="M200" i="5"/>
  <c r="P200" i="5" s="1"/>
  <c r="S200" i="5" s="1"/>
  <c r="H201" i="5" s="1"/>
  <c r="N200" i="5"/>
  <c r="O200" i="5" s="1"/>
  <c r="Z383" i="4"/>
  <c r="V368" i="4"/>
  <c r="P369" i="4" s="1"/>
  <c r="D344" i="4"/>
  <c r="E344" i="4" s="1"/>
  <c r="F344" i="4" s="1"/>
  <c r="G344" i="4" s="1"/>
  <c r="AR200" i="5" l="1"/>
  <c r="AS200" i="5" s="1"/>
  <c r="AP200" i="5"/>
  <c r="AQ200" i="5" s="1"/>
  <c r="AC201" i="5"/>
  <c r="AD201" i="5" s="1"/>
  <c r="AA201" i="5"/>
  <c r="AB201" i="5" s="1"/>
  <c r="I201" i="5"/>
  <c r="R200" i="5"/>
  <c r="G201" i="5" s="1"/>
  <c r="Q369" i="4"/>
  <c r="R369" i="4"/>
  <c r="S369" i="4" s="1"/>
  <c r="T369" i="4" s="1"/>
  <c r="V369" i="4" s="1"/>
  <c r="P370" i="4" s="1"/>
  <c r="AA383" i="4"/>
  <c r="AB383" i="4" s="1"/>
  <c r="AC383" i="4" s="1"/>
  <c r="I344" i="4"/>
  <c r="C345" i="4" s="1"/>
  <c r="AT200" i="5" l="1"/>
  <c r="AV200" i="5"/>
  <c r="AK201" i="5" s="1"/>
  <c r="AE201" i="5"/>
  <c r="AH201" i="5" s="1"/>
  <c r="W202" i="5" s="1"/>
  <c r="X202" i="5" s="1"/>
  <c r="AG201" i="5"/>
  <c r="V202" i="5" s="1"/>
  <c r="J201" i="5"/>
  <c r="K201" i="5" s="1"/>
  <c r="Q370" i="4"/>
  <c r="R370" i="4"/>
  <c r="S370" i="4" s="1"/>
  <c r="T370" i="4" s="1"/>
  <c r="AE383" i="4"/>
  <c r="Y384" i="4" s="1"/>
  <c r="D345" i="4"/>
  <c r="E345" i="4" s="1"/>
  <c r="F345" i="4" s="1"/>
  <c r="AW200" i="5" l="1"/>
  <c r="AL201" i="5" s="1"/>
  <c r="AA202" i="5"/>
  <c r="AB202" i="5" s="1"/>
  <c r="Y202" i="5"/>
  <c r="Z202" i="5" s="1"/>
  <c r="L201" i="5"/>
  <c r="V370" i="4"/>
  <c r="P371" i="4" s="1"/>
  <c r="Z384" i="4"/>
  <c r="G345" i="4"/>
  <c r="I345" i="4" s="1"/>
  <c r="C346" i="4" s="1"/>
  <c r="AM201" i="5" l="1"/>
  <c r="AN201" i="5"/>
  <c r="AO201" i="5" s="1"/>
  <c r="AE202" i="5"/>
  <c r="AH202" i="5" s="1"/>
  <c r="W203" i="5" s="1"/>
  <c r="X203" i="5" s="1"/>
  <c r="AC202" i="5"/>
  <c r="AD202" i="5" s="1"/>
  <c r="AG202" i="5" s="1"/>
  <c r="V203" i="5" s="1"/>
  <c r="Y203" i="5" s="1"/>
  <c r="Z203" i="5" s="1"/>
  <c r="M201" i="5"/>
  <c r="P201" i="5" s="1"/>
  <c r="S201" i="5" s="1"/>
  <c r="H202" i="5" s="1"/>
  <c r="N201" i="5"/>
  <c r="O201" i="5" s="1"/>
  <c r="AA384" i="4"/>
  <c r="AB384" i="4" s="1"/>
  <c r="AC384" i="4" s="1"/>
  <c r="Q371" i="4"/>
  <c r="R371" i="4" s="1"/>
  <c r="S371" i="4" s="1"/>
  <c r="T371" i="4" s="1"/>
  <c r="D346" i="4"/>
  <c r="E346" i="4" s="1"/>
  <c r="AR201" i="5" l="1"/>
  <c r="AS201" i="5" s="1"/>
  <c r="AP201" i="5"/>
  <c r="AQ201" i="5" s="1"/>
  <c r="AA203" i="5"/>
  <c r="AB203" i="5" s="1"/>
  <c r="I202" i="5"/>
  <c r="R201" i="5"/>
  <c r="G202" i="5" s="1"/>
  <c r="V371" i="4"/>
  <c r="P372" i="4" s="1"/>
  <c r="Q372" i="4" s="1"/>
  <c r="R372" i="4" s="1"/>
  <c r="S372" i="4" s="1"/>
  <c r="T372" i="4" s="1"/>
  <c r="AE384" i="4"/>
  <c r="Y385" i="4" s="1"/>
  <c r="F346" i="4"/>
  <c r="G346" i="4" s="1"/>
  <c r="AT201" i="5" l="1"/>
  <c r="AV201" i="5"/>
  <c r="AK202" i="5" s="1"/>
  <c r="AC203" i="5"/>
  <c r="AE203" i="5" s="1"/>
  <c r="N202" i="5"/>
  <c r="O202" i="5" s="1"/>
  <c r="J202" i="5"/>
  <c r="K202" i="5" s="1"/>
  <c r="L202" i="5"/>
  <c r="M202" i="5" s="1"/>
  <c r="P202" i="5" s="1"/>
  <c r="V372" i="4"/>
  <c r="P373" i="4" s="1"/>
  <c r="Q373" i="4" s="1"/>
  <c r="R373" i="4" s="1"/>
  <c r="S373" i="4" s="1"/>
  <c r="T373" i="4" s="1"/>
  <c r="Z385" i="4"/>
  <c r="AA385" i="4" s="1"/>
  <c r="AB385" i="4" s="1"/>
  <c r="AC385" i="4" s="1"/>
  <c r="I346" i="4"/>
  <c r="C347" i="4" s="1"/>
  <c r="AN202" i="5" l="1"/>
  <c r="AW201" i="5"/>
  <c r="AL202" i="5" s="1"/>
  <c r="AD203" i="5"/>
  <c r="AG203" i="5" s="1"/>
  <c r="V204" i="5" s="1"/>
  <c r="AH203" i="5"/>
  <c r="W204" i="5" s="1"/>
  <c r="AE385" i="4"/>
  <c r="Y386" i="4" s="1"/>
  <c r="V373" i="4"/>
  <c r="P374" i="4" s="1"/>
  <c r="D347" i="4"/>
  <c r="E347" i="4" s="1"/>
  <c r="F347" i="4" s="1"/>
  <c r="G347" i="4" s="1"/>
  <c r="AO202" i="5" l="1"/>
  <c r="AR202" i="5" s="1"/>
  <c r="AS202" i="5" s="1"/>
  <c r="AM202" i="5"/>
  <c r="AP202" i="5" s="1"/>
  <c r="AQ202" i="5" s="1"/>
  <c r="AT202" i="5" s="1"/>
  <c r="Y204" i="5"/>
  <c r="Z204" i="5" s="1"/>
  <c r="X204" i="5"/>
  <c r="R202" i="5"/>
  <c r="G203" i="5" s="1"/>
  <c r="Q374" i="4"/>
  <c r="Z386" i="4"/>
  <c r="I347" i="4"/>
  <c r="C348" i="4" s="1"/>
  <c r="AV202" i="5" l="1"/>
  <c r="AK203" i="5" s="1"/>
  <c r="AC204" i="5"/>
  <c r="AD204" i="5" s="1"/>
  <c r="AG204" i="5" s="1"/>
  <c r="V205" i="5" s="1"/>
  <c r="AA204" i="5"/>
  <c r="AB204" i="5"/>
  <c r="S202" i="5"/>
  <c r="H203" i="5" s="1"/>
  <c r="J203" i="5" s="1"/>
  <c r="AA386" i="4"/>
  <c r="AB386" i="4" s="1"/>
  <c r="AC386" i="4" s="1"/>
  <c r="R374" i="4"/>
  <c r="S374" i="4" s="1"/>
  <c r="T374" i="4" s="1"/>
  <c r="D348" i="4"/>
  <c r="E348" i="4" s="1"/>
  <c r="AW202" i="5" l="1"/>
  <c r="AL203" i="5" s="1"/>
  <c r="AE204" i="5"/>
  <c r="AH204" i="5" s="1"/>
  <c r="W205" i="5" s="1"/>
  <c r="Y205" i="5" s="1"/>
  <c r="K203" i="5"/>
  <c r="N203" i="5" s="1"/>
  <c r="O203" i="5" s="1"/>
  <c r="I203" i="5"/>
  <c r="L203" i="5" s="1"/>
  <c r="M203" i="5" s="1"/>
  <c r="P203" i="5" s="1"/>
  <c r="V374" i="4"/>
  <c r="P375" i="4" s="1"/>
  <c r="AE386" i="4"/>
  <c r="Y387" i="4" s="1"/>
  <c r="F348" i="4"/>
  <c r="G348" i="4" s="1"/>
  <c r="I348" i="4" s="1"/>
  <c r="C349" i="4" s="1"/>
  <c r="AO203" i="5" l="1"/>
  <c r="AM203" i="5"/>
  <c r="AN203" i="5"/>
  <c r="X205" i="5"/>
  <c r="AA205" i="5" s="1"/>
  <c r="AB205" i="5" s="1"/>
  <c r="Z205" i="5"/>
  <c r="Z387" i="4"/>
  <c r="Q375" i="4"/>
  <c r="R375" i="4" s="1"/>
  <c r="S375" i="4" s="1"/>
  <c r="T375" i="4" s="1"/>
  <c r="D349" i="4"/>
  <c r="E349" i="4" s="1"/>
  <c r="AR203" i="5" l="1"/>
  <c r="AS203" i="5" s="1"/>
  <c r="AP203" i="5"/>
  <c r="AQ203" i="5" s="1"/>
  <c r="AC205" i="5"/>
  <c r="AD205" i="5" s="1"/>
  <c r="AG205" i="5" s="1"/>
  <c r="V206" i="5" s="1"/>
  <c r="S203" i="5"/>
  <c r="H204" i="5" s="1"/>
  <c r="V375" i="4"/>
  <c r="P376" i="4" s="1"/>
  <c r="AA387" i="4"/>
  <c r="AB387" i="4" s="1"/>
  <c r="AC387" i="4" s="1"/>
  <c r="F349" i="4"/>
  <c r="G349" i="4" s="1"/>
  <c r="AT203" i="5" l="1"/>
  <c r="AV203" i="5"/>
  <c r="AK204" i="5" s="1"/>
  <c r="AE205" i="5"/>
  <c r="AH205" i="5" s="1"/>
  <c r="W206" i="5" s="1"/>
  <c r="X206" i="5" s="1"/>
  <c r="I204" i="5"/>
  <c r="R203" i="5"/>
  <c r="G204" i="5" s="1"/>
  <c r="Q376" i="4"/>
  <c r="R376" i="4"/>
  <c r="S376" i="4" s="1"/>
  <c r="T376" i="4" s="1"/>
  <c r="AE387" i="4"/>
  <c r="Y388" i="4" s="1"/>
  <c r="I349" i="4"/>
  <c r="C350" i="4" s="1"/>
  <c r="AN204" i="5" l="1"/>
  <c r="AW203" i="5"/>
  <c r="AL204" i="5" s="1"/>
  <c r="AA206" i="5"/>
  <c r="AB206" i="5" s="1"/>
  <c r="Y206" i="5"/>
  <c r="Z206" i="5" s="1"/>
  <c r="N204" i="5"/>
  <c r="O204" i="5" s="1"/>
  <c r="J204" i="5"/>
  <c r="K204" i="5" s="1"/>
  <c r="L204" i="5"/>
  <c r="M204" i="5" s="1"/>
  <c r="P204" i="5" s="1"/>
  <c r="V376" i="4"/>
  <c r="P377" i="4" s="1"/>
  <c r="Q377" i="4" s="1"/>
  <c r="R377" i="4" s="1"/>
  <c r="S377" i="4" s="1"/>
  <c r="T377" i="4" s="1"/>
  <c r="Z388" i="4"/>
  <c r="AA388" i="4" s="1"/>
  <c r="AB388" i="4" s="1"/>
  <c r="AC388" i="4" s="1"/>
  <c r="D350" i="4"/>
  <c r="E350" i="4" s="1"/>
  <c r="F350" i="4" s="1"/>
  <c r="G350" i="4" s="1"/>
  <c r="AM204" i="5" l="1"/>
  <c r="AP204" i="5" s="1"/>
  <c r="AQ204" i="5" s="1"/>
  <c r="AO204" i="5"/>
  <c r="AE206" i="5"/>
  <c r="AC206" i="5"/>
  <c r="AD206" i="5" s="1"/>
  <c r="AG206" i="5" s="1"/>
  <c r="V207" i="5" s="1"/>
  <c r="AE388" i="4"/>
  <c r="Y389" i="4" s="1"/>
  <c r="Z389" i="4" s="1"/>
  <c r="V377" i="4"/>
  <c r="P378" i="4" s="1"/>
  <c r="I350" i="4"/>
  <c r="C351" i="4" s="1"/>
  <c r="AT204" i="5" l="1"/>
  <c r="AR204" i="5"/>
  <c r="AS204" i="5" s="1"/>
  <c r="Y207" i="5"/>
  <c r="Z207" i="5" s="1"/>
  <c r="AH206" i="5"/>
  <c r="W207" i="5" s="1"/>
  <c r="X207" i="5" s="1"/>
  <c r="Q378" i="4"/>
  <c r="R378" i="4"/>
  <c r="S378" i="4" s="1"/>
  <c r="T378" i="4" s="1"/>
  <c r="AA389" i="4"/>
  <c r="AB389" i="4" s="1"/>
  <c r="AC389" i="4" s="1"/>
  <c r="D351" i="4"/>
  <c r="E351" i="4" s="1"/>
  <c r="F351" i="4" s="1"/>
  <c r="AV204" i="5" l="1"/>
  <c r="AK205" i="5" s="1"/>
  <c r="AA207" i="5"/>
  <c r="AB207" i="5" s="1"/>
  <c r="R204" i="5"/>
  <c r="G205" i="5" s="1"/>
  <c r="S204" i="5"/>
  <c r="H205" i="5" s="1"/>
  <c r="V378" i="4"/>
  <c r="P379" i="4" s="1"/>
  <c r="Q379" i="4" s="1"/>
  <c r="R379" i="4" s="1"/>
  <c r="S379" i="4" s="1"/>
  <c r="T379" i="4" s="1"/>
  <c r="AE389" i="4"/>
  <c r="Y390" i="4" s="1"/>
  <c r="G351" i="4"/>
  <c r="I351" i="4"/>
  <c r="C352" i="4" s="1"/>
  <c r="AW204" i="5" l="1"/>
  <c r="AL205" i="5" s="1"/>
  <c r="AC207" i="5"/>
  <c r="AD207" i="5" s="1"/>
  <c r="AG207" i="5" s="1"/>
  <c r="V208" i="5" s="1"/>
  <c r="J205" i="5"/>
  <c r="K205" i="5"/>
  <c r="I205" i="5"/>
  <c r="L205" i="5" s="1"/>
  <c r="V379" i="4"/>
  <c r="P380" i="4" s="1"/>
  <c r="Q380" i="4" s="1"/>
  <c r="R380" i="4" s="1"/>
  <c r="S380" i="4" s="1"/>
  <c r="T380" i="4" s="1"/>
  <c r="Z390" i="4"/>
  <c r="AA390" i="4"/>
  <c r="AB390" i="4" s="1"/>
  <c r="AC390" i="4" s="1"/>
  <c r="D352" i="4"/>
  <c r="E352" i="4" s="1"/>
  <c r="AM205" i="5" l="1"/>
  <c r="AP205" i="5" s="1"/>
  <c r="AQ205" i="5" s="1"/>
  <c r="AT205" i="5" s="1"/>
  <c r="AN205" i="5"/>
  <c r="AO205" i="5" s="1"/>
  <c r="AR205" i="5" s="1"/>
  <c r="AS205" i="5" s="1"/>
  <c r="AE207" i="5"/>
  <c r="AH207" i="5" s="1"/>
  <c r="W208" i="5" s="1"/>
  <c r="X208" i="5" s="1"/>
  <c r="M205" i="5"/>
  <c r="P205" i="5" s="1"/>
  <c r="N205" i="5"/>
  <c r="O205" i="5" s="1"/>
  <c r="AE390" i="4"/>
  <c r="Y391" i="4" s="1"/>
  <c r="Z391" i="4" s="1"/>
  <c r="AA391" i="4" s="1"/>
  <c r="AB391" i="4" s="1"/>
  <c r="AC391" i="4" s="1"/>
  <c r="V380" i="4"/>
  <c r="P381" i="4" s="1"/>
  <c r="F352" i="4"/>
  <c r="G352" i="4" s="1"/>
  <c r="I352" i="4" s="1"/>
  <c r="C353" i="4" s="1"/>
  <c r="Y208" i="5" l="1"/>
  <c r="Z208" i="5" s="1"/>
  <c r="AE391" i="4"/>
  <c r="Y392" i="4" s="1"/>
  <c r="Z392" i="4"/>
  <c r="Q381" i="4"/>
  <c r="D353" i="4"/>
  <c r="E353" i="4" s="1"/>
  <c r="AW205" i="5" l="1"/>
  <c r="AL206" i="5" s="1"/>
  <c r="AA208" i="5"/>
  <c r="AB208" i="5" s="1"/>
  <c r="R205" i="5"/>
  <c r="G206" i="5" s="1"/>
  <c r="S205" i="5"/>
  <c r="H206" i="5" s="1"/>
  <c r="R381" i="4"/>
  <c r="S381" i="4" s="1"/>
  <c r="T381" i="4" s="1"/>
  <c r="AA392" i="4"/>
  <c r="AB392" i="4" s="1"/>
  <c r="AC392" i="4" s="1"/>
  <c r="F353" i="4"/>
  <c r="G353" i="4" s="1"/>
  <c r="I353" i="4" s="1"/>
  <c r="C354" i="4" s="1"/>
  <c r="AM206" i="5" l="1"/>
  <c r="AV205" i="5"/>
  <c r="AK206" i="5" s="1"/>
  <c r="AC208" i="5"/>
  <c r="AE208" i="5" s="1"/>
  <c r="J206" i="5"/>
  <c r="K206" i="5"/>
  <c r="I206" i="5"/>
  <c r="L206" i="5" s="1"/>
  <c r="AE392" i="4"/>
  <c r="Y393" i="4" s="1"/>
  <c r="V381" i="4"/>
  <c r="P382" i="4" s="1"/>
  <c r="D354" i="4"/>
  <c r="E354" i="4" s="1"/>
  <c r="AN206" i="5" l="1"/>
  <c r="AO206" i="5" s="1"/>
  <c r="AH208" i="5"/>
  <c r="W209" i="5" s="1"/>
  <c r="X209" i="5" s="1"/>
  <c r="AD208" i="5"/>
  <c r="AG208" i="5" s="1"/>
  <c r="V209" i="5" s="1"/>
  <c r="N206" i="5"/>
  <c r="O206" i="5" s="1"/>
  <c r="M206" i="5"/>
  <c r="Q382" i="4"/>
  <c r="Z393" i="4"/>
  <c r="AA393" i="4" s="1"/>
  <c r="AB393" i="4" s="1"/>
  <c r="AC393" i="4" s="1"/>
  <c r="F354" i="4"/>
  <c r="G354" i="4" s="1"/>
  <c r="AR206" i="5" l="1"/>
  <c r="AS206" i="5" s="1"/>
  <c r="AV206" i="5" s="1"/>
  <c r="AK207" i="5" s="1"/>
  <c r="AP206" i="5"/>
  <c r="AQ206" i="5" s="1"/>
  <c r="Y209" i="5"/>
  <c r="Z209" i="5" s="1"/>
  <c r="P206" i="5"/>
  <c r="S206" i="5" s="1"/>
  <c r="H207" i="5" s="1"/>
  <c r="AE393" i="4"/>
  <c r="Y394" i="4" s="1"/>
  <c r="R382" i="4"/>
  <c r="S382" i="4" s="1"/>
  <c r="T382" i="4" s="1"/>
  <c r="I354" i="4"/>
  <c r="C355" i="4" s="1"/>
  <c r="D355" i="4" s="1"/>
  <c r="AT206" i="5" l="1"/>
  <c r="AW206" i="5" s="1"/>
  <c r="AL207" i="5" s="1"/>
  <c r="AA209" i="5"/>
  <c r="AB209" i="5" s="1"/>
  <c r="I207" i="5"/>
  <c r="R206" i="5"/>
  <c r="G207" i="5" s="1"/>
  <c r="E355" i="4"/>
  <c r="F355" i="4" s="1"/>
  <c r="G355" i="4" s="1"/>
  <c r="I355" i="4" s="1"/>
  <c r="C356" i="4" s="1"/>
  <c r="V382" i="4"/>
  <c r="P383" i="4" s="1"/>
  <c r="Z394" i="4"/>
  <c r="AA394" i="4" s="1"/>
  <c r="AB394" i="4" s="1"/>
  <c r="AC394" i="4" s="1"/>
  <c r="AM207" i="5" l="1"/>
  <c r="AN207" i="5"/>
  <c r="AO207" i="5" s="1"/>
  <c r="AC209" i="5"/>
  <c r="AD209" i="5" s="1"/>
  <c r="AG209" i="5" s="1"/>
  <c r="V210" i="5" s="1"/>
  <c r="J207" i="5"/>
  <c r="K207" i="5" s="1"/>
  <c r="AE394" i="4"/>
  <c r="Y395" i="4" s="1"/>
  <c r="Q383" i="4"/>
  <c r="D356" i="4"/>
  <c r="E356" i="4" s="1"/>
  <c r="AR207" i="5" l="1"/>
  <c r="AS207" i="5" s="1"/>
  <c r="AP207" i="5"/>
  <c r="AH209" i="5"/>
  <c r="W210" i="5" s="1"/>
  <c r="X210" i="5" s="1"/>
  <c r="AE209" i="5"/>
  <c r="L207" i="5"/>
  <c r="R383" i="4"/>
  <c r="S383" i="4" s="1"/>
  <c r="T383" i="4" s="1"/>
  <c r="Z395" i="4"/>
  <c r="F356" i="4"/>
  <c r="G356" i="4" s="1"/>
  <c r="I356" i="4" s="1"/>
  <c r="C357" i="4" s="1"/>
  <c r="AQ207" i="5" l="1"/>
  <c r="Y210" i="5"/>
  <c r="AA210" i="5" s="1"/>
  <c r="AB210" i="5" s="1"/>
  <c r="M207" i="5"/>
  <c r="P207" i="5" s="1"/>
  <c r="N207" i="5"/>
  <c r="O207" i="5" s="1"/>
  <c r="AA395" i="4"/>
  <c r="AB395" i="4" s="1"/>
  <c r="AC395" i="4" s="1"/>
  <c r="V383" i="4"/>
  <c r="P384" i="4" s="1"/>
  <c r="D357" i="4"/>
  <c r="E357" i="4" s="1"/>
  <c r="AT207" i="5" l="1"/>
  <c r="AW207" i="5" s="1"/>
  <c r="AL208" i="5" s="1"/>
  <c r="AV207" i="5"/>
  <c r="AK208" i="5" s="1"/>
  <c r="Z210" i="5"/>
  <c r="AC210" i="5" s="1"/>
  <c r="R207" i="5"/>
  <c r="G208" i="5" s="1"/>
  <c r="S207" i="5"/>
  <c r="H208" i="5" s="1"/>
  <c r="Q384" i="4"/>
  <c r="R384" i="4"/>
  <c r="S384" i="4" s="1"/>
  <c r="T384" i="4" s="1"/>
  <c r="AE395" i="4"/>
  <c r="Y396" i="4" s="1"/>
  <c r="F357" i="4"/>
  <c r="G357" i="4" s="1"/>
  <c r="I357" i="4" s="1"/>
  <c r="C358" i="4" s="1"/>
  <c r="AM208" i="5" l="1"/>
  <c r="AN208" i="5"/>
  <c r="AO208" i="5" s="1"/>
  <c r="AD210" i="5"/>
  <c r="AG210" i="5" s="1"/>
  <c r="V211" i="5" s="1"/>
  <c r="AE210" i="5"/>
  <c r="AH210" i="5" s="1"/>
  <c r="W211" i="5" s="1"/>
  <c r="J208" i="5"/>
  <c r="K208" i="5"/>
  <c r="I208" i="5"/>
  <c r="L208" i="5" s="1"/>
  <c r="V384" i="4"/>
  <c r="P385" i="4" s="1"/>
  <c r="Q385" i="4" s="1"/>
  <c r="R385" i="4" s="1"/>
  <c r="S385" i="4" s="1"/>
  <c r="T385" i="4" s="1"/>
  <c r="Z396" i="4"/>
  <c r="AA396" i="4" s="1"/>
  <c r="AB396" i="4" s="1"/>
  <c r="AC396" i="4" s="1"/>
  <c r="D358" i="4"/>
  <c r="E358" i="4"/>
  <c r="F358" i="4" s="1"/>
  <c r="G358" i="4" s="1"/>
  <c r="I358" i="4" s="1"/>
  <c r="C359" i="4" s="1"/>
  <c r="AP208" i="5" l="1"/>
  <c r="AQ208" i="5" s="1"/>
  <c r="X211" i="5"/>
  <c r="Y211" i="5"/>
  <c r="Z211" i="5" s="1"/>
  <c r="M208" i="5"/>
  <c r="P208" i="5" s="1"/>
  <c r="N208" i="5"/>
  <c r="O208" i="5" s="1"/>
  <c r="V385" i="4"/>
  <c r="P386" i="4" s="1"/>
  <c r="AE396" i="4"/>
  <c r="Y397" i="4" s="1"/>
  <c r="D359" i="4"/>
  <c r="E359" i="4"/>
  <c r="F359" i="4" s="1"/>
  <c r="AT208" i="5" l="1"/>
  <c r="AR208" i="5"/>
  <c r="AA211" i="5"/>
  <c r="Z397" i="4"/>
  <c r="AA397" i="4"/>
  <c r="AB397" i="4" s="1"/>
  <c r="AC397" i="4" s="1"/>
  <c r="Q386" i="4"/>
  <c r="R386" i="4" s="1"/>
  <c r="S386" i="4" s="1"/>
  <c r="T386" i="4" s="1"/>
  <c r="G359" i="4"/>
  <c r="I359" i="4" s="1"/>
  <c r="C360" i="4" s="1"/>
  <c r="AS208" i="5" l="1"/>
  <c r="AV208" i="5" s="1"/>
  <c r="AK209" i="5" s="1"/>
  <c r="AW208" i="5"/>
  <c r="AL209" i="5" s="1"/>
  <c r="AB211" i="5"/>
  <c r="AC211" i="5"/>
  <c r="AD211" i="5" s="1"/>
  <c r="S208" i="5"/>
  <c r="H209" i="5" s="1"/>
  <c r="R208" i="5"/>
  <c r="G209" i="5" s="1"/>
  <c r="AE397" i="4"/>
  <c r="Y398" i="4" s="1"/>
  <c r="Z398" i="4"/>
  <c r="AA398" i="4" s="1"/>
  <c r="AB398" i="4" s="1"/>
  <c r="AC398" i="4" s="1"/>
  <c r="V386" i="4"/>
  <c r="P387" i="4" s="1"/>
  <c r="D360" i="4"/>
  <c r="E360" i="4" s="1"/>
  <c r="AP209" i="5" l="1"/>
  <c r="AQ209" i="5" s="1"/>
  <c r="AT209" i="5" s="1"/>
  <c r="AN209" i="5"/>
  <c r="AM209" i="5"/>
  <c r="AO209" i="5"/>
  <c r="AR209" i="5" s="1"/>
  <c r="AS209" i="5" s="1"/>
  <c r="AG211" i="5"/>
  <c r="V212" i="5" s="1"/>
  <c r="AE211" i="5"/>
  <c r="AH211" i="5" s="1"/>
  <c r="W212" i="5" s="1"/>
  <c r="K209" i="5"/>
  <c r="N209" i="5" s="1"/>
  <c r="O209" i="5" s="1"/>
  <c r="I209" i="5"/>
  <c r="J209" i="5"/>
  <c r="L209" i="5" s="1"/>
  <c r="M209" i="5" s="1"/>
  <c r="AE398" i="4"/>
  <c r="Y399" i="4" s="1"/>
  <c r="Z399" i="4"/>
  <c r="AA399" i="4" s="1"/>
  <c r="AB399" i="4" s="1"/>
  <c r="AC399" i="4" s="1"/>
  <c r="Q387" i="4"/>
  <c r="R387" i="4" s="1"/>
  <c r="S387" i="4" s="1"/>
  <c r="T387" i="4" s="1"/>
  <c r="F360" i="4"/>
  <c r="G360" i="4" s="1"/>
  <c r="AV209" i="5" l="1"/>
  <c r="AK210" i="5" s="1"/>
  <c r="AW209" i="5"/>
  <c r="AL210" i="5" s="1"/>
  <c r="X212" i="5"/>
  <c r="Y212" i="5"/>
  <c r="P209" i="5"/>
  <c r="S209" i="5" s="1"/>
  <c r="H210" i="5" s="1"/>
  <c r="R209" i="5"/>
  <c r="G210" i="5" s="1"/>
  <c r="I360" i="4"/>
  <c r="C361" i="4" s="1"/>
  <c r="AE399" i="4"/>
  <c r="Y400" i="4" s="1"/>
  <c r="V387" i="4"/>
  <c r="P388" i="4" s="1"/>
  <c r="D361" i="4"/>
  <c r="E361" i="4" s="1"/>
  <c r="F361" i="4" s="1"/>
  <c r="AN210" i="5" l="1"/>
  <c r="AO210" i="5"/>
  <c r="AM210" i="5"/>
  <c r="AP210" i="5" s="1"/>
  <c r="AQ210" i="5" s="1"/>
  <c r="Z212" i="5"/>
  <c r="AA212" i="5"/>
  <c r="AB212" i="5" s="1"/>
  <c r="K210" i="5"/>
  <c r="N210" i="5" s="1"/>
  <c r="O210" i="5" s="1"/>
  <c r="I210" i="5"/>
  <c r="J210" i="5"/>
  <c r="L210" i="5" s="1"/>
  <c r="M210" i="5" s="1"/>
  <c r="Z400" i="4"/>
  <c r="AA400" i="4" s="1"/>
  <c r="AB400" i="4" s="1"/>
  <c r="AC400" i="4" s="1"/>
  <c r="Q388" i="4"/>
  <c r="R388" i="4" s="1"/>
  <c r="S388" i="4" s="1"/>
  <c r="T388" i="4" s="1"/>
  <c r="G361" i="4"/>
  <c r="I361" i="4" s="1"/>
  <c r="C362" i="4" s="1"/>
  <c r="AR210" i="5" l="1"/>
  <c r="AS210" i="5" s="1"/>
  <c r="AV210" i="5"/>
  <c r="AK211" i="5" s="1"/>
  <c r="AC212" i="5"/>
  <c r="AD212" i="5" s="1"/>
  <c r="AG212" i="5" s="1"/>
  <c r="V213" i="5" s="1"/>
  <c r="P210" i="5"/>
  <c r="AE400" i="4"/>
  <c r="Y401" i="4" s="1"/>
  <c r="Z401" i="4" s="1"/>
  <c r="V388" i="4"/>
  <c r="P389" i="4" s="1"/>
  <c r="AA401" i="4"/>
  <c r="AB401" i="4" s="1"/>
  <c r="AC401" i="4" s="1"/>
  <c r="D362" i="4"/>
  <c r="E362" i="4" s="1"/>
  <c r="F362" i="4" s="1"/>
  <c r="AT210" i="5" l="1"/>
  <c r="AW210" i="5" s="1"/>
  <c r="AL211" i="5" s="1"/>
  <c r="AN211" i="5" s="1"/>
  <c r="AH212" i="5"/>
  <c r="W213" i="5" s="1"/>
  <c r="X213" i="5" s="1"/>
  <c r="AE212" i="5"/>
  <c r="S210" i="5"/>
  <c r="H211" i="5" s="1"/>
  <c r="R210" i="5"/>
  <c r="G211" i="5" s="1"/>
  <c r="Q389" i="4"/>
  <c r="R389" i="4" s="1"/>
  <c r="S389" i="4" s="1"/>
  <c r="T389" i="4" s="1"/>
  <c r="V389" i="4" s="1"/>
  <c r="P390" i="4" s="1"/>
  <c r="AE401" i="4"/>
  <c r="Y402" i="4" s="1"/>
  <c r="G362" i="4"/>
  <c r="I362" i="4" s="1"/>
  <c r="C363" i="4" s="1"/>
  <c r="AO211" i="5" l="1"/>
  <c r="AM211" i="5"/>
  <c r="Y213" i="5"/>
  <c r="Z213" i="5" s="1"/>
  <c r="K211" i="5"/>
  <c r="N211" i="5" s="1"/>
  <c r="O211" i="5" s="1"/>
  <c r="I211" i="5"/>
  <c r="J211" i="5"/>
  <c r="L211" i="5"/>
  <c r="M211" i="5" s="1"/>
  <c r="Q390" i="4"/>
  <c r="R390" i="4"/>
  <c r="S390" i="4" s="1"/>
  <c r="T390" i="4" s="1"/>
  <c r="Z402" i="4"/>
  <c r="AA402" i="4" s="1"/>
  <c r="D363" i="4"/>
  <c r="E363" i="4" s="1"/>
  <c r="F363" i="4" s="1"/>
  <c r="AP211" i="5" l="1"/>
  <c r="AA213" i="5"/>
  <c r="AB213" i="5" s="1"/>
  <c r="P211" i="5"/>
  <c r="V390" i="4"/>
  <c r="P391" i="4" s="1"/>
  <c r="AB402" i="4"/>
  <c r="AC402" i="4" s="1"/>
  <c r="Q391" i="4"/>
  <c r="R391" i="4"/>
  <c r="S391" i="4" s="1"/>
  <c r="T391" i="4" s="1"/>
  <c r="G363" i="4"/>
  <c r="I363" i="4" s="1"/>
  <c r="C364" i="4" s="1"/>
  <c r="AQ211" i="5" l="1"/>
  <c r="AR211" i="5"/>
  <c r="AS211" i="5" s="1"/>
  <c r="AC213" i="5"/>
  <c r="AD213" i="5" s="1"/>
  <c r="AG213" i="5" s="1"/>
  <c r="V214" i="5" s="1"/>
  <c r="V391" i="4"/>
  <c r="P392" i="4" s="1"/>
  <c r="Q392" i="4" s="1"/>
  <c r="R392" i="4" s="1"/>
  <c r="S392" i="4" s="1"/>
  <c r="T392" i="4" s="1"/>
  <c r="AE402" i="4"/>
  <c r="Y403" i="4" s="1"/>
  <c r="D364" i="4"/>
  <c r="E364" i="4" s="1"/>
  <c r="F364" i="4" s="1"/>
  <c r="G364" i="4" s="1"/>
  <c r="I364" i="4" s="1"/>
  <c r="C365" i="4" s="1"/>
  <c r="AT211" i="5" l="1"/>
  <c r="AW211" i="5" s="1"/>
  <c r="AL212" i="5" s="1"/>
  <c r="AV211" i="5"/>
  <c r="AK212" i="5" s="1"/>
  <c r="AE213" i="5"/>
  <c r="AH213" i="5" s="1"/>
  <c r="W214" i="5" s="1"/>
  <c r="X214" i="5" s="1"/>
  <c r="R211" i="5"/>
  <c r="G212" i="5" s="1"/>
  <c r="S211" i="5"/>
  <c r="H212" i="5" s="1"/>
  <c r="V392" i="4"/>
  <c r="P393" i="4" s="1"/>
  <c r="Q393" i="4" s="1"/>
  <c r="R393" i="4" s="1"/>
  <c r="S393" i="4" s="1"/>
  <c r="T393" i="4" s="1"/>
  <c r="Z403" i="4"/>
  <c r="AA403" i="4" s="1"/>
  <c r="AB403" i="4" s="1"/>
  <c r="AC403" i="4" s="1"/>
  <c r="D365" i="4"/>
  <c r="E365" i="4"/>
  <c r="F365" i="4" s="1"/>
  <c r="G365" i="4" s="1"/>
  <c r="I365" i="4" s="1"/>
  <c r="C366" i="4" s="1"/>
  <c r="AM212" i="5" l="1"/>
  <c r="AN212" i="5"/>
  <c r="AO212" i="5" s="1"/>
  <c r="Y214" i="5"/>
  <c r="Z214" i="5" s="1"/>
  <c r="J212" i="5"/>
  <c r="K212" i="5"/>
  <c r="I212" i="5"/>
  <c r="L212" i="5" s="1"/>
  <c r="AE403" i="4"/>
  <c r="Y404" i="4" s="1"/>
  <c r="V393" i="4"/>
  <c r="P394" i="4" s="1"/>
  <c r="Q394" i="4" s="1"/>
  <c r="R394" i="4" s="1"/>
  <c r="S394" i="4" s="1"/>
  <c r="T394" i="4" s="1"/>
  <c r="Z404" i="4"/>
  <c r="D366" i="4"/>
  <c r="E366" i="4" s="1"/>
  <c r="F366" i="4" s="1"/>
  <c r="G366" i="4" s="1"/>
  <c r="I366" i="4" s="1"/>
  <c r="C367" i="4" s="1"/>
  <c r="AP212" i="5" l="1"/>
  <c r="AQ212" i="5" s="1"/>
  <c r="AA214" i="5"/>
  <c r="AB214" i="5" s="1"/>
  <c r="N212" i="5"/>
  <c r="O212" i="5" s="1"/>
  <c r="M212" i="5"/>
  <c r="V394" i="4"/>
  <c r="P395" i="4" s="1"/>
  <c r="AA404" i="4"/>
  <c r="AB404" i="4" s="1"/>
  <c r="AC404" i="4" s="1"/>
  <c r="D367" i="4"/>
  <c r="E367" i="4" s="1"/>
  <c r="AT212" i="5" l="1"/>
  <c r="AR212" i="5"/>
  <c r="AE214" i="5"/>
  <c r="AC214" i="5"/>
  <c r="AD214" i="5" s="1"/>
  <c r="AG214" i="5" s="1"/>
  <c r="V215" i="5" s="1"/>
  <c r="P212" i="5"/>
  <c r="Q395" i="4"/>
  <c r="AE404" i="4"/>
  <c r="Y405" i="4" s="1"/>
  <c r="F367" i="4"/>
  <c r="G367" i="4" s="1"/>
  <c r="I367" i="4" s="1"/>
  <c r="C368" i="4" s="1"/>
  <c r="AS212" i="5" l="1"/>
  <c r="AV212" i="5" s="1"/>
  <c r="AK213" i="5" s="1"/>
  <c r="AW212" i="5"/>
  <c r="AL213" i="5" s="1"/>
  <c r="AH214" i="5"/>
  <c r="W215" i="5" s="1"/>
  <c r="S212" i="5"/>
  <c r="H213" i="5" s="1"/>
  <c r="R212" i="5"/>
  <c r="G213" i="5" s="1"/>
  <c r="Z405" i="4"/>
  <c r="R395" i="4"/>
  <c r="S395" i="4" s="1"/>
  <c r="T395" i="4" s="1"/>
  <c r="D368" i="4"/>
  <c r="E368" i="4" s="1"/>
  <c r="AP213" i="5" l="1"/>
  <c r="AQ213" i="5" s="1"/>
  <c r="AT213" i="5" s="1"/>
  <c r="AN213" i="5"/>
  <c r="AM213" i="5"/>
  <c r="AO213" i="5"/>
  <c r="AR213" i="5" s="1"/>
  <c r="AS213" i="5" s="1"/>
  <c r="X215" i="5"/>
  <c r="AA215" i="5" s="1"/>
  <c r="AB215" i="5" s="1"/>
  <c r="Y215" i="5"/>
  <c r="Z215" i="5" s="1"/>
  <c r="K213" i="5"/>
  <c r="N213" i="5" s="1"/>
  <c r="O213" i="5" s="1"/>
  <c r="I213" i="5"/>
  <c r="J213" i="5"/>
  <c r="L213" i="5" s="1"/>
  <c r="M213" i="5" s="1"/>
  <c r="AA405" i="4"/>
  <c r="AB405" i="4" s="1"/>
  <c r="AC405" i="4" s="1"/>
  <c r="V395" i="4"/>
  <c r="P396" i="4" s="1"/>
  <c r="F368" i="4"/>
  <c r="G368" i="4" s="1"/>
  <c r="I368" i="4" s="1"/>
  <c r="C369" i="4" s="1"/>
  <c r="AV213" i="5" l="1"/>
  <c r="AK214" i="5" s="1"/>
  <c r="AW213" i="5"/>
  <c r="AL214" i="5" s="1"/>
  <c r="AC215" i="5"/>
  <c r="AD215" i="5" s="1"/>
  <c r="AG215" i="5" s="1"/>
  <c r="V216" i="5" s="1"/>
  <c r="P213" i="5"/>
  <c r="Q396" i="4"/>
  <c r="R396" i="4"/>
  <c r="S396" i="4" s="1"/>
  <c r="T396" i="4" s="1"/>
  <c r="AE405" i="4"/>
  <c r="Y406" i="4" s="1"/>
  <c r="D369" i="4"/>
  <c r="E369" i="4" s="1"/>
  <c r="F369" i="4" s="1"/>
  <c r="G369" i="4" s="1"/>
  <c r="I369" i="4" s="1"/>
  <c r="C370" i="4" s="1"/>
  <c r="AN214" i="5" l="1"/>
  <c r="AO214" i="5"/>
  <c r="AM214" i="5"/>
  <c r="AP214" i="5" s="1"/>
  <c r="AE215" i="5"/>
  <c r="AH215" i="5" s="1"/>
  <c r="W216" i="5" s="1"/>
  <c r="X216" i="5" s="1"/>
  <c r="R213" i="5"/>
  <c r="G214" i="5" s="1"/>
  <c r="V396" i="4"/>
  <c r="P397" i="4" s="1"/>
  <c r="Q397" i="4" s="1"/>
  <c r="R397" i="4" s="1"/>
  <c r="S397" i="4" s="1"/>
  <c r="T397" i="4" s="1"/>
  <c r="Z406" i="4"/>
  <c r="AA406" i="4" s="1"/>
  <c r="AB406" i="4" s="1"/>
  <c r="AC406" i="4" s="1"/>
  <c r="D370" i="4"/>
  <c r="E370" i="4" s="1"/>
  <c r="AQ214" i="5" l="1"/>
  <c r="AR214" i="5"/>
  <c r="AS214" i="5" s="1"/>
  <c r="Y216" i="5"/>
  <c r="Z216" i="5" s="1"/>
  <c r="S213" i="5"/>
  <c r="H214" i="5" s="1"/>
  <c r="AE406" i="4"/>
  <c r="Y407" i="4" s="1"/>
  <c r="V397" i="4"/>
  <c r="P398" i="4" s="1"/>
  <c r="Q398" i="4" s="1"/>
  <c r="R398" i="4" s="1"/>
  <c r="S398" i="4" s="1"/>
  <c r="T398" i="4" s="1"/>
  <c r="Z407" i="4"/>
  <c r="F370" i="4"/>
  <c r="G370" i="4" s="1"/>
  <c r="I370" i="4" s="1"/>
  <c r="C371" i="4" s="1"/>
  <c r="AT214" i="5" l="1"/>
  <c r="AW214" i="5" s="1"/>
  <c r="AL215" i="5" s="1"/>
  <c r="AV214" i="5"/>
  <c r="AK215" i="5" s="1"/>
  <c r="AA216" i="5"/>
  <c r="AB216" i="5" s="1"/>
  <c r="K214" i="5"/>
  <c r="I214" i="5"/>
  <c r="J214" i="5"/>
  <c r="V398" i="4"/>
  <c r="P399" i="4" s="1"/>
  <c r="AA407" i="4"/>
  <c r="AB407" i="4" s="1"/>
  <c r="AC407" i="4" s="1"/>
  <c r="D371" i="4"/>
  <c r="E371" i="4" s="1"/>
  <c r="AM215" i="5" l="1"/>
  <c r="AN215" i="5"/>
  <c r="AO215" i="5" s="1"/>
  <c r="AR215" i="5" s="1"/>
  <c r="AS215" i="5" s="1"/>
  <c r="AP215" i="5"/>
  <c r="AQ215" i="5" s="1"/>
  <c r="AT215" i="5" s="1"/>
  <c r="AC216" i="5"/>
  <c r="AD216" i="5" s="1"/>
  <c r="AG216" i="5" s="1"/>
  <c r="V217" i="5" s="1"/>
  <c r="N214" i="5"/>
  <c r="O214" i="5" s="1"/>
  <c r="L214" i="5"/>
  <c r="M214" i="5" s="1"/>
  <c r="Q399" i="4"/>
  <c r="AE407" i="4"/>
  <c r="Y408" i="4" s="1"/>
  <c r="F371" i="4"/>
  <c r="G371" i="4" s="1"/>
  <c r="AV215" i="5" l="1"/>
  <c r="AK216" i="5" s="1"/>
  <c r="AE216" i="5"/>
  <c r="AH216" i="5" s="1"/>
  <c r="W217" i="5" s="1"/>
  <c r="X217" i="5" s="1"/>
  <c r="P214" i="5"/>
  <c r="S214" i="5" s="1"/>
  <c r="H215" i="5" s="1"/>
  <c r="R214" i="5"/>
  <c r="G215" i="5" s="1"/>
  <c r="I371" i="4"/>
  <c r="C372" i="4" s="1"/>
  <c r="Z408" i="4"/>
  <c r="AA408" i="4"/>
  <c r="AB408" i="4" s="1"/>
  <c r="AC408" i="4" s="1"/>
  <c r="R399" i="4"/>
  <c r="S399" i="4" s="1"/>
  <c r="T399" i="4" s="1"/>
  <c r="D372" i="4"/>
  <c r="E372" i="4" s="1"/>
  <c r="AN216" i="5" l="1"/>
  <c r="AW215" i="5"/>
  <c r="AL216" i="5" s="1"/>
  <c r="Y217" i="5"/>
  <c r="Z217" i="5" s="1"/>
  <c r="K215" i="5"/>
  <c r="N215" i="5" s="1"/>
  <c r="O215" i="5" s="1"/>
  <c r="I215" i="5"/>
  <c r="J215" i="5"/>
  <c r="L215" i="5"/>
  <c r="M215" i="5" s="1"/>
  <c r="AE408" i="4"/>
  <c r="Y409" i="4" s="1"/>
  <c r="V399" i="4"/>
  <c r="P400" i="4" s="1"/>
  <c r="F372" i="4"/>
  <c r="G372" i="4" s="1"/>
  <c r="AQ216" i="5" l="1"/>
  <c r="AT216" i="5" s="1"/>
  <c r="AM216" i="5"/>
  <c r="AP216" i="5" s="1"/>
  <c r="AO216" i="5"/>
  <c r="AR216" i="5" s="1"/>
  <c r="AS216" i="5" s="1"/>
  <c r="AA217" i="5"/>
  <c r="AB217" i="5" s="1"/>
  <c r="P215" i="5"/>
  <c r="I372" i="4"/>
  <c r="C373" i="4" s="1"/>
  <c r="D373" i="4" s="1"/>
  <c r="E373" i="4" s="1"/>
  <c r="F373" i="4" s="1"/>
  <c r="Q400" i="4"/>
  <c r="Z409" i="4"/>
  <c r="AA409" i="4" s="1"/>
  <c r="AB409" i="4" s="1"/>
  <c r="AC409" i="4" s="1"/>
  <c r="AE217" i="5" l="1"/>
  <c r="AH217" i="5" s="1"/>
  <c r="W218" i="5" s="1"/>
  <c r="X218" i="5" s="1"/>
  <c r="AC217" i="5"/>
  <c r="AD217" i="5" s="1"/>
  <c r="AG217" i="5" s="1"/>
  <c r="V218" i="5" s="1"/>
  <c r="AE409" i="4"/>
  <c r="Y410" i="4" s="1"/>
  <c r="Z410" i="4"/>
  <c r="AA410" i="4" s="1"/>
  <c r="AB410" i="4" s="1"/>
  <c r="AC410" i="4" s="1"/>
  <c r="R400" i="4"/>
  <c r="S400" i="4" s="1"/>
  <c r="T400" i="4" s="1"/>
  <c r="G373" i="4"/>
  <c r="I373" i="4"/>
  <c r="C374" i="4" s="1"/>
  <c r="AV216" i="5" l="1"/>
  <c r="AK217" i="5" s="1"/>
  <c r="AA218" i="5"/>
  <c r="AB218" i="5" s="1"/>
  <c r="Y218" i="5"/>
  <c r="Z218" i="5" s="1"/>
  <c r="R215" i="5"/>
  <c r="G216" i="5" s="1"/>
  <c r="S215" i="5"/>
  <c r="H216" i="5" s="1"/>
  <c r="AE410" i="4"/>
  <c r="Y411" i="4" s="1"/>
  <c r="V400" i="4"/>
  <c r="P401" i="4" s="1"/>
  <c r="D374" i="4"/>
  <c r="E374" i="4" s="1"/>
  <c r="F374" i="4" s="1"/>
  <c r="G374" i="4" s="1"/>
  <c r="I374" i="4" s="1"/>
  <c r="C375" i="4" s="1"/>
  <c r="AW216" i="5" l="1"/>
  <c r="AL217" i="5" s="1"/>
  <c r="AE218" i="5"/>
  <c r="AH218" i="5" s="1"/>
  <c r="W219" i="5" s="1"/>
  <c r="X219" i="5" s="1"/>
  <c r="AC218" i="5"/>
  <c r="AD218" i="5" s="1"/>
  <c r="AG218" i="5" s="1"/>
  <c r="V219" i="5" s="1"/>
  <c r="J216" i="5"/>
  <c r="K216" i="5"/>
  <c r="I216" i="5"/>
  <c r="L216" i="5" s="1"/>
  <c r="Q401" i="4"/>
  <c r="R401" i="4"/>
  <c r="S401" i="4" s="1"/>
  <c r="T401" i="4" s="1"/>
  <c r="Z411" i="4"/>
  <c r="AA411" i="4"/>
  <c r="AB411" i="4" s="1"/>
  <c r="AC411" i="4" s="1"/>
  <c r="D375" i="4"/>
  <c r="E375" i="4"/>
  <c r="F375" i="4" s="1"/>
  <c r="AM217" i="5" l="1"/>
  <c r="AN217" i="5"/>
  <c r="AO217" i="5" s="1"/>
  <c r="Y219" i="5"/>
  <c r="Z219" i="5" s="1"/>
  <c r="N216" i="5"/>
  <c r="O216" i="5" s="1"/>
  <c r="M216" i="5"/>
  <c r="AE411" i="4"/>
  <c r="Y412" i="4" s="1"/>
  <c r="V401" i="4"/>
  <c r="P402" i="4" s="1"/>
  <c r="Q402" i="4" s="1"/>
  <c r="Z412" i="4"/>
  <c r="G375" i="4"/>
  <c r="I375" i="4" s="1"/>
  <c r="C376" i="4" s="1"/>
  <c r="AR217" i="5" l="1"/>
  <c r="AS217" i="5" s="1"/>
  <c r="AP217" i="5"/>
  <c r="AQ217" i="5" s="1"/>
  <c r="AC219" i="5"/>
  <c r="AD219" i="5" s="1"/>
  <c r="AG219" i="5" s="1"/>
  <c r="V220" i="5" s="1"/>
  <c r="AA219" i="5"/>
  <c r="AB219" i="5" s="1"/>
  <c r="P216" i="5"/>
  <c r="S216" i="5" s="1"/>
  <c r="H217" i="5" s="1"/>
  <c r="R402" i="4"/>
  <c r="S402" i="4" s="1"/>
  <c r="T402" i="4" s="1"/>
  <c r="AA412" i="4"/>
  <c r="AB412" i="4" s="1"/>
  <c r="AC412" i="4" s="1"/>
  <c r="D376" i="4"/>
  <c r="E376" i="4" s="1"/>
  <c r="AT217" i="5" l="1"/>
  <c r="AV217" i="5"/>
  <c r="AK218" i="5" s="1"/>
  <c r="Y220" i="5"/>
  <c r="AA220" i="5" s="1"/>
  <c r="AB220" i="5" s="1"/>
  <c r="AE219" i="5"/>
  <c r="AH219" i="5" s="1"/>
  <c r="W220" i="5" s="1"/>
  <c r="X220" i="5" s="1"/>
  <c r="I217" i="5"/>
  <c r="R216" i="5"/>
  <c r="G217" i="5" s="1"/>
  <c r="AE412" i="4"/>
  <c r="Y413" i="4" s="1"/>
  <c r="V402" i="4"/>
  <c r="P403" i="4" s="1"/>
  <c r="F376" i="4"/>
  <c r="G376" i="4" s="1"/>
  <c r="I376" i="4" s="1"/>
  <c r="C377" i="4" s="1"/>
  <c r="AW217" i="5" l="1"/>
  <c r="AL218" i="5" s="1"/>
  <c r="Z220" i="5"/>
  <c r="AC220" i="5" s="1"/>
  <c r="AD220" i="5" s="1"/>
  <c r="AG220" i="5" s="1"/>
  <c r="V221" i="5" s="1"/>
  <c r="J217" i="5"/>
  <c r="K217" i="5" s="1"/>
  <c r="Q403" i="4"/>
  <c r="Z413" i="4"/>
  <c r="AA413" i="4" s="1"/>
  <c r="AB413" i="4" s="1"/>
  <c r="AC413" i="4" s="1"/>
  <c r="D377" i="4"/>
  <c r="E377" i="4" s="1"/>
  <c r="AO218" i="5" l="1"/>
  <c r="AM218" i="5"/>
  <c r="AN218" i="5"/>
  <c r="AE220" i="5"/>
  <c r="AH220" i="5" s="1"/>
  <c r="W221" i="5" s="1"/>
  <c r="X221" i="5" s="1"/>
  <c r="L217" i="5"/>
  <c r="AE413" i="4"/>
  <c r="Y414" i="4" s="1"/>
  <c r="R403" i="4"/>
  <c r="S403" i="4" s="1"/>
  <c r="T403" i="4" s="1"/>
  <c r="F377" i="4"/>
  <c r="G377" i="4" s="1"/>
  <c r="I377" i="4" s="1"/>
  <c r="C378" i="4" s="1"/>
  <c r="AR218" i="5" l="1"/>
  <c r="AS218" i="5" s="1"/>
  <c r="AP218" i="5"/>
  <c r="AQ218" i="5" s="1"/>
  <c r="Y221" i="5"/>
  <c r="Z221" i="5" s="1"/>
  <c r="AA221" i="5"/>
  <c r="AB221" i="5" s="1"/>
  <c r="M217" i="5"/>
  <c r="P217" i="5" s="1"/>
  <c r="N217" i="5"/>
  <c r="O217" i="5" s="1"/>
  <c r="Z414" i="4"/>
  <c r="AA414" i="4"/>
  <c r="AB414" i="4" s="1"/>
  <c r="AC414" i="4" s="1"/>
  <c r="AE414" i="4" s="1"/>
  <c r="Y415" i="4" s="1"/>
  <c r="V403" i="4"/>
  <c r="P404" i="4" s="1"/>
  <c r="D378" i="4"/>
  <c r="E378" i="4" s="1"/>
  <c r="AT218" i="5" l="1"/>
  <c r="AV218" i="5"/>
  <c r="AK219" i="5" s="1"/>
  <c r="AC221" i="5"/>
  <c r="AD221" i="5" s="1"/>
  <c r="AG221" i="5" s="1"/>
  <c r="V222" i="5" s="1"/>
  <c r="S217" i="5"/>
  <c r="H218" i="5" s="1"/>
  <c r="R217" i="5"/>
  <c r="G218" i="5" s="1"/>
  <c r="Z415" i="4"/>
  <c r="Q404" i="4"/>
  <c r="F378" i="4"/>
  <c r="G378" i="4" s="1"/>
  <c r="AW218" i="5" l="1"/>
  <c r="AL219" i="5" s="1"/>
  <c r="AE221" i="5"/>
  <c r="AH221" i="5" s="1"/>
  <c r="W222" i="5" s="1"/>
  <c r="K218" i="5"/>
  <c r="N218" i="5" s="1"/>
  <c r="O218" i="5" s="1"/>
  <c r="I218" i="5"/>
  <c r="J218" i="5"/>
  <c r="L218" i="5"/>
  <c r="M218" i="5" s="1"/>
  <c r="R404" i="4"/>
  <c r="S404" i="4" s="1"/>
  <c r="T404" i="4" s="1"/>
  <c r="AA415" i="4"/>
  <c r="AB415" i="4" s="1"/>
  <c r="AC415" i="4" s="1"/>
  <c r="I378" i="4"/>
  <c r="C379" i="4" s="1"/>
  <c r="D379" i="4" s="1"/>
  <c r="E379" i="4" s="1"/>
  <c r="AO219" i="5" l="1"/>
  <c r="AM219" i="5"/>
  <c r="AN219" i="5"/>
  <c r="X222" i="5"/>
  <c r="Y222" i="5"/>
  <c r="Z222" i="5" s="1"/>
  <c r="P218" i="5"/>
  <c r="AE415" i="4"/>
  <c r="Y416" i="4" s="1"/>
  <c r="V404" i="4"/>
  <c r="P405" i="4" s="1"/>
  <c r="F379" i="4"/>
  <c r="G379" i="4" s="1"/>
  <c r="AP219" i="5" l="1"/>
  <c r="AQ219" i="5" s="1"/>
  <c r="AA222" i="5"/>
  <c r="AB222" i="5" s="1"/>
  <c r="S218" i="5"/>
  <c r="H219" i="5" s="1"/>
  <c r="I379" i="4"/>
  <c r="C380" i="4" s="1"/>
  <c r="Q405" i="4"/>
  <c r="R405" i="4" s="1"/>
  <c r="S405" i="4" s="1"/>
  <c r="T405" i="4" s="1"/>
  <c r="V405" i="4" s="1"/>
  <c r="P406" i="4" s="1"/>
  <c r="Z416" i="4"/>
  <c r="D380" i="4"/>
  <c r="E380" i="4" s="1"/>
  <c r="AR219" i="5" l="1"/>
  <c r="AS219" i="5" s="1"/>
  <c r="AV219" i="5"/>
  <c r="AK220" i="5" s="1"/>
  <c r="AC222" i="5"/>
  <c r="AD222" i="5" s="1"/>
  <c r="AG222" i="5" s="1"/>
  <c r="V223" i="5" s="1"/>
  <c r="I219" i="5"/>
  <c r="R218" i="5"/>
  <c r="G219" i="5" s="1"/>
  <c r="Q406" i="4"/>
  <c r="R406" i="4" s="1"/>
  <c r="S406" i="4" s="1"/>
  <c r="T406" i="4" s="1"/>
  <c r="AA416" i="4"/>
  <c r="AB416" i="4" s="1"/>
  <c r="AC416" i="4" s="1"/>
  <c r="F380" i="4"/>
  <c r="G380" i="4" s="1"/>
  <c r="AN220" i="5" l="1"/>
  <c r="AT219" i="5"/>
  <c r="AW219" i="5"/>
  <c r="AL220" i="5" s="1"/>
  <c r="AE222" i="5"/>
  <c r="AH222" i="5" s="1"/>
  <c r="W223" i="5" s="1"/>
  <c r="J219" i="5"/>
  <c r="K219" i="5" s="1"/>
  <c r="I380" i="4"/>
  <c r="C381" i="4" s="1"/>
  <c r="D381" i="4" s="1"/>
  <c r="E381" i="4" s="1"/>
  <c r="F381" i="4" s="1"/>
  <c r="G381" i="4" s="1"/>
  <c r="V406" i="4"/>
  <c r="P407" i="4" s="1"/>
  <c r="AE416" i="4"/>
  <c r="Y417" i="4" s="1"/>
  <c r="AM220" i="5" l="1"/>
  <c r="AP220" i="5" s="1"/>
  <c r="AQ220" i="5"/>
  <c r="AO220" i="5"/>
  <c r="AR220" i="5" s="1"/>
  <c r="AS220" i="5"/>
  <c r="X223" i="5"/>
  <c r="Y223" i="5"/>
  <c r="Z223" i="5" s="1"/>
  <c r="L219" i="5"/>
  <c r="Z417" i="4"/>
  <c r="AA417" i="4"/>
  <c r="AB417" i="4" s="1"/>
  <c r="AC417" i="4" s="1"/>
  <c r="Q407" i="4"/>
  <c r="R407" i="4"/>
  <c r="S407" i="4" s="1"/>
  <c r="T407" i="4" s="1"/>
  <c r="V407" i="4" s="1"/>
  <c r="P408" i="4" s="1"/>
  <c r="I381" i="4"/>
  <c r="C382" i="4" s="1"/>
  <c r="AT220" i="5" l="1"/>
  <c r="AA223" i="5"/>
  <c r="AB223" i="5" s="1"/>
  <c r="M219" i="5"/>
  <c r="N219" i="5"/>
  <c r="O219" i="5" s="1"/>
  <c r="Q408" i="4"/>
  <c r="R408" i="4"/>
  <c r="S408" i="4" s="1"/>
  <c r="T408" i="4" s="1"/>
  <c r="AE417" i="4"/>
  <c r="Y418" i="4" s="1"/>
  <c r="D382" i="4"/>
  <c r="E382" i="4" s="1"/>
  <c r="AV220" i="5" l="1"/>
  <c r="AK221" i="5" s="1"/>
  <c r="AC223" i="5"/>
  <c r="AD223" i="5" s="1"/>
  <c r="AG223" i="5" s="1"/>
  <c r="V224" i="5" s="1"/>
  <c r="P219" i="5"/>
  <c r="S219" i="5" s="1"/>
  <c r="H220" i="5" s="1"/>
  <c r="R219" i="5"/>
  <c r="G220" i="5" s="1"/>
  <c r="V408" i="4"/>
  <c r="P409" i="4" s="1"/>
  <c r="Q409" i="4" s="1"/>
  <c r="Z418" i="4"/>
  <c r="AA418" i="4"/>
  <c r="AB418" i="4" s="1"/>
  <c r="AC418" i="4" s="1"/>
  <c r="F382" i="4"/>
  <c r="G382" i="4" s="1"/>
  <c r="AN221" i="5" l="1"/>
  <c r="AW220" i="5"/>
  <c r="AL221" i="5" s="1"/>
  <c r="AE223" i="5"/>
  <c r="AH223" i="5" s="1"/>
  <c r="W224" i="5" s="1"/>
  <c r="I220" i="5"/>
  <c r="J220" i="5"/>
  <c r="AE418" i="4"/>
  <c r="Y419" i="4" s="1"/>
  <c r="Z419" i="4" s="1"/>
  <c r="R409" i="4"/>
  <c r="S409" i="4" s="1"/>
  <c r="T409" i="4" s="1"/>
  <c r="I382" i="4"/>
  <c r="C383" i="4" s="1"/>
  <c r="D383" i="4" s="1"/>
  <c r="AM221" i="5" l="1"/>
  <c r="AP221" i="5" s="1"/>
  <c r="AO221" i="5"/>
  <c r="AR221" i="5" s="1"/>
  <c r="AS221" i="5" s="1"/>
  <c r="AQ221" i="5"/>
  <c r="AT221" i="5" s="1"/>
  <c r="X224" i="5"/>
  <c r="Y224" i="5"/>
  <c r="Z224" i="5" s="1"/>
  <c r="K220" i="5"/>
  <c r="L220" i="5"/>
  <c r="M220" i="5" s="1"/>
  <c r="E383" i="4"/>
  <c r="F383" i="4" s="1"/>
  <c r="G383" i="4" s="1"/>
  <c r="I383" i="4" s="1"/>
  <c r="C384" i="4" s="1"/>
  <c r="V409" i="4"/>
  <c r="P410" i="4" s="1"/>
  <c r="AA419" i="4"/>
  <c r="AB419" i="4" s="1"/>
  <c r="AC419" i="4" s="1"/>
  <c r="AA224" i="5" l="1"/>
  <c r="AB224" i="5" s="1"/>
  <c r="P220" i="5"/>
  <c r="N220" i="5"/>
  <c r="Q410" i="4"/>
  <c r="AE419" i="4"/>
  <c r="Y420" i="4" s="1"/>
  <c r="D384" i="4"/>
  <c r="E384" i="4" s="1"/>
  <c r="AV221" i="5" l="1"/>
  <c r="AK222" i="5" s="1"/>
  <c r="AC224" i="5"/>
  <c r="AD224" i="5" s="1"/>
  <c r="AG224" i="5" s="1"/>
  <c r="V225" i="5" s="1"/>
  <c r="O220" i="5"/>
  <c r="R220" i="5" s="1"/>
  <c r="G221" i="5" s="1"/>
  <c r="S220" i="5"/>
  <c r="H221" i="5" s="1"/>
  <c r="Z420" i="4"/>
  <c r="R410" i="4"/>
  <c r="S410" i="4" s="1"/>
  <c r="T410" i="4" s="1"/>
  <c r="F384" i="4"/>
  <c r="G384" i="4" s="1"/>
  <c r="AN222" i="5" l="1"/>
  <c r="AW221" i="5"/>
  <c r="AL222" i="5" s="1"/>
  <c r="AE224" i="5"/>
  <c r="AH224" i="5" s="1"/>
  <c r="W225" i="5" s="1"/>
  <c r="J221" i="5"/>
  <c r="K221" i="5"/>
  <c r="I221" i="5"/>
  <c r="L221" i="5" s="1"/>
  <c r="I384" i="4"/>
  <c r="C385" i="4" s="1"/>
  <c r="AA420" i="4"/>
  <c r="AB420" i="4" s="1"/>
  <c r="AC420" i="4" s="1"/>
  <c r="V410" i="4"/>
  <c r="P411" i="4" s="1"/>
  <c r="D385" i="4"/>
  <c r="E385" i="4" s="1"/>
  <c r="AO222" i="5" l="1"/>
  <c r="AM222" i="5"/>
  <c r="AP222" i="5" s="1"/>
  <c r="AQ222" i="5" s="1"/>
  <c r="X225" i="5"/>
  <c r="Y225" i="5"/>
  <c r="Z225" i="5" s="1"/>
  <c r="M221" i="5"/>
  <c r="N221" i="5"/>
  <c r="O221" i="5" s="1"/>
  <c r="Q411" i="4"/>
  <c r="R411" i="4"/>
  <c r="S411" i="4" s="1"/>
  <c r="T411" i="4" s="1"/>
  <c r="AE420" i="4"/>
  <c r="Y421" i="4" s="1"/>
  <c r="F385" i="4"/>
  <c r="G385" i="4" s="1"/>
  <c r="I385" i="4" s="1"/>
  <c r="C386" i="4" s="1"/>
  <c r="AR222" i="5" l="1"/>
  <c r="AS222" i="5" s="1"/>
  <c r="AA225" i="5"/>
  <c r="AB225" i="5" s="1"/>
  <c r="P221" i="5"/>
  <c r="S221" i="5" s="1"/>
  <c r="H222" i="5" s="1"/>
  <c r="R221" i="5"/>
  <c r="G222" i="5" s="1"/>
  <c r="V411" i="4"/>
  <c r="P412" i="4" s="1"/>
  <c r="Q412" i="4" s="1"/>
  <c r="R412" i="4" s="1"/>
  <c r="S412" i="4" s="1"/>
  <c r="T412" i="4" s="1"/>
  <c r="Z421" i="4"/>
  <c r="AA421" i="4" s="1"/>
  <c r="AB421" i="4" s="1"/>
  <c r="AC421" i="4" s="1"/>
  <c r="D386" i="4"/>
  <c r="E386" i="4" s="1"/>
  <c r="AT222" i="5" l="1"/>
  <c r="AV222" i="5"/>
  <c r="AK223" i="5" s="1"/>
  <c r="AC225" i="5"/>
  <c r="AD225" i="5" s="1"/>
  <c r="AG225" i="5" s="1"/>
  <c r="V226" i="5" s="1"/>
  <c r="I222" i="5"/>
  <c r="J222" i="5"/>
  <c r="L222" i="5" s="1"/>
  <c r="M222" i="5" s="1"/>
  <c r="V412" i="4"/>
  <c r="P413" i="4" s="1"/>
  <c r="AE421" i="4"/>
  <c r="Y422" i="4" s="1"/>
  <c r="Q413" i="4"/>
  <c r="F386" i="4"/>
  <c r="G386" i="4" s="1"/>
  <c r="I386" i="4" s="1"/>
  <c r="C387" i="4" s="1"/>
  <c r="AN223" i="5" l="1"/>
  <c r="AW222" i="5"/>
  <c r="AL223" i="5" s="1"/>
  <c r="AE225" i="5"/>
  <c r="AH225" i="5" s="1"/>
  <c r="W226" i="5" s="1"/>
  <c r="P222" i="5"/>
  <c r="S222" i="5" s="1"/>
  <c r="H223" i="5" s="1"/>
  <c r="K222" i="5"/>
  <c r="N222" i="5" s="1"/>
  <c r="O222" i="5" s="1"/>
  <c r="R222" i="5"/>
  <c r="G223" i="5" s="1"/>
  <c r="R413" i="4"/>
  <c r="S413" i="4" s="1"/>
  <c r="T413" i="4" s="1"/>
  <c r="Z422" i="4"/>
  <c r="AA422" i="4"/>
  <c r="AB422" i="4" s="1"/>
  <c r="AC422" i="4" s="1"/>
  <c r="D387" i="4"/>
  <c r="E387" i="4" s="1"/>
  <c r="AM223" i="5" l="1"/>
  <c r="AP223" i="5" s="1"/>
  <c r="AO223" i="5"/>
  <c r="AR223" i="5" s="1"/>
  <c r="AS223" i="5" s="1"/>
  <c r="AQ223" i="5"/>
  <c r="AT223" i="5" s="1"/>
  <c r="X226" i="5"/>
  <c r="Y226" i="5"/>
  <c r="K223" i="5"/>
  <c r="N223" i="5" s="1"/>
  <c r="O223" i="5" s="1"/>
  <c r="I223" i="5"/>
  <c r="J223" i="5"/>
  <c r="L223" i="5" s="1"/>
  <c r="M223" i="5" s="1"/>
  <c r="AE422" i="4"/>
  <c r="Y423" i="4" s="1"/>
  <c r="Z423" i="4" s="1"/>
  <c r="AA423" i="4" s="1"/>
  <c r="AB423" i="4" s="1"/>
  <c r="AC423" i="4" s="1"/>
  <c r="V413" i="4"/>
  <c r="P414" i="4" s="1"/>
  <c r="F387" i="4"/>
  <c r="G387" i="4" s="1"/>
  <c r="Z226" i="5" l="1"/>
  <c r="AA226" i="5"/>
  <c r="AB226" i="5" s="1"/>
  <c r="P223" i="5"/>
  <c r="S223" i="5" s="1"/>
  <c r="H224" i="5" s="1"/>
  <c r="R223" i="5"/>
  <c r="G224" i="5" s="1"/>
  <c r="AE423" i="4"/>
  <c r="Y424" i="4" s="1"/>
  <c r="Z424" i="4" s="1"/>
  <c r="I387" i="4"/>
  <c r="C388" i="4" s="1"/>
  <c r="D388" i="4" s="1"/>
  <c r="Q414" i="4"/>
  <c r="AV223" i="5" l="1"/>
  <c r="AK224" i="5" s="1"/>
  <c r="AC226" i="5"/>
  <c r="AD226" i="5" s="1"/>
  <c r="AG226" i="5" s="1"/>
  <c r="V227" i="5" s="1"/>
  <c r="K224" i="5"/>
  <c r="I224" i="5"/>
  <c r="J224" i="5"/>
  <c r="L224" i="5"/>
  <c r="M224" i="5" s="1"/>
  <c r="R414" i="4"/>
  <c r="S414" i="4" s="1"/>
  <c r="T414" i="4" s="1"/>
  <c r="E388" i="4"/>
  <c r="F388" i="4" s="1"/>
  <c r="G388" i="4" s="1"/>
  <c r="I388" i="4" s="1"/>
  <c r="C389" i="4" s="1"/>
  <c r="AA424" i="4"/>
  <c r="AB424" i="4" s="1"/>
  <c r="AC424" i="4" s="1"/>
  <c r="AN224" i="5" l="1"/>
  <c r="AW223" i="5"/>
  <c r="AL224" i="5" s="1"/>
  <c r="AE226" i="5"/>
  <c r="AH226" i="5" s="1"/>
  <c r="W227" i="5" s="1"/>
  <c r="N224" i="5"/>
  <c r="AE424" i="4"/>
  <c r="Y425" i="4" s="1"/>
  <c r="V414" i="4"/>
  <c r="P415" i="4" s="1"/>
  <c r="D389" i="4"/>
  <c r="E389" i="4" s="1"/>
  <c r="F389" i="4" s="1"/>
  <c r="G389" i="4" s="1"/>
  <c r="I389" i="4" s="1"/>
  <c r="C390" i="4" s="1"/>
  <c r="AM224" i="5" l="1"/>
  <c r="AP224" i="5" s="1"/>
  <c r="AQ224" i="5" s="1"/>
  <c r="AT224" i="5" s="1"/>
  <c r="AO224" i="5"/>
  <c r="AR224" i="5" s="1"/>
  <c r="AS224" i="5" s="1"/>
  <c r="X227" i="5"/>
  <c r="Y227" i="5"/>
  <c r="Z227" i="5" s="1"/>
  <c r="O224" i="5"/>
  <c r="R224" i="5" s="1"/>
  <c r="G225" i="5" s="1"/>
  <c r="P224" i="5"/>
  <c r="S224" i="5" s="1"/>
  <c r="H225" i="5" s="1"/>
  <c r="Q415" i="4"/>
  <c r="R415" i="4"/>
  <c r="S415" i="4" s="1"/>
  <c r="T415" i="4" s="1"/>
  <c r="Z425" i="4"/>
  <c r="AA425" i="4" s="1"/>
  <c r="AB425" i="4" s="1"/>
  <c r="AC425" i="4" s="1"/>
  <c r="D390" i="4"/>
  <c r="E390" i="4" s="1"/>
  <c r="F390" i="4" s="1"/>
  <c r="AA227" i="5" l="1"/>
  <c r="AB227" i="5" s="1"/>
  <c r="K225" i="5"/>
  <c r="N225" i="5" s="1"/>
  <c r="O225" i="5" s="1"/>
  <c r="I225" i="5"/>
  <c r="J225" i="5"/>
  <c r="L225" i="5" s="1"/>
  <c r="M225" i="5" s="1"/>
  <c r="V415" i="4"/>
  <c r="P416" i="4" s="1"/>
  <c r="AE425" i="4"/>
  <c r="Y426" i="4" s="1"/>
  <c r="G390" i="4"/>
  <c r="I390" i="4" s="1"/>
  <c r="C391" i="4" s="1"/>
  <c r="AV224" i="5" l="1"/>
  <c r="AK225" i="5" s="1"/>
  <c r="AC227" i="5"/>
  <c r="AD227" i="5" s="1"/>
  <c r="AG227" i="5" s="1"/>
  <c r="V228" i="5" s="1"/>
  <c r="P225" i="5"/>
  <c r="S225" i="5" s="1"/>
  <c r="H226" i="5" s="1"/>
  <c r="R225" i="5"/>
  <c r="G226" i="5" s="1"/>
  <c r="Z426" i="4"/>
  <c r="AA426" i="4"/>
  <c r="AB426" i="4" s="1"/>
  <c r="AC426" i="4" s="1"/>
  <c r="Q416" i="4"/>
  <c r="D391" i="4"/>
  <c r="E391" i="4" s="1"/>
  <c r="F391" i="4" s="1"/>
  <c r="AN225" i="5" l="1"/>
  <c r="AW224" i="5"/>
  <c r="AL225" i="5" s="1"/>
  <c r="AE227" i="5"/>
  <c r="AH227" i="5" s="1"/>
  <c r="W228" i="5" s="1"/>
  <c r="K226" i="5"/>
  <c r="N226" i="5" s="1"/>
  <c r="O226" i="5" s="1"/>
  <c r="I226" i="5"/>
  <c r="J226" i="5"/>
  <c r="L226" i="5" s="1"/>
  <c r="M226" i="5" s="1"/>
  <c r="AE426" i="4"/>
  <c r="Y427" i="4" s="1"/>
  <c r="Z427" i="4" s="1"/>
  <c r="AA427" i="4" s="1"/>
  <c r="R416" i="4"/>
  <c r="S416" i="4" s="1"/>
  <c r="T416" i="4" s="1"/>
  <c r="G391" i="4"/>
  <c r="I391" i="4" s="1"/>
  <c r="C392" i="4" s="1"/>
  <c r="AM225" i="5" l="1"/>
  <c r="AP225" i="5" s="1"/>
  <c r="AQ225" i="5" s="1"/>
  <c r="AT225" i="5" s="1"/>
  <c r="AO225" i="5"/>
  <c r="AR225" i="5" s="1"/>
  <c r="AS225" i="5"/>
  <c r="X228" i="5"/>
  <c r="Y228" i="5"/>
  <c r="Z228" i="5" s="1"/>
  <c r="P226" i="5"/>
  <c r="AB427" i="4"/>
  <c r="AC427" i="4" s="1"/>
  <c r="V416" i="4"/>
  <c r="P417" i="4" s="1"/>
  <c r="D392" i="4"/>
  <c r="E392" i="4" s="1"/>
  <c r="AA228" i="5" l="1"/>
  <c r="AB228" i="5" s="1"/>
  <c r="R226" i="5"/>
  <c r="G227" i="5" s="1"/>
  <c r="S226" i="5"/>
  <c r="H227" i="5" s="1"/>
  <c r="Q417" i="4"/>
  <c r="R417" i="4" s="1"/>
  <c r="S417" i="4" s="1"/>
  <c r="T417" i="4" s="1"/>
  <c r="AE427" i="4"/>
  <c r="Y428" i="4" s="1"/>
  <c r="F392" i="4"/>
  <c r="G392" i="4" s="1"/>
  <c r="I392" i="4" s="1"/>
  <c r="C393" i="4" s="1"/>
  <c r="AV225" i="5" l="1"/>
  <c r="AK226" i="5" s="1"/>
  <c r="AC228" i="5"/>
  <c r="AD228" i="5" s="1"/>
  <c r="AG228" i="5" s="1"/>
  <c r="V229" i="5" s="1"/>
  <c r="J227" i="5"/>
  <c r="K227" i="5"/>
  <c r="I227" i="5"/>
  <c r="L227" i="5" s="1"/>
  <c r="Z428" i="4"/>
  <c r="AA428" i="4"/>
  <c r="AB428" i="4" s="1"/>
  <c r="AC428" i="4" s="1"/>
  <c r="V417" i="4"/>
  <c r="P418" i="4" s="1"/>
  <c r="D393" i="4"/>
  <c r="E393" i="4" s="1"/>
  <c r="AN226" i="5" l="1"/>
  <c r="AW225" i="5"/>
  <c r="AL226" i="5" s="1"/>
  <c r="AE228" i="5"/>
  <c r="AH228" i="5" s="1"/>
  <c r="W229" i="5" s="1"/>
  <c r="M227" i="5"/>
  <c r="P227" i="5" s="1"/>
  <c r="S227" i="5" s="1"/>
  <c r="H228" i="5" s="1"/>
  <c r="N227" i="5"/>
  <c r="O227" i="5" s="1"/>
  <c r="AE428" i="4"/>
  <c r="Y429" i="4" s="1"/>
  <c r="Z429" i="4" s="1"/>
  <c r="AA429" i="4" s="1"/>
  <c r="AB429" i="4" s="1"/>
  <c r="AC429" i="4" s="1"/>
  <c r="Q418" i="4"/>
  <c r="R418" i="4" s="1"/>
  <c r="S418" i="4" s="1"/>
  <c r="T418" i="4" s="1"/>
  <c r="V418" i="4" s="1"/>
  <c r="P419" i="4" s="1"/>
  <c r="F393" i="4"/>
  <c r="G393" i="4" s="1"/>
  <c r="I393" i="4" s="1"/>
  <c r="C394" i="4" s="1"/>
  <c r="AO226" i="5" l="1"/>
  <c r="AM226" i="5"/>
  <c r="AP226" i="5" s="1"/>
  <c r="AQ226" i="5"/>
  <c r="X229" i="5"/>
  <c r="Y229" i="5"/>
  <c r="Z229" i="5" s="1"/>
  <c r="I228" i="5"/>
  <c r="R227" i="5"/>
  <c r="G228" i="5" s="1"/>
  <c r="AE429" i="4"/>
  <c r="Y430" i="4" s="1"/>
  <c r="Z430" i="4" s="1"/>
  <c r="Q419" i="4"/>
  <c r="D394" i="4"/>
  <c r="E394" i="4" s="1"/>
  <c r="F394" i="4" s="1"/>
  <c r="AR226" i="5" l="1"/>
  <c r="AS226" i="5" s="1"/>
  <c r="AA229" i="5"/>
  <c r="AB229" i="5" s="1"/>
  <c r="N228" i="5"/>
  <c r="O228" i="5" s="1"/>
  <c r="J228" i="5"/>
  <c r="K228" i="5" s="1"/>
  <c r="L228" i="5"/>
  <c r="M228" i="5" s="1"/>
  <c r="P228" i="5" s="1"/>
  <c r="R419" i="4"/>
  <c r="S419" i="4" s="1"/>
  <c r="T419" i="4" s="1"/>
  <c r="AA430" i="4"/>
  <c r="AB430" i="4" s="1"/>
  <c r="AC430" i="4" s="1"/>
  <c r="G394" i="4"/>
  <c r="I394" i="4" s="1"/>
  <c r="C395" i="4" s="1"/>
  <c r="AT226" i="5" l="1"/>
  <c r="AV226" i="5"/>
  <c r="AK227" i="5" s="1"/>
  <c r="AW226" i="5"/>
  <c r="AL227" i="5" s="1"/>
  <c r="AC229" i="5"/>
  <c r="AD229" i="5" s="1"/>
  <c r="AG229" i="5" s="1"/>
  <c r="V230" i="5" s="1"/>
  <c r="V419" i="4"/>
  <c r="P420" i="4" s="1"/>
  <c r="Q420" i="4" s="1"/>
  <c r="R420" i="4" s="1"/>
  <c r="S420" i="4" s="1"/>
  <c r="T420" i="4" s="1"/>
  <c r="AE430" i="4"/>
  <c r="Y431" i="4" s="1"/>
  <c r="D395" i="4"/>
  <c r="E395" i="4" s="1"/>
  <c r="AO227" i="5" l="1"/>
  <c r="AM227" i="5"/>
  <c r="AP227" i="5" s="1"/>
  <c r="AQ227" i="5" s="1"/>
  <c r="AN227" i="5"/>
  <c r="AE229" i="5"/>
  <c r="AH229" i="5" s="1"/>
  <c r="W230" i="5" s="1"/>
  <c r="V420" i="4"/>
  <c r="P421" i="4" s="1"/>
  <c r="Z431" i="4"/>
  <c r="AA431" i="4" s="1"/>
  <c r="AB431" i="4" s="1"/>
  <c r="AC431" i="4" s="1"/>
  <c r="F395" i="4"/>
  <c r="G395" i="4" s="1"/>
  <c r="I395" i="4" s="1"/>
  <c r="C396" i="4" s="1"/>
  <c r="AR227" i="5" l="1"/>
  <c r="AS227" i="5" s="1"/>
  <c r="AV227" i="5"/>
  <c r="AK228" i="5" s="1"/>
  <c r="X230" i="5"/>
  <c r="Y230" i="5"/>
  <c r="Z230" i="5" s="1"/>
  <c r="S228" i="5"/>
  <c r="H229" i="5" s="1"/>
  <c r="R228" i="5"/>
  <c r="G229" i="5" s="1"/>
  <c r="AE431" i="4"/>
  <c r="Y432" i="4" s="1"/>
  <c r="Z432" i="4" s="1"/>
  <c r="AA432" i="4" s="1"/>
  <c r="AB432" i="4" s="1"/>
  <c r="AC432" i="4" s="1"/>
  <c r="Q421" i="4"/>
  <c r="R421" i="4" s="1"/>
  <c r="S421" i="4" s="1"/>
  <c r="T421" i="4" s="1"/>
  <c r="D396" i="4"/>
  <c r="E396" i="4" s="1"/>
  <c r="F396" i="4" s="1"/>
  <c r="AN228" i="5" l="1"/>
  <c r="AT227" i="5"/>
  <c r="AW227" i="5"/>
  <c r="AL228" i="5" s="1"/>
  <c r="AA230" i="5"/>
  <c r="AB230" i="5" s="1"/>
  <c r="K229" i="5"/>
  <c r="I229" i="5"/>
  <c r="J229" i="5"/>
  <c r="L229" i="5" s="1"/>
  <c r="M229" i="5" s="1"/>
  <c r="V421" i="4"/>
  <c r="P422" i="4" s="1"/>
  <c r="Q422" i="4" s="1"/>
  <c r="AE432" i="4"/>
  <c r="Y433" i="4" s="1"/>
  <c r="G396" i="4"/>
  <c r="I396" i="4" s="1"/>
  <c r="C397" i="4" s="1"/>
  <c r="AM228" i="5" l="1"/>
  <c r="AP228" i="5" s="1"/>
  <c r="AQ228" i="5"/>
  <c r="AO228" i="5"/>
  <c r="AR228" i="5" s="1"/>
  <c r="AS228" i="5" s="1"/>
  <c r="AC230" i="5"/>
  <c r="AD230" i="5" s="1"/>
  <c r="AG230" i="5" s="1"/>
  <c r="V231" i="5" s="1"/>
  <c r="R229" i="5"/>
  <c r="G230" i="5" s="1"/>
  <c r="N229" i="5"/>
  <c r="O229" i="5" s="1"/>
  <c r="Z433" i="4"/>
  <c r="AA433" i="4" s="1"/>
  <c r="AB433" i="4" s="1"/>
  <c r="AC433" i="4" s="1"/>
  <c r="R422" i="4"/>
  <c r="S422" i="4" s="1"/>
  <c r="T422" i="4" s="1"/>
  <c r="D397" i="4"/>
  <c r="E397" i="4" s="1"/>
  <c r="F397" i="4" s="1"/>
  <c r="G397" i="4" s="1"/>
  <c r="AT228" i="5" l="1"/>
  <c r="AE230" i="5"/>
  <c r="AH230" i="5" s="1"/>
  <c r="W231" i="5" s="1"/>
  <c r="P229" i="5"/>
  <c r="S229" i="5" s="1"/>
  <c r="H230" i="5" s="1"/>
  <c r="V422" i="4"/>
  <c r="P423" i="4" s="1"/>
  <c r="AE433" i="4"/>
  <c r="Y434" i="4" s="1"/>
  <c r="I397" i="4"/>
  <c r="C398" i="4" s="1"/>
  <c r="AV228" i="5" l="1"/>
  <c r="AK229" i="5" s="1"/>
  <c r="X231" i="5"/>
  <c r="Y231" i="5"/>
  <c r="Z231" i="5" s="1"/>
  <c r="K230" i="5"/>
  <c r="I230" i="5"/>
  <c r="J230" i="5"/>
  <c r="Q423" i="4"/>
  <c r="R423" i="4"/>
  <c r="S423" i="4" s="1"/>
  <c r="T423" i="4" s="1"/>
  <c r="Z434" i="4"/>
  <c r="AA434" i="4" s="1"/>
  <c r="AB434" i="4" s="1"/>
  <c r="AC434" i="4" s="1"/>
  <c r="D398" i="4"/>
  <c r="E398" i="4" s="1"/>
  <c r="F398" i="4" s="1"/>
  <c r="AN229" i="5" l="1"/>
  <c r="AW228" i="5"/>
  <c r="AL229" i="5" s="1"/>
  <c r="AA231" i="5"/>
  <c r="AB231" i="5" s="1"/>
  <c r="N230" i="5"/>
  <c r="O230" i="5" s="1"/>
  <c r="L230" i="5"/>
  <c r="M230" i="5" s="1"/>
  <c r="V423" i="4"/>
  <c r="P424" i="4" s="1"/>
  <c r="Q424" i="4" s="1"/>
  <c r="R424" i="4" s="1"/>
  <c r="S424" i="4" s="1"/>
  <c r="T424" i="4" s="1"/>
  <c r="AE434" i="4"/>
  <c r="Y435" i="4" s="1"/>
  <c r="G398" i="4"/>
  <c r="I398" i="4" s="1"/>
  <c r="C399" i="4" s="1"/>
  <c r="AM229" i="5" l="1"/>
  <c r="AP229" i="5" s="1"/>
  <c r="AQ229" i="5"/>
  <c r="AO229" i="5"/>
  <c r="AR229" i="5" s="1"/>
  <c r="AS229" i="5" s="1"/>
  <c r="AC231" i="5"/>
  <c r="AD231" i="5" s="1"/>
  <c r="AG231" i="5" s="1"/>
  <c r="V232" i="5" s="1"/>
  <c r="S230" i="5"/>
  <c r="H231" i="5" s="1"/>
  <c r="P230" i="5"/>
  <c r="R230" i="5"/>
  <c r="G231" i="5" s="1"/>
  <c r="V424" i="4"/>
  <c r="P425" i="4" s="1"/>
  <c r="Q425" i="4"/>
  <c r="R425" i="4" s="1"/>
  <c r="S425" i="4" s="1"/>
  <c r="T425" i="4" s="1"/>
  <c r="Z435" i="4"/>
  <c r="D399" i="4"/>
  <c r="E399" i="4" s="1"/>
  <c r="F399" i="4" s="1"/>
  <c r="AT229" i="5" l="1"/>
  <c r="AE231" i="5"/>
  <c r="AH231" i="5" s="1"/>
  <c r="W232" i="5" s="1"/>
  <c r="J231" i="5"/>
  <c r="K231" i="5"/>
  <c r="I231" i="5"/>
  <c r="L231" i="5" s="1"/>
  <c r="V425" i="4"/>
  <c r="P426" i="4" s="1"/>
  <c r="AA435" i="4"/>
  <c r="AB435" i="4" s="1"/>
  <c r="AC435" i="4" s="1"/>
  <c r="Q426" i="4"/>
  <c r="G399" i="4"/>
  <c r="I399" i="4" s="1"/>
  <c r="C400" i="4" s="1"/>
  <c r="AV229" i="5" l="1"/>
  <c r="AK230" i="5" s="1"/>
  <c r="X232" i="5"/>
  <c r="Y232" i="5"/>
  <c r="Z232" i="5" s="1"/>
  <c r="M231" i="5"/>
  <c r="P231" i="5" s="1"/>
  <c r="N231" i="5"/>
  <c r="O231" i="5" s="1"/>
  <c r="AE435" i="4"/>
  <c r="Y436" i="4" s="1"/>
  <c r="Z436" i="4" s="1"/>
  <c r="AA436" i="4" s="1"/>
  <c r="AB436" i="4" s="1"/>
  <c r="AC436" i="4" s="1"/>
  <c r="R426" i="4"/>
  <c r="S426" i="4" s="1"/>
  <c r="T426" i="4" s="1"/>
  <c r="D400" i="4"/>
  <c r="E400" i="4" s="1"/>
  <c r="AN230" i="5" l="1"/>
  <c r="AW229" i="5"/>
  <c r="AL230" i="5" s="1"/>
  <c r="AA232" i="5"/>
  <c r="AB232" i="5" s="1"/>
  <c r="S231" i="5"/>
  <c r="H232" i="5" s="1"/>
  <c r="AE436" i="4"/>
  <c r="Y437" i="4" s="1"/>
  <c r="Z437" i="4"/>
  <c r="AA437" i="4" s="1"/>
  <c r="AB437" i="4" s="1"/>
  <c r="AC437" i="4" s="1"/>
  <c r="V426" i="4"/>
  <c r="P427" i="4" s="1"/>
  <c r="F400" i="4"/>
  <c r="G400" i="4" s="1"/>
  <c r="AO230" i="5" l="1"/>
  <c r="AM230" i="5"/>
  <c r="AP230" i="5" s="1"/>
  <c r="AQ230" i="5"/>
  <c r="AC232" i="5"/>
  <c r="AD232" i="5" s="1"/>
  <c r="AG232" i="5" s="1"/>
  <c r="V233" i="5" s="1"/>
  <c r="I232" i="5"/>
  <c r="R231" i="5"/>
  <c r="G232" i="5" s="1"/>
  <c r="AE437" i="4"/>
  <c r="Y438" i="4" s="1"/>
  <c r="Z438" i="4" s="1"/>
  <c r="I400" i="4"/>
  <c r="C401" i="4" s="1"/>
  <c r="D401" i="4" s="1"/>
  <c r="Q427" i="4"/>
  <c r="R427" i="4" s="1"/>
  <c r="S427" i="4" s="1"/>
  <c r="T427" i="4" s="1"/>
  <c r="AR230" i="5" l="1"/>
  <c r="AS230" i="5" s="1"/>
  <c r="AE232" i="5"/>
  <c r="AH232" i="5" s="1"/>
  <c r="W233" i="5" s="1"/>
  <c r="N232" i="5"/>
  <c r="O232" i="5" s="1"/>
  <c r="J232" i="5"/>
  <c r="K232" i="5" s="1"/>
  <c r="L232" i="5"/>
  <c r="M232" i="5" s="1"/>
  <c r="V427" i="4"/>
  <c r="P428" i="4" s="1"/>
  <c r="Q428" i="4" s="1"/>
  <c r="E401" i="4"/>
  <c r="F401" i="4" s="1"/>
  <c r="G401" i="4" s="1"/>
  <c r="I401" i="4" s="1"/>
  <c r="C402" i="4" s="1"/>
  <c r="AA438" i="4"/>
  <c r="AB438" i="4" s="1"/>
  <c r="AC438" i="4" s="1"/>
  <c r="AT230" i="5" l="1"/>
  <c r="AW230" i="5" s="1"/>
  <c r="AL231" i="5" s="1"/>
  <c r="AV230" i="5"/>
  <c r="AK231" i="5" s="1"/>
  <c r="X233" i="5"/>
  <c r="Y233" i="5"/>
  <c r="Z233" i="5" s="1"/>
  <c r="P232" i="5"/>
  <c r="AE438" i="4"/>
  <c r="Y439" i="4" s="1"/>
  <c r="R428" i="4"/>
  <c r="S428" i="4" s="1"/>
  <c r="T428" i="4" s="1"/>
  <c r="D402" i="4"/>
  <c r="E402" i="4" s="1"/>
  <c r="F402" i="4" s="1"/>
  <c r="AQ231" i="5" l="1"/>
  <c r="AM231" i="5"/>
  <c r="AN231" i="5"/>
  <c r="AO231" i="5" s="1"/>
  <c r="AP231" i="5"/>
  <c r="AA233" i="5"/>
  <c r="AB233" i="5" s="1"/>
  <c r="Z439" i="4"/>
  <c r="V428" i="4"/>
  <c r="P429" i="4" s="1"/>
  <c r="G402" i="4"/>
  <c r="I402" i="4" s="1"/>
  <c r="C403" i="4" s="1"/>
  <c r="AR231" i="5" l="1"/>
  <c r="AC233" i="5"/>
  <c r="AD233" i="5" s="1"/>
  <c r="AG233" i="5" s="1"/>
  <c r="V234" i="5" s="1"/>
  <c r="R232" i="5"/>
  <c r="G233" i="5" s="1"/>
  <c r="S232" i="5"/>
  <c r="H233" i="5" s="1"/>
  <c r="Q429" i="4"/>
  <c r="R429" i="4"/>
  <c r="S429" i="4" s="1"/>
  <c r="T429" i="4" s="1"/>
  <c r="AA439" i="4"/>
  <c r="AB439" i="4" s="1"/>
  <c r="AC439" i="4" s="1"/>
  <c r="D403" i="4"/>
  <c r="E403" i="4" s="1"/>
  <c r="AS231" i="5" l="1"/>
  <c r="AV231" i="5" s="1"/>
  <c r="AK232" i="5" s="1"/>
  <c r="AW231" i="5"/>
  <c r="AL232" i="5" s="1"/>
  <c r="AT231" i="5"/>
  <c r="AE233" i="5"/>
  <c r="AH233" i="5" s="1"/>
  <c r="W234" i="5" s="1"/>
  <c r="J233" i="5"/>
  <c r="K233" i="5"/>
  <c r="I233" i="5"/>
  <c r="L233" i="5" s="1"/>
  <c r="V429" i="4"/>
  <c r="P430" i="4" s="1"/>
  <c r="Q430" i="4"/>
  <c r="AE439" i="4"/>
  <c r="Y440" i="4" s="1"/>
  <c r="F403" i="4"/>
  <c r="G403" i="4" s="1"/>
  <c r="I403" i="4" s="1"/>
  <c r="C404" i="4" s="1"/>
  <c r="AM232" i="5" l="1"/>
  <c r="AP232" i="5" s="1"/>
  <c r="AN232" i="5"/>
  <c r="AO232" i="5" s="1"/>
  <c r="AR232" i="5" s="1"/>
  <c r="AS232" i="5" s="1"/>
  <c r="X234" i="5"/>
  <c r="Y234" i="5"/>
  <c r="Z234" i="5" s="1"/>
  <c r="M233" i="5"/>
  <c r="P233" i="5" s="1"/>
  <c r="N233" i="5"/>
  <c r="O233" i="5" s="1"/>
  <c r="Z440" i="4"/>
  <c r="AA440" i="4" s="1"/>
  <c r="AB440" i="4" s="1"/>
  <c r="AC440" i="4" s="1"/>
  <c r="R430" i="4"/>
  <c r="S430" i="4" s="1"/>
  <c r="T430" i="4" s="1"/>
  <c r="D404" i="4"/>
  <c r="E404" i="4" s="1"/>
  <c r="F404" i="4" s="1"/>
  <c r="AQ232" i="5" l="1"/>
  <c r="AT232" i="5" s="1"/>
  <c r="AW232" i="5" s="1"/>
  <c r="AL233" i="5" s="1"/>
  <c r="AA234" i="5"/>
  <c r="AB234" i="5" s="1"/>
  <c r="R233" i="5"/>
  <c r="G234" i="5" s="1"/>
  <c r="S233" i="5"/>
  <c r="H234" i="5" s="1"/>
  <c r="V430" i="4"/>
  <c r="P431" i="4" s="1"/>
  <c r="AE440" i="4"/>
  <c r="Y441" i="4" s="1"/>
  <c r="G404" i="4"/>
  <c r="I404" i="4" s="1"/>
  <c r="C405" i="4" s="1"/>
  <c r="AM233" i="5" l="1"/>
  <c r="AV232" i="5"/>
  <c r="AK233" i="5" s="1"/>
  <c r="AC234" i="5"/>
  <c r="AD234" i="5" s="1"/>
  <c r="AG234" i="5" s="1"/>
  <c r="V235" i="5" s="1"/>
  <c r="J234" i="5"/>
  <c r="K234" i="5"/>
  <c r="I234" i="5"/>
  <c r="L234" i="5" s="1"/>
  <c r="Z441" i="4"/>
  <c r="AA441" i="4"/>
  <c r="AB441" i="4" s="1"/>
  <c r="AC441" i="4" s="1"/>
  <c r="Q431" i="4"/>
  <c r="D405" i="4"/>
  <c r="E405" i="4" s="1"/>
  <c r="F405" i="4" s="1"/>
  <c r="AN233" i="5" l="1"/>
  <c r="AO233" i="5" s="1"/>
  <c r="AP233" i="5"/>
  <c r="AQ233" i="5" s="1"/>
  <c r="AE234" i="5"/>
  <c r="AH234" i="5" s="1"/>
  <c r="W235" i="5" s="1"/>
  <c r="M234" i="5"/>
  <c r="P234" i="5" s="1"/>
  <c r="S234" i="5" s="1"/>
  <c r="H235" i="5" s="1"/>
  <c r="N234" i="5"/>
  <c r="O234" i="5" s="1"/>
  <c r="AE441" i="4"/>
  <c r="Y442" i="4" s="1"/>
  <c r="Z442" i="4" s="1"/>
  <c r="R431" i="4"/>
  <c r="S431" i="4" s="1"/>
  <c r="T431" i="4" s="1"/>
  <c r="G405" i="4"/>
  <c r="I405" i="4" s="1"/>
  <c r="C406" i="4" s="1"/>
  <c r="AR233" i="5" l="1"/>
  <c r="X235" i="5"/>
  <c r="Y235" i="5"/>
  <c r="Z235" i="5" s="1"/>
  <c r="I235" i="5"/>
  <c r="R234" i="5"/>
  <c r="G235" i="5" s="1"/>
  <c r="V431" i="4"/>
  <c r="P432" i="4" s="1"/>
  <c r="AA442" i="4"/>
  <c r="AB442" i="4" s="1"/>
  <c r="AC442" i="4" s="1"/>
  <c r="D406" i="4"/>
  <c r="E406" i="4" s="1"/>
  <c r="AS233" i="5" l="1"/>
  <c r="AV233" i="5" s="1"/>
  <c r="AK234" i="5" s="1"/>
  <c r="AT233" i="5"/>
  <c r="AW233" i="5" s="1"/>
  <c r="AL234" i="5" s="1"/>
  <c r="AA235" i="5"/>
  <c r="AB235" i="5" s="1"/>
  <c r="J235" i="5"/>
  <c r="K235" i="5" s="1"/>
  <c r="Q432" i="4"/>
  <c r="AE442" i="4"/>
  <c r="Y443" i="4" s="1"/>
  <c r="F406" i="4"/>
  <c r="G406" i="4" s="1"/>
  <c r="AO234" i="5" l="1"/>
  <c r="AM234" i="5"/>
  <c r="AN234" i="5"/>
  <c r="AP234" i="5" s="1"/>
  <c r="AC235" i="5"/>
  <c r="AD235" i="5" s="1"/>
  <c r="AG235" i="5" s="1"/>
  <c r="V236" i="5" s="1"/>
  <c r="L235" i="5"/>
  <c r="I406" i="4"/>
  <c r="C407" i="4" s="1"/>
  <c r="D407" i="4" s="1"/>
  <c r="E407" i="4" s="1"/>
  <c r="F407" i="4" s="1"/>
  <c r="Z443" i="4"/>
  <c r="AA443" i="4"/>
  <c r="AB443" i="4" s="1"/>
  <c r="AC443" i="4" s="1"/>
  <c r="R432" i="4"/>
  <c r="S432" i="4" s="1"/>
  <c r="T432" i="4" s="1"/>
  <c r="AQ234" i="5" l="1"/>
  <c r="AT234" i="5" s="1"/>
  <c r="AR234" i="5"/>
  <c r="AS234" i="5" s="1"/>
  <c r="AE235" i="5"/>
  <c r="AH235" i="5" s="1"/>
  <c r="W236" i="5" s="1"/>
  <c r="M235" i="5"/>
  <c r="P235" i="5" s="1"/>
  <c r="S235" i="5" s="1"/>
  <c r="H236" i="5" s="1"/>
  <c r="N235" i="5"/>
  <c r="O235" i="5" s="1"/>
  <c r="AE443" i="4"/>
  <c r="Y444" i="4" s="1"/>
  <c r="Z444" i="4"/>
  <c r="AA444" i="4" s="1"/>
  <c r="AB444" i="4" s="1"/>
  <c r="AC444" i="4" s="1"/>
  <c r="V432" i="4"/>
  <c r="P433" i="4" s="1"/>
  <c r="G407" i="4"/>
  <c r="I407" i="4" s="1"/>
  <c r="C408" i="4" s="1"/>
  <c r="AV234" i="5" l="1"/>
  <c r="AK235" i="5" s="1"/>
  <c r="AW234" i="5"/>
  <c r="AL235" i="5" s="1"/>
  <c r="X236" i="5"/>
  <c r="Y236" i="5"/>
  <c r="Z236" i="5" s="1"/>
  <c r="I236" i="5"/>
  <c r="R235" i="5"/>
  <c r="G236" i="5" s="1"/>
  <c r="AE444" i="4"/>
  <c r="Y445" i="4" s="1"/>
  <c r="Z445" i="4"/>
  <c r="AA445" i="4" s="1"/>
  <c r="AB445" i="4" s="1"/>
  <c r="AC445" i="4" s="1"/>
  <c r="Q433" i="4"/>
  <c r="D408" i="4"/>
  <c r="E408" i="4" s="1"/>
  <c r="F408" i="4" s="1"/>
  <c r="AO235" i="5" l="1"/>
  <c r="AM235" i="5"/>
  <c r="AP235" i="5" s="1"/>
  <c r="AQ235" i="5" s="1"/>
  <c r="AN235" i="5"/>
  <c r="AA236" i="5"/>
  <c r="AB236" i="5" s="1"/>
  <c r="J236" i="5"/>
  <c r="K236" i="5" s="1"/>
  <c r="AE445" i="4"/>
  <c r="Y446" i="4" s="1"/>
  <c r="Z446" i="4"/>
  <c r="AA446" i="4" s="1"/>
  <c r="AB446" i="4" s="1"/>
  <c r="AC446" i="4" s="1"/>
  <c r="AE446" i="4" s="1"/>
  <c r="Y447" i="4" s="1"/>
  <c r="R433" i="4"/>
  <c r="S433" i="4" s="1"/>
  <c r="T433" i="4" s="1"/>
  <c r="G408" i="4"/>
  <c r="I408" i="4"/>
  <c r="C409" i="4" s="1"/>
  <c r="AR235" i="5" l="1"/>
  <c r="AS235" i="5" s="1"/>
  <c r="AV235" i="5" s="1"/>
  <c r="AK236" i="5" s="1"/>
  <c r="AC236" i="5"/>
  <c r="AD236" i="5" s="1"/>
  <c r="AG236" i="5" s="1"/>
  <c r="V237" i="5" s="1"/>
  <c r="L236" i="5"/>
  <c r="Z447" i="4"/>
  <c r="AA447" i="4"/>
  <c r="AB447" i="4" s="1"/>
  <c r="AC447" i="4" s="1"/>
  <c r="V433" i="4"/>
  <c r="P434" i="4" s="1"/>
  <c r="D409" i="4"/>
  <c r="E409" i="4" s="1"/>
  <c r="AN236" i="5" l="1"/>
  <c r="AT235" i="5"/>
  <c r="AW235" i="5"/>
  <c r="AL236" i="5" s="1"/>
  <c r="AE236" i="5"/>
  <c r="AH236" i="5" s="1"/>
  <c r="W237" i="5" s="1"/>
  <c r="M236" i="5"/>
  <c r="N236" i="5"/>
  <c r="O236" i="5" s="1"/>
  <c r="AE447" i="4"/>
  <c r="Y448" i="4" s="1"/>
  <c r="Z448" i="4"/>
  <c r="AA448" i="4" s="1"/>
  <c r="AB448" i="4" s="1"/>
  <c r="AC448" i="4" s="1"/>
  <c r="Q434" i="4"/>
  <c r="F409" i="4"/>
  <c r="G409" i="4" s="1"/>
  <c r="I409" i="4" s="1"/>
  <c r="C410" i="4" s="1"/>
  <c r="AM236" i="5" l="1"/>
  <c r="AP236" i="5" s="1"/>
  <c r="AQ236" i="5" s="1"/>
  <c r="AO236" i="5"/>
  <c r="X237" i="5"/>
  <c r="Y237" i="5"/>
  <c r="Z237" i="5" s="1"/>
  <c r="P236" i="5"/>
  <c r="S236" i="5" s="1"/>
  <c r="H237" i="5" s="1"/>
  <c r="R236" i="5"/>
  <c r="G237" i="5" s="1"/>
  <c r="AE448" i="4"/>
  <c r="Y449" i="4" s="1"/>
  <c r="Z449" i="4" s="1"/>
  <c r="AA449" i="4" s="1"/>
  <c r="AB449" i="4" s="1"/>
  <c r="AC449" i="4" s="1"/>
  <c r="R434" i="4"/>
  <c r="S434" i="4" s="1"/>
  <c r="T434" i="4" s="1"/>
  <c r="D410" i="4"/>
  <c r="E410" i="4" s="1"/>
  <c r="AR236" i="5" l="1"/>
  <c r="AS236" i="5" s="1"/>
  <c r="AV236" i="5" s="1"/>
  <c r="AK237" i="5" s="1"/>
  <c r="AA237" i="5"/>
  <c r="AB237" i="5" s="1"/>
  <c r="K237" i="5"/>
  <c r="N237" i="5" s="1"/>
  <c r="O237" i="5" s="1"/>
  <c r="I237" i="5"/>
  <c r="J237" i="5"/>
  <c r="L237" i="5" s="1"/>
  <c r="M237" i="5" s="1"/>
  <c r="AE449" i="4"/>
  <c r="Y450" i="4" s="1"/>
  <c r="Z450" i="4" s="1"/>
  <c r="AA450" i="4" s="1"/>
  <c r="AB450" i="4" s="1"/>
  <c r="V434" i="4"/>
  <c r="P435" i="4" s="1"/>
  <c r="F410" i="4"/>
  <c r="G410" i="4" s="1"/>
  <c r="I410" i="4" s="1"/>
  <c r="C411" i="4" s="1"/>
  <c r="AN237" i="5" l="1"/>
  <c r="AT236" i="5"/>
  <c r="AW236" i="5"/>
  <c r="AL237" i="5" s="1"/>
  <c r="AC237" i="5"/>
  <c r="AD237" i="5" s="1"/>
  <c r="AG237" i="5" s="1"/>
  <c r="V238" i="5" s="1"/>
  <c r="AE237" i="5"/>
  <c r="AH237" i="5" s="1"/>
  <c r="W238" i="5" s="1"/>
  <c r="P237" i="5"/>
  <c r="S237" i="5" s="1"/>
  <c r="H238" i="5" s="1"/>
  <c r="R237" i="5"/>
  <c r="G238" i="5" s="1"/>
  <c r="AC450" i="4"/>
  <c r="AE450" i="4" s="1"/>
  <c r="Y451" i="4" s="1"/>
  <c r="Q435" i="4"/>
  <c r="D411" i="4"/>
  <c r="E411" i="4" s="1"/>
  <c r="AM237" i="5" l="1"/>
  <c r="AP237" i="5" s="1"/>
  <c r="AQ237" i="5" s="1"/>
  <c r="AO237" i="5"/>
  <c r="X238" i="5"/>
  <c r="Y238" i="5"/>
  <c r="Z238" i="5" s="1"/>
  <c r="K238" i="5"/>
  <c r="N238" i="5" s="1"/>
  <c r="O238" i="5" s="1"/>
  <c r="I238" i="5"/>
  <c r="J238" i="5"/>
  <c r="L238" i="5"/>
  <c r="M238" i="5" s="1"/>
  <c r="Z451" i="4"/>
  <c r="R435" i="4"/>
  <c r="S435" i="4" s="1"/>
  <c r="T435" i="4" s="1"/>
  <c r="F411" i="4"/>
  <c r="G411" i="4" s="1"/>
  <c r="AR237" i="5" l="1"/>
  <c r="AS237" i="5" s="1"/>
  <c r="AV237" i="5" s="1"/>
  <c r="AK238" i="5" s="1"/>
  <c r="AA238" i="5"/>
  <c r="AB238" i="5" s="1"/>
  <c r="P238" i="5"/>
  <c r="AA451" i="4"/>
  <c r="AB451" i="4" s="1"/>
  <c r="AC451" i="4" s="1"/>
  <c r="V435" i="4"/>
  <c r="P436" i="4" s="1"/>
  <c r="I411" i="4"/>
  <c r="C412" i="4" s="1"/>
  <c r="AT237" i="5" l="1"/>
  <c r="AW237" i="5" s="1"/>
  <c r="AL238" i="5" s="1"/>
  <c r="AC238" i="5"/>
  <c r="AD238" i="5" s="1"/>
  <c r="AE238" i="5"/>
  <c r="AH238" i="5" s="1"/>
  <c r="W239" i="5" s="1"/>
  <c r="AG238" i="5"/>
  <c r="V239" i="5" s="1"/>
  <c r="Q436" i="4"/>
  <c r="AE451" i="4"/>
  <c r="Y452" i="4" s="1"/>
  <c r="L31" i="4" s="1"/>
  <c r="D412" i="4"/>
  <c r="E412" i="4"/>
  <c r="F412" i="4" s="1"/>
  <c r="AO238" i="5" l="1"/>
  <c r="AM238" i="5"/>
  <c r="AN238" i="5"/>
  <c r="X239" i="5"/>
  <c r="Y239" i="5"/>
  <c r="Z239" i="5" s="1"/>
  <c r="S238" i="5"/>
  <c r="H239" i="5" s="1"/>
  <c r="R238" i="5"/>
  <c r="G239" i="5" s="1"/>
  <c r="L36" i="4"/>
  <c r="L34" i="4"/>
  <c r="Z452" i="4"/>
  <c r="AA452" i="4" s="1"/>
  <c r="AB452" i="4" s="1"/>
  <c r="AC452" i="4" s="1"/>
  <c r="R436" i="4"/>
  <c r="S436" i="4" s="1"/>
  <c r="T436" i="4" s="1"/>
  <c r="G412" i="4"/>
  <c r="I412" i="4" s="1"/>
  <c r="C413" i="4" s="1"/>
  <c r="AP238" i="5" l="1"/>
  <c r="AQ238" i="5" s="1"/>
  <c r="AA239" i="5"/>
  <c r="AB239" i="5" s="1"/>
  <c r="K239" i="5"/>
  <c r="N239" i="5" s="1"/>
  <c r="O239" i="5" s="1"/>
  <c r="I239" i="5"/>
  <c r="J239" i="5"/>
  <c r="L239" i="5" s="1"/>
  <c r="M239" i="5" s="1"/>
  <c r="AE452" i="4"/>
  <c r="Y453" i="4" s="1"/>
  <c r="V436" i="4"/>
  <c r="P437" i="4" s="1"/>
  <c r="D413" i="4"/>
  <c r="E413" i="4" s="1"/>
  <c r="AR238" i="5" l="1"/>
  <c r="AS238" i="5" s="1"/>
  <c r="AV238" i="5" s="1"/>
  <c r="AK239" i="5" s="1"/>
  <c r="AC239" i="5"/>
  <c r="AE239" i="5" s="1"/>
  <c r="P239" i="5"/>
  <c r="Q437" i="4"/>
  <c r="R437" i="4"/>
  <c r="S437" i="4" s="1"/>
  <c r="T437" i="4" s="1"/>
  <c r="Z453" i="4"/>
  <c r="AA453" i="4"/>
  <c r="AB453" i="4" s="1"/>
  <c r="AC453" i="4" s="1"/>
  <c r="F413" i="4"/>
  <c r="G413" i="4" s="1"/>
  <c r="I413" i="4" s="1"/>
  <c r="C414" i="4" s="1"/>
  <c r="AN239" i="5" l="1"/>
  <c r="AT238" i="5"/>
  <c r="AW238" i="5"/>
  <c r="AL239" i="5" s="1"/>
  <c r="AD239" i="5"/>
  <c r="AG239" i="5" s="1"/>
  <c r="V240" i="5" s="1"/>
  <c r="AH239" i="5"/>
  <c r="W240" i="5" s="1"/>
  <c r="V437" i="4"/>
  <c r="P438" i="4" s="1"/>
  <c r="AE453" i="4"/>
  <c r="Q438" i="4"/>
  <c r="D414" i="4"/>
  <c r="E414" i="4" s="1"/>
  <c r="F414" i="4" s="1"/>
  <c r="G414" i="4" s="1"/>
  <c r="I414" i="4" s="1"/>
  <c r="C415" i="4" s="1"/>
  <c r="AO239" i="5" l="1"/>
  <c r="AR239" i="5" s="1"/>
  <c r="AS239" i="5" s="1"/>
  <c r="AM239" i="5"/>
  <c r="AP239" i="5" s="1"/>
  <c r="AQ239" i="5" s="1"/>
  <c r="AT239" i="5" s="1"/>
  <c r="Y240" i="5"/>
  <c r="X240" i="5"/>
  <c r="AA240" i="5" s="1"/>
  <c r="Z240" i="5"/>
  <c r="S239" i="5"/>
  <c r="H240" i="5" s="1"/>
  <c r="R239" i="5"/>
  <c r="G240" i="5" s="1"/>
  <c r="R438" i="4"/>
  <c r="S438" i="4" s="1"/>
  <c r="T438" i="4" s="1"/>
  <c r="D415" i="4"/>
  <c r="E415" i="4" s="1"/>
  <c r="AC240" i="5" l="1"/>
  <c r="AD240" i="5" s="1"/>
  <c r="AB240" i="5"/>
  <c r="K240" i="5"/>
  <c r="N240" i="5" s="1"/>
  <c r="O240" i="5" s="1"/>
  <c r="I240" i="5"/>
  <c r="J240" i="5"/>
  <c r="L240" i="5"/>
  <c r="M240" i="5" s="1"/>
  <c r="V438" i="4"/>
  <c r="P439" i="4" s="1"/>
  <c r="F415" i="4"/>
  <c r="G415" i="4" s="1"/>
  <c r="I415" i="4" s="1"/>
  <c r="C416" i="4" s="1"/>
  <c r="AV239" i="5" l="1"/>
  <c r="AK240" i="5" s="1"/>
  <c r="AE240" i="5"/>
  <c r="AH240" i="5" s="1"/>
  <c r="W241" i="5" s="1"/>
  <c r="X241" i="5" s="1"/>
  <c r="AG240" i="5"/>
  <c r="V241" i="5" s="1"/>
  <c r="P240" i="5"/>
  <c r="S240" i="5" s="1"/>
  <c r="H241" i="5" s="1"/>
  <c r="Q439" i="4"/>
  <c r="R439" i="4"/>
  <c r="S439" i="4" s="1"/>
  <c r="T439" i="4" s="1"/>
  <c r="D416" i="4"/>
  <c r="E416" i="4"/>
  <c r="F416" i="4" s="1"/>
  <c r="G416" i="4" s="1"/>
  <c r="I416" i="4" s="1"/>
  <c r="C417" i="4" s="1"/>
  <c r="AN240" i="5" l="1"/>
  <c r="AW239" i="5"/>
  <c r="AL240" i="5" s="1"/>
  <c r="Y241" i="5"/>
  <c r="AA241" i="5" s="1"/>
  <c r="AB241" i="5" s="1"/>
  <c r="I241" i="5"/>
  <c r="R240" i="5"/>
  <c r="G241" i="5" s="1"/>
  <c r="V439" i="4"/>
  <c r="P440" i="4" s="1"/>
  <c r="D417" i="4"/>
  <c r="E417" i="4" s="1"/>
  <c r="AM240" i="5" l="1"/>
  <c r="AP240" i="5" s="1"/>
  <c r="AQ240" i="5" s="1"/>
  <c r="AO240" i="5"/>
  <c r="Z241" i="5"/>
  <c r="J241" i="5"/>
  <c r="K241" i="5" s="1"/>
  <c r="Q440" i="4"/>
  <c r="R440" i="4"/>
  <c r="S440" i="4" s="1"/>
  <c r="T440" i="4" s="1"/>
  <c r="F417" i="4"/>
  <c r="G417" i="4" s="1"/>
  <c r="I417" i="4" s="1"/>
  <c r="C418" i="4" s="1"/>
  <c r="AR240" i="5" l="1"/>
  <c r="AS240" i="5" s="1"/>
  <c r="AC241" i="5"/>
  <c r="L241" i="5"/>
  <c r="V440" i="4"/>
  <c r="P441" i="4" s="1"/>
  <c r="D418" i="4"/>
  <c r="E418" i="4" s="1"/>
  <c r="F418" i="4" s="1"/>
  <c r="AT240" i="5" l="1"/>
  <c r="AD241" i="5"/>
  <c r="AG241" i="5" s="1"/>
  <c r="V242" i="5" s="1"/>
  <c r="AE241" i="5"/>
  <c r="AH241" i="5" s="1"/>
  <c r="W242" i="5" s="1"/>
  <c r="M241" i="5"/>
  <c r="P241" i="5" s="1"/>
  <c r="N241" i="5"/>
  <c r="O241" i="5" s="1"/>
  <c r="Q441" i="4"/>
  <c r="R441" i="4"/>
  <c r="S441" i="4" s="1"/>
  <c r="T441" i="4" s="1"/>
  <c r="G418" i="4"/>
  <c r="I418" i="4" s="1"/>
  <c r="C419" i="4" s="1"/>
  <c r="AW240" i="5" l="1"/>
  <c r="AL241" i="5" s="1"/>
  <c r="AV240" i="5"/>
  <c r="AK241" i="5" s="1"/>
  <c r="X242" i="5"/>
  <c r="Y242" i="5"/>
  <c r="Z242" i="5" s="1"/>
  <c r="R241" i="5"/>
  <c r="G242" i="5" s="1"/>
  <c r="S241" i="5"/>
  <c r="H242" i="5" s="1"/>
  <c r="V441" i="4"/>
  <c r="P442" i="4" s="1"/>
  <c r="D419" i="4"/>
  <c r="E419" i="4" s="1"/>
  <c r="AN241" i="5" l="1"/>
  <c r="AM241" i="5"/>
  <c r="AP241" i="5" s="1"/>
  <c r="AO241" i="5"/>
  <c r="AA242" i="5"/>
  <c r="AB242" i="5" s="1"/>
  <c r="AC242" i="5"/>
  <c r="AD242" i="5" s="1"/>
  <c r="AG242" i="5" s="1"/>
  <c r="V243" i="5" s="1"/>
  <c r="J242" i="5"/>
  <c r="K242" i="5"/>
  <c r="I242" i="5"/>
  <c r="L242" i="5" s="1"/>
  <c r="Q442" i="4"/>
  <c r="R442" i="4"/>
  <c r="S442" i="4" s="1"/>
  <c r="T442" i="4" s="1"/>
  <c r="F419" i="4"/>
  <c r="G419" i="4" s="1"/>
  <c r="AR241" i="5" l="1"/>
  <c r="AS241" i="5" s="1"/>
  <c r="AQ241" i="5"/>
  <c r="AT241" i="5" s="1"/>
  <c r="AE242" i="5"/>
  <c r="AH242" i="5" s="1"/>
  <c r="W243" i="5" s="1"/>
  <c r="N242" i="5"/>
  <c r="O242" i="5" s="1"/>
  <c r="M242" i="5"/>
  <c r="I419" i="4"/>
  <c r="C420" i="4" s="1"/>
  <c r="V442" i="4"/>
  <c r="P443" i="4" s="1"/>
  <c r="D420" i="4"/>
  <c r="E420" i="4" s="1"/>
  <c r="F420" i="4" s="1"/>
  <c r="AV241" i="5" l="1"/>
  <c r="AK242" i="5" s="1"/>
  <c r="X243" i="5"/>
  <c r="Y243" i="5"/>
  <c r="Z243" i="5" s="1"/>
  <c r="S242" i="5"/>
  <c r="H243" i="5" s="1"/>
  <c r="P242" i="5"/>
  <c r="R242" i="5"/>
  <c r="G243" i="5" s="1"/>
  <c r="Q443" i="4"/>
  <c r="R443" i="4"/>
  <c r="S443" i="4" s="1"/>
  <c r="T443" i="4" s="1"/>
  <c r="G420" i="4"/>
  <c r="I420" i="4" s="1"/>
  <c r="C421" i="4" s="1"/>
  <c r="AN242" i="5" l="1"/>
  <c r="AW241" i="5"/>
  <c r="AL242" i="5" s="1"/>
  <c r="AA243" i="5"/>
  <c r="AB243" i="5" s="1"/>
  <c r="J243" i="5"/>
  <c r="K243" i="5"/>
  <c r="I243" i="5"/>
  <c r="L243" i="5" s="1"/>
  <c r="V443" i="4"/>
  <c r="P444" i="4" s="1"/>
  <c r="D421" i="4"/>
  <c r="E421" i="4" s="1"/>
  <c r="AO242" i="5" l="1"/>
  <c r="AR242" i="5" s="1"/>
  <c r="AS242" i="5" s="1"/>
  <c r="AM242" i="5"/>
  <c r="AP242" i="5" s="1"/>
  <c r="AQ242" i="5"/>
  <c r="AC243" i="5"/>
  <c r="AD243" i="5" s="1"/>
  <c r="AG243" i="5" s="1"/>
  <c r="V244" i="5" s="1"/>
  <c r="AE243" i="5"/>
  <c r="AH243" i="5" s="1"/>
  <c r="W244" i="5" s="1"/>
  <c r="N243" i="5"/>
  <c r="O243" i="5" s="1"/>
  <c r="M243" i="5"/>
  <c r="Q444" i="4"/>
  <c r="F421" i="4"/>
  <c r="G421" i="4" s="1"/>
  <c r="AT242" i="5" l="1"/>
  <c r="X244" i="5"/>
  <c r="Y244" i="5"/>
  <c r="Z244" i="5" s="1"/>
  <c r="P243" i="5"/>
  <c r="R243" i="5"/>
  <c r="G244" i="5" s="1"/>
  <c r="I421" i="4"/>
  <c r="C422" i="4" s="1"/>
  <c r="D422" i="4" s="1"/>
  <c r="E422" i="4" s="1"/>
  <c r="F422" i="4" s="1"/>
  <c r="G422" i="4" s="1"/>
  <c r="I422" i="4" s="1"/>
  <c r="C423" i="4" s="1"/>
  <c r="R444" i="4"/>
  <c r="S444" i="4" s="1"/>
  <c r="T444" i="4" s="1"/>
  <c r="AV242" i="5" l="1"/>
  <c r="AK243" i="5" s="1"/>
  <c r="AA244" i="5"/>
  <c r="AB244" i="5" s="1"/>
  <c r="S243" i="5"/>
  <c r="H244" i="5" s="1"/>
  <c r="V444" i="4"/>
  <c r="P445" i="4" s="1"/>
  <c r="D423" i="4"/>
  <c r="E423" i="4" s="1"/>
  <c r="F423" i="4" s="1"/>
  <c r="G423" i="4" s="1"/>
  <c r="AN243" i="5" l="1"/>
  <c r="AW242" i="5"/>
  <c r="AL243" i="5" s="1"/>
  <c r="AC244" i="5"/>
  <c r="AD244" i="5" s="1"/>
  <c r="AG244" i="5"/>
  <c r="V245" i="5" s="1"/>
  <c r="AE244" i="5"/>
  <c r="AH244" i="5" s="1"/>
  <c r="W245" i="5" s="1"/>
  <c r="K244" i="5"/>
  <c r="I244" i="5"/>
  <c r="J244" i="5"/>
  <c r="Q445" i="4"/>
  <c r="R445" i="4"/>
  <c r="S445" i="4" s="1"/>
  <c r="T445" i="4" s="1"/>
  <c r="I423" i="4"/>
  <c r="C424" i="4" s="1"/>
  <c r="AO243" i="5" l="1"/>
  <c r="AM243" i="5"/>
  <c r="AP243" i="5" s="1"/>
  <c r="AQ243" i="5" s="1"/>
  <c r="X245" i="5"/>
  <c r="Y245" i="5"/>
  <c r="Z245" i="5" s="1"/>
  <c r="N244" i="5"/>
  <c r="O244" i="5" s="1"/>
  <c r="L244" i="5"/>
  <c r="M244" i="5" s="1"/>
  <c r="V445" i="4"/>
  <c r="P446" i="4" s="1"/>
  <c r="Q446" i="4" s="1"/>
  <c r="R446" i="4" s="1"/>
  <c r="S446" i="4" s="1"/>
  <c r="T446" i="4" s="1"/>
  <c r="V446" i="4" s="1"/>
  <c r="P447" i="4" s="1"/>
  <c r="D424" i="4"/>
  <c r="E424" i="4"/>
  <c r="F424" i="4" s="1"/>
  <c r="AR243" i="5" l="1"/>
  <c r="AS243" i="5" s="1"/>
  <c r="AC245" i="5"/>
  <c r="AD245" i="5" s="1"/>
  <c r="AA245" i="5"/>
  <c r="AB245" i="5" s="1"/>
  <c r="P244" i="5"/>
  <c r="Q447" i="4"/>
  <c r="R447" i="4"/>
  <c r="S447" i="4" s="1"/>
  <c r="T447" i="4" s="1"/>
  <c r="G424" i="4"/>
  <c r="I424" i="4" s="1"/>
  <c r="C425" i="4" s="1"/>
  <c r="AT243" i="5" l="1"/>
  <c r="AV243" i="5"/>
  <c r="AK244" i="5" s="1"/>
  <c r="AG245" i="5"/>
  <c r="V246" i="5" s="1"/>
  <c r="AE245" i="5"/>
  <c r="AH245" i="5" s="1"/>
  <c r="W246" i="5" s="1"/>
  <c r="R244" i="5"/>
  <c r="G245" i="5" s="1"/>
  <c r="S244" i="5"/>
  <c r="H245" i="5" s="1"/>
  <c r="V447" i="4"/>
  <c r="P448" i="4" s="1"/>
  <c r="Q448" i="4" s="1"/>
  <c r="R448" i="4" s="1"/>
  <c r="S448" i="4" s="1"/>
  <c r="T448" i="4" s="1"/>
  <c r="V448" i="4" s="1"/>
  <c r="P449" i="4" s="1"/>
  <c r="D425" i="4"/>
  <c r="E425" i="4" s="1"/>
  <c r="AN244" i="5" l="1"/>
  <c r="AW243" i="5"/>
  <c r="AL244" i="5" s="1"/>
  <c r="X246" i="5"/>
  <c r="Y246" i="5"/>
  <c r="Z246" i="5" s="1"/>
  <c r="J245" i="5"/>
  <c r="K245" i="5"/>
  <c r="I245" i="5"/>
  <c r="L245" i="5" s="1"/>
  <c r="Q449" i="4"/>
  <c r="R449" i="4" s="1"/>
  <c r="S449" i="4" s="1"/>
  <c r="T449" i="4" s="1"/>
  <c r="F425" i="4"/>
  <c r="G425" i="4" s="1"/>
  <c r="AM244" i="5" l="1"/>
  <c r="AP244" i="5" s="1"/>
  <c r="AQ244" i="5" s="1"/>
  <c r="AO244" i="5"/>
  <c r="AC246" i="5"/>
  <c r="AD246" i="5" s="1"/>
  <c r="AA246" i="5"/>
  <c r="AB246" i="5" s="1"/>
  <c r="M245" i="5"/>
  <c r="P245" i="5" s="1"/>
  <c r="S245" i="5" s="1"/>
  <c r="H246" i="5" s="1"/>
  <c r="N245" i="5"/>
  <c r="O245" i="5" s="1"/>
  <c r="I425" i="4"/>
  <c r="C426" i="4" s="1"/>
  <c r="D426" i="4" s="1"/>
  <c r="E426" i="4" s="1"/>
  <c r="V449" i="4"/>
  <c r="P450" i="4" s="1"/>
  <c r="AR244" i="5" l="1"/>
  <c r="AS244" i="5" s="1"/>
  <c r="AE246" i="5"/>
  <c r="AH246" i="5" s="1"/>
  <c r="W247" i="5" s="1"/>
  <c r="AG246" i="5"/>
  <c r="V247" i="5" s="1"/>
  <c r="I246" i="5"/>
  <c r="R245" i="5"/>
  <c r="G246" i="5" s="1"/>
  <c r="Q450" i="4"/>
  <c r="R450" i="4"/>
  <c r="S450" i="4" s="1"/>
  <c r="T450" i="4" s="1"/>
  <c r="V450" i="4" s="1"/>
  <c r="P451" i="4" s="1"/>
  <c r="F426" i="4"/>
  <c r="G426" i="4" s="1"/>
  <c r="AT244" i="5" l="1"/>
  <c r="AV244" i="5"/>
  <c r="AK245" i="5" s="1"/>
  <c r="X247" i="5"/>
  <c r="Y247" i="5"/>
  <c r="N246" i="5"/>
  <c r="O246" i="5" s="1"/>
  <c r="J246" i="5"/>
  <c r="K246" i="5" s="1"/>
  <c r="L246" i="5"/>
  <c r="M246" i="5" s="1"/>
  <c r="P246" i="5" s="1"/>
  <c r="Q451" i="4"/>
  <c r="I426" i="4"/>
  <c r="C427" i="4" s="1"/>
  <c r="D427" i="4" s="1"/>
  <c r="AN245" i="5" l="1"/>
  <c r="AW244" i="5"/>
  <c r="AL245" i="5" s="1"/>
  <c r="AA247" i="5"/>
  <c r="AB247" i="5" s="1"/>
  <c r="Z247" i="5"/>
  <c r="E427" i="4"/>
  <c r="F427" i="4" s="1"/>
  <c r="R451" i="4"/>
  <c r="S451" i="4" s="1"/>
  <c r="T451" i="4" s="1"/>
  <c r="G427" i="4"/>
  <c r="I427" i="4" s="1"/>
  <c r="C428" i="4" s="1"/>
  <c r="AM245" i="5" l="1"/>
  <c r="AP245" i="5" s="1"/>
  <c r="AQ245" i="5" s="1"/>
  <c r="AO245" i="5"/>
  <c r="AC247" i="5"/>
  <c r="AE247" i="5" s="1"/>
  <c r="R246" i="5"/>
  <c r="G247" i="5" s="1"/>
  <c r="S246" i="5"/>
  <c r="H247" i="5" s="1"/>
  <c r="V451" i="4"/>
  <c r="P452" i="4" s="1"/>
  <c r="Q452" i="4" s="1"/>
  <c r="R452" i="4" s="1"/>
  <c r="S452" i="4" s="1"/>
  <c r="T452" i="4" s="1"/>
  <c r="V452" i="4" s="1"/>
  <c r="P453" i="4" s="1"/>
  <c r="D428" i="4"/>
  <c r="E428" i="4" s="1"/>
  <c r="F428" i="4" s="1"/>
  <c r="AR245" i="5" l="1"/>
  <c r="AS245" i="5" s="1"/>
  <c r="AD247" i="5"/>
  <c r="AG247" i="5" s="1"/>
  <c r="V248" i="5" s="1"/>
  <c r="AH247" i="5"/>
  <c r="W248" i="5" s="1"/>
  <c r="J247" i="5"/>
  <c r="K247" i="5"/>
  <c r="I247" i="5"/>
  <c r="L247" i="5" s="1"/>
  <c r="Q453" i="4"/>
  <c r="G428" i="4"/>
  <c r="I428" i="4" s="1"/>
  <c r="C429" i="4" s="1"/>
  <c r="AT245" i="5" l="1"/>
  <c r="AV245" i="5"/>
  <c r="AK246" i="5" s="1"/>
  <c r="AA248" i="5"/>
  <c r="AB248" i="5" s="1"/>
  <c r="Y248" i="5"/>
  <c r="Z248" i="5"/>
  <c r="X248" i="5"/>
  <c r="N247" i="5"/>
  <c r="O247" i="5" s="1"/>
  <c r="M247" i="5"/>
  <c r="R453" i="4"/>
  <c r="S453" i="4" s="1"/>
  <c r="T453" i="4" s="1"/>
  <c r="D429" i="4"/>
  <c r="E429" i="4" s="1"/>
  <c r="AN246" i="5" l="1"/>
  <c r="AW245" i="5"/>
  <c r="AL246" i="5" s="1"/>
  <c r="AC248" i="5"/>
  <c r="AD248" i="5" s="1"/>
  <c r="AG248" i="5"/>
  <c r="V249" i="5" s="1"/>
  <c r="S247" i="5"/>
  <c r="H248" i="5" s="1"/>
  <c r="P247" i="5"/>
  <c r="R247" i="5"/>
  <c r="G248" i="5" s="1"/>
  <c r="V453" i="4"/>
  <c r="F429" i="4"/>
  <c r="G429" i="4" s="1"/>
  <c r="I429" i="4" s="1"/>
  <c r="C430" i="4" s="1"/>
  <c r="AO246" i="5" l="1"/>
  <c r="AR246" i="5" s="1"/>
  <c r="AS246" i="5" s="1"/>
  <c r="AM246" i="5"/>
  <c r="AP246" i="5" s="1"/>
  <c r="AQ246" i="5"/>
  <c r="AE248" i="5"/>
  <c r="AH248" i="5" s="1"/>
  <c r="W249" i="5" s="1"/>
  <c r="Y249" i="5"/>
  <c r="Z249" i="5" s="1"/>
  <c r="X249" i="5"/>
  <c r="J248" i="5"/>
  <c r="K248" i="5"/>
  <c r="I248" i="5"/>
  <c r="L248" i="5" s="1"/>
  <c r="D430" i="4"/>
  <c r="E430" i="4"/>
  <c r="F430" i="4" s="1"/>
  <c r="AT246" i="5" l="1"/>
  <c r="AA249" i="5"/>
  <c r="AB249" i="5" s="1"/>
  <c r="M248" i="5"/>
  <c r="P248" i="5" s="1"/>
  <c r="N248" i="5"/>
  <c r="O248" i="5" s="1"/>
  <c r="G430" i="4"/>
  <c r="I430" i="4" s="1"/>
  <c r="C431" i="4" s="1"/>
  <c r="AV246" i="5" l="1"/>
  <c r="AK247" i="5" s="1"/>
  <c r="AW246" i="5"/>
  <c r="AL247" i="5" s="1"/>
  <c r="AC249" i="5"/>
  <c r="AD249" i="5" s="1"/>
  <c r="AG249" i="5" s="1"/>
  <c r="V250" i="5" s="1"/>
  <c r="S248" i="5"/>
  <c r="H249" i="5" s="1"/>
  <c r="R248" i="5"/>
  <c r="G249" i="5" s="1"/>
  <c r="D431" i="4"/>
  <c r="E431" i="4" s="1"/>
  <c r="AO247" i="5" l="1"/>
  <c r="AR247" i="5" s="1"/>
  <c r="AS247" i="5" s="1"/>
  <c r="AM247" i="5"/>
  <c r="AN247" i="5"/>
  <c r="AP247" i="5"/>
  <c r="AQ247" i="5" s="1"/>
  <c r="AE249" i="5"/>
  <c r="AH249" i="5" s="1"/>
  <c r="W250" i="5" s="1"/>
  <c r="X250" i="5" s="1"/>
  <c r="K249" i="5"/>
  <c r="N249" i="5" s="1"/>
  <c r="O249" i="5" s="1"/>
  <c r="I249" i="5"/>
  <c r="J249" i="5"/>
  <c r="L249" i="5" s="1"/>
  <c r="M249" i="5" s="1"/>
  <c r="F431" i="4"/>
  <c r="G431" i="4" s="1"/>
  <c r="AT247" i="5" l="1"/>
  <c r="Y250" i="5"/>
  <c r="Z250" i="5" s="1"/>
  <c r="P249" i="5"/>
  <c r="I431" i="4"/>
  <c r="C432" i="4" s="1"/>
  <c r="D432" i="4"/>
  <c r="E432" i="4" s="1"/>
  <c r="AV247" i="5" l="1"/>
  <c r="AK248" i="5" s="1"/>
  <c r="AA250" i="5"/>
  <c r="AB250" i="5" s="1"/>
  <c r="S249" i="5"/>
  <c r="H250" i="5" s="1"/>
  <c r="F432" i="4"/>
  <c r="G432" i="4" s="1"/>
  <c r="AN248" i="5" l="1"/>
  <c r="AW247" i="5"/>
  <c r="AL248" i="5" s="1"/>
  <c r="AC250" i="5"/>
  <c r="AD250" i="5" s="1"/>
  <c r="AG250" i="5" s="1"/>
  <c r="V251" i="5" s="1"/>
  <c r="AE250" i="5"/>
  <c r="AH250" i="5" s="1"/>
  <c r="W251" i="5" s="1"/>
  <c r="X251" i="5" s="1"/>
  <c r="I250" i="5"/>
  <c r="R249" i="5"/>
  <c r="G250" i="5" s="1"/>
  <c r="I432" i="4"/>
  <c r="C433" i="4" s="1"/>
  <c r="D433" i="4"/>
  <c r="E433" i="4" s="1"/>
  <c r="AM248" i="5" l="1"/>
  <c r="AP248" i="5" s="1"/>
  <c r="AQ248" i="5" s="1"/>
  <c r="AO248" i="5"/>
  <c r="Y251" i="5"/>
  <c r="Z251" i="5" s="1"/>
  <c r="N250" i="5"/>
  <c r="O250" i="5" s="1"/>
  <c r="J250" i="5"/>
  <c r="K250" i="5" s="1"/>
  <c r="L250" i="5"/>
  <c r="M250" i="5" s="1"/>
  <c r="P250" i="5" s="1"/>
  <c r="F433" i="4"/>
  <c r="G433" i="4" s="1"/>
  <c r="AR248" i="5" l="1"/>
  <c r="AS248" i="5" s="1"/>
  <c r="AA251" i="5"/>
  <c r="AB251" i="5" s="1"/>
  <c r="I433" i="4"/>
  <c r="C434" i="4" s="1"/>
  <c r="AT248" i="5" l="1"/>
  <c r="AV248" i="5"/>
  <c r="AK249" i="5" s="1"/>
  <c r="AC251" i="5"/>
  <c r="AD251" i="5" s="1"/>
  <c r="AG251" i="5" s="1"/>
  <c r="V252" i="5" s="1"/>
  <c r="AE251" i="5"/>
  <c r="AH251" i="5" s="1"/>
  <c r="W252" i="5" s="1"/>
  <c r="X252" i="5" s="1"/>
  <c r="D434" i="4"/>
  <c r="E434" i="4" s="1"/>
  <c r="F434" i="4" s="1"/>
  <c r="AW248" i="5" l="1"/>
  <c r="AL249" i="5" s="1"/>
  <c r="Y252" i="5"/>
  <c r="Z252" i="5" s="1"/>
  <c r="R250" i="5"/>
  <c r="G251" i="5" s="1"/>
  <c r="S250" i="5"/>
  <c r="H251" i="5" s="1"/>
  <c r="G434" i="4"/>
  <c r="I434" i="4" s="1"/>
  <c r="C435" i="4" s="1"/>
  <c r="D435" i="4" s="1"/>
  <c r="E435" i="4" s="1"/>
  <c r="AO249" i="5" l="1"/>
  <c r="AM249" i="5"/>
  <c r="AN249" i="5"/>
  <c r="AA252" i="5"/>
  <c r="AB252" i="5" s="1"/>
  <c r="J251" i="5"/>
  <c r="K251" i="5"/>
  <c r="I251" i="5"/>
  <c r="L251" i="5" s="1"/>
  <c r="F435" i="4"/>
  <c r="G435" i="4" s="1"/>
  <c r="AP249" i="5" l="1"/>
  <c r="AQ249" i="5" s="1"/>
  <c r="AC252" i="5"/>
  <c r="AD252" i="5" s="1"/>
  <c r="AG252" i="5" s="1"/>
  <c r="V253" i="5" s="1"/>
  <c r="AE252" i="5"/>
  <c r="AH252" i="5" s="1"/>
  <c r="W253" i="5" s="1"/>
  <c r="X253" i="5" s="1"/>
  <c r="M251" i="5"/>
  <c r="P251" i="5" s="1"/>
  <c r="N251" i="5"/>
  <c r="O251" i="5" s="1"/>
  <c r="I435" i="4"/>
  <c r="C436" i="4" s="1"/>
  <c r="D436" i="4"/>
  <c r="E436" i="4" s="1"/>
  <c r="F436" i="4" s="1"/>
  <c r="AR249" i="5" l="1"/>
  <c r="AS249" i="5" s="1"/>
  <c r="AV249" i="5" s="1"/>
  <c r="AK250" i="5" s="1"/>
  <c r="Y253" i="5"/>
  <c r="Z253" i="5" s="1"/>
  <c r="G436" i="4"/>
  <c r="I436" i="4"/>
  <c r="C437" i="4" s="1"/>
  <c r="AN250" i="5" l="1"/>
  <c r="AT249" i="5"/>
  <c r="AW249" i="5"/>
  <c r="AL250" i="5" s="1"/>
  <c r="AA253" i="5"/>
  <c r="AB253" i="5" s="1"/>
  <c r="R251" i="5"/>
  <c r="G252" i="5" s="1"/>
  <c r="S251" i="5"/>
  <c r="H252" i="5" s="1"/>
  <c r="D437" i="4"/>
  <c r="E437" i="4" s="1"/>
  <c r="AO250" i="5" l="1"/>
  <c r="AR250" i="5" s="1"/>
  <c r="AS250" i="5" s="1"/>
  <c r="AM250" i="5"/>
  <c r="AP250" i="5" s="1"/>
  <c r="AQ250" i="5"/>
  <c r="AC253" i="5"/>
  <c r="AD253" i="5" s="1"/>
  <c r="AG253" i="5" s="1"/>
  <c r="V254" i="5" s="1"/>
  <c r="J252" i="5"/>
  <c r="K252" i="5" s="1"/>
  <c r="N252" i="5" s="1"/>
  <c r="O252" i="5" s="1"/>
  <c r="I252" i="5"/>
  <c r="L252" i="5" s="1"/>
  <c r="F437" i="4"/>
  <c r="G437" i="4" s="1"/>
  <c r="AT250" i="5" l="1"/>
  <c r="AW250" i="5"/>
  <c r="AL251" i="5" s="1"/>
  <c r="AE253" i="5"/>
  <c r="AH253" i="5" s="1"/>
  <c r="W254" i="5" s="1"/>
  <c r="X254" i="5"/>
  <c r="Y254" i="5"/>
  <c r="Z254" i="5" s="1"/>
  <c r="S252" i="5"/>
  <c r="H253" i="5" s="1"/>
  <c r="M252" i="5"/>
  <c r="P252" i="5" s="1"/>
  <c r="R252" i="5"/>
  <c r="G253" i="5" s="1"/>
  <c r="I437" i="4"/>
  <c r="C438" i="4" s="1"/>
  <c r="AM251" i="5" l="1"/>
  <c r="AV250" i="5"/>
  <c r="AK251" i="5" s="1"/>
  <c r="AA254" i="5"/>
  <c r="AB254" i="5" s="1"/>
  <c r="J253" i="5"/>
  <c r="K253" i="5"/>
  <c r="I253" i="5"/>
  <c r="L253" i="5" s="1"/>
  <c r="D438" i="4"/>
  <c r="E438" i="4"/>
  <c r="F438" i="4" s="1"/>
  <c r="G438" i="4" s="1"/>
  <c r="I438" i="4" s="1"/>
  <c r="C439" i="4" s="1"/>
  <c r="AP251" i="5" l="1"/>
  <c r="AQ251" i="5" s="1"/>
  <c r="AN251" i="5"/>
  <c r="AO251" i="5" s="1"/>
  <c r="AC254" i="5"/>
  <c r="AD254" i="5" s="1"/>
  <c r="AE254" i="5"/>
  <c r="AH254" i="5" s="1"/>
  <c r="W255" i="5" s="1"/>
  <c r="AG254" i="5"/>
  <c r="V255" i="5" s="1"/>
  <c r="M253" i="5"/>
  <c r="P253" i="5" s="1"/>
  <c r="N253" i="5"/>
  <c r="O253" i="5" s="1"/>
  <c r="D439" i="4"/>
  <c r="E439" i="4"/>
  <c r="F439" i="4" s="1"/>
  <c r="AR251" i="5" l="1"/>
  <c r="AS251" i="5" s="1"/>
  <c r="AV251" i="5" s="1"/>
  <c r="AK252" i="5" s="1"/>
  <c r="X255" i="5"/>
  <c r="Y255" i="5"/>
  <c r="S253" i="5"/>
  <c r="H254" i="5" s="1"/>
  <c r="G439" i="4"/>
  <c r="I439" i="4" s="1"/>
  <c r="C440" i="4" s="1"/>
  <c r="AN252" i="5" l="1"/>
  <c r="AT251" i="5"/>
  <c r="AW251" i="5"/>
  <c r="AL252" i="5" s="1"/>
  <c r="AA255" i="5"/>
  <c r="AB255" i="5" s="1"/>
  <c r="Z255" i="5"/>
  <c r="AC255" i="5" s="1"/>
  <c r="AD255" i="5" s="1"/>
  <c r="I254" i="5"/>
  <c r="R253" i="5"/>
  <c r="G254" i="5" s="1"/>
  <c r="D440" i="4"/>
  <c r="E440" i="4" s="1"/>
  <c r="F440" i="4" s="1"/>
  <c r="AM252" i="5" l="1"/>
  <c r="AP252" i="5" s="1"/>
  <c r="AQ252" i="5" s="1"/>
  <c r="AO252" i="5"/>
  <c r="AE255" i="5"/>
  <c r="AH255" i="5"/>
  <c r="W256" i="5" s="1"/>
  <c r="AG255" i="5"/>
  <c r="V256" i="5" s="1"/>
  <c r="J254" i="5"/>
  <c r="K254" i="5" s="1"/>
  <c r="G440" i="4"/>
  <c r="I440" i="4" s="1"/>
  <c r="C441" i="4" s="1"/>
  <c r="AR252" i="5" l="1"/>
  <c r="AS252" i="5" s="1"/>
  <c r="AV252" i="5" s="1"/>
  <c r="AK253" i="5" s="1"/>
  <c r="X256" i="5"/>
  <c r="Y256" i="5"/>
  <c r="Z256" i="5" s="1"/>
  <c r="L254" i="5"/>
  <c r="D441" i="4"/>
  <c r="E441" i="4" s="1"/>
  <c r="F441" i="4" s="1"/>
  <c r="AT252" i="5" l="1"/>
  <c r="AW252" i="5"/>
  <c r="AL253" i="5" s="1"/>
  <c r="AA256" i="5"/>
  <c r="AB256" i="5" s="1"/>
  <c r="M254" i="5"/>
  <c r="P254" i="5" s="1"/>
  <c r="N254" i="5"/>
  <c r="O254" i="5" s="1"/>
  <c r="G441" i="4"/>
  <c r="I441" i="4" s="1"/>
  <c r="C442" i="4" s="1"/>
  <c r="AM253" i="5" l="1"/>
  <c r="AP253" i="5" s="1"/>
  <c r="AQ253" i="5" s="1"/>
  <c r="AT253" i="5" s="1"/>
  <c r="AO253" i="5"/>
  <c r="AR253" i="5" s="1"/>
  <c r="AS253" i="5" s="1"/>
  <c r="AN253" i="5"/>
  <c r="AC256" i="5"/>
  <c r="AD256" i="5" s="1"/>
  <c r="AG256" i="5" s="1"/>
  <c r="V257" i="5" s="1"/>
  <c r="R254" i="5"/>
  <c r="G255" i="5" s="1"/>
  <c r="S254" i="5"/>
  <c r="H255" i="5" s="1"/>
  <c r="D442" i="4"/>
  <c r="E442" i="4"/>
  <c r="F442" i="4" s="1"/>
  <c r="AV253" i="5" l="1"/>
  <c r="AK254" i="5" s="1"/>
  <c r="AE256" i="5"/>
  <c r="AH256" i="5"/>
  <c r="W257" i="5" s="1"/>
  <c r="J255" i="5"/>
  <c r="K255" i="5"/>
  <c r="I255" i="5"/>
  <c r="L255" i="5" s="1"/>
  <c r="G442" i="4"/>
  <c r="I442" i="4" s="1"/>
  <c r="C443" i="4" s="1"/>
  <c r="AW253" i="5" l="1"/>
  <c r="AL254" i="5" s="1"/>
  <c r="X257" i="5"/>
  <c r="Y257" i="5"/>
  <c r="Z257" i="5" s="1"/>
  <c r="M255" i="5"/>
  <c r="P255" i="5" s="1"/>
  <c r="S255" i="5" s="1"/>
  <c r="H256" i="5" s="1"/>
  <c r="N255" i="5"/>
  <c r="O255" i="5" s="1"/>
  <c r="D443" i="4"/>
  <c r="E443" i="4" s="1"/>
  <c r="F443" i="4" s="1"/>
  <c r="G443" i="4" s="1"/>
  <c r="I443" i="4" s="1"/>
  <c r="C444" i="4" s="1"/>
  <c r="AO254" i="5" l="1"/>
  <c r="AM254" i="5"/>
  <c r="AN254" i="5"/>
  <c r="AA257" i="5"/>
  <c r="AB257" i="5" s="1"/>
  <c r="I256" i="5"/>
  <c r="R255" i="5"/>
  <c r="G256" i="5" s="1"/>
  <c r="D444" i="4"/>
  <c r="E444" i="4" s="1"/>
  <c r="AP254" i="5" l="1"/>
  <c r="AQ254" i="5" s="1"/>
  <c r="AC257" i="5"/>
  <c r="AD257" i="5" s="1"/>
  <c r="AE257" i="5"/>
  <c r="AH257" i="5" s="1"/>
  <c r="W258" i="5" s="1"/>
  <c r="AG257" i="5"/>
  <c r="V258" i="5" s="1"/>
  <c r="N256" i="5"/>
  <c r="O256" i="5" s="1"/>
  <c r="J256" i="5"/>
  <c r="K256" i="5" s="1"/>
  <c r="L256" i="5"/>
  <c r="M256" i="5" s="1"/>
  <c r="P256" i="5" s="1"/>
  <c r="F444" i="4"/>
  <c r="G444" i="4" s="1"/>
  <c r="AR254" i="5" l="1"/>
  <c r="AS254" i="5" s="1"/>
  <c r="AV254" i="5" s="1"/>
  <c r="AK255" i="5" s="1"/>
  <c r="X258" i="5"/>
  <c r="Y258" i="5"/>
  <c r="Z258" i="5" s="1"/>
  <c r="S256" i="5"/>
  <c r="H257" i="5" s="1"/>
  <c r="I444" i="4"/>
  <c r="C445" i="4" s="1"/>
  <c r="D445" i="4" s="1"/>
  <c r="E445" i="4" s="1"/>
  <c r="F445" i="4" s="1"/>
  <c r="AN255" i="5" l="1"/>
  <c r="AT254" i="5"/>
  <c r="AW254" i="5"/>
  <c r="AL255" i="5" s="1"/>
  <c r="AA258" i="5"/>
  <c r="AB258" i="5" s="1"/>
  <c r="I257" i="5"/>
  <c r="R256" i="5"/>
  <c r="G257" i="5" s="1"/>
  <c r="G445" i="4"/>
  <c r="I445" i="4" s="1"/>
  <c r="C446" i="4" s="1"/>
  <c r="AM255" i="5" l="1"/>
  <c r="AP255" i="5" s="1"/>
  <c r="AQ255" i="5" s="1"/>
  <c r="AO255" i="5"/>
  <c r="AC258" i="5"/>
  <c r="AD258" i="5" s="1"/>
  <c r="AG258" i="5" s="1"/>
  <c r="V259" i="5" s="1"/>
  <c r="L257" i="5"/>
  <c r="M257" i="5" s="1"/>
  <c r="P257" i="5" s="1"/>
  <c r="J257" i="5"/>
  <c r="K257" i="5" s="1"/>
  <c r="N257" i="5" s="1"/>
  <c r="O257" i="5" s="1"/>
  <c r="D446" i="4"/>
  <c r="E446" i="4"/>
  <c r="F446" i="4" s="1"/>
  <c r="AR255" i="5" l="1"/>
  <c r="AS255" i="5" s="1"/>
  <c r="AE258" i="5"/>
  <c r="AH258" i="5" s="1"/>
  <c r="W259" i="5" s="1"/>
  <c r="G446" i="4"/>
  <c r="I446" i="4"/>
  <c r="C447" i="4" s="1"/>
  <c r="AT255" i="5" l="1"/>
  <c r="AV255" i="5"/>
  <c r="AK256" i="5" s="1"/>
  <c r="X259" i="5"/>
  <c r="Y259" i="5"/>
  <c r="Z259" i="5" s="1"/>
  <c r="D447" i="4"/>
  <c r="E447" i="4" s="1"/>
  <c r="AW255" i="5" l="1"/>
  <c r="AL256" i="5" s="1"/>
  <c r="AN256" i="5" s="1"/>
  <c r="AA259" i="5"/>
  <c r="AB259" i="5" s="1"/>
  <c r="S257" i="5"/>
  <c r="H258" i="5" s="1"/>
  <c r="R257" i="5"/>
  <c r="G258" i="5" s="1"/>
  <c r="F447" i="4"/>
  <c r="G447" i="4" s="1"/>
  <c r="AM256" i="5" l="1"/>
  <c r="AP256" i="5" s="1"/>
  <c r="AQ256" i="5" s="1"/>
  <c r="AO256" i="5"/>
  <c r="AC259" i="5"/>
  <c r="AD259" i="5" s="1"/>
  <c r="AG259" i="5" s="1"/>
  <c r="V260" i="5" s="1"/>
  <c r="I258" i="5"/>
  <c r="J258" i="5"/>
  <c r="K258" i="5" s="1"/>
  <c r="I447" i="4"/>
  <c r="C448" i="4" s="1"/>
  <c r="D448" i="4" s="1"/>
  <c r="E448" i="4" s="1"/>
  <c r="F448" i="4" s="1"/>
  <c r="G448" i="4" s="1"/>
  <c r="I448" i="4" s="1"/>
  <c r="C449" i="4" s="1"/>
  <c r="AR256" i="5" l="1"/>
  <c r="AS256" i="5" s="1"/>
  <c r="AE259" i="5"/>
  <c r="AH259" i="5" s="1"/>
  <c r="W260" i="5" s="1"/>
  <c r="L258" i="5"/>
  <c r="M258" i="5" s="1"/>
  <c r="D449" i="4"/>
  <c r="E449" i="4" s="1"/>
  <c r="AT256" i="5" l="1"/>
  <c r="AV256" i="5"/>
  <c r="AK257" i="5" s="1"/>
  <c r="X260" i="5"/>
  <c r="Y260" i="5"/>
  <c r="P258" i="5"/>
  <c r="N258" i="5"/>
  <c r="O258" i="5" s="1"/>
  <c r="R258" i="5" s="1"/>
  <c r="G259" i="5" s="1"/>
  <c r="F449" i="4"/>
  <c r="G449" i="4" s="1"/>
  <c r="AW256" i="5" l="1"/>
  <c r="AL257" i="5" s="1"/>
  <c r="Z260" i="5"/>
  <c r="AA260" i="5"/>
  <c r="AB260" i="5" s="1"/>
  <c r="S258" i="5"/>
  <c r="H259" i="5" s="1"/>
  <c r="J259" i="5" s="1"/>
  <c r="I449" i="4"/>
  <c r="C450" i="4" s="1"/>
  <c r="D450" i="4"/>
  <c r="E450" i="4" s="1"/>
  <c r="F450" i="4" s="1"/>
  <c r="AM257" i="5" l="1"/>
  <c r="AN257" i="5"/>
  <c r="AO257" i="5" s="1"/>
  <c r="AC260" i="5"/>
  <c r="AD260" i="5" s="1"/>
  <c r="AG260" i="5" s="1"/>
  <c r="V261" i="5" s="1"/>
  <c r="K259" i="5"/>
  <c r="N259" i="5" s="1"/>
  <c r="S259" i="5" s="1"/>
  <c r="H260" i="5" s="1"/>
  <c r="I259" i="5"/>
  <c r="L259" i="5" s="1"/>
  <c r="M259" i="5" s="1"/>
  <c r="P259" i="5" s="1"/>
  <c r="G450" i="4"/>
  <c r="I450" i="4" s="1"/>
  <c r="C451" i="4" s="1"/>
  <c r="AP257" i="5" l="1"/>
  <c r="AQ257" i="5" s="1"/>
  <c r="AE260" i="5"/>
  <c r="AH260" i="5" s="1"/>
  <c r="W261" i="5" s="1"/>
  <c r="X261" i="5" s="1"/>
  <c r="I260" i="5"/>
  <c r="O259" i="5"/>
  <c r="R259" i="5"/>
  <c r="G260" i="5" s="1"/>
  <c r="D451" i="4"/>
  <c r="E451" i="4" s="1"/>
  <c r="AR257" i="5" l="1"/>
  <c r="AS257" i="5" s="1"/>
  <c r="Y261" i="5"/>
  <c r="AA261" i="5" s="1"/>
  <c r="AB261" i="5" s="1"/>
  <c r="Z261" i="5"/>
  <c r="L260" i="5"/>
  <c r="M260" i="5" s="1"/>
  <c r="P260" i="5" s="1"/>
  <c r="J260" i="5"/>
  <c r="K260" i="5" s="1"/>
  <c r="N260" i="5" s="1"/>
  <c r="O260" i="5" s="1"/>
  <c r="F451" i="4"/>
  <c r="G451" i="4" s="1"/>
  <c r="AT257" i="5" l="1"/>
  <c r="AW257" i="5" s="1"/>
  <c r="AL258" i="5" s="1"/>
  <c r="AV257" i="5"/>
  <c r="AK258" i="5" s="1"/>
  <c r="AC261" i="5"/>
  <c r="AD261" i="5" s="1"/>
  <c r="AG261" i="5" s="1"/>
  <c r="V262" i="5" s="1"/>
  <c r="I451" i="4"/>
  <c r="C452" i="4" s="1"/>
  <c r="D452" i="4" s="1"/>
  <c r="E452" i="4" s="1"/>
  <c r="AN258" i="5" l="1"/>
  <c r="AP258" i="5" s="1"/>
  <c r="AQ258" i="5" s="1"/>
  <c r="AO258" i="5"/>
  <c r="AR258" i="5" s="1"/>
  <c r="AS258" i="5" s="1"/>
  <c r="AM258" i="5"/>
  <c r="AE261" i="5"/>
  <c r="AH261" i="5" s="1"/>
  <c r="W262" i="5" s="1"/>
  <c r="X262" i="5" s="1"/>
  <c r="Y262" i="5"/>
  <c r="Z262" i="5" s="1"/>
  <c r="S260" i="5"/>
  <c r="H261" i="5" s="1"/>
  <c r="R260" i="5"/>
  <c r="G261" i="5" s="1"/>
  <c r="F452" i="4"/>
  <c r="G452" i="4" s="1"/>
  <c r="AT258" i="5" l="1"/>
  <c r="AV258" i="5"/>
  <c r="AK259" i="5" s="1"/>
  <c r="AA262" i="5"/>
  <c r="AB262" i="5" s="1"/>
  <c r="I261" i="5"/>
  <c r="L261" i="5" s="1"/>
  <c r="J261" i="5"/>
  <c r="K261" i="5" s="1"/>
  <c r="I452" i="4"/>
  <c r="C453" i="4" s="1"/>
  <c r="D453" i="4"/>
  <c r="E453" i="4" s="1"/>
  <c r="F453" i="4" s="1"/>
  <c r="G453" i="4" s="1"/>
  <c r="AN259" i="5" l="1"/>
  <c r="AW258" i="5"/>
  <c r="AL259" i="5" s="1"/>
  <c r="AC262" i="5"/>
  <c r="AD262" i="5" s="1"/>
  <c r="AG262" i="5" s="1"/>
  <c r="V263" i="5" s="1"/>
  <c r="M261" i="5"/>
  <c r="P261" i="5" s="1"/>
  <c r="N261" i="5"/>
  <c r="O261" i="5" s="1"/>
  <c r="I453" i="4"/>
  <c r="AO259" i="5" l="1"/>
  <c r="AM259" i="5"/>
  <c r="AP259" i="5" s="1"/>
  <c r="AQ259" i="5"/>
  <c r="AE262" i="5"/>
  <c r="AH262" i="5" s="1"/>
  <c r="W263" i="5" s="1"/>
  <c r="Y263" i="5" s="1"/>
  <c r="Z263" i="5" s="1"/>
  <c r="R261" i="5"/>
  <c r="G262" i="5" s="1"/>
  <c r="S261" i="5"/>
  <c r="H262" i="5" s="1"/>
  <c r="AR259" i="5" l="1"/>
  <c r="AS259" i="5" s="1"/>
  <c r="X263" i="5"/>
  <c r="L262" i="5"/>
  <c r="M262" i="5" s="1"/>
  <c r="P262" i="5" s="1"/>
  <c r="J262" i="5"/>
  <c r="K262" i="5"/>
  <c r="N262" i="5" s="1"/>
  <c r="O262" i="5" s="1"/>
  <c r="I262" i="5"/>
  <c r="AT259" i="5" l="1"/>
  <c r="AV259" i="5"/>
  <c r="AK260" i="5" s="1"/>
  <c r="AA263" i="5"/>
  <c r="R262" i="5"/>
  <c r="G263" i="5" s="1"/>
  <c r="S262" i="5"/>
  <c r="H263" i="5" s="1"/>
  <c r="AW259" i="5" l="1"/>
  <c r="AL260" i="5" s="1"/>
  <c r="AB263" i="5"/>
  <c r="AC263" i="5"/>
  <c r="AD263" i="5" s="1"/>
  <c r="L263" i="5"/>
  <c r="M263" i="5" s="1"/>
  <c r="P263" i="5" s="1"/>
  <c r="J263" i="5"/>
  <c r="K263" i="5"/>
  <c r="N263" i="5" s="1"/>
  <c r="O263" i="5" s="1"/>
  <c r="I263" i="5"/>
  <c r="AM260" i="5" l="1"/>
  <c r="AN260" i="5"/>
  <c r="AO260" i="5" s="1"/>
  <c r="AE263" i="5"/>
  <c r="AH263" i="5" s="1"/>
  <c r="W264" i="5" s="1"/>
  <c r="AG263" i="5"/>
  <c r="V264" i="5" s="1"/>
  <c r="S263" i="5"/>
  <c r="H264" i="5" s="1"/>
  <c r="AP260" i="5" l="1"/>
  <c r="AQ260" i="5" s="1"/>
  <c r="X264" i="5"/>
  <c r="Y264" i="5"/>
  <c r="Z264" i="5" s="1"/>
  <c r="AC264" i="5" s="1"/>
  <c r="AA264" i="5"/>
  <c r="AB264" i="5" s="1"/>
  <c r="I264" i="5"/>
  <c r="R263" i="5"/>
  <c r="G264" i="5" s="1"/>
  <c r="AR260" i="5" l="1"/>
  <c r="AS260" i="5" s="1"/>
  <c r="AV260" i="5" s="1"/>
  <c r="AK261" i="5" s="1"/>
  <c r="AD264" i="5"/>
  <c r="AG264" i="5" s="1"/>
  <c r="V265" i="5" s="1"/>
  <c r="AE264" i="5"/>
  <c r="AH264" i="5" s="1"/>
  <c r="W265" i="5" s="1"/>
  <c r="L264" i="5"/>
  <c r="M264" i="5" s="1"/>
  <c r="P264" i="5" s="1"/>
  <c r="J264" i="5"/>
  <c r="K264" i="5" s="1"/>
  <c r="N264" i="5" s="1"/>
  <c r="O264" i="5" s="1"/>
  <c r="AT260" i="5" l="1"/>
  <c r="AW260" i="5"/>
  <c r="AL261" i="5" s="1"/>
  <c r="Y265" i="5"/>
  <c r="X265" i="5"/>
  <c r="AA265" i="5" s="1"/>
  <c r="AB265" i="5" s="1"/>
  <c r="AM261" i="5" l="1"/>
  <c r="AN261" i="5"/>
  <c r="AO261" i="5" s="1"/>
  <c r="Z265" i="5"/>
  <c r="AC265" i="5" s="1"/>
  <c r="AD265" i="5" s="1"/>
  <c r="AG265" i="5" s="1"/>
  <c r="V266" i="5" s="1"/>
  <c r="AP261" i="5" l="1"/>
  <c r="AQ261" i="5" s="1"/>
  <c r="AE265" i="5"/>
  <c r="AH265" i="5"/>
  <c r="W266" i="5" s="1"/>
  <c r="S264" i="5"/>
  <c r="H265" i="5" s="1"/>
  <c r="R264" i="5"/>
  <c r="G265" i="5" s="1"/>
  <c r="AR261" i="5" l="1"/>
  <c r="AS261" i="5" s="1"/>
  <c r="AV261" i="5" s="1"/>
  <c r="AK262" i="5" s="1"/>
  <c r="X266" i="5"/>
  <c r="Y266" i="5"/>
  <c r="Z266" i="5" s="1"/>
  <c r="I265" i="5"/>
  <c r="J265" i="5"/>
  <c r="K265" i="5" s="1"/>
  <c r="AT261" i="5" l="1"/>
  <c r="AW261" i="5"/>
  <c r="AL262" i="5" s="1"/>
  <c r="AA266" i="5"/>
  <c r="AB266" i="5" s="1"/>
  <c r="N265" i="5"/>
  <c r="O265" i="5" s="1"/>
  <c r="R265" i="5" s="1"/>
  <c r="G266" i="5" s="1"/>
  <c r="L265" i="5"/>
  <c r="M265" i="5" s="1"/>
  <c r="AM262" i="5" l="1"/>
  <c r="AN262" i="5"/>
  <c r="AO262" i="5" s="1"/>
  <c r="AC266" i="5"/>
  <c r="AD266" i="5" s="1"/>
  <c r="AE266" i="5"/>
  <c r="AH266" i="5" s="1"/>
  <c r="W267" i="5" s="1"/>
  <c r="AG266" i="5"/>
  <c r="V267" i="5" s="1"/>
  <c r="P265" i="5"/>
  <c r="S265" i="5" s="1"/>
  <c r="H266" i="5" s="1"/>
  <c r="AP262" i="5" l="1"/>
  <c r="AQ262" i="5" s="1"/>
  <c r="X267" i="5"/>
  <c r="Y267" i="5"/>
  <c r="Z267" i="5" s="1"/>
  <c r="I266" i="5"/>
  <c r="J266" i="5"/>
  <c r="K266" i="5" s="1"/>
  <c r="AR262" i="5" l="1"/>
  <c r="AS262" i="5" s="1"/>
  <c r="AA267" i="5"/>
  <c r="AB267" i="5" s="1"/>
  <c r="AC267" i="5"/>
  <c r="AD267" i="5" s="1"/>
  <c r="AG267" i="5" s="1"/>
  <c r="V268" i="5" s="1"/>
  <c r="N266" i="5"/>
  <c r="O266" i="5" s="1"/>
  <c r="L266" i="5"/>
  <c r="M266" i="5" s="1"/>
  <c r="AT262" i="5" l="1"/>
  <c r="AW262" i="5" s="1"/>
  <c r="AL263" i="5" s="1"/>
  <c r="AV262" i="5"/>
  <c r="AK263" i="5" s="1"/>
  <c r="AE267" i="5"/>
  <c r="AH267" i="5" s="1"/>
  <c r="W268" i="5" s="1"/>
  <c r="X268" i="5" s="1"/>
  <c r="Y268" i="5"/>
  <c r="Z268" i="5" s="1"/>
  <c r="P266" i="5"/>
  <c r="S266" i="5" s="1"/>
  <c r="H267" i="5" s="1"/>
  <c r="R266" i="5"/>
  <c r="G267" i="5" s="1"/>
  <c r="AM263" i="5" l="1"/>
  <c r="AN263" i="5"/>
  <c r="AO263" i="5" s="1"/>
  <c r="AR263" i="5" s="1"/>
  <c r="AS263" i="5" s="1"/>
  <c r="AP263" i="5"/>
  <c r="AQ263" i="5" s="1"/>
  <c r="AT263" i="5" s="1"/>
  <c r="AA268" i="5"/>
  <c r="AB268" i="5" s="1"/>
  <c r="AC268" i="5"/>
  <c r="AD268" i="5" s="1"/>
  <c r="AG268" i="5" s="1"/>
  <c r="V269" i="5" s="1"/>
  <c r="K267" i="5"/>
  <c r="N267" i="5" s="1"/>
  <c r="O267" i="5" s="1"/>
  <c r="I267" i="5"/>
  <c r="J267" i="5"/>
  <c r="L267" i="5" s="1"/>
  <c r="M267" i="5" s="1"/>
  <c r="AV263" i="5" l="1"/>
  <c r="AK264" i="5" s="1"/>
  <c r="AE268" i="5"/>
  <c r="AH268" i="5" s="1"/>
  <c r="W269" i="5" s="1"/>
  <c r="X269" i="5" s="1"/>
  <c r="P267" i="5"/>
  <c r="S267" i="5" s="1"/>
  <c r="H268" i="5" s="1"/>
  <c r="R267" i="5"/>
  <c r="G268" i="5" s="1"/>
  <c r="AW263" i="5" l="1"/>
  <c r="AL264" i="5" s="1"/>
  <c r="AN264" i="5" s="1"/>
  <c r="Y269" i="5"/>
  <c r="Z269" i="5" s="1"/>
  <c r="I268" i="5"/>
  <c r="L268" i="5" s="1"/>
  <c r="M268" i="5" s="1"/>
  <c r="J268" i="5"/>
  <c r="K268" i="5" s="1"/>
  <c r="AM264" i="5" l="1"/>
  <c r="AP264" i="5" s="1"/>
  <c r="AQ264" i="5" s="1"/>
  <c r="AT264" i="5" s="1"/>
  <c r="AO264" i="5"/>
  <c r="AR264" i="5" s="1"/>
  <c r="AS264" i="5" s="1"/>
  <c r="AA269" i="5"/>
  <c r="AB269" i="5" s="1"/>
  <c r="P268" i="5"/>
  <c r="N268" i="5"/>
  <c r="O268" i="5" s="1"/>
  <c r="AC269" i="5" l="1"/>
  <c r="AD269" i="5" s="1"/>
  <c r="AG269" i="5" s="1"/>
  <c r="V270" i="5" s="1"/>
  <c r="S268" i="5"/>
  <c r="H269" i="5" s="1"/>
  <c r="R268" i="5"/>
  <c r="G269" i="5" s="1"/>
  <c r="AV264" i="5" l="1"/>
  <c r="AK265" i="5" s="1"/>
  <c r="AE269" i="5"/>
  <c r="AH269" i="5" s="1"/>
  <c r="W270" i="5" s="1"/>
  <c r="X270" i="5" s="1"/>
  <c r="I269" i="5"/>
  <c r="L269" i="5" s="1"/>
  <c r="M269" i="5" s="1"/>
  <c r="J269" i="5"/>
  <c r="K269" i="5" s="1"/>
  <c r="AW264" i="5" l="1"/>
  <c r="AL265" i="5" s="1"/>
  <c r="Y270" i="5"/>
  <c r="Z270" i="5" s="1"/>
  <c r="P269" i="5"/>
  <c r="N269" i="5"/>
  <c r="O269" i="5" s="1"/>
  <c r="R269" i="5"/>
  <c r="G270" i="5" s="1"/>
  <c r="AM265" i="5" l="1"/>
  <c r="AN265" i="5"/>
  <c r="AO265" i="5" s="1"/>
  <c r="AA270" i="5"/>
  <c r="AB270" i="5" s="1"/>
  <c r="S269" i="5"/>
  <c r="H270" i="5" s="1"/>
  <c r="AP265" i="5" l="1"/>
  <c r="AQ265" i="5" s="1"/>
  <c r="AC270" i="5"/>
  <c r="AD270" i="5" s="1"/>
  <c r="AG270" i="5" s="1"/>
  <c r="V271" i="5" s="1"/>
  <c r="K270" i="5"/>
  <c r="I270" i="5"/>
  <c r="J270" i="5"/>
  <c r="AR265" i="5" l="1"/>
  <c r="AS265" i="5" s="1"/>
  <c r="AV265" i="5"/>
  <c r="AK266" i="5" s="1"/>
  <c r="AE270" i="5"/>
  <c r="AH270" i="5"/>
  <c r="W271" i="5" s="1"/>
  <c r="X271" i="5" s="1"/>
  <c r="L270" i="5"/>
  <c r="M270" i="5" s="1"/>
  <c r="AT265" i="5" l="1"/>
  <c r="AW265" i="5" s="1"/>
  <c r="AL266" i="5" s="1"/>
  <c r="Y271" i="5"/>
  <c r="Z271" i="5" s="1"/>
  <c r="AA271" i="5"/>
  <c r="AB271" i="5" s="1"/>
  <c r="P270" i="5"/>
  <c r="S270" i="5" s="1"/>
  <c r="H271" i="5" s="1"/>
  <c r="N270" i="5"/>
  <c r="O270" i="5" s="1"/>
  <c r="AM266" i="5" l="1"/>
  <c r="AN266" i="5"/>
  <c r="AO266" i="5" s="1"/>
  <c r="AC271" i="5"/>
  <c r="AD271" i="5" s="1"/>
  <c r="AG271" i="5" s="1"/>
  <c r="V272" i="5" s="1"/>
  <c r="I271" i="5"/>
  <c r="R270" i="5"/>
  <c r="G271" i="5" s="1"/>
  <c r="AP266" i="5" l="1"/>
  <c r="AQ266" i="5" s="1"/>
  <c r="AE271" i="5"/>
  <c r="AH271" i="5" s="1"/>
  <c r="W272" i="5" s="1"/>
  <c r="X272" i="5" s="1"/>
  <c r="L271" i="5"/>
  <c r="M271" i="5" s="1"/>
  <c r="J271" i="5"/>
  <c r="K271" i="5" s="1"/>
  <c r="AR266" i="5" l="1"/>
  <c r="AS266" i="5" s="1"/>
  <c r="AV266" i="5"/>
  <c r="AK267" i="5" s="1"/>
  <c r="Y272" i="5"/>
  <c r="Z272" i="5" s="1"/>
  <c r="P271" i="5"/>
  <c r="N271" i="5"/>
  <c r="O271" i="5" s="1"/>
  <c r="AT266" i="5" l="1"/>
  <c r="AW266" i="5"/>
  <c r="AL267" i="5" s="1"/>
  <c r="AA272" i="5"/>
  <c r="AB272" i="5" s="1"/>
  <c r="AM267" i="5" l="1"/>
  <c r="AN267" i="5"/>
  <c r="AO267" i="5" s="1"/>
  <c r="AC272" i="5"/>
  <c r="AD272" i="5" s="1"/>
  <c r="AG272" i="5" s="1"/>
  <c r="V273" i="5" s="1"/>
  <c r="R271" i="5"/>
  <c r="G272" i="5" s="1"/>
  <c r="S271" i="5"/>
  <c r="H272" i="5" s="1"/>
  <c r="AP267" i="5" l="1"/>
  <c r="AQ267" i="5" s="1"/>
  <c r="AE272" i="5"/>
  <c r="AH272" i="5" s="1"/>
  <c r="W273" i="5" s="1"/>
  <c r="X273" i="5" s="1"/>
  <c r="L272" i="5"/>
  <c r="M272" i="5" s="1"/>
  <c r="P272" i="5" s="1"/>
  <c r="J272" i="5"/>
  <c r="I272" i="5"/>
  <c r="K272" i="5"/>
  <c r="N272" i="5" s="1"/>
  <c r="O272" i="5" s="1"/>
  <c r="AR267" i="5" l="1"/>
  <c r="AS267" i="5" s="1"/>
  <c r="AV267" i="5"/>
  <c r="AK268" i="5" s="1"/>
  <c r="Y273" i="5"/>
  <c r="Z273" i="5" s="1"/>
  <c r="R272" i="5"/>
  <c r="G273" i="5" s="1"/>
  <c r="S272" i="5"/>
  <c r="H273" i="5" s="1"/>
  <c r="AT267" i="5" l="1"/>
  <c r="AW267" i="5" s="1"/>
  <c r="AL268" i="5" s="1"/>
  <c r="AA273" i="5"/>
  <c r="AB273" i="5" s="1"/>
  <c r="J273" i="5"/>
  <c r="I273" i="5"/>
  <c r="L273" i="5" s="1"/>
  <c r="K273" i="5"/>
  <c r="AM268" i="5" l="1"/>
  <c r="AN268" i="5"/>
  <c r="AO268" i="5" s="1"/>
  <c r="AC273" i="5"/>
  <c r="AD273" i="5" s="1"/>
  <c r="AG273" i="5" s="1"/>
  <c r="V274" i="5" s="1"/>
  <c r="N273" i="5"/>
  <c r="O273" i="5" s="1"/>
  <c r="M273" i="5"/>
  <c r="AP268" i="5" l="1"/>
  <c r="AQ268" i="5" s="1"/>
  <c r="AE273" i="5"/>
  <c r="AH273" i="5" s="1"/>
  <c r="W274" i="5" s="1"/>
  <c r="X274" i="5" s="1"/>
  <c r="P273" i="5"/>
  <c r="S273" i="5" s="1"/>
  <c r="H274" i="5" s="1"/>
  <c r="R273" i="5"/>
  <c r="G274" i="5" s="1"/>
  <c r="AR268" i="5" l="1"/>
  <c r="AS268" i="5" s="1"/>
  <c r="AV268" i="5"/>
  <c r="AK269" i="5" s="1"/>
  <c r="Y274" i="5"/>
  <c r="Z274" i="5" s="1"/>
  <c r="I274" i="5"/>
  <c r="J274" i="5"/>
  <c r="K274" i="5" s="1"/>
  <c r="N274" i="5" s="1"/>
  <c r="O274" i="5" s="1"/>
  <c r="L274" i="5"/>
  <c r="M274" i="5" s="1"/>
  <c r="P274" i="5" s="1"/>
  <c r="AT268" i="5" l="1"/>
  <c r="AW268" i="5"/>
  <c r="AL269" i="5" s="1"/>
  <c r="AA274" i="5"/>
  <c r="AB274" i="5" s="1"/>
  <c r="AM269" i="5" l="1"/>
  <c r="AN269" i="5"/>
  <c r="AO269" i="5" s="1"/>
  <c r="AC274" i="5"/>
  <c r="AD274" i="5" s="1"/>
  <c r="AG274" i="5" s="1"/>
  <c r="V275" i="5" s="1"/>
  <c r="AR269" i="5" l="1"/>
  <c r="AS269" i="5" s="1"/>
  <c r="AP269" i="5"/>
  <c r="AQ269" i="5" s="1"/>
  <c r="AE274" i="5"/>
  <c r="AH274" i="5" s="1"/>
  <c r="W275" i="5" s="1"/>
  <c r="X275" i="5" s="1"/>
  <c r="S274" i="5"/>
  <c r="H275" i="5" s="1"/>
  <c r="R274" i="5"/>
  <c r="G275" i="5" s="1"/>
  <c r="AT269" i="5" l="1"/>
  <c r="AV269" i="5"/>
  <c r="AK270" i="5" s="1"/>
  <c r="Y275" i="5"/>
  <c r="Z275" i="5" s="1"/>
  <c r="M275" i="5"/>
  <c r="P275" i="5" s="1"/>
  <c r="I275" i="5"/>
  <c r="J275" i="5"/>
  <c r="K275" i="5" s="1"/>
  <c r="N275" i="5" s="1"/>
  <c r="O275" i="5" s="1"/>
  <c r="L275" i="5"/>
  <c r="AW269" i="5" l="1"/>
  <c r="AL270" i="5" s="1"/>
  <c r="AA275" i="5"/>
  <c r="AB275" i="5" s="1"/>
  <c r="S275" i="5"/>
  <c r="H276" i="5" s="1"/>
  <c r="AM270" i="5" l="1"/>
  <c r="AN270" i="5"/>
  <c r="AO270" i="5" s="1"/>
  <c r="AC275" i="5"/>
  <c r="AD275" i="5" s="1"/>
  <c r="AG275" i="5" s="1"/>
  <c r="V276" i="5" s="1"/>
  <c r="I276" i="5"/>
  <c r="R275" i="5"/>
  <c r="G276" i="5" s="1"/>
  <c r="AR270" i="5" l="1"/>
  <c r="AS270" i="5" s="1"/>
  <c r="AV270" i="5" s="1"/>
  <c r="AK271" i="5" s="1"/>
  <c r="AP270" i="5"/>
  <c r="AQ270" i="5" s="1"/>
  <c r="AE275" i="5"/>
  <c r="AH275" i="5" s="1"/>
  <c r="W276" i="5" s="1"/>
  <c r="X276" i="5" s="1"/>
  <c r="N276" i="5"/>
  <c r="O276" i="5" s="1"/>
  <c r="J276" i="5"/>
  <c r="K276" i="5" s="1"/>
  <c r="L276" i="5"/>
  <c r="M276" i="5" s="1"/>
  <c r="P276" i="5" s="1"/>
  <c r="AN271" i="5" l="1"/>
  <c r="AT270" i="5"/>
  <c r="AW270" i="5"/>
  <c r="AL271" i="5" s="1"/>
  <c r="Y276" i="5"/>
  <c r="Z276" i="5" s="1"/>
  <c r="AO271" i="5" l="1"/>
  <c r="AM271" i="5"/>
  <c r="AP271" i="5" s="1"/>
  <c r="AQ271" i="5" s="1"/>
  <c r="AA276" i="5"/>
  <c r="AB276" i="5" s="1"/>
  <c r="S276" i="5"/>
  <c r="H277" i="5" s="1"/>
  <c r="AT271" i="5" l="1"/>
  <c r="AR271" i="5"/>
  <c r="AS271" i="5" s="1"/>
  <c r="AC276" i="5"/>
  <c r="AD276" i="5" s="1"/>
  <c r="AG276" i="5" s="1"/>
  <c r="V277" i="5" s="1"/>
  <c r="I277" i="5"/>
  <c r="R276" i="5"/>
  <c r="G277" i="5" s="1"/>
  <c r="AV271" i="5" l="1"/>
  <c r="AK272" i="5" s="1"/>
  <c r="AE276" i="5"/>
  <c r="AH276" i="5" s="1"/>
  <c r="W277" i="5" s="1"/>
  <c r="X277" i="5" s="1"/>
  <c r="N277" i="5"/>
  <c r="O277" i="5" s="1"/>
  <c r="J277" i="5"/>
  <c r="K277" i="5" s="1"/>
  <c r="L277" i="5"/>
  <c r="M277" i="5" s="1"/>
  <c r="P277" i="5" s="1"/>
  <c r="AW271" i="5" l="1"/>
  <c r="AL272" i="5" s="1"/>
  <c r="Y277" i="5"/>
  <c r="Z277" i="5" s="1"/>
  <c r="AM272" i="5" l="1"/>
  <c r="AN272" i="5"/>
  <c r="AO272" i="5" s="1"/>
  <c r="AA277" i="5"/>
  <c r="AB277" i="5" s="1"/>
  <c r="S277" i="5"/>
  <c r="H278" i="5" s="1"/>
  <c r="AR272" i="5" l="1"/>
  <c r="AS272" i="5" s="1"/>
  <c r="AP272" i="5"/>
  <c r="AQ272" i="5" s="1"/>
  <c r="AC277" i="5"/>
  <c r="AD277" i="5" s="1"/>
  <c r="AG277" i="5" s="1"/>
  <c r="V278" i="5" s="1"/>
  <c r="I278" i="5"/>
  <c r="R277" i="5"/>
  <c r="G278" i="5" s="1"/>
  <c r="AT272" i="5" l="1"/>
  <c r="AV272" i="5"/>
  <c r="AK273" i="5" s="1"/>
  <c r="AE277" i="5"/>
  <c r="AH277" i="5" s="1"/>
  <c r="W278" i="5" s="1"/>
  <c r="X278" i="5" s="1"/>
  <c r="N278" i="5"/>
  <c r="O278" i="5" s="1"/>
  <c r="J278" i="5"/>
  <c r="K278" i="5" s="1"/>
  <c r="L278" i="5"/>
  <c r="M278" i="5" s="1"/>
  <c r="P278" i="5" s="1"/>
  <c r="AW272" i="5" l="1"/>
  <c r="AL273" i="5" s="1"/>
  <c r="Y278" i="5"/>
  <c r="Z278" i="5" s="1"/>
  <c r="AM273" i="5" l="1"/>
  <c r="AN273" i="5"/>
  <c r="AO273" i="5" s="1"/>
  <c r="AA278" i="5"/>
  <c r="AB278" i="5" s="1"/>
  <c r="AP273" i="5" l="1"/>
  <c r="AQ273" i="5" s="1"/>
  <c r="AC278" i="5"/>
  <c r="AE278" i="5" s="1"/>
  <c r="S278" i="5"/>
  <c r="H279" i="5" s="1"/>
  <c r="R278" i="5"/>
  <c r="G279" i="5" s="1"/>
  <c r="AT273" i="5" l="1"/>
  <c r="AR273" i="5"/>
  <c r="AS273" i="5" s="1"/>
  <c r="AV273" i="5" s="1"/>
  <c r="AK274" i="5" s="1"/>
  <c r="AW273" i="5"/>
  <c r="AL274" i="5" s="1"/>
  <c r="AH278" i="5"/>
  <c r="W279" i="5" s="1"/>
  <c r="AD278" i="5"/>
  <c r="AG278" i="5" s="1"/>
  <c r="V279" i="5" s="1"/>
  <c r="I279" i="5"/>
  <c r="J279" i="5"/>
  <c r="K279" i="5" s="1"/>
  <c r="N279" i="5" s="1"/>
  <c r="O279" i="5" s="1"/>
  <c r="L279" i="5"/>
  <c r="M279" i="5" s="1"/>
  <c r="P279" i="5" s="1"/>
  <c r="AM274" i="5" l="1"/>
  <c r="AN274" i="5"/>
  <c r="AO274" i="5" s="1"/>
  <c r="AR274" i="5" s="1"/>
  <c r="AS274" i="5" s="1"/>
  <c r="AP274" i="5"/>
  <c r="AQ274" i="5" s="1"/>
  <c r="AT274" i="5" s="1"/>
  <c r="Y279" i="5"/>
  <c r="Z279" i="5" s="1"/>
  <c r="X279" i="5"/>
  <c r="AA279" i="5" s="1"/>
  <c r="AB279" i="5" s="1"/>
  <c r="AC279" i="5" l="1"/>
  <c r="AD279" i="5" s="1"/>
  <c r="AG279" i="5" s="1"/>
  <c r="V280" i="5" s="1"/>
  <c r="AE279" i="5"/>
  <c r="AH279" i="5" s="1"/>
  <c r="W280" i="5" s="1"/>
  <c r="X280" i="5" s="1"/>
  <c r="AV274" i="5" l="1"/>
  <c r="AK275" i="5" s="1"/>
  <c r="Y280" i="5"/>
  <c r="AA280" i="5" s="1"/>
  <c r="AB280" i="5" s="1"/>
  <c r="Z280" i="5"/>
  <c r="R279" i="5"/>
  <c r="G280" i="5" s="1"/>
  <c r="S279" i="5"/>
  <c r="H280" i="5" s="1"/>
  <c r="AW274" i="5" l="1"/>
  <c r="AL275" i="5" s="1"/>
  <c r="AC280" i="5"/>
  <c r="AD280" i="5" s="1"/>
  <c r="AG280" i="5" s="1"/>
  <c r="V281" i="5" s="1"/>
  <c r="J280" i="5"/>
  <c r="I280" i="5"/>
  <c r="L280" i="5" s="1"/>
  <c r="K280" i="5"/>
  <c r="AM275" i="5" l="1"/>
  <c r="AP275" i="5" s="1"/>
  <c r="AQ275" i="5" s="1"/>
  <c r="AT275" i="5" s="1"/>
  <c r="AN275" i="5"/>
  <c r="AO275" i="5" s="1"/>
  <c r="AR275" i="5" s="1"/>
  <c r="AS275" i="5" s="1"/>
  <c r="AE280" i="5"/>
  <c r="AH280" i="5" s="1"/>
  <c r="W281" i="5" s="1"/>
  <c r="X281" i="5" s="1"/>
  <c r="M280" i="5"/>
  <c r="P280" i="5" s="1"/>
  <c r="S280" i="5" s="1"/>
  <c r="H281" i="5" s="1"/>
  <c r="N280" i="5"/>
  <c r="O280" i="5" s="1"/>
  <c r="Y281" i="5" l="1"/>
  <c r="Z281" i="5" s="1"/>
  <c r="I281" i="5"/>
  <c r="R280" i="5"/>
  <c r="G281" i="5" s="1"/>
  <c r="AA281" i="5" l="1"/>
  <c r="AB281" i="5" s="1"/>
  <c r="J281" i="5"/>
  <c r="K281" i="5" s="1"/>
  <c r="AW275" i="5" l="1"/>
  <c r="AL276" i="5" s="1"/>
  <c r="AV275" i="5"/>
  <c r="AK276" i="5" s="1"/>
  <c r="AC281" i="5"/>
  <c r="AD281" i="5" s="1"/>
  <c r="AG281" i="5" s="1"/>
  <c r="V282" i="5" s="1"/>
  <c r="L281" i="5"/>
  <c r="AM276" i="5" l="1"/>
  <c r="AN276" i="5"/>
  <c r="AO276" i="5" s="1"/>
  <c r="AR276" i="5" s="1"/>
  <c r="AS276" i="5" s="1"/>
  <c r="AP276" i="5"/>
  <c r="AQ276" i="5" s="1"/>
  <c r="AT276" i="5" s="1"/>
  <c r="AE281" i="5"/>
  <c r="AH281" i="5" s="1"/>
  <c r="W282" i="5" s="1"/>
  <c r="X282" i="5" s="1"/>
  <c r="M281" i="5"/>
  <c r="P281" i="5" s="1"/>
  <c r="N281" i="5"/>
  <c r="O281" i="5" s="1"/>
  <c r="Y282" i="5" l="1"/>
  <c r="Z282" i="5" s="1"/>
  <c r="S281" i="5"/>
  <c r="H282" i="5" s="1"/>
  <c r="R281" i="5"/>
  <c r="G282" i="5" s="1"/>
  <c r="AV276" i="5" l="1"/>
  <c r="AK277" i="5" s="1"/>
  <c r="AA282" i="5"/>
  <c r="AB282" i="5" s="1"/>
  <c r="I282" i="5"/>
  <c r="J282" i="5"/>
  <c r="L282" i="5" s="1"/>
  <c r="M282" i="5" s="1"/>
  <c r="AN277" i="5" l="1"/>
  <c r="AW276" i="5"/>
  <c r="AL277" i="5" s="1"/>
  <c r="AC282" i="5"/>
  <c r="AD282" i="5" s="1"/>
  <c r="AG282" i="5" s="1"/>
  <c r="V283" i="5" s="1"/>
  <c r="P282" i="5"/>
  <c r="K282" i="5"/>
  <c r="N282" i="5" s="1"/>
  <c r="O282" i="5" s="1"/>
  <c r="R282" i="5" s="1"/>
  <c r="G283" i="5" s="1"/>
  <c r="AM277" i="5" l="1"/>
  <c r="AP277" i="5" s="1"/>
  <c r="AQ277" i="5" s="1"/>
  <c r="AT277" i="5" s="1"/>
  <c r="AO277" i="5"/>
  <c r="AR277" i="5" s="1"/>
  <c r="AS277" i="5" s="1"/>
  <c r="AE282" i="5"/>
  <c r="AH282" i="5" s="1"/>
  <c r="W283" i="5" s="1"/>
  <c r="X283" i="5" s="1"/>
  <c r="S282" i="5"/>
  <c r="H283" i="5" s="1"/>
  <c r="Y283" i="5" l="1"/>
  <c r="Z283" i="5" s="1"/>
  <c r="I283" i="5"/>
  <c r="J283" i="5"/>
  <c r="K283" i="5" s="1"/>
  <c r="AV277" i="5" l="1"/>
  <c r="AK278" i="5" s="1"/>
  <c r="AA283" i="5"/>
  <c r="AB283" i="5" s="1"/>
  <c r="N283" i="5"/>
  <c r="O283" i="5" s="1"/>
  <c r="L283" i="5"/>
  <c r="M283" i="5" s="1"/>
  <c r="AW277" i="5" l="1"/>
  <c r="AL278" i="5" s="1"/>
  <c r="AN278" i="5" s="1"/>
  <c r="AC283" i="5"/>
  <c r="AD283" i="5" s="1"/>
  <c r="AG283" i="5" s="1"/>
  <c r="V284" i="5" s="1"/>
  <c r="S283" i="5"/>
  <c r="H284" i="5" s="1"/>
  <c r="P283" i="5"/>
  <c r="R283" i="5"/>
  <c r="G284" i="5" s="1"/>
  <c r="AQ278" i="5" l="1"/>
  <c r="AT278" i="5" s="1"/>
  <c r="AM278" i="5"/>
  <c r="AP278" i="5" s="1"/>
  <c r="AO278" i="5"/>
  <c r="AR278" i="5" s="1"/>
  <c r="AS278" i="5"/>
  <c r="AE283" i="5"/>
  <c r="AH283" i="5" s="1"/>
  <c r="W284" i="5" s="1"/>
  <c r="X284" i="5" s="1"/>
  <c r="J284" i="5"/>
  <c r="I284" i="5"/>
  <c r="L284" i="5" s="1"/>
  <c r="M284" i="5" s="1"/>
  <c r="K284" i="5"/>
  <c r="N284" i="5" s="1"/>
  <c r="O284" i="5" s="1"/>
  <c r="Y284" i="5" l="1"/>
  <c r="Z284" i="5" s="1"/>
  <c r="P284" i="5"/>
  <c r="AV278" i="5" l="1"/>
  <c r="AK279" i="5" s="1"/>
  <c r="AA284" i="5"/>
  <c r="AB284" i="5" s="1"/>
  <c r="AW278" i="5" l="1"/>
  <c r="AL279" i="5" s="1"/>
  <c r="AC284" i="5"/>
  <c r="AD284" i="5" s="1"/>
  <c r="AG284" i="5" s="1"/>
  <c r="V285" i="5" s="1"/>
  <c r="R284" i="5"/>
  <c r="G285" i="5" s="1"/>
  <c r="S284" i="5"/>
  <c r="H285" i="5" s="1"/>
  <c r="AM279" i="5" l="1"/>
  <c r="AN279" i="5"/>
  <c r="AO279" i="5" s="1"/>
  <c r="AE284" i="5"/>
  <c r="AH284" i="5" s="1"/>
  <c r="W285" i="5" s="1"/>
  <c r="X285" i="5" s="1"/>
  <c r="J285" i="5"/>
  <c r="I285" i="5"/>
  <c r="L285" i="5" s="1"/>
  <c r="K285" i="5"/>
  <c r="AR279" i="5" l="1"/>
  <c r="AS279" i="5" s="1"/>
  <c r="AP279" i="5"/>
  <c r="AQ279" i="5" s="1"/>
  <c r="Y285" i="5"/>
  <c r="Z285" i="5" s="1"/>
  <c r="M285" i="5"/>
  <c r="P285" i="5" s="1"/>
  <c r="N285" i="5"/>
  <c r="O285" i="5" s="1"/>
  <c r="AT279" i="5" l="1"/>
  <c r="AV279" i="5"/>
  <c r="AK280" i="5" s="1"/>
  <c r="AA285" i="5"/>
  <c r="AB285" i="5" s="1"/>
  <c r="R285" i="5"/>
  <c r="G286" i="5" s="1"/>
  <c r="S285" i="5"/>
  <c r="H286" i="5" s="1"/>
  <c r="AN280" i="5" l="1"/>
  <c r="AW279" i="5"/>
  <c r="AL280" i="5" s="1"/>
  <c r="AC285" i="5"/>
  <c r="AD285" i="5" s="1"/>
  <c r="AG285" i="5" s="1"/>
  <c r="V286" i="5" s="1"/>
  <c r="J286" i="5"/>
  <c r="I286" i="5"/>
  <c r="L286" i="5" s="1"/>
  <c r="K286" i="5"/>
  <c r="AO280" i="5" l="1"/>
  <c r="AR280" i="5" s="1"/>
  <c r="AS280" i="5" s="1"/>
  <c r="AM280" i="5"/>
  <c r="AP280" i="5" s="1"/>
  <c r="AQ280" i="5" s="1"/>
  <c r="AT280" i="5" s="1"/>
  <c r="AE285" i="5"/>
  <c r="AH285" i="5" s="1"/>
  <c r="W286" i="5" s="1"/>
  <c r="X286" i="5" s="1"/>
  <c r="N286" i="5"/>
  <c r="O286" i="5" s="1"/>
  <c r="R286" i="5" s="1"/>
  <c r="G287" i="5" s="1"/>
  <c r="M286" i="5"/>
  <c r="Y286" i="5" l="1"/>
  <c r="Z286" i="5" s="1"/>
  <c r="P286" i="5"/>
  <c r="S286" i="5" s="1"/>
  <c r="H287" i="5" s="1"/>
  <c r="AV280" i="5" l="1"/>
  <c r="AK281" i="5" s="1"/>
  <c r="AA286" i="5"/>
  <c r="AB286" i="5" s="1"/>
  <c r="I287" i="5"/>
  <c r="J287" i="5"/>
  <c r="K287" i="5" s="1"/>
  <c r="AW280" i="5" l="1"/>
  <c r="AL281" i="5" s="1"/>
  <c r="AC286" i="5"/>
  <c r="AD286" i="5" s="1"/>
  <c r="AG286" i="5" s="1"/>
  <c r="V287" i="5" s="1"/>
  <c r="N287" i="5"/>
  <c r="O287" i="5" s="1"/>
  <c r="R287" i="5" s="1"/>
  <c r="G288" i="5" s="1"/>
  <c r="L287" i="5"/>
  <c r="M287" i="5" s="1"/>
  <c r="AO281" i="5" l="1"/>
  <c r="AM281" i="5"/>
  <c r="AN281" i="5"/>
  <c r="AE286" i="5"/>
  <c r="AH286" i="5" s="1"/>
  <c r="W287" i="5" s="1"/>
  <c r="X287" i="5" s="1"/>
  <c r="P287" i="5"/>
  <c r="S287" i="5" s="1"/>
  <c r="H288" i="5" s="1"/>
  <c r="AR281" i="5" l="1"/>
  <c r="AS281" i="5" s="1"/>
  <c r="AP281" i="5"/>
  <c r="AQ281" i="5" s="1"/>
  <c r="Y287" i="5"/>
  <c r="Z287" i="5" s="1"/>
  <c r="I288" i="5"/>
  <c r="J288" i="5"/>
  <c r="K288" i="5" s="1"/>
  <c r="AT281" i="5" l="1"/>
  <c r="AA287" i="5"/>
  <c r="AB287" i="5" s="1"/>
  <c r="N288" i="5"/>
  <c r="O288" i="5" s="1"/>
  <c r="L288" i="5"/>
  <c r="M288" i="5" s="1"/>
  <c r="AW281" i="5" l="1"/>
  <c r="AL282" i="5" s="1"/>
  <c r="AV281" i="5"/>
  <c r="AK282" i="5" s="1"/>
  <c r="AC287" i="5"/>
  <c r="AD287" i="5" s="1"/>
  <c r="AG287" i="5" s="1"/>
  <c r="V288" i="5" s="1"/>
  <c r="P288" i="5"/>
  <c r="AM282" i="5" l="1"/>
  <c r="AP282" i="5" s="1"/>
  <c r="AQ282" i="5" s="1"/>
  <c r="AN282" i="5"/>
  <c r="AO282" i="5" s="1"/>
  <c r="AE287" i="5"/>
  <c r="AH287" i="5" s="1"/>
  <c r="W288" i="5" s="1"/>
  <c r="X288" i="5" s="1"/>
  <c r="R288" i="5"/>
  <c r="G289" i="5" s="1"/>
  <c r="S288" i="5"/>
  <c r="H289" i="5" s="1"/>
  <c r="AT282" i="5" l="1"/>
  <c r="AR282" i="5"/>
  <c r="AS282" i="5" s="1"/>
  <c r="Y288" i="5"/>
  <c r="Z288" i="5" s="1"/>
  <c r="J289" i="5"/>
  <c r="I289" i="5"/>
  <c r="L289" i="5" s="1"/>
  <c r="K289" i="5"/>
  <c r="AA288" i="5" l="1"/>
  <c r="AB288" i="5" s="1"/>
  <c r="M289" i="5"/>
  <c r="N289" i="5"/>
  <c r="O289" i="5" s="1"/>
  <c r="AW282" i="5" l="1"/>
  <c r="AL283" i="5" s="1"/>
  <c r="AV282" i="5"/>
  <c r="AK283" i="5" s="1"/>
  <c r="AC288" i="5"/>
  <c r="AD288" i="5" s="1"/>
  <c r="AG288" i="5" s="1"/>
  <c r="V289" i="5" s="1"/>
  <c r="P289" i="5"/>
  <c r="S289" i="5" s="1"/>
  <c r="H290" i="5" s="1"/>
  <c r="R289" i="5"/>
  <c r="G290" i="5" s="1"/>
  <c r="AM283" i="5" l="1"/>
  <c r="AP283" i="5" s="1"/>
  <c r="AQ283" i="5" s="1"/>
  <c r="AN283" i="5"/>
  <c r="AO283" i="5" s="1"/>
  <c r="AE288" i="5"/>
  <c r="AH288" i="5" s="1"/>
  <c r="W289" i="5" s="1"/>
  <c r="X289" i="5" s="1"/>
  <c r="I290" i="5"/>
  <c r="J290" i="5"/>
  <c r="L290" i="5" s="1"/>
  <c r="AT283" i="5" l="1"/>
  <c r="AR283" i="5"/>
  <c r="AS283" i="5" s="1"/>
  <c r="Y289" i="5"/>
  <c r="Z289" i="5" s="1"/>
  <c r="M290" i="5"/>
  <c r="K290" i="5"/>
  <c r="AV283" i="5" l="1"/>
  <c r="AK284" i="5" s="1"/>
  <c r="AA289" i="5"/>
  <c r="AB289" i="5" s="1"/>
  <c r="N290" i="5"/>
  <c r="P290" i="5"/>
  <c r="AW283" i="5" l="1"/>
  <c r="AL284" i="5" s="1"/>
  <c r="AC289" i="5"/>
  <c r="AD289" i="5" s="1"/>
  <c r="AG289" i="5" s="1"/>
  <c r="V290" i="5" s="1"/>
  <c r="O290" i="5"/>
  <c r="R290" i="5" s="1"/>
  <c r="G291" i="5" s="1"/>
  <c r="S290" i="5"/>
  <c r="H291" i="5" s="1"/>
  <c r="AM284" i="5" l="1"/>
  <c r="AN284" i="5"/>
  <c r="AO284" i="5" s="1"/>
  <c r="AE289" i="5"/>
  <c r="AH289" i="5" s="1"/>
  <c r="W290" i="5" s="1"/>
  <c r="X290" i="5" s="1"/>
  <c r="J291" i="5"/>
  <c r="I291" i="5"/>
  <c r="K291" i="5"/>
  <c r="AR284" i="5" l="1"/>
  <c r="AS284" i="5" s="1"/>
  <c r="AP284" i="5"/>
  <c r="AQ284" i="5" s="1"/>
  <c r="Y290" i="5"/>
  <c r="Z290" i="5" s="1"/>
  <c r="L291" i="5"/>
  <c r="AT284" i="5" l="1"/>
  <c r="AV284" i="5"/>
  <c r="AK285" i="5" s="1"/>
  <c r="AA290" i="5"/>
  <c r="AB290" i="5" s="1"/>
  <c r="M291" i="5"/>
  <c r="N291" i="5"/>
  <c r="O291" i="5" s="1"/>
  <c r="AN285" i="5" l="1"/>
  <c r="AW284" i="5"/>
  <c r="AL285" i="5" s="1"/>
  <c r="AC290" i="5"/>
  <c r="AD290" i="5" s="1"/>
  <c r="AG290" i="5" s="1"/>
  <c r="V291" i="5" s="1"/>
  <c r="P291" i="5"/>
  <c r="S291" i="5" s="1"/>
  <c r="H292" i="5" s="1"/>
  <c r="R291" i="5"/>
  <c r="G292" i="5" s="1"/>
  <c r="AS285" i="5" l="1"/>
  <c r="AM285" i="5"/>
  <c r="AP285" i="5" s="1"/>
  <c r="AQ285" i="5" s="1"/>
  <c r="AT285" i="5" s="1"/>
  <c r="AO285" i="5"/>
  <c r="AR285" i="5" s="1"/>
  <c r="AE290" i="5"/>
  <c r="AH290" i="5" s="1"/>
  <c r="W291" i="5" s="1"/>
  <c r="X291" i="5" s="1"/>
  <c r="I292" i="5"/>
  <c r="J292" i="5"/>
  <c r="Y291" i="5" l="1"/>
  <c r="Z291" i="5" s="1"/>
  <c r="L292" i="5"/>
  <c r="M292" i="5" s="1"/>
  <c r="K292" i="5"/>
  <c r="AV285" i="5" l="1"/>
  <c r="AK286" i="5" s="1"/>
  <c r="AA291" i="5"/>
  <c r="AB291" i="5" s="1"/>
  <c r="N292" i="5"/>
  <c r="P292" i="5" s="1"/>
  <c r="AW285" i="5" l="1"/>
  <c r="AL286" i="5" s="1"/>
  <c r="AC291" i="5"/>
  <c r="AD291" i="5" s="1"/>
  <c r="AG291" i="5" s="1"/>
  <c r="V292" i="5" s="1"/>
  <c r="O292" i="5"/>
  <c r="R292" i="5" s="1"/>
  <c r="G293" i="5" s="1"/>
  <c r="S292" i="5"/>
  <c r="H293" i="5" s="1"/>
  <c r="AM286" i="5" l="1"/>
  <c r="AN286" i="5"/>
  <c r="AO286" i="5" s="1"/>
  <c r="AE291" i="5"/>
  <c r="AH291" i="5" s="1"/>
  <c r="W292" i="5" s="1"/>
  <c r="X292" i="5" s="1"/>
  <c r="J293" i="5"/>
  <c r="I293" i="5"/>
  <c r="L293" i="5" s="1"/>
  <c r="M293" i="5" s="1"/>
  <c r="K293" i="5"/>
  <c r="N293" i="5" s="1"/>
  <c r="O293" i="5" s="1"/>
  <c r="AR286" i="5" l="1"/>
  <c r="AS286" i="5" s="1"/>
  <c r="AP286" i="5"/>
  <c r="AQ286" i="5" s="1"/>
  <c r="Y292" i="5"/>
  <c r="Z292" i="5" s="1"/>
  <c r="S293" i="5"/>
  <c r="H294" i="5" s="1"/>
  <c r="P293" i="5"/>
  <c r="R293" i="5"/>
  <c r="G294" i="5" s="1"/>
  <c r="AT286" i="5" l="1"/>
  <c r="AV286" i="5"/>
  <c r="AK287" i="5" s="1"/>
  <c r="AA292" i="5"/>
  <c r="AB292" i="5" s="1"/>
  <c r="J294" i="5"/>
  <c r="I294" i="5"/>
  <c r="L294" i="5" s="1"/>
  <c r="K294" i="5"/>
  <c r="AW286" i="5" l="1"/>
  <c r="AL287" i="5" s="1"/>
  <c r="AC292" i="5"/>
  <c r="AD292" i="5" s="1"/>
  <c r="AG292" i="5" s="1"/>
  <c r="V293" i="5" s="1"/>
  <c r="N294" i="5"/>
  <c r="O294" i="5" s="1"/>
  <c r="R294" i="5" s="1"/>
  <c r="G295" i="5" s="1"/>
  <c r="M294" i="5"/>
  <c r="AM287" i="5" l="1"/>
  <c r="AN287" i="5"/>
  <c r="AO287" i="5" s="1"/>
  <c r="AE292" i="5"/>
  <c r="AH292" i="5" s="1"/>
  <c r="W293" i="5" s="1"/>
  <c r="X293" i="5" s="1"/>
  <c r="P294" i="5"/>
  <c r="S294" i="5" s="1"/>
  <c r="H295" i="5" s="1"/>
  <c r="AR287" i="5" l="1"/>
  <c r="AS287" i="5" s="1"/>
  <c r="AP287" i="5"/>
  <c r="AQ287" i="5" s="1"/>
  <c r="Y293" i="5"/>
  <c r="Z293" i="5" s="1"/>
  <c r="I295" i="5"/>
  <c r="J295" i="5"/>
  <c r="K295" i="5" s="1"/>
  <c r="AT287" i="5" l="1"/>
  <c r="AA293" i="5"/>
  <c r="AB293" i="5" s="1"/>
  <c r="N295" i="5"/>
  <c r="O295" i="5" s="1"/>
  <c r="R295" i="5" s="1"/>
  <c r="G296" i="5" s="1"/>
  <c r="L295" i="5"/>
  <c r="M295" i="5" s="1"/>
  <c r="AW287" i="5" l="1"/>
  <c r="AL288" i="5" s="1"/>
  <c r="AV287" i="5"/>
  <c r="AK288" i="5" s="1"/>
  <c r="AC293" i="5"/>
  <c r="AD293" i="5" s="1"/>
  <c r="AG293" i="5" s="1"/>
  <c r="V294" i="5" s="1"/>
  <c r="P295" i="5"/>
  <c r="S295" i="5" s="1"/>
  <c r="H296" i="5" s="1"/>
  <c r="AN288" i="5" l="1"/>
  <c r="AO288" i="5"/>
  <c r="AM288" i="5"/>
  <c r="AP288" i="5" s="1"/>
  <c r="AQ288" i="5" s="1"/>
  <c r="AE293" i="5"/>
  <c r="AH293" i="5" s="1"/>
  <c r="W294" i="5" s="1"/>
  <c r="X294" i="5" s="1"/>
  <c r="I296" i="5"/>
  <c r="J296" i="5"/>
  <c r="K296" i="5" s="1"/>
  <c r="AR288" i="5" l="1"/>
  <c r="AS288" i="5" s="1"/>
  <c r="Y294" i="5"/>
  <c r="Z294" i="5" s="1"/>
  <c r="N296" i="5"/>
  <c r="O296" i="5" s="1"/>
  <c r="R296" i="5" s="1"/>
  <c r="G297" i="5" s="1"/>
  <c r="L296" i="5"/>
  <c r="M296" i="5" s="1"/>
  <c r="AT288" i="5" l="1"/>
  <c r="AV288" i="5"/>
  <c r="AK289" i="5" s="1"/>
  <c r="AA294" i="5"/>
  <c r="AB294" i="5" s="1"/>
  <c r="P296" i="5"/>
  <c r="S296" i="5" s="1"/>
  <c r="H297" i="5" s="1"/>
  <c r="AW288" i="5" l="1"/>
  <c r="AL289" i="5" s="1"/>
  <c r="AN289" i="5" s="1"/>
  <c r="AC294" i="5"/>
  <c r="AD294" i="5" s="1"/>
  <c r="AG294" i="5" s="1"/>
  <c r="V295" i="5" s="1"/>
  <c r="I297" i="5"/>
  <c r="J297" i="5"/>
  <c r="K297" i="5" s="1"/>
  <c r="AO289" i="5" l="1"/>
  <c r="AM289" i="5"/>
  <c r="AP289" i="5" s="1"/>
  <c r="AQ289" i="5"/>
  <c r="AE294" i="5"/>
  <c r="AH294" i="5" s="1"/>
  <c r="W295" i="5" s="1"/>
  <c r="X295" i="5" s="1"/>
  <c r="N297" i="5"/>
  <c r="O297" i="5" s="1"/>
  <c r="L297" i="5"/>
  <c r="M297" i="5" s="1"/>
  <c r="AR289" i="5" l="1"/>
  <c r="AS289" i="5" s="1"/>
  <c r="AV289" i="5"/>
  <c r="AK290" i="5" s="1"/>
  <c r="Y295" i="5"/>
  <c r="Z295" i="5" s="1"/>
  <c r="P297" i="5"/>
  <c r="S297" i="5" s="1"/>
  <c r="H298" i="5" s="1"/>
  <c r="R297" i="5"/>
  <c r="G298" i="5" s="1"/>
  <c r="AT289" i="5" l="1"/>
  <c r="AW289" i="5" s="1"/>
  <c r="AL290" i="5" s="1"/>
  <c r="AA295" i="5"/>
  <c r="AB295" i="5" s="1"/>
  <c r="I298" i="5"/>
  <c r="J298" i="5"/>
  <c r="K298" i="5" s="1"/>
  <c r="L298" i="5"/>
  <c r="M298" i="5" s="1"/>
  <c r="AM290" i="5" l="1"/>
  <c r="AN290" i="5"/>
  <c r="AO290" i="5" s="1"/>
  <c r="AC295" i="5"/>
  <c r="AD295" i="5" s="1"/>
  <c r="AG295" i="5" s="1"/>
  <c r="V296" i="5" s="1"/>
  <c r="P298" i="5"/>
  <c r="N298" i="5"/>
  <c r="O298" i="5" s="1"/>
  <c r="R298" i="5" s="1"/>
  <c r="G299" i="5" s="1"/>
  <c r="AP290" i="5" l="1"/>
  <c r="AQ290" i="5" s="1"/>
  <c r="AE295" i="5"/>
  <c r="AH295" i="5" s="1"/>
  <c r="W296" i="5" s="1"/>
  <c r="X296" i="5" s="1"/>
  <c r="S298" i="5"/>
  <c r="H299" i="5" s="1"/>
  <c r="AR290" i="5" l="1"/>
  <c r="AS290" i="5" s="1"/>
  <c r="AV290" i="5" s="1"/>
  <c r="AK291" i="5" s="1"/>
  <c r="Y296" i="5"/>
  <c r="Z296" i="5" s="1"/>
  <c r="I299" i="5"/>
  <c r="J299" i="5"/>
  <c r="K299" i="5" s="1"/>
  <c r="AT290" i="5" l="1"/>
  <c r="AW290" i="5" s="1"/>
  <c r="AL291" i="5" s="1"/>
  <c r="AA296" i="5"/>
  <c r="AB296" i="5" s="1"/>
  <c r="N299" i="5"/>
  <c r="O299" i="5" s="1"/>
  <c r="L299" i="5"/>
  <c r="M299" i="5" s="1"/>
  <c r="R299" i="5" s="1"/>
  <c r="G300" i="5" s="1"/>
  <c r="AM291" i="5" l="1"/>
  <c r="AN291" i="5"/>
  <c r="AO291" i="5" s="1"/>
  <c r="AC296" i="5"/>
  <c r="AD296" i="5" s="1"/>
  <c r="AG296" i="5" s="1"/>
  <c r="V297" i="5" s="1"/>
  <c r="P299" i="5"/>
  <c r="S299" i="5" s="1"/>
  <c r="H300" i="5" s="1"/>
  <c r="AP291" i="5" l="1"/>
  <c r="AQ291" i="5" s="1"/>
  <c r="AE296" i="5"/>
  <c r="AH296" i="5" s="1"/>
  <c r="W297" i="5" s="1"/>
  <c r="X297" i="5" s="1"/>
  <c r="I300" i="5"/>
  <c r="J300" i="5"/>
  <c r="K300" i="5" s="1"/>
  <c r="AR291" i="5" l="1"/>
  <c r="AS291" i="5" s="1"/>
  <c r="AV291" i="5" s="1"/>
  <c r="AK292" i="5" s="1"/>
  <c r="Y297" i="5"/>
  <c r="Z297" i="5" s="1"/>
  <c r="N300" i="5"/>
  <c r="O300" i="5" s="1"/>
  <c r="L300" i="5"/>
  <c r="M300" i="5" s="1"/>
  <c r="R300" i="5" s="1"/>
  <c r="G301" i="5" s="1"/>
  <c r="AT291" i="5" l="1"/>
  <c r="AW291" i="5" s="1"/>
  <c r="AL292" i="5" s="1"/>
  <c r="AA297" i="5"/>
  <c r="AB297" i="5" s="1"/>
  <c r="P300" i="5"/>
  <c r="S300" i="5" s="1"/>
  <c r="H301" i="5" s="1"/>
  <c r="AM292" i="5" l="1"/>
  <c r="AN292" i="5"/>
  <c r="AO292" i="5" s="1"/>
  <c r="AC297" i="5"/>
  <c r="AD297" i="5" s="1"/>
  <c r="AG297" i="5" s="1"/>
  <c r="V298" i="5" s="1"/>
  <c r="I301" i="5"/>
  <c r="J301" i="5"/>
  <c r="AP292" i="5" l="1"/>
  <c r="AQ292" i="5" s="1"/>
  <c r="AE297" i="5"/>
  <c r="AH297" i="5" s="1"/>
  <c r="W298" i="5" s="1"/>
  <c r="X298" i="5" s="1"/>
  <c r="K301" i="5"/>
  <c r="L301" i="5"/>
  <c r="M301" i="5" s="1"/>
  <c r="AR292" i="5" l="1"/>
  <c r="Y298" i="5"/>
  <c r="Z298" i="5" s="1"/>
  <c r="P301" i="5"/>
  <c r="N301" i="5"/>
  <c r="AS292" i="5" l="1"/>
  <c r="AV292" i="5" s="1"/>
  <c r="AK293" i="5" s="1"/>
  <c r="AT292" i="5"/>
  <c r="AW292" i="5" s="1"/>
  <c r="AL293" i="5" s="1"/>
  <c r="AA298" i="5"/>
  <c r="AB298" i="5" s="1"/>
  <c r="O301" i="5"/>
  <c r="R301" i="5" s="1"/>
  <c r="G302" i="5" s="1"/>
  <c r="S301" i="5"/>
  <c r="H302" i="5" s="1"/>
  <c r="AM293" i="5" l="1"/>
  <c r="AN293" i="5"/>
  <c r="AO293" i="5" s="1"/>
  <c r="AC298" i="5"/>
  <c r="AD298" i="5" s="1"/>
  <c r="AG298" i="5" s="1"/>
  <c r="V299" i="5" s="1"/>
  <c r="J302" i="5"/>
  <c r="I302" i="5"/>
  <c r="K302" i="5"/>
  <c r="AP293" i="5" l="1"/>
  <c r="AQ293" i="5" s="1"/>
  <c r="AE298" i="5"/>
  <c r="AH298" i="5" s="1"/>
  <c r="W299" i="5" s="1"/>
  <c r="X299" i="5" s="1"/>
  <c r="L302" i="5"/>
  <c r="AR293" i="5" l="1"/>
  <c r="Y299" i="5"/>
  <c r="Z299" i="5" s="1"/>
  <c r="N302" i="5"/>
  <c r="O302" i="5" s="1"/>
  <c r="M302" i="5"/>
  <c r="AS293" i="5" l="1"/>
  <c r="AV293" i="5" s="1"/>
  <c r="AK294" i="5" s="1"/>
  <c r="AT293" i="5"/>
  <c r="AW293" i="5" s="1"/>
  <c r="AL294" i="5" s="1"/>
  <c r="AA299" i="5"/>
  <c r="AB299" i="5" s="1"/>
  <c r="P302" i="5"/>
  <c r="S302" i="5" s="1"/>
  <c r="H303" i="5" s="1"/>
  <c r="R302" i="5"/>
  <c r="G303" i="5" s="1"/>
  <c r="AM294" i="5" l="1"/>
  <c r="AN294" i="5"/>
  <c r="AO294" i="5" s="1"/>
  <c r="AC299" i="5"/>
  <c r="AD299" i="5" s="1"/>
  <c r="AG299" i="5" s="1"/>
  <c r="V300" i="5" s="1"/>
  <c r="AE299" i="5"/>
  <c r="AH299" i="5" s="1"/>
  <c r="W300" i="5" s="1"/>
  <c r="I303" i="5"/>
  <c r="J303" i="5"/>
  <c r="L303" i="5"/>
  <c r="M303" i="5" s="1"/>
  <c r="AP294" i="5" l="1"/>
  <c r="AQ294" i="5" s="1"/>
  <c r="X300" i="5"/>
  <c r="Y300" i="5"/>
  <c r="Z300" i="5" s="1"/>
  <c r="K303" i="5"/>
  <c r="AR294" i="5" l="1"/>
  <c r="AA300" i="5"/>
  <c r="AB300" i="5" s="1"/>
  <c r="N303" i="5"/>
  <c r="AS294" i="5" l="1"/>
  <c r="AV294" i="5" s="1"/>
  <c r="AK295" i="5" s="1"/>
  <c r="AT294" i="5"/>
  <c r="AW294" i="5" s="1"/>
  <c r="AL295" i="5" s="1"/>
  <c r="AC300" i="5"/>
  <c r="AD300" i="5" s="1"/>
  <c r="AE300" i="5"/>
  <c r="AH300" i="5" s="1"/>
  <c r="W301" i="5" s="1"/>
  <c r="AG300" i="5"/>
  <c r="V301" i="5" s="1"/>
  <c r="O303" i="5"/>
  <c r="R303" i="5" s="1"/>
  <c r="G304" i="5" s="1"/>
  <c r="P303" i="5"/>
  <c r="S303" i="5" s="1"/>
  <c r="H304" i="5" s="1"/>
  <c r="AM295" i="5" l="1"/>
  <c r="AO295" i="5"/>
  <c r="AP295" i="5"/>
  <c r="AQ295" i="5" s="1"/>
  <c r="AT295" i="5" s="1"/>
  <c r="AR295" i="5"/>
  <c r="AS295" i="5" s="1"/>
  <c r="AN295" i="5"/>
  <c r="Y301" i="5"/>
  <c r="Z301" i="5" s="1"/>
  <c r="X301" i="5"/>
  <c r="I304" i="5"/>
  <c r="J304" i="5"/>
  <c r="K304" i="5" s="1"/>
  <c r="AV295" i="5" l="1"/>
  <c r="AK296" i="5" s="1"/>
  <c r="AW295" i="5"/>
  <c r="AL296" i="5" s="1"/>
  <c r="AA301" i="5"/>
  <c r="AC301" i="5" s="1"/>
  <c r="AD301" i="5" s="1"/>
  <c r="AB301" i="5"/>
  <c r="L304" i="5"/>
  <c r="M304" i="5" s="1"/>
  <c r="AM296" i="5" l="1"/>
  <c r="AP296" i="5" s="1"/>
  <c r="AQ296" i="5" s="1"/>
  <c r="AN296" i="5"/>
  <c r="AO296" i="5" s="1"/>
  <c r="AR296" i="5" s="1"/>
  <c r="AS296" i="5" s="1"/>
  <c r="AE301" i="5"/>
  <c r="AH301" i="5" s="1"/>
  <c r="W302" i="5" s="1"/>
  <c r="AG301" i="5"/>
  <c r="V302" i="5" s="1"/>
  <c r="N304" i="5"/>
  <c r="O304" i="5" s="1"/>
  <c r="R304" i="5" s="1"/>
  <c r="G305" i="5" s="1"/>
  <c r="AT296" i="5" l="1"/>
  <c r="AW296" i="5"/>
  <c r="AL297" i="5" s="1"/>
  <c r="AV296" i="5"/>
  <c r="AK297" i="5" s="1"/>
  <c r="X302" i="5"/>
  <c r="Y302" i="5"/>
  <c r="Z302" i="5" s="1"/>
  <c r="P304" i="5"/>
  <c r="S304" i="5" s="1"/>
  <c r="H305" i="5" s="1"/>
  <c r="AN297" i="5" l="1"/>
  <c r="AP297" i="5"/>
  <c r="AO297" i="5"/>
  <c r="AR297" i="5" s="1"/>
  <c r="AS297" i="5" s="1"/>
  <c r="AQ297" i="5"/>
  <c r="AT297" i="5" s="1"/>
  <c r="AM297" i="5"/>
  <c r="AA302" i="5"/>
  <c r="AB302" i="5" s="1"/>
  <c r="I305" i="5"/>
  <c r="J305" i="5"/>
  <c r="K305" i="5" s="1"/>
  <c r="AV297" i="5" l="1"/>
  <c r="AK298" i="5" s="1"/>
  <c r="AW297" i="5"/>
  <c r="AL298" i="5" s="1"/>
  <c r="AC302" i="5"/>
  <c r="AD302" i="5" s="1"/>
  <c r="AG302" i="5" s="1"/>
  <c r="V303" i="5" s="1"/>
  <c r="N305" i="5"/>
  <c r="O305" i="5" s="1"/>
  <c r="L305" i="5"/>
  <c r="M305" i="5" s="1"/>
  <c r="R305" i="5" s="1"/>
  <c r="G306" i="5" s="1"/>
  <c r="AM298" i="5" l="1"/>
  <c r="AN298" i="5"/>
  <c r="AO298" i="5" s="1"/>
  <c r="AP298" i="5"/>
  <c r="AQ298" i="5" s="1"/>
  <c r="AE302" i="5"/>
  <c r="AH302" i="5" s="1"/>
  <c r="W303" i="5" s="1"/>
  <c r="X303" i="5" s="1"/>
  <c r="P305" i="5"/>
  <c r="S305" i="5" s="1"/>
  <c r="H306" i="5" s="1"/>
  <c r="AR298" i="5" l="1"/>
  <c r="AS298" i="5" s="1"/>
  <c r="AV298" i="5" s="1"/>
  <c r="AK299" i="5" s="1"/>
  <c r="Y303" i="5"/>
  <c r="Z303" i="5" s="1"/>
  <c r="I306" i="5"/>
  <c r="J306" i="5"/>
  <c r="K306" i="5" s="1"/>
  <c r="AT298" i="5" l="1"/>
  <c r="AW298" i="5" s="1"/>
  <c r="AL299" i="5" s="1"/>
  <c r="AA303" i="5"/>
  <c r="AB303" i="5" s="1"/>
  <c r="L306" i="5"/>
  <c r="M306" i="5" s="1"/>
  <c r="AM299" i="5" l="1"/>
  <c r="AN299" i="5"/>
  <c r="AO299" i="5" s="1"/>
  <c r="AC303" i="5"/>
  <c r="AD303" i="5" s="1"/>
  <c r="AG303" i="5" s="1"/>
  <c r="V304" i="5" s="1"/>
  <c r="N306" i="5"/>
  <c r="O306" i="5" s="1"/>
  <c r="R306" i="5" s="1"/>
  <c r="G307" i="5" s="1"/>
  <c r="AP299" i="5" l="1"/>
  <c r="AQ299" i="5" s="1"/>
  <c r="AE303" i="5"/>
  <c r="AH303" i="5" s="1"/>
  <c r="W304" i="5" s="1"/>
  <c r="P306" i="5"/>
  <c r="S306" i="5" s="1"/>
  <c r="H307" i="5" s="1"/>
  <c r="AR299" i="5" l="1"/>
  <c r="AS299" i="5" s="1"/>
  <c r="AV299" i="5" s="1"/>
  <c r="AK300" i="5" s="1"/>
  <c r="Z304" i="5"/>
  <c r="X304" i="5"/>
  <c r="Y304" i="5"/>
  <c r="I307" i="5"/>
  <c r="J307" i="5"/>
  <c r="K307" i="5" s="1"/>
  <c r="AT299" i="5" l="1"/>
  <c r="AW299" i="5" s="1"/>
  <c r="AL300" i="5" s="1"/>
  <c r="AA304" i="5"/>
  <c r="AC304" i="5"/>
  <c r="AD304" i="5" s="1"/>
  <c r="L307" i="5"/>
  <c r="M307" i="5" s="1"/>
  <c r="AM300" i="5" l="1"/>
  <c r="AN300" i="5"/>
  <c r="AO300" i="5" s="1"/>
  <c r="AB304" i="5"/>
  <c r="N307" i="5"/>
  <c r="O307" i="5" s="1"/>
  <c r="R307" i="5" s="1"/>
  <c r="G308" i="5" s="1"/>
  <c r="AP300" i="5" l="1"/>
  <c r="AQ300" i="5" s="1"/>
  <c r="AE304" i="5"/>
  <c r="AH304" i="5" s="1"/>
  <c r="W305" i="5" s="1"/>
  <c r="AG304" i="5"/>
  <c r="V305" i="5" s="1"/>
  <c r="P307" i="5"/>
  <c r="S307" i="5" s="1"/>
  <c r="H308" i="5" s="1"/>
  <c r="AR300" i="5" l="1"/>
  <c r="AS300" i="5" s="1"/>
  <c r="AV300" i="5" s="1"/>
  <c r="AK301" i="5" s="1"/>
  <c r="Y305" i="5"/>
  <c r="X305" i="5"/>
  <c r="AA305" i="5" s="1"/>
  <c r="AB305" i="5" s="1"/>
  <c r="Z305" i="5"/>
  <c r="AC305" i="5" s="1"/>
  <c r="AD305" i="5" s="1"/>
  <c r="AG305" i="5" s="1"/>
  <c r="V306" i="5" s="1"/>
  <c r="I308" i="5"/>
  <c r="J308" i="5"/>
  <c r="K308" i="5" s="1"/>
  <c r="AT300" i="5" l="1"/>
  <c r="AW300" i="5" s="1"/>
  <c r="AL301" i="5" s="1"/>
  <c r="AE305" i="5"/>
  <c r="AH305" i="5" s="1"/>
  <c r="W306" i="5" s="1"/>
  <c r="N308" i="5"/>
  <c r="O308" i="5" s="1"/>
  <c r="L308" i="5"/>
  <c r="M308" i="5" s="1"/>
  <c r="R308" i="5" s="1"/>
  <c r="G309" i="5" s="1"/>
  <c r="AM301" i="5" l="1"/>
  <c r="AN301" i="5"/>
  <c r="AO301" i="5" s="1"/>
  <c r="Y306" i="5"/>
  <c r="Z306" i="5"/>
  <c r="X306" i="5"/>
  <c r="P308" i="5"/>
  <c r="S308" i="5" s="1"/>
  <c r="H309" i="5" s="1"/>
  <c r="AP301" i="5" l="1"/>
  <c r="AQ301" i="5" s="1"/>
  <c r="AA306" i="5"/>
  <c r="AB306" i="5" s="1"/>
  <c r="AC306" i="5"/>
  <c r="AD306" i="5" s="1"/>
  <c r="AG306" i="5" s="1"/>
  <c r="V307" i="5" s="1"/>
  <c r="I309" i="5"/>
  <c r="J309" i="5"/>
  <c r="K309" i="5" s="1"/>
  <c r="AR301" i="5" l="1"/>
  <c r="AS301" i="5" s="1"/>
  <c r="AV301" i="5" s="1"/>
  <c r="AK302" i="5" s="1"/>
  <c r="AE306" i="5"/>
  <c r="AH306" i="5" s="1"/>
  <c r="W307" i="5" s="1"/>
  <c r="N309" i="5"/>
  <c r="O309" i="5" s="1"/>
  <c r="L309" i="5"/>
  <c r="M309" i="5" s="1"/>
  <c r="R309" i="5" s="1"/>
  <c r="G310" i="5" s="1"/>
  <c r="AT301" i="5" l="1"/>
  <c r="AW301" i="5" s="1"/>
  <c r="AL302" i="5" s="1"/>
  <c r="X307" i="5"/>
  <c r="Y307" i="5"/>
  <c r="Z307" i="5" s="1"/>
  <c r="P309" i="5"/>
  <c r="S309" i="5" s="1"/>
  <c r="H310" i="5" s="1"/>
  <c r="AM302" i="5" l="1"/>
  <c r="AN302" i="5"/>
  <c r="AO302" i="5" s="1"/>
  <c r="AA307" i="5"/>
  <c r="AB307" i="5" s="1"/>
  <c r="I310" i="5"/>
  <c r="J310" i="5"/>
  <c r="K310" i="5" s="1"/>
  <c r="AP302" i="5" l="1"/>
  <c r="AQ302" i="5" s="1"/>
  <c r="AC307" i="5"/>
  <c r="AD307" i="5" s="1"/>
  <c r="AG307" i="5" s="1"/>
  <c r="V308" i="5" s="1"/>
  <c r="N310" i="5"/>
  <c r="O310" i="5" s="1"/>
  <c r="L310" i="5"/>
  <c r="M310" i="5" s="1"/>
  <c r="R310" i="5" s="1"/>
  <c r="G311" i="5" s="1"/>
  <c r="AR302" i="5" l="1"/>
  <c r="AS302" i="5" s="1"/>
  <c r="AV302" i="5" s="1"/>
  <c r="AK303" i="5" s="1"/>
  <c r="AE307" i="5"/>
  <c r="AH307" i="5" s="1"/>
  <c r="W308" i="5" s="1"/>
  <c r="P310" i="5"/>
  <c r="S310" i="5" s="1"/>
  <c r="H311" i="5" s="1"/>
  <c r="AT302" i="5" l="1"/>
  <c r="AW302" i="5" s="1"/>
  <c r="AL303" i="5" s="1"/>
  <c r="X308" i="5"/>
  <c r="Y308" i="5"/>
  <c r="Z308" i="5" s="1"/>
  <c r="I311" i="5"/>
  <c r="J311" i="5"/>
  <c r="K311" i="5" s="1"/>
  <c r="AM303" i="5" l="1"/>
  <c r="AN303" i="5"/>
  <c r="AO303" i="5" s="1"/>
  <c r="AA308" i="5"/>
  <c r="AB308" i="5" s="1"/>
  <c r="N311" i="5"/>
  <c r="O311" i="5" s="1"/>
  <c r="L311" i="5"/>
  <c r="M311" i="5" s="1"/>
  <c r="R311" i="5" s="1"/>
  <c r="AP303" i="5" l="1"/>
  <c r="AQ303" i="5" s="1"/>
  <c r="AC308" i="5"/>
  <c r="AD308" i="5" s="1"/>
  <c r="AG308" i="5" s="1"/>
  <c r="V309" i="5" s="1"/>
  <c r="P311" i="5"/>
  <c r="S311" i="5" s="1"/>
  <c r="AR303" i="5" l="1"/>
  <c r="AE308" i="5"/>
  <c r="AH308" i="5" s="1"/>
  <c r="W309" i="5" s="1"/>
  <c r="AS303" i="5" l="1"/>
  <c r="AV303" i="5" s="1"/>
  <c r="AK304" i="5" s="1"/>
  <c r="AT303" i="5"/>
  <c r="AW303" i="5" s="1"/>
  <c r="AL304" i="5" s="1"/>
  <c r="X309" i="5"/>
  <c r="Y309" i="5"/>
  <c r="Z309" i="5" s="1"/>
  <c r="AM304" i="5" l="1"/>
  <c r="AN304" i="5"/>
  <c r="AO304" i="5" s="1"/>
  <c r="AA309" i="5"/>
  <c r="AP304" i="5" l="1"/>
  <c r="AQ304" i="5" s="1"/>
  <c r="AC309" i="5"/>
  <c r="AD309" i="5" s="1"/>
  <c r="AB309" i="5"/>
  <c r="AE309" i="5" s="1"/>
  <c r="AH309" i="5" s="1"/>
  <c r="W310" i="5" s="1"/>
  <c r="AR304" i="5" l="1"/>
  <c r="X310" i="5"/>
  <c r="AG309" i="5"/>
  <c r="V310" i="5" s="1"/>
  <c r="AS304" i="5" l="1"/>
  <c r="AV304" i="5" s="1"/>
  <c r="AK305" i="5" s="1"/>
  <c r="AT304" i="5"/>
  <c r="AW304" i="5" s="1"/>
  <c r="AL305" i="5" s="1"/>
  <c r="Y310" i="5"/>
  <c r="AA310" i="5"/>
  <c r="AB310" i="5" s="1"/>
  <c r="AM305" i="5" l="1"/>
  <c r="AN305" i="5"/>
  <c r="AO305" i="5" s="1"/>
  <c r="Z310" i="5"/>
  <c r="AC310" i="5" s="1"/>
  <c r="AP305" i="5" l="1"/>
  <c r="AQ305" i="5" s="1"/>
  <c r="AE310" i="5"/>
  <c r="AH310" i="5" s="1"/>
  <c r="W311" i="5" s="1"/>
  <c r="AD310" i="5"/>
  <c r="AG310" i="5" s="1"/>
  <c r="V311" i="5" s="1"/>
  <c r="AR305" i="5" l="1"/>
  <c r="Y311" i="5"/>
  <c r="Z311" i="5" s="1"/>
  <c r="AC311" i="5" s="1"/>
  <c r="AD311" i="5" s="1"/>
  <c r="AG311" i="5" s="1"/>
  <c r="X311" i="5"/>
  <c r="AA311" i="5" s="1"/>
  <c r="AB311" i="5" s="1"/>
  <c r="AE311" i="5" s="1"/>
  <c r="AS305" i="5" l="1"/>
  <c r="AV305" i="5" s="1"/>
  <c r="AK306" i="5" s="1"/>
  <c r="AT305" i="5"/>
  <c r="AW305" i="5" s="1"/>
  <c r="AL306" i="5" s="1"/>
  <c r="AH311" i="5"/>
  <c r="AM306" i="5" l="1"/>
  <c r="AN306" i="5"/>
  <c r="AO306" i="5" s="1"/>
  <c r="AP306" i="5"/>
  <c r="AQ306" i="5" s="1"/>
  <c r="AR306" i="5" l="1"/>
  <c r="AS306" i="5" s="1"/>
  <c r="AV306" i="5" s="1"/>
  <c r="AK307" i="5" s="1"/>
  <c r="AT306" i="5" l="1"/>
  <c r="AW306" i="5" s="1"/>
  <c r="AL307" i="5" s="1"/>
  <c r="AM307" i="5" l="1"/>
  <c r="AN307" i="5"/>
  <c r="AO307" i="5" s="1"/>
  <c r="AP307" i="5" l="1"/>
  <c r="AQ307" i="5" l="1"/>
  <c r="AR307" i="5"/>
  <c r="AS307" i="5" s="1"/>
  <c r="AT307" i="5" l="1"/>
  <c r="AW307" i="5" s="1"/>
  <c r="AL308" i="5" s="1"/>
  <c r="AV307" i="5"/>
  <c r="AK308" i="5" s="1"/>
  <c r="AO308" i="5" l="1"/>
  <c r="AM308" i="5"/>
  <c r="AP308" i="5"/>
  <c r="AQ308" i="5" s="1"/>
  <c r="AN308" i="5"/>
  <c r="AR308" i="5" l="1"/>
  <c r="AS308" i="5" s="1"/>
  <c r="AV308" i="5" s="1"/>
  <c r="AK309" i="5" s="1"/>
  <c r="AT308" i="5" l="1"/>
  <c r="AW308" i="5" s="1"/>
  <c r="AL309" i="5" s="1"/>
  <c r="AM309" i="5" l="1"/>
  <c r="AN309" i="5"/>
  <c r="AO309" i="5" s="1"/>
  <c r="AP309" i="5" l="1"/>
  <c r="AQ309" i="5" s="1"/>
  <c r="AR309" i="5" l="1"/>
  <c r="AS309" i="5" s="1"/>
  <c r="AV309" i="5" s="1"/>
  <c r="AK310" i="5" s="1"/>
  <c r="AT309" i="5" l="1"/>
  <c r="AW309" i="5" s="1"/>
  <c r="AL310" i="5" s="1"/>
  <c r="AM310" i="5" l="1"/>
  <c r="AN310" i="5"/>
  <c r="AO310" i="5" s="1"/>
  <c r="AP310" i="5" l="1"/>
  <c r="AQ310" i="5" s="1"/>
  <c r="AR310" i="5" l="1"/>
  <c r="AS310" i="5" s="1"/>
  <c r="AV310" i="5" s="1"/>
  <c r="AK311" i="5" s="1"/>
  <c r="AT310" i="5" l="1"/>
  <c r="AW310" i="5" s="1"/>
  <c r="AL311" i="5" s="1"/>
  <c r="AM311" i="5" l="1"/>
  <c r="AN311" i="5"/>
  <c r="AO311" i="5" s="1"/>
  <c r="AP311" i="5" l="1"/>
  <c r="AQ311" i="5" s="1"/>
  <c r="AR311" i="5" l="1"/>
  <c r="AS311" i="5" s="1"/>
  <c r="AV311" i="5" s="1"/>
  <c r="AT311" i="5" l="1"/>
  <c r="AW311" i="5" s="1"/>
</calcChain>
</file>

<file path=xl/sharedStrings.xml><?xml version="1.0" encoding="utf-8"?>
<sst xmlns="http://schemas.openxmlformats.org/spreadsheetml/2006/main" count="169" uniqueCount="59">
  <si>
    <t>hx</t>
  </si>
  <si>
    <t>hy</t>
  </si>
  <si>
    <t>nx</t>
  </si>
  <si>
    <t>ny</t>
  </si>
  <si>
    <t>Ss</t>
  </si>
  <si>
    <t>x</t>
  </si>
  <si>
    <t>y</t>
  </si>
  <si>
    <t>St</t>
  </si>
  <si>
    <t>e^(y-x)</t>
  </si>
  <si>
    <t>h</t>
  </si>
  <si>
    <t>y'=x^2+y^2</t>
  </si>
  <si>
    <t>S</t>
  </si>
  <si>
    <t>S'</t>
  </si>
  <si>
    <t>S''</t>
  </si>
  <si>
    <t>h/2</t>
  </si>
  <si>
    <t>h''=h'/2</t>
  </si>
  <si>
    <t>h'=h/2</t>
  </si>
  <si>
    <t>h=h</t>
  </si>
  <si>
    <t>QC</t>
  </si>
  <si>
    <t>E</t>
  </si>
  <si>
    <t>f(xn,yn)</t>
  </si>
  <si>
    <t>f(xn+h/2 , yn+h/2*f(xn,yn))</t>
  </si>
  <si>
    <t>xn+1</t>
  </si>
  <si>
    <t>yn+1</t>
  </si>
  <si>
    <t>xn+h/2</t>
  </si>
  <si>
    <t>yn+h/2*f(xn,yn)</t>
  </si>
  <si>
    <t>xn</t>
  </si>
  <si>
    <t>yn</t>
  </si>
  <si>
    <t>dy1</t>
  </si>
  <si>
    <t>dy2</t>
  </si>
  <si>
    <t>dy3</t>
  </si>
  <si>
    <t>dy4</t>
  </si>
  <si>
    <t>h'''=h''/2</t>
  </si>
  <si>
    <t>h''''=h'''/2</t>
  </si>
  <si>
    <t>h'''''=h''''/2</t>
  </si>
  <si>
    <t>h'/2</t>
  </si>
  <si>
    <t>h''/2</t>
  </si>
  <si>
    <t>zn</t>
  </si>
  <si>
    <t>dk1</t>
  </si>
  <si>
    <t>dk2</t>
  </si>
  <si>
    <t>dk3</t>
  </si>
  <si>
    <t>dk4</t>
  </si>
  <si>
    <t>zn+1</t>
  </si>
  <si>
    <t>n</t>
  </si>
  <si>
    <t>x1</t>
  </si>
  <si>
    <t>x2</t>
  </si>
  <si>
    <t>x3</t>
  </si>
  <si>
    <t>x4</t>
  </si>
  <si>
    <t>f(x3)</t>
  </si>
  <si>
    <t>f(x4)</t>
  </si>
  <si>
    <t>Paragem</t>
  </si>
  <si>
    <t>A</t>
  </si>
  <si>
    <t>B</t>
  </si>
  <si>
    <t>f(x3)&lt;f(x4)</t>
  </si>
  <si>
    <t>x,y</t>
  </si>
  <si>
    <t xml:space="preserve">f(x,y) </t>
  </si>
  <si>
    <t>gradiente</t>
  </si>
  <si>
    <t>0,25/2</t>
  </si>
  <si>
    <t>h-1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</si>
</sst>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0000000E+00"/>
    <numFmt numFmtId="180" formatCode="_-* #,##0.0000000000000000\ _€_-;\-* #,##0.0000000000000000\ _€_-;_-* &quot;-&quot;??\ _€_-;_-@_-"/>
    <numFmt numFmtId="181" formatCode="0.0000000"/>
    <numFmt numFmtId="183" formatCode="0.000000000"/>
    <numFmt numFmtId="194" formatCode="0.0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80" fontId="0" fillId="0" borderId="0" xfId="1" applyNumberFormat="1" applyFont="1" applyAlignment="1">
      <alignment horizontal="center"/>
    </xf>
    <xf numFmtId="181" fontId="0" fillId="0" borderId="0" xfId="0" applyNumberFormat="1"/>
    <xf numFmtId="183" fontId="0" fillId="0" borderId="0" xfId="0" applyNumberFormat="1"/>
    <xf numFmtId="19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7"/>
  <sheetViews>
    <sheetView workbookViewId="0">
      <selection activeCell="B9" sqref="B9"/>
    </sheetView>
  </sheetViews>
  <sheetFormatPr defaultRowHeight="15" x14ac:dyDescent="0.25"/>
  <sheetData>
    <row r="4" spans="2:7" x14ac:dyDescent="0.25">
      <c r="B4" t="s">
        <v>2</v>
      </c>
      <c r="C4" t="s">
        <v>3</v>
      </c>
      <c r="D4" t="s">
        <v>0</v>
      </c>
      <c r="E4" t="s">
        <v>1</v>
      </c>
      <c r="F4" t="s">
        <v>4</v>
      </c>
      <c r="G4" t="s">
        <v>7</v>
      </c>
    </row>
    <row r="5" spans="2:7" x14ac:dyDescent="0.25">
      <c r="B5">
        <v>2</v>
      </c>
      <c r="C5">
        <v>2</v>
      </c>
      <c r="D5">
        <f>(0.5-0)/2</f>
        <v>0.25</v>
      </c>
      <c r="E5">
        <f>(0.5-0)/2</f>
        <v>0.25</v>
      </c>
      <c r="F5">
        <f>(D5*E5)/9*(D9+D11+D17+D15+4*(D10+D12+D14+D16)+16*D13)</f>
        <v>0.2552629272811523</v>
      </c>
      <c r="G5">
        <f>(D5*E5)/4*(D9+D11+D17+D15+2*(D10+D12+D14+D16)+4*D13)</f>
        <v>0.25791494889764605</v>
      </c>
    </row>
    <row r="8" spans="2:7" x14ac:dyDescent="0.25">
      <c r="B8" t="s">
        <v>5</v>
      </c>
      <c r="C8" t="s">
        <v>6</v>
      </c>
      <c r="D8" t="s">
        <v>8</v>
      </c>
    </row>
    <row r="9" spans="2:7" x14ac:dyDescent="0.25">
      <c r="B9">
        <v>0</v>
      </c>
      <c r="C9">
        <v>0</v>
      </c>
      <c r="D9">
        <f>EXP(C9-B9)</f>
        <v>1</v>
      </c>
    </row>
    <row r="10" spans="2:7" x14ac:dyDescent="0.25">
      <c r="B10">
        <v>0</v>
      </c>
      <c r="C10">
        <v>0.25</v>
      </c>
      <c r="D10">
        <f t="shared" ref="D10:D17" si="0">EXP(C10-B10)</f>
        <v>1.2840254166877414</v>
      </c>
    </row>
    <row r="11" spans="2:7" x14ac:dyDescent="0.25">
      <c r="B11">
        <v>0</v>
      </c>
      <c r="C11">
        <v>0.5</v>
      </c>
      <c r="D11">
        <f t="shared" si="0"/>
        <v>1.6487212707001282</v>
      </c>
    </row>
    <row r="12" spans="2:7" x14ac:dyDescent="0.25">
      <c r="B12">
        <v>0.25</v>
      </c>
      <c r="C12">
        <v>0</v>
      </c>
      <c r="D12">
        <f t="shared" si="0"/>
        <v>0.77880078307140488</v>
      </c>
    </row>
    <row r="13" spans="2:7" x14ac:dyDescent="0.25">
      <c r="B13">
        <v>0.25</v>
      </c>
      <c r="C13">
        <v>0.25</v>
      </c>
      <c r="D13">
        <f t="shared" si="0"/>
        <v>1</v>
      </c>
    </row>
    <row r="14" spans="2:7" x14ac:dyDescent="0.25">
      <c r="B14">
        <v>0.25</v>
      </c>
      <c r="C14">
        <v>0.5</v>
      </c>
      <c r="D14">
        <f t="shared" si="0"/>
        <v>1.2840254166877414</v>
      </c>
    </row>
    <row r="15" spans="2:7" x14ac:dyDescent="0.25">
      <c r="B15">
        <v>0.5</v>
      </c>
      <c r="C15">
        <v>0</v>
      </c>
      <c r="D15">
        <f t="shared" si="0"/>
        <v>0.60653065971263342</v>
      </c>
    </row>
    <row r="16" spans="2:7" x14ac:dyDescent="0.25">
      <c r="B16">
        <v>0.5</v>
      </c>
      <c r="C16">
        <v>0.25</v>
      </c>
      <c r="D16">
        <f t="shared" si="0"/>
        <v>0.77880078307140488</v>
      </c>
    </row>
    <row r="17" spans="2:4" x14ac:dyDescent="0.25">
      <c r="B17">
        <v>0.5</v>
      </c>
      <c r="C17">
        <v>0.5</v>
      </c>
      <c r="D17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0"/>
  <sheetViews>
    <sheetView workbookViewId="0">
      <selection activeCell="B3" sqref="B3:F63"/>
    </sheetView>
  </sheetViews>
  <sheetFormatPr defaultRowHeight="15" x14ac:dyDescent="0.25"/>
  <cols>
    <col min="2" max="2" width="12" bestFit="1" customWidth="1"/>
    <col min="5" max="6" width="12" bestFit="1" customWidth="1"/>
  </cols>
  <sheetData>
    <row r="3" spans="2:6" x14ac:dyDescent="0.25">
      <c r="B3" t="s">
        <v>9</v>
      </c>
      <c r="D3" t="s">
        <v>5</v>
      </c>
      <c r="E3" t="s">
        <v>6</v>
      </c>
      <c r="F3" t="s">
        <v>10</v>
      </c>
    </row>
    <row r="4" spans="2:6" x14ac:dyDescent="0.25">
      <c r="B4">
        <v>2.5000000000000001E-2</v>
      </c>
      <c r="D4">
        <v>0</v>
      </c>
      <c r="E4">
        <v>0</v>
      </c>
      <c r="F4">
        <f>D4^2+E4^2</f>
        <v>0</v>
      </c>
    </row>
    <row r="5" spans="2:6" x14ac:dyDescent="0.25">
      <c r="D5">
        <f t="shared" ref="D5:D36" si="0">D4+$B$4</f>
        <v>2.5000000000000001E-2</v>
      </c>
      <c r="E5">
        <f t="shared" ref="E5:E36" si="1">E4+$B$4*F4</f>
        <v>0</v>
      </c>
      <c r="F5">
        <f t="shared" ref="F5:F60" si="2">D5^2+E5^2</f>
        <v>6.2500000000000012E-4</v>
      </c>
    </row>
    <row r="6" spans="2:6" x14ac:dyDescent="0.25">
      <c r="D6">
        <f t="shared" si="0"/>
        <v>0.05</v>
      </c>
      <c r="E6">
        <f t="shared" si="1"/>
        <v>1.5625000000000004E-5</v>
      </c>
      <c r="F6">
        <f t="shared" si="2"/>
        <v>2.5000002441406253E-3</v>
      </c>
    </row>
    <row r="7" spans="2:6" x14ac:dyDescent="0.25">
      <c r="D7">
        <f t="shared" si="0"/>
        <v>7.5000000000000011E-2</v>
      </c>
      <c r="E7">
        <f t="shared" si="1"/>
        <v>7.812500610351563E-5</v>
      </c>
      <c r="F7">
        <f t="shared" si="2"/>
        <v>5.62500610351658E-3</v>
      </c>
    </row>
    <row r="8" spans="2:6" x14ac:dyDescent="0.25">
      <c r="D8">
        <f t="shared" si="0"/>
        <v>0.1</v>
      </c>
      <c r="E8">
        <f t="shared" si="1"/>
        <v>2.1875015869143015E-4</v>
      </c>
      <c r="F8">
        <f t="shared" si="2"/>
        <v>1.000004785163193E-2</v>
      </c>
    </row>
    <row r="9" spans="2:6" x14ac:dyDescent="0.25">
      <c r="B9" t="s">
        <v>17</v>
      </c>
      <c r="D9">
        <f t="shared" si="0"/>
        <v>0.125</v>
      </c>
      <c r="E9">
        <f t="shared" si="1"/>
        <v>4.687513549822284E-4</v>
      </c>
      <c r="F9">
        <f t="shared" si="2"/>
        <v>1.5625219727832797E-2</v>
      </c>
    </row>
    <row r="10" spans="2:6" x14ac:dyDescent="0.25">
      <c r="B10">
        <v>0.1</v>
      </c>
      <c r="D10">
        <f t="shared" si="0"/>
        <v>0.15</v>
      </c>
      <c r="E10">
        <f t="shared" si="1"/>
        <v>8.593818481780484E-4</v>
      </c>
      <c r="F10">
        <f t="shared" si="2"/>
        <v>2.2500738537160978E-2</v>
      </c>
    </row>
    <row r="11" spans="2:6" x14ac:dyDescent="0.25">
      <c r="B11" t="s">
        <v>16</v>
      </c>
      <c r="D11">
        <f t="shared" si="0"/>
        <v>0.17499999999999999</v>
      </c>
      <c r="E11">
        <f t="shared" si="1"/>
        <v>1.4219003116070729E-3</v>
      </c>
      <c r="F11">
        <f t="shared" si="2"/>
        <v>3.0627021800496146E-2</v>
      </c>
    </row>
    <row r="12" spans="2:6" x14ac:dyDescent="0.25">
      <c r="B12">
        <f>B10/2</f>
        <v>0.05</v>
      </c>
      <c r="D12">
        <f t="shared" si="0"/>
        <v>0.19999999999999998</v>
      </c>
      <c r="E12">
        <f t="shared" si="1"/>
        <v>2.1875758566194765E-3</v>
      </c>
      <c r="F12">
        <f t="shared" si="2"/>
        <v>4.0004785488128455E-2</v>
      </c>
    </row>
    <row r="13" spans="2:6" x14ac:dyDescent="0.25">
      <c r="B13" t="s">
        <v>15</v>
      </c>
      <c r="D13">
        <f t="shared" si="0"/>
        <v>0.22499999999999998</v>
      </c>
      <c r="E13">
        <f t="shared" si="1"/>
        <v>3.187695493822688E-3</v>
      </c>
      <c r="F13">
        <f t="shared" si="2"/>
        <v>5.0635161402561329E-2</v>
      </c>
    </row>
    <row r="14" spans="2:6" x14ac:dyDescent="0.25">
      <c r="B14">
        <f>B12/2</f>
        <v>2.5000000000000001E-2</v>
      </c>
      <c r="D14">
        <f t="shared" si="0"/>
        <v>0.24999999999999997</v>
      </c>
      <c r="E14">
        <f t="shared" si="1"/>
        <v>4.453574528886721E-3</v>
      </c>
      <c r="F14">
        <f t="shared" si="2"/>
        <v>6.2519834326084336E-2</v>
      </c>
    </row>
    <row r="15" spans="2:6" x14ac:dyDescent="0.25">
      <c r="D15">
        <f t="shared" si="0"/>
        <v>0.27499999999999997</v>
      </c>
      <c r="E15">
        <f t="shared" si="1"/>
        <v>6.0165703870388295E-3</v>
      </c>
      <c r="F15">
        <f t="shared" si="2"/>
        <v>7.5661199119222172E-2</v>
      </c>
    </row>
    <row r="16" spans="2:6" x14ac:dyDescent="0.25">
      <c r="D16">
        <f t="shared" si="0"/>
        <v>0.3</v>
      </c>
      <c r="E16">
        <f t="shared" si="1"/>
        <v>7.908100365019384E-3</v>
      </c>
      <c r="F16">
        <f t="shared" si="2"/>
        <v>9.0062538051383215E-2</v>
      </c>
    </row>
    <row r="17" spans="2:6" x14ac:dyDescent="0.25">
      <c r="B17" t="s">
        <v>11</v>
      </c>
      <c r="D17">
        <f t="shared" si="0"/>
        <v>0.32500000000000001</v>
      </c>
      <c r="E17">
        <f t="shared" si="1"/>
        <v>1.0159663816303965E-2</v>
      </c>
      <c r="F17">
        <f t="shared" si="2"/>
        <v>0.10572821876886032</v>
      </c>
    </row>
    <row r="18" spans="2:6" x14ac:dyDescent="0.25">
      <c r="B18">
        <v>0.93072685600000005</v>
      </c>
      <c r="D18">
        <f t="shared" si="0"/>
        <v>0.35000000000000003</v>
      </c>
      <c r="E18">
        <f t="shared" si="1"/>
        <v>1.2802869285525473E-2</v>
      </c>
      <c r="F18">
        <f t="shared" si="2"/>
        <v>0.12266391346194228</v>
      </c>
    </row>
    <row r="19" spans="2:6" x14ac:dyDescent="0.25">
      <c r="B19" t="s">
        <v>12</v>
      </c>
      <c r="D19">
        <f t="shared" si="0"/>
        <v>0.37500000000000006</v>
      </c>
      <c r="E19">
        <f t="shared" si="1"/>
        <v>1.586946712207403E-2</v>
      </c>
      <c r="F19">
        <f t="shared" si="2"/>
        <v>0.14087683998673864</v>
      </c>
    </row>
    <row r="20" spans="2:6" x14ac:dyDescent="0.25">
      <c r="B20">
        <v>1.022271307</v>
      </c>
      <c r="D20">
        <f t="shared" si="0"/>
        <v>0.40000000000000008</v>
      </c>
      <c r="E20">
        <f t="shared" si="1"/>
        <v>1.9391388121742497E-2</v>
      </c>
      <c r="F20">
        <f t="shared" si="2"/>
        <v>0.16037602593328812</v>
      </c>
    </row>
    <row r="21" spans="2:6" x14ac:dyDescent="0.25">
      <c r="B21" t="s">
        <v>13</v>
      </c>
      <c r="D21">
        <f t="shared" si="0"/>
        <v>0.4250000000000001</v>
      </c>
      <c r="E21">
        <f t="shared" si="1"/>
        <v>2.3400788770074701E-2</v>
      </c>
      <c r="F21">
        <f t="shared" si="2"/>
        <v>0.18117259691506174</v>
      </c>
    </row>
    <row r="22" spans="2:6" x14ac:dyDescent="0.25">
      <c r="B22">
        <v>1.0747561649999999</v>
      </c>
      <c r="D22">
        <f t="shared" si="0"/>
        <v>0.45000000000000012</v>
      </c>
      <c r="E22">
        <f t="shared" si="1"/>
        <v>2.7930103692951243E-2</v>
      </c>
      <c r="F22">
        <f t="shared" si="2"/>
        <v>0.2032800906922991</v>
      </c>
    </row>
    <row r="23" spans="2:6" x14ac:dyDescent="0.25">
      <c r="D23">
        <f t="shared" si="0"/>
        <v>0.47500000000000014</v>
      </c>
      <c r="E23">
        <f t="shared" si="1"/>
        <v>3.301210596025872E-2</v>
      </c>
      <c r="F23">
        <f t="shared" si="2"/>
        <v>0.22671479913993148</v>
      </c>
    </row>
    <row r="24" spans="2:6" x14ac:dyDescent="0.25">
      <c r="B24" t="s">
        <v>18</v>
      </c>
      <c r="D24">
        <f t="shared" si="0"/>
        <v>0.50000000000000011</v>
      </c>
      <c r="E24">
        <f t="shared" si="1"/>
        <v>3.8679975938757008E-2</v>
      </c>
      <c r="F24">
        <f t="shared" si="2"/>
        <v>0.25149614053862296</v>
      </c>
    </row>
    <row r="25" spans="2:6" x14ac:dyDescent="0.25">
      <c r="B25">
        <f>(B20-B18)/(B22-B20)</f>
        <v>1.7442068910618016</v>
      </c>
      <c r="D25">
        <f t="shared" si="0"/>
        <v>0.52500000000000013</v>
      </c>
      <c r="E25">
        <f t="shared" si="1"/>
        <v>4.4967379452222581E-2</v>
      </c>
      <c r="F25">
        <f t="shared" si="2"/>
        <v>0.27764706521480031</v>
      </c>
    </row>
    <row r="26" spans="2:6" x14ac:dyDescent="0.25">
      <c r="B26" t="s">
        <v>19</v>
      </c>
      <c r="D26">
        <f t="shared" si="0"/>
        <v>0.55000000000000016</v>
      </c>
      <c r="E26">
        <f t="shared" si="1"/>
        <v>5.1908556082592587E-2</v>
      </c>
      <c r="F26">
        <f t="shared" si="2"/>
        <v>0.30519449819457983</v>
      </c>
    </row>
    <row r="27" spans="2:6" x14ac:dyDescent="0.25">
      <c r="B27">
        <f>(B22-B20)/1</f>
        <v>5.2484857999999912E-2</v>
      </c>
      <c r="D27">
        <f t="shared" si="0"/>
        <v>0.57500000000000018</v>
      </c>
      <c r="E27">
        <f t="shared" si="1"/>
        <v>5.9538418537457082E-2</v>
      </c>
      <c r="F27">
        <f t="shared" si="2"/>
        <v>0.33416982328194161</v>
      </c>
    </row>
    <row r="28" spans="2:6" x14ac:dyDescent="0.25">
      <c r="D28">
        <f t="shared" si="0"/>
        <v>0.6000000000000002</v>
      </c>
      <c r="E28">
        <f t="shared" si="1"/>
        <v>6.7892664119505619E-2</v>
      </c>
      <c r="F28">
        <f t="shared" si="2"/>
        <v>0.36460941384124429</v>
      </c>
    </row>
    <row r="29" spans="2:6" x14ac:dyDescent="0.25">
      <c r="D29">
        <f t="shared" si="0"/>
        <v>0.62500000000000022</v>
      </c>
      <c r="E29">
        <f t="shared" si="1"/>
        <v>7.7007899465536725E-2</v>
      </c>
      <c r="F29">
        <f t="shared" si="2"/>
        <v>0.39655521658009452</v>
      </c>
    </row>
    <row r="30" spans="2:6" x14ac:dyDescent="0.25">
      <c r="D30">
        <f t="shared" si="0"/>
        <v>0.65000000000000024</v>
      </c>
      <c r="E30">
        <f t="shared" si="1"/>
        <v>8.6921779880039088E-2</v>
      </c>
      <c r="F30">
        <f t="shared" si="2"/>
        <v>0.43005539581751429</v>
      </c>
    </row>
    <row r="31" spans="2:6" x14ac:dyDescent="0.25">
      <c r="D31">
        <f t="shared" si="0"/>
        <v>0.67500000000000027</v>
      </c>
      <c r="E31">
        <f t="shared" si="1"/>
        <v>9.7673164775476939E-2</v>
      </c>
      <c r="F31">
        <f t="shared" si="2"/>
        <v>0.46516504711725781</v>
      </c>
    </row>
    <row r="32" spans="2:6" x14ac:dyDescent="0.25">
      <c r="D32">
        <f t="shared" si="0"/>
        <v>0.70000000000000029</v>
      </c>
      <c r="E32">
        <f t="shared" si="1"/>
        <v>0.10930229095340839</v>
      </c>
      <c r="F32">
        <f t="shared" si="2"/>
        <v>0.50194699080766392</v>
      </c>
    </row>
    <row r="33" spans="4:6" x14ac:dyDescent="0.25">
      <c r="D33">
        <f t="shared" si="0"/>
        <v>0.72500000000000031</v>
      </c>
      <c r="E33">
        <f t="shared" si="1"/>
        <v>0.12185096572359999</v>
      </c>
      <c r="F33">
        <f t="shared" si="2"/>
        <v>0.54047265784777443</v>
      </c>
    </row>
    <row r="34" spans="4:6" x14ac:dyDescent="0.25">
      <c r="D34">
        <f t="shared" si="0"/>
        <v>0.75000000000000033</v>
      </c>
      <c r="E34">
        <f t="shared" si="1"/>
        <v>0.13536278216979436</v>
      </c>
      <c r="F34">
        <f t="shared" si="2"/>
        <v>0.58082308279674766</v>
      </c>
    </row>
    <row r="35" spans="4:6" x14ac:dyDescent="0.25">
      <c r="D35">
        <f t="shared" si="0"/>
        <v>0.77500000000000036</v>
      </c>
      <c r="E35">
        <f t="shared" si="1"/>
        <v>0.14988335923971305</v>
      </c>
      <c r="F35">
        <f t="shared" si="2"/>
        <v>0.62309002137698144</v>
      </c>
    </row>
    <row r="36" spans="4:6" x14ac:dyDescent="0.25">
      <c r="D36">
        <f t="shared" si="0"/>
        <v>0.80000000000000038</v>
      </c>
      <c r="E36">
        <f t="shared" si="1"/>
        <v>0.1654606097741376</v>
      </c>
      <c r="F36">
        <f t="shared" si="2"/>
        <v>0.66737721338682998</v>
      </c>
    </row>
    <row r="37" spans="4:6" x14ac:dyDescent="0.25">
      <c r="D37">
        <f t="shared" ref="D37:D53" si="3">D36+$B$4</f>
        <v>0.8250000000000004</v>
      </c>
      <c r="E37">
        <f t="shared" ref="E37:E53" si="4">E36+$B$4*F36</f>
        <v>0.18214504010880833</v>
      </c>
      <c r="F37">
        <f t="shared" si="2"/>
        <v>0.71380181563624012</v>
      </c>
    </row>
    <row r="38" spans="4:6" x14ac:dyDescent="0.25">
      <c r="D38">
        <f t="shared" si="3"/>
        <v>0.85000000000000042</v>
      </c>
      <c r="E38">
        <f t="shared" si="4"/>
        <v>0.19999008549971434</v>
      </c>
      <c r="F38">
        <f t="shared" si="2"/>
        <v>0.76249603429818369</v>
      </c>
    </row>
    <row r="39" spans="4:6" x14ac:dyDescent="0.25">
      <c r="D39">
        <f t="shared" si="3"/>
        <v>0.87500000000000044</v>
      </c>
      <c r="E39">
        <f t="shared" si="4"/>
        <v>0.21905248635716892</v>
      </c>
      <c r="F39">
        <f t="shared" si="2"/>
        <v>0.81360899177925849</v>
      </c>
    </row>
    <row r="40" spans="4:6" x14ac:dyDescent="0.25">
      <c r="D40">
        <f t="shared" si="3"/>
        <v>0.90000000000000047</v>
      </c>
      <c r="E40">
        <f t="shared" si="4"/>
        <v>0.23939271115165039</v>
      </c>
      <c r="F40">
        <f t="shared" si="2"/>
        <v>0.86730887015253832</v>
      </c>
    </row>
    <row r="41" spans="4:6" x14ac:dyDescent="0.25">
      <c r="D41">
        <f t="shared" si="3"/>
        <v>0.92500000000000049</v>
      </c>
      <c r="E41">
        <f t="shared" si="4"/>
        <v>0.26107543290546387</v>
      </c>
      <c r="F41">
        <f t="shared" si="2"/>
        <v>0.92378538166677626</v>
      </c>
    </row>
    <row r="42" spans="4:6" x14ac:dyDescent="0.25">
      <c r="D42">
        <f t="shared" si="3"/>
        <v>0.95000000000000051</v>
      </c>
      <c r="E42">
        <f t="shared" si="4"/>
        <v>0.28417006744713325</v>
      </c>
      <c r="F42">
        <f t="shared" si="2"/>
        <v>0.98325262723290918</v>
      </c>
    </row>
    <row r="43" spans="4:6" x14ac:dyDescent="0.25">
      <c r="D43">
        <f t="shared" si="3"/>
        <v>0.97500000000000053</v>
      </c>
      <c r="E43">
        <f t="shared" si="4"/>
        <v>0.30875138312795597</v>
      </c>
      <c r="F43">
        <f t="shared" si="2"/>
        <v>1.0459524165834269</v>
      </c>
    </row>
    <row r="44" spans="4:6" x14ac:dyDescent="0.25">
      <c r="D44">
        <f t="shared" si="3"/>
        <v>1.0000000000000004</v>
      </c>
      <c r="E44">
        <f t="shared" si="4"/>
        <v>0.33490019354254164</v>
      </c>
      <c r="F44">
        <f t="shared" si="2"/>
        <v>1.1121581396348328</v>
      </c>
    </row>
    <row r="45" spans="4:6" x14ac:dyDescent="0.25">
      <c r="D45">
        <f t="shared" si="3"/>
        <v>1.0250000000000004</v>
      </c>
      <c r="E45">
        <f t="shared" si="4"/>
        <v>0.36270414703341247</v>
      </c>
      <c r="F45">
        <f t="shared" si="2"/>
        <v>1.1821792982752362</v>
      </c>
    </row>
    <row r="46" spans="4:6" x14ac:dyDescent="0.25">
      <c r="D46">
        <f t="shared" si="3"/>
        <v>1.0500000000000003</v>
      </c>
      <c r="E46">
        <f t="shared" si="4"/>
        <v>0.39225862949029339</v>
      </c>
      <c r="F46">
        <f t="shared" si="2"/>
        <v>1.2563668324096038</v>
      </c>
    </row>
    <row r="47" spans="4:6" x14ac:dyDescent="0.25">
      <c r="D47">
        <f t="shared" si="3"/>
        <v>1.0750000000000002</v>
      </c>
      <c r="E47">
        <f t="shared" si="4"/>
        <v>0.42366780030053347</v>
      </c>
      <c r="F47">
        <f t="shared" si="2"/>
        <v>1.335119405011493</v>
      </c>
    </row>
    <row r="48" spans="4:6" x14ac:dyDescent="0.25">
      <c r="D48">
        <f t="shared" si="3"/>
        <v>1.1000000000000001</v>
      </c>
      <c r="E48">
        <f t="shared" si="4"/>
        <v>0.45704578542582081</v>
      </c>
      <c r="F48">
        <f t="shared" si="2"/>
        <v>1.4188908499755057</v>
      </c>
    </row>
    <row r="49" spans="4:6" x14ac:dyDescent="0.25">
      <c r="D49">
        <f t="shared" si="3"/>
        <v>1.125</v>
      </c>
      <c r="E49">
        <f t="shared" si="4"/>
        <v>0.49251805667520843</v>
      </c>
      <c r="F49">
        <f t="shared" si="2"/>
        <v>1.5081990361511237</v>
      </c>
    </row>
    <row r="50" spans="4:6" x14ac:dyDescent="0.25">
      <c r="D50">
        <f t="shared" si="3"/>
        <v>1.1499999999999999</v>
      </c>
      <c r="E50">
        <f t="shared" si="4"/>
        <v>0.53022303257898651</v>
      </c>
      <c r="F50">
        <f t="shared" si="2"/>
        <v>1.6036364642772567</v>
      </c>
    </row>
    <row r="51" spans="4:6" x14ac:dyDescent="0.25">
      <c r="D51">
        <f t="shared" si="3"/>
        <v>1.1749999999999998</v>
      </c>
      <c r="E51">
        <f t="shared" si="4"/>
        <v>0.57031394418591796</v>
      </c>
      <c r="F51">
        <f t="shared" si="2"/>
        <v>1.705882994932898</v>
      </c>
    </row>
    <row r="52" spans="4:6" x14ac:dyDescent="0.25">
      <c r="D52">
        <f t="shared" si="3"/>
        <v>1.1999999999999997</v>
      </c>
      <c r="E52">
        <f t="shared" si="4"/>
        <v>0.61296101905924039</v>
      </c>
      <c r="F52">
        <f t="shared" si="2"/>
        <v>1.8157212108861418</v>
      </c>
    </row>
    <row r="53" spans="4:6" x14ac:dyDescent="0.25">
      <c r="D53">
        <f t="shared" si="3"/>
        <v>1.2249999999999996</v>
      </c>
      <c r="E53">
        <f t="shared" si="4"/>
        <v>0.65835404933139396</v>
      </c>
      <c r="F53">
        <f t="shared" si="2"/>
        <v>1.9340550542710426</v>
      </c>
    </row>
    <row r="54" spans="4:6" x14ac:dyDescent="0.25">
      <c r="D54">
        <f t="shared" ref="D54:D59" si="5">D53+$B$4</f>
        <v>1.2499999999999996</v>
      </c>
      <c r="E54">
        <f t="shared" ref="E54:E60" si="6">E53+$B$4*F53</f>
        <v>0.70670542568817007</v>
      </c>
      <c r="F54">
        <f t="shared" si="2"/>
        <v>2.0619325586970967</v>
      </c>
    </row>
    <row r="55" spans="4:6" x14ac:dyDescent="0.25">
      <c r="D55">
        <f t="shared" si="5"/>
        <v>1.2749999999999995</v>
      </c>
      <c r="E55">
        <f t="shared" si="6"/>
        <v>0.7582537396555975</v>
      </c>
      <c r="F55">
        <f t="shared" si="2"/>
        <v>2.2005737337016971</v>
      </c>
    </row>
    <row r="56" spans="4:6" x14ac:dyDescent="0.25">
      <c r="D56">
        <f t="shared" si="5"/>
        <v>1.2999999999999994</v>
      </c>
      <c r="E56">
        <f t="shared" si="6"/>
        <v>0.81326808299813991</v>
      </c>
      <c r="F56">
        <f t="shared" si="2"/>
        <v>2.3514049748234678</v>
      </c>
    </row>
    <row r="57" spans="4:6" x14ac:dyDescent="0.25">
      <c r="D57">
        <f t="shared" si="5"/>
        <v>1.3249999999999993</v>
      </c>
      <c r="E57">
        <f t="shared" si="6"/>
        <v>0.8720532073687266</v>
      </c>
      <c r="F57">
        <f t="shared" si="2"/>
        <v>2.5161017964820815</v>
      </c>
    </row>
    <row r="58" spans="4:6" x14ac:dyDescent="0.25">
      <c r="D58">
        <f t="shared" si="5"/>
        <v>1.3499999999999992</v>
      </c>
      <c r="E58">
        <f t="shared" si="6"/>
        <v>0.93495575228077865</v>
      </c>
      <c r="F58">
        <f t="shared" si="2"/>
        <v>2.6966422587229144</v>
      </c>
    </row>
    <row r="59" spans="4:6" x14ac:dyDescent="0.25">
      <c r="D59">
        <f t="shared" si="5"/>
        <v>1.3749999999999991</v>
      </c>
      <c r="E59">
        <f t="shared" si="6"/>
        <v>1.0023718087488516</v>
      </c>
      <c r="F59">
        <f t="shared" si="2"/>
        <v>2.8953742429744418</v>
      </c>
    </row>
    <row r="60" spans="4:6" x14ac:dyDescent="0.25">
      <c r="D60">
        <f>D59+$B$4</f>
        <v>1.399999999999999</v>
      </c>
      <c r="E60">
        <f t="shared" si="6"/>
        <v>1.0747561648232127</v>
      </c>
      <c r="F60">
        <f t="shared" si="2"/>
        <v>3.1151008138254981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0"/>
  <sheetViews>
    <sheetView workbookViewId="0">
      <selection activeCell="F4" sqref="F4"/>
    </sheetView>
  </sheetViews>
  <sheetFormatPr defaultRowHeight="15" x14ac:dyDescent="0.25"/>
  <cols>
    <col min="2" max="2" width="12.7109375" bestFit="1" customWidth="1"/>
    <col min="5" max="6" width="12" bestFit="1" customWidth="1"/>
    <col min="7" max="7" width="25.28515625" bestFit="1" customWidth="1"/>
    <col min="8" max="8" width="5.140625" bestFit="1" customWidth="1"/>
    <col min="9" max="9" width="12" bestFit="1" customWidth="1"/>
    <col min="10" max="10" width="7.140625" bestFit="1" customWidth="1"/>
    <col min="11" max="11" width="15.28515625" bestFit="1" customWidth="1"/>
  </cols>
  <sheetData>
    <row r="3" spans="2:11" x14ac:dyDescent="0.25">
      <c r="B3" t="s">
        <v>9</v>
      </c>
      <c r="D3" t="s">
        <v>5</v>
      </c>
      <c r="E3" t="s">
        <v>6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</row>
    <row r="4" spans="2:11" x14ac:dyDescent="0.25">
      <c r="B4">
        <v>2.5000000000000001E-2</v>
      </c>
      <c r="D4">
        <v>0</v>
      </c>
      <c r="E4">
        <v>0</v>
      </c>
      <c r="F4">
        <f>D4^2+E4^2</f>
        <v>0</v>
      </c>
      <c r="G4">
        <f>J4^2+K4^2</f>
        <v>1.5625000000000003E-4</v>
      </c>
      <c r="H4">
        <f>D4+$B$4</f>
        <v>2.5000000000000001E-2</v>
      </c>
      <c r="I4">
        <f>E4+$B$4*G4</f>
        <v>3.9062500000000009E-6</v>
      </c>
      <c r="J4">
        <f>D4+$B$6</f>
        <v>1.2500000000000001E-2</v>
      </c>
      <c r="K4">
        <f>E4+$B$6*F4</f>
        <v>0</v>
      </c>
    </row>
    <row r="5" spans="2:11" x14ac:dyDescent="0.25">
      <c r="B5" t="s">
        <v>14</v>
      </c>
      <c r="D5">
        <f>H4</f>
        <v>2.5000000000000001E-2</v>
      </c>
      <c r="E5">
        <f>I4</f>
        <v>3.9062500000000009E-6</v>
      </c>
      <c r="F5">
        <f t="shared" ref="F5:F60" si="0">D5^2+E5^2</f>
        <v>6.2500001525878915E-4</v>
      </c>
      <c r="G5">
        <f t="shared" ref="G5:G60" si="1">J5^2+K5^2</f>
        <v>1.4062501373291064E-3</v>
      </c>
      <c r="H5">
        <f>D5+$B$4</f>
        <v>0.05</v>
      </c>
      <c r="I5">
        <f>E5+$B$4*G5</f>
        <v>3.9062503433227661E-5</v>
      </c>
      <c r="J5">
        <f t="shared" ref="J5:J60" si="2">D5+$B$6</f>
        <v>3.7500000000000006E-2</v>
      </c>
      <c r="K5">
        <f t="shared" ref="K5:K60" si="3">E5+$B$6*F5</f>
        <v>1.1718750190734866E-5</v>
      </c>
    </row>
    <row r="6" spans="2:11" x14ac:dyDescent="0.25">
      <c r="B6">
        <f>B4/2</f>
        <v>1.2500000000000001E-2</v>
      </c>
      <c r="D6">
        <f t="shared" ref="D6:D60" si="4">H5</f>
        <v>0.05</v>
      </c>
      <c r="E6">
        <f t="shared" ref="E6:E60" si="5">I5</f>
        <v>3.9062503433227661E-5</v>
      </c>
      <c r="F6">
        <f t="shared" si="0"/>
        <v>2.5000015258791748E-3</v>
      </c>
      <c r="G6">
        <f t="shared" si="1"/>
        <v>3.9062549438508209E-3</v>
      </c>
      <c r="H6">
        <f t="shared" ref="H6:H60" si="6">D6+$B$4</f>
        <v>7.5000000000000011E-2</v>
      </c>
      <c r="I6">
        <f>E6+$B$4*G6</f>
        <v>1.3671887702949818E-4</v>
      </c>
      <c r="J6">
        <f t="shared" si="2"/>
        <v>6.25E-2</v>
      </c>
      <c r="K6">
        <f t="shared" si="3"/>
        <v>7.031252250671735E-5</v>
      </c>
    </row>
    <row r="7" spans="2:11" x14ac:dyDescent="0.25">
      <c r="D7">
        <f t="shared" si="4"/>
        <v>7.5000000000000011E-2</v>
      </c>
      <c r="E7">
        <f t="shared" si="5"/>
        <v>1.3671887702949818E-4</v>
      </c>
      <c r="F7">
        <f t="shared" si="0"/>
        <v>5.625018692051338E-3</v>
      </c>
      <c r="G7">
        <f t="shared" si="1"/>
        <v>7.6562928620878224E-3</v>
      </c>
      <c r="H7">
        <f t="shared" si="6"/>
        <v>0.1</v>
      </c>
      <c r="I7">
        <f t="shared" ref="I7:I60" si="7">E7+$B$4*G7</f>
        <v>3.2812619858169371E-4</v>
      </c>
      <c r="J7">
        <f t="shared" si="2"/>
        <v>8.7500000000000008E-2</v>
      </c>
      <c r="K7">
        <f t="shared" si="3"/>
        <v>2.0703161068013991E-4</v>
      </c>
    </row>
    <row r="8" spans="2:11" x14ac:dyDescent="0.25">
      <c r="B8" t="s">
        <v>17</v>
      </c>
      <c r="D8">
        <f t="shared" si="4"/>
        <v>0.1</v>
      </c>
      <c r="E8">
        <f t="shared" si="5"/>
        <v>3.2812619858169371E-4</v>
      </c>
      <c r="F8">
        <f t="shared" si="0"/>
        <v>1.0000107666802198E-2</v>
      </c>
      <c r="G8">
        <f t="shared" si="1"/>
        <v>1.2656455324571511E-2</v>
      </c>
      <c r="H8">
        <f t="shared" si="6"/>
        <v>0.125</v>
      </c>
      <c r="I8">
        <f t="shared" si="7"/>
        <v>6.4453758169598146E-4</v>
      </c>
      <c r="J8">
        <f t="shared" si="2"/>
        <v>0.1125</v>
      </c>
      <c r="K8">
        <f t="shared" si="3"/>
        <v>4.5312754441672123E-4</v>
      </c>
    </row>
    <row r="9" spans="2:11" x14ac:dyDescent="0.25">
      <c r="B9">
        <v>0.1</v>
      </c>
      <c r="D9">
        <f t="shared" si="4"/>
        <v>0.125</v>
      </c>
      <c r="E9">
        <f t="shared" si="5"/>
        <v>6.4453758169598146E-4</v>
      </c>
      <c r="F9">
        <f t="shared" si="0"/>
        <v>1.5625415428694219E-2</v>
      </c>
      <c r="G9">
        <f t="shared" si="1"/>
        <v>1.89069553568822E-2</v>
      </c>
      <c r="H9">
        <f t="shared" si="6"/>
        <v>0.15</v>
      </c>
      <c r="I9">
        <f t="shared" si="7"/>
        <v>1.1172114656180364E-3</v>
      </c>
      <c r="J9">
        <f t="shared" si="2"/>
        <v>0.13750000000000001</v>
      </c>
      <c r="K9">
        <f t="shared" si="3"/>
        <v>8.398552745546592E-4</v>
      </c>
    </row>
    <row r="10" spans="2:11" x14ac:dyDescent="0.25">
      <c r="B10" t="s">
        <v>16</v>
      </c>
      <c r="D10">
        <f t="shared" si="4"/>
        <v>0.15</v>
      </c>
      <c r="E10">
        <f t="shared" si="5"/>
        <v>1.1172114656180364E-3</v>
      </c>
      <c r="F10">
        <f t="shared" si="0"/>
        <v>2.2501248161458907E-2</v>
      </c>
      <c r="G10">
        <f t="shared" si="1"/>
        <v>2.6408205738108707E-2</v>
      </c>
      <c r="H10">
        <f t="shared" si="6"/>
        <v>0.17499999999999999</v>
      </c>
      <c r="I10">
        <f t="shared" si="7"/>
        <v>1.7774166090707541E-3</v>
      </c>
      <c r="J10">
        <f t="shared" si="2"/>
        <v>0.16250000000000001</v>
      </c>
      <c r="K10">
        <f t="shared" si="3"/>
        <v>1.3984770676362729E-3</v>
      </c>
    </row>
    <row r="11" spans="2:11" x14ac:dyDescent="0.25">
      <c r="B11">
        <f>B9/2</f>
        <v>0.05</v>
      </c>
      <c r="D11">
        <f t="shared" si="4"/>
        <v>0.17499999999999999</v>
      </c>
      <c r="E11">
        <f t="shared" si="5"/>
        <v>1.7774166090707541E-3</v>
      </c>
      <c r="F11">
        <f t="shared" si="0"/>
        <v>3.0628159209802195E-2</v>
      </c>
      <c r="G11">
        <f t="shared" si="1"/>
        <v>3.5160916760420657E-2</v>
      </c>
      <c r="H11">
        <f t="shared" si="6"/>
        <v>0.19999999999999998</v>
      </c>
      <c r="I11">
        <f t="shared" si="7"/>
        <v>2.6564395280812706E-3</v>
      </c>
      <c r="J11">
        <f t="shared" si="2"/>
        <v>0.1875</v>
      </c>
      <c r="K11">
        <f t="shared" si="3"/>
        <v>2.1602685991932817E-3</v>
      </c>
    </row>
    <row r="12" spans="2:11" x14ac:dyDescent="0.25">
      <c r="B12" t="s">
        <v>15</v>
      </c>
      <c r="D12">
        <f t="shared" si="4"/>
        <v>0.19999999999999998</v>
      </c>
      <c r="E12">
        <f t="shared" si="5"/>
        <v>2.6564395280812706E-3</v>
      </c>
      <c r="F12">
        <f t="shared" si="0"/>
        <v>4.0007056670966344E-2</v>
      </c>
      <c r="G12">
        <f t="shared" si="1"/>
        <v>4.5166213667351088E-2</v>
      </c>
      <c r="H12">
        <f t="shared" si="6"/>
        <v>0.22499999999999998</v>
      </c>
      <c r="I12">
        <f t="shared" si="7"/>
        <v>3.7855948697650479E-3</v>
      </c>
      <c r="J12">
        <f t="shared" si="2"/>
        <v>0.21249999999999999</v>
      </c>
      <c r="K12">
        <f t="shared" si="3"/>
        <v>3.15652773646835E-3</v>
      </c>
    </row>
    <row r="13" spans="2:11" x14ac:dyDescent="0.25">
      <c r="B13">
        <f>B11/2</f>
        <v>2.5000000000000001E-2</v>
      </c>
      <c r="D13">
        <f t="shared" si="4"/>
        <v>0.22499999999999998</v>
      </c>
      <c r="E13">
        <f t="shared" si="5"/>
        <v>3.7855948697650479E-3</v>
      </c>
      <c r="F13">
        <f t="shared" si="0"/>
        <v>5.0639330728517978E-2</v>
      </c>
      <c r="G13">
        <f t="shared" si="1"/>
        <v>5.6425773906692192E-2</v>
      </c>
      <c r="H13">
        <f t="shared" si="6"/>
        <v>0.24999999999999997</v>
      </c>
      <c r="I13">
        <f t="shared" si="7"/>
        <v>5.1962392174323526E-3</v>
      </c>
      <c r="J13">
        <f t="shared" si="2"/>
        <v>0.23749999999999999</v>
      </c>
      <c r="K13">
        <f t="shared" si="3"/>
        <v>4.418586503871523E-3</v>
      </c>
    </row>
    <row r="14" spans="2:11" x14ac:dyDescent="0.25">
      <c r="D14">
        <f t="shared" si="4"/>
        <v>0.24999999999999997</v>
      </c>
      <c r="E14">
        <f t="shared" si="5"/>
        <v>5.1962392174323526E-3</v>
      </c>
      <c r="F14">
        <f t="shared" si="0"/>
        <v>6.2527000902004762E-2</v>
      </c>
      <c r="G14">
        <f t="shared" si="1"/>
        <v>6.8941984412398419E-2</v>
      </c>
      <c r="H14">
        <f t="shared" si="6"/>
        <v>0.27499999999999997</v>
      </c>
      <c r="I14">
        <f t="shared" si="7"/>
        <v>6.9197888277423136E-3</v>
      </c>
      <c r="J14">
        <f t="shared" si="2"/>
        <v>0.26249999999999996</v>
      </c>
      <c r="K14">
        <f t="shared" si="3"/>
        <v>5.9778267287074124E-3</v>
      </c>
    </row>
    <row r="15" spans="2:11" x14ac:dyDescent="0.25">
      <c r="D15">
        <f t="shared" si="4"/>
        <v>0.27499999999999997</v>
      </c>
      <c r="E15">
        <f t="shared" si="5"/>
        <v>6.9197888277423136E-3</v>
      </c>
      <c r="F15">
        <f t="shared" si="0"/>
        <v>7.567288347742053E-2</v>
      </c>
      <c r="G15">
        <f t="shared" si="1"/>
        <v>8.2718119234463941E-2</v>
      </c>
      <c r="H15">
        <f t="shared" si="6"/>
        <v>0.3</v>
      </c>
      <c r="I15">
        <f t="shared" si="7"/>
        <v>8.9877418086039117E-3</v>
      </c>
      <c r="J15">
        <f t="shared" si="2"/>
        <v>0.28749999999999998</v>
      </c>
      <c r="K15">
        <f t="shared" si="3"/>
        <v>7.8656998712100697E-3</v>
      </c>
    </row>
    <row r="16" spans="2:11" x14ac:dyDescent="0.25">
      <c r="B16" t="s">
        <v>11</v>
      </c>
      <c r="D16">
        <f t="shared" si="4"/>
        <v>0.3</v>
      </c>
      <c r="E16">
        <f t="shared" si="5"/>
        <v>8.9877418086039117E-3</v>
      </c>
      <c r="F16">
        <f t="shared" si="0"/>
        <v>9.008077950281812E-2</v>
      </c>
      <c r="G16">
        <f t="shared" si="1"/>
        <v>9.7758537970463452E-2</v>
      </c>
      <c r="H16">
        <f t="shared" si="6"/>
        <v>0.32500000000000001</v>
      </c>
      <c r="I16">
        <f t="shared" si="7"/>
        <v>1.1431705257865498E-2</v>
      </c>
      <c r="J16">
        <f t="shared" si="2"/>
        <v>0.3125</v>
      </c>
      <c r="K16">
        <f t="shared" si="3"/>
        <v>1.0113751552389139E-2</v>
      </c>
    </row>
    <row r="17" spans="2:11" x14ac:dyDescent="0.25">
      <c r="B17">
        <v>1.1226140200000001</v>
      </c>
      <c r="D17">
        <f t="shared" si="4"/>
        <v>0.32500000000000001</v>
      </c>
      <c r="E17">
        <f t="shared" si="5"/>
        <v>1.1431705257865498E-2</v>
      </c>
      <c r="F17">
        <f t="shared" si="0"/>
        <v>0.10575568388510272</v>
      </c>
      <c r="G17">
        <f t="shared" si="1"/>
        <v>0.114068905621646</v>
      </c>
      <c r="H17">
        <f t="shared" si="6"/>
        <v>0.35000000000000003</v>
      </c>
      <c r="I17">
        <f t="shared" si="7"/>
        <v>1.4283427898406649E-2</v>
      </c>
      <c r="J17">
        <f t="shared" si="2"/>
        <v>0.33750000000000002</v>
      </c>
      <c r="K17">
        <f t="shared" si="3"/>
        <v>1.2753651306429283E-2</v>
      </c>
    </row>
    <row r="18" spans="2:11" x14ac:dyDescent="0.25">
      <c r="B18" t="s">
        <v>12</v>
      </c>
      <c r="D18">
        <f t="shared" si="4"/>
        <v>0.35000000000000003</v>
      </c>
      <c r="E18">
        <f t="shared" si="5"/>
        <v>1.4283427898406649E-2</v>
      </c>
      <c r="F18">
        <f t="shared" si="0"/>
        <v>0.122704016312529</v>
      </c>
      <c r="G18">
        <f t="shared" si="1"/>
        <v>0.13165643470484065</v>
      </c>
      <c r="H18">
        <f t="shared" si="6"/>
        <v>0.37500000000000006</v>
      </c>
      <c r="I18">
        <f t="shared" si="7"/>
        <v>1.7574838766027667E-2</v>
      </c>
      <c r="J18">
        <f t="shared" si="2"/>
        <v>0.36250000000000004</v>
      </c>
      <c r="K18">
        <f t="shared" si="3"/>
        <v>1.5817228102313261E-2</v>
      </c>
    </row>
    <row r="19" spans="2:11" x14ac:dyDescent="0.25">
      <c r="B19">
        <v>1.1303014199999999</v>
      </c>
      <c r="D19">
        <f t="shared" si="4"/>
        <v>0.37500000000000006</v>
      </c>
      <c r="E19">
        <f t="shared" si="5"/>
        <v>1.7574838766027667E-2</v>
      </c>
      <c r="F19">
        <f t="shared" si="0"/>
        <v>0.14093387495765192</v>
      </c>
      <c r="G19">
        <f t="shared" si="1"/>
        <v>0.15053015070417675</v>
      </c>
      <c r="H19">
        <f t="shared" si="6"/>
        <v>0.40000000000000008</v>
      </c>
      <c r="I19">
        <f t="shared" si="7"/>
        <v>2.1338092533632086E-2</v>
      </c>
      <c r="J19">
        <f t="shared" si="2"/>
        <v>0.38750000000000007</v>
      </c>
      <c r="K19">
        <f t="shared" si="3"/>
        <v>1.9336512202998316E-2</v>
      </c>
    </row>
    <row r="20" spans="2:11" x14ac:dyDescent="0.25">
      <c r="B20" t="s">
        <v>13</v>
      </c>
      <c r="D20">
        <f t="shared" si="4"/>
        <v>0.40000000000000008</v>
      </c>
      <c r="E20">
        <f t="shared" si="5"/>
        <v>2.1338092533632086E-2</v>
      </c>
      <c r="F20">
        <f t="shared" si="0"/>
        <v>0.1604553141929739</v>
      </c>
      <c r="G20">
        <f t="shared" si="1"/>
        <v>0.17070118224961997</v>
      </c>
      <c r="H20">
        <f t="shared" si="6"/>
        <v>0.4250000000000001</v>
      </c>
      <c r="I20">
        <f t="shared" si="7"/>
        <v>2.5605622089872587E-2</v>
      </c>
      <c r="J20">
        <f t="shared" si="2"/>
        <v>0.41250000000000009</v>
      </c>
      <c r="K20">
        <f t="shared" si="3"/>
        <v>2.3343783961044258E-2</v>
      </c>
    </row>
    <row r="21" spans="2:11" x14ac:dyDescent="0.25">
      <c r="B21">
        <v>1.1323868109999999</v>
      </c>
      <c r="D21">
        <f t="shared" si="4"/>
        <v>0.4250000000000001</v>
      </c>
      <c r="E21">
        <f t="shared" si="5"/>
        <v>2.5605622089872587E-2</v>
      </c>
      <c r="F21">
        <f t="shared" si="0"/>
        <v>0.18128064788260947</v>
      </c>
      <c r="G21">
        <f t="shared" si="1"/>
        <v>0.19218307776935933</v>
      </c>
      <c r="H21">
        <f t="shared" si="6"/>
        <v>0.45000000000000012</v>
      </c>
      <c r="I21">
        <f t="shared" si="7"/>
        <v>3.0410199034106571E-2</v>
      </c>
      <c r="J21">
        <f t="shared" si="2"/>
        <v>0.43750000000000011</v>
      </c>
      <c r="K21">
        <f t="shared" si="3"/>
        <v>2.7871630188405206E-2</v>
      </c>
    </row>
    <row r="22" spans="2:11" x14ac:dyDescent="0.25">
      <c r="D22">
        <f t="shared" si="4"/>
        <v>0.45000000000000012</v>
      </c>
      <c r="E22">
        <f t="shared" si="5"/>
        <v>3.0410199034106571E-2</v>
      </c>
      <c r="F22">
        <f t="shared" si="0"/>
        <v>0.20342478020529406</v>
      </c>
      <c r="G22">
        <f t="shared" si="1"/>
        <v>0.21499215078809467</v>
      </c>
      <c r="H22">
        <f t="shared" si="6"/>
        <v>0.47500000000000014</v>
      </c>
      <c r="I22">
        <f t="shared" si="7"/>
        <v>3.5785002803808939E-2</v>
      </c>
      <c r="J22">
        <f t="shared" si="2"/>
        <v>0.46250000000000013</v>
      </c>
      <c r="K22">
        <f t="shared" si="3"/>
        <v>3.2953008786672747E-2</v>
      </c>
    </row>
    <row r="23" spans="2:11" x14ac:dyDescent="0.25">
      <c r="B23" t="s">
        <v>18</v>
      </c>
      <c r="D23">
        <f t="shared" si="4"/>
        <v>0.47500000000000014</v>
      </c>
      <c r="E23">
        <f t="shared" si="5"/>
        <v>3.5785002803808939E-2</v>
      </c>
      <c r="F23">
        <f t="shared" si="0"/>
        <v>0.22690556642566875</v>
      </c>
      <c r="G23">
        <f t="shared" si="1"/>
        <v>0.23914785654269904</v>
      </c>
      <c r="H23">
        <f t="shared" si="6"/>
        <v>0.50000000000000011</v>
      </c>
      <c r="I23">
        <f t="shared" si="7"/>
        <v>4.1763699217376417E-2</v>
      </c>
      <c r="J23">
        <f t="shared" si="2"/>
        <v>0.48750000000000016</v>
      </c>
      <c r="K23">
        <f t="shared" si="3"/>
        <v>3.8621322384129797E-2</v>
      </c>
    </row>
    <row r="24" spans="2:11" x14ac:dyDescent="0.25">
      <c r="B24">
        <f>(B19-B17)/(B21-B19)</f>
        <v>3.6863111042483707</v>
      </c>
      <c r="D24">
        <f t="shared" si="4"/>
        <v>0.50000000000000011</v>
      </c>
      <c r="E24">
        <f t="shared" si="5"/>
        <v>4.1763699217376417E-2</v>
      </c>
      <c r="F24">
        <f t="shared" si="0"/>
        <v>0.25174420657231961</v>
      </c>
      <c r="G24">
        <f t="shared" si="1"/>
        <v>0.2646732031718857</v>
      </c>
      <c r="H24">
        <f t="shared" si="6"/>
        <v>0.52500000000000013</v>
      </c>
      <c r="I24">
        <f t="shared" si="7"/>
        <v>4.8380529296673559E-2</v>
      </c>
      <c r="J24">
        <f t="shared" si="2"/>
        <v>0.51250000000000007</v>
      </c>
      <c r="K24">
        <f t="shared" si="3"/>
        <v>4.4910501799530413E-2</v>
      </c>
    </row>
    <row r="25" spans="2:11" x14ac:dyDescent="0.25">
      <c r="B25" t="s">
        <v>19</v>
      </c>
      <c r="D25">
        <f t="shared" si="4"/>
        <v>0.52500000000000013</v>
      </c>
      <c r="E25">
        <f t="shared" si="5"/>
        <v>4.8380529296673559E-2</v>
      </c>
      <c r="F25">
        <f t="shared" si="0"/>
        <v>0.27796567561502639</v>
      </c>
      <c r="G25">
        <f t="shared" si="1"/>
        <v>0.29159520142109357</v>
      </c>
      <c r="H25">
        <f t="shared" si="6"/>
        <v>0.55000000000000016</v>
      </c>
      <c r="I25">
        <f t="shared" si="7"/>
        <v>5.5670409332200896E-2</v>
      </c>
      <c r="J25">
        <f t="shared" si="2"/>
        <v>0.53750000000000009</v>
      </c>
      <c r="K25">
        <f t="shared" si="3"/>
        <v>5.1855100241861386E-2</v>
      </c>
    </row>
    <row r="26" spans="2:11" x14ac:dyDescent="0.25">
      <c r="B26">
        <f>(B21-B19)/3</f>
        <v>6.9513033333334917E-4</v>
      </c>
      <c r="D26">
        <f t="shared" si="4"/>
        <v>0.55000000000000016</v>
      </c>
      <c r="E26">
        <f t="shared" si="5"/>
        <v>5.5670409332200896E-2</v>
      </c>
      <c r="F26">
        <f t="shared" si="0"/>
        <v>0.30559919447521494</v>
      </c>
      <c r="G26">
        <f t="shared" si="1"/>
        <v>0.31994535760448806</v>
      </c>
      <c r="H26">
        <f t="shared" si="6"/>
        <v>0.57500000000000018</v>
      </c>
      <c r="I26">
        <f t="shared" si="7"/>
        <v>6.3669043272313097E-2</v>
      </c>
      <c r="J26">
        <f t="shared" si="2"/>
        <v>0.56250000000000011</v>
      </c>
      <c r="K26">
        <f t="shared" si="3"/>
        <v>5.9490399263141085E-2</v>
      </c>
    </row>
    <row r="27" spans="2:11" x14ac:dyDescent="0.25">
      <c r="D27">
        <f t="shared" si="4"/>
        <v>0.57500000000000018</v>
      </c>
      <c r="E27">
        <f t="shared" si="5"/>
        <v>6.3669043272313097E-2</v>
      </c>
      <c r="F27">
        <f t="shared" si="0"/>
        <v>0.33467874707121192</v>
      </c>
      <c r="G27">
        <f t="shared" si="1"/>
        <v>0.34976021550316139</v>
      </c>
      <c r="H27">
        <f t="shared" si="6"/>
        <v>0.6000000000000002</v>
      </c>
      <c r="I27">
        <f t="shared" si="7"/>
        <v>7.2413048659892135E-2</v>
      </c>
      <c r="J27">
        <f t="shared" si="2"/>
        <v>0.58750000000000013</v>
      </c>
      <c r="K27">
        <f t="shared" si="3"/>
        <v>6.7852527610703248E-2</v>
      </c>
    </row>
    <row r="28" spans="2:11" x14ac:dyDescent="0.25">
      <c r="D28">
        <f t="shared" si="4"/>
        <v>0.6000000000000002</v>
      </c>
      <c r="E28">
        <f t="shared" si="5"/>
        <v>7.2413048659892135E-2</v>
      </c>
      <c r="F28">
        <f t="shared" si="0"/>
        <v>0.36524364961622019</v>
      </c>
      <c r="G28">
        <f t="shared" si="1"/>
        <v>0.38108195397733963</v>
      </c>
      <c r="H28">
        <f t="shared" si="6"/>
        <v>0.62500000000000022</v>
      </c>
      <c r="I28">
        <f t="shared" si="7"/>
        <v>8.1940097509325627E-2</v>
      </c>
      <c r="J28">
        <f t="shared" si="2"/>
        <v>0.61250000000000016</v>
      </c>
      <c r="K28">
        <f t="shared" si="3"/>
        <v>7.6978594280094889E-2</v>
      </c>
    </row>
    <row r="29" spans="2:11" x14ac:dyDescent="0.25">
      <c r="D29">
        <f t="shared" si="4"/>
        <v>0.62500000000000022</v>
      </c>
      <c r="E29">
        <f t="shared" si="5"/>
        <v>8.1940097509325627E-2</v>
      </c>
      <c r="F29">
        <f t="shared" si="0"/>
        <v>0.39733917957983805</v>
      </c>
      <c r="G29">
        <f t="shared" si="1"/>
        <v>0.41395904836150627</v>
      </c>
      <c r="H29">
        <f t="shared" si="6"/>
        <v>0.65000000000000024</v>
      </c>
      <c r="I29">
        <f t="shared" si="7"/>
        <v>9.2289073718363285E-2</v>
      </c>
      <c r="J29">
        <f t="shared" si="2"/>
        <v>0.63750000000000018</v>
      </c>
      <c r="K29">
        <f t="shared" si="3"/>
        <v>8.690683725407361E-2</v>
      </c>
    </row>
    <row r="30" spans="2:11" x14ac:dyDescent="0.25">
      <c r="D30">
        <f t="shared" si="4"/>
        <v>0.65000000000000024</v>
      </c>
      <c r="E30">
        <f t="shared" si="5"/>
        <v>9.2289073718363285E-2</v>
      </c>
      <c r="F30">
        <f t="shared" si="0"/>
        <v>0.43101727312779381</v>
      </c>
      <c r="G30">
        <f t="shared" si="1"/>
        <v>0.44844700523290426</v>
      </c>
      <c r="H30">
        <f t="shared" si="6"/>
        <v>0.67500000000000027</v>
      </c>
      <c r="I30">
        <f t="shared" si="7"/>
        <v>0.10350024884918589</v>
      </c>
      <c r="J30">
        <f t="shared" si="2"/>
        <v>0.6625000000000002</v>
      </c>
      <c r="K30">
        <f t="shared" si="3"/>
        <v>9.7676789632460709E-2</v>
      </c>
    </row>
    <row r="31" spans="2:11" x14ac:dyDescent="0.25">
      <c r="D31">
        <f t="shared" si="4"/>
        <v>0.67500000000000027</v>
      </c>
      <c r="E31">
        <f t="shared" si="5"/>
        <v>0.10350024884918589</v>
      </c>
      <c r="F31">
        <f t="shared" si="0"/>
        <v>0.46633730151184372</v>
      </c>
      <c r="G31">
        <f t="shared" si="1"/>
        <v>0.48460918194300667</v>
      </c>
      <c r="H31">
        <f t="shared" si="6"/>
        <v>0.70000000000000029</v>
      </c>
      <c r="I31">
        <f t="shared" si="7"/>
        <v>0.11561547839776105</v>
      </c>
      <c r="J31">
        <f t="shared" si="2"/>
        <v>0.68750000000000022</v>
      </c>
      <c r="K31">
        <f t="shared" si="3"/>
        <v>0.10932946511808393</v>
      </c>
    </row>
    <row r="32" spans="2:11" x14ac:dyDescent="0.25">
      <c r="D32">
        <f t="shared" si="4"/>
        <v>0.70000000000000029</v>
      </c>
      <c r="E32">
        <f t="shared" si="5"/>
        <v>0.11561547839776105</v>
      </c>
      <c r="F32">
        <f t="shared" si="0"/>
        <v>0.5033669388451435</v>
      </c>
      <c r="G32">
        <f t="shared" si="1"/>
        <v>0.52251770443673629</v>
      </c>
      <c r="H32">
        <f t="shared" si="6"/>
        <v>0.72500000000000031</v>
      </c>
      <c r="I32">
        <f t="shared" si="7"/>
        <v>0.12867842100867946</v>
      </c>
      <c r="J32">
        <f t="shared" si="2"/>
        <v>0.71250000000000024</v>
      </c>
      <c r="K32">
        <f t="shared" si="3"/>
        <v>0.12190756513332535</v>
      </c>
    </row>
    <row r="33" spans="4:11" x14ac:dyDescent="0.25">
      <c r="D33">
        <f t="shared" si="4"/>
        <v>0.72500000000000031</v>
      </c>
      <c r="E33">
        <f t="shared" si="5"/>
        <v>0.12867842100867946</v>
      </c>
      <c r="F33">
        <f t="shared" si="0"/>
        <v>0.54218313603328738</v>
      </c>
      <c r="G33">
        <f t="shared" si="1"/>
        <v>0.56225449942825079</v>
      </c>
      <c r="H33">
        <f t="shared" si="6"/>
        <v>0.75000000000000033</v>
      </c>
      <c r="I33">
        <f t="shared" si="7"/>
        <v>0.14273478349438573</v>
      </c>
      <c r="J33">
        <f t="shared" si="2"/>
        <v>0.73750000000000027</v>
      </c>
      <c r="K33">
        <f t="shared" si="3"/>
        <v>0.13545571020909555</v>
      </c>
    </row>
    <row r="34" spans="4:11" x14ac:dyDescent="0.25">
      <c r="D34">
        <f t="shared" si="4"/>
        <v>0.75000000000000033</v>
      </c>
      <c r="E34">
        <f t="shared" si="5"/>
        <v>0.14273478349438573</v>
      </c>
      <c r="F34">
        <f t="shared" si="0"/>
        <v>0.5828732184191896</v>
      </c>
      <c r="G34">
        <f t="shared" si="1"/>
        <v>0.60391246004582533</v>
      </c>
      <c r="H34">
        <f t="shared" si="6"/>
        <v>0.77500000000000036</v>
      </c>
      <c r="I34">
        <f t="shared" si="7"/>
        <v>0.15783259499553137</v>
      </c>
      <c r="J34">
        <f t="shared" si="2"/>
        <v>0.76250000000000029</v>
      </c>
      <c r="K34">
        <f t="shared" si="3"/>
        <v>0.15002069872462559</v>
      </c>
    </row>
    <row r="35" spans="4:11" x14ac:dyDescent="0.25">
      <c r="D35">
        <f t="shared" si="4"/>
        <v>0.77500000000000036</v>
      </c>
      <c r="E35">
        <f t="shared" si="5"/>
        <v>0.15783259499553137</v>
      </c>
      <c r="F35">
        <f t="shared" si="0"/>
        <v>0.62553612804302394</v>
      </c>
      <c r="G35">
        <f t="shared" si="1"/>
        <v>0.64759676771550601</v>
      </c>
      <c r="H35">
        <f t="shared" si="6"/>
        <v>0.80000000000000038</v>
      </c>
      <c r="I35">
        <f t="shared" si="7"/>
        <v>0.17402251418841902</v>
      </c>
      <c r="J35">
        <f t="shared" si="2"/>
        <v>0.78750000000000031</v>
      </c>
      <c r="K35">
        <f t="shared" si="3"/>
        <v>0.16565179659606918</v>
      </c>
    </row>
    <row r="36" spans="4:11" x14ac:dyDescent="0.25">
      <c r="D36">
        <f t="shared" si="4"/>
        <v>0.80000000000000038</v>
      </c>
      <c r="E36">
        <f t="shared" si="5"/>
        <v>0.17402251418841902</v>
      </c>
      <c r="F36">
        <f t="shared" si="0"/>
        <v>0.67028383544445902</v>
      </c>
      <c r="G36">
        <f t="shared" si="1"/>
        <v>0.69342639746669066</v>
      </c>
      <c r="H36">
        <f t="shared" si="6"/>
        <v>0.8250000000000004</v>
      </c>
      <c r="I36">
        <f t="shared" si="7"/>
        <v>0.19135817412508629</v>
      </c>
      <c r="J36">
        <f t="shared" si="2"/>
        <v>0.81250000000000033</v>
      </c>
      <c r="K36">
        <f t="shared" si="3"/>
        <v>0.18240106213147475</v>
      </c>
    </row>
    <row r="37" spans="4:11" x14ac:dyDescent="0.25">
      <c r="D37">
        <f t="shared" si="4"/>
        <v>0.8250000000000004</v>
      </c>
      <c r="E37">
        <f t="shared" si="5"/>
        <v>0.19135817412508629</v>
      </c>
      <c r="F37">
        <f t="shared" si="0"/>
        <v>0.71724295080448752</v>
      </c>
      <c r="G37">
        <f t="shared" si="1"/>
        <v>0.74153583919287558</v>
      </c>
      <c r="H37">
        <f t="shared" si="6"/>
        <v>0.85000000000000042</v>
      </c>
      <c r="I37">
        <f t="shared" si="7"/>
        <v>0.2098965701049082</v>
      </c>
      <c r="J37">
        <f t="shared" si="2"/>
        <v>0.83750000000000036</v>
      </c>
      <c r="K37">
        <f t="shared" si="3"/>
        <v>0.2003237110101424</v>
      </c>
    </row>
    <row r="38" spans="4:11" x14ac:dyDescent="0.25">
      <c r="D38">
        <f t="shared" si="4"/>
        <v>0.85000000000000042</v>
      </c>
      <c r="E38">
        <f t="shared" si="5"/>
        <v>0.2098965701049082</v>
      </c>
      <c r="F38">
        <f t="shared" si="0"/>
        <v>0.76655657014180534</v>
      </c>
      <c r="G38">
        <f t="shared" si="1"/>
        <v>0.7920770739157883</v>
      </c>
      <c r="H38">
        <f t="shared" si="6"/>
        <v>0.87500000000000044</v>
      </c>
      <c r="I38">
        <f t="shared" si="7"/>
        <v>0.22969849695280292</v>
      </c>
      <c r="J38">
        <f t="shared" si="2"/>
        <v>0.86250000000000038</v>
      </c>
      <c r="K38">
        <f t="shared" si="3"/>
        <v>0.21947852723168076</v>
      </c>
    </row>
    <row r="39" spans="4:11" x14ac:dyDescent="0.25">
      <c r="D39">
        <f t="shared" si="4"/>
        <v>0.87500000000000044</v>
      </c>
      <c r="E39">
        <f t="shared" si="5"/>
        <v>0.22969849695280292</v>
      </c>
      <c r="F39">
        <f t="shared" si="0"/>
        <v>0.81838639950237757</v>
      </c>
      <c r="G39">
        <f t="shared" si="1"/>
        <v>0.845221852071387</v>
      </c>
      <c r="H39">
        <f t="shared" si="6"/>
        <v>0.90000000000000047</v>
      </c>
      <c r="I39">
        <f t="shared" si="7"/>
        <v>0.2508290432545876</v>
      </c>
      <c r="J39">
        <f t="shared" si="2"/>
        <v>0.8875000000000004</v>
      </c>
      <c r="K39">
        <f t="shared" si="3"/>
        <v>0.23992832694658264</v>
      </c>
    </row>
    <row r="40" spans="4:11" x14ac:dyDescent="0.25">
      <c r="D40">
        <f t="shared" si="4"/>
        <v>0.90000000000000047</v>
      </c>
      <c r="E40">
        <f t="shared" si="5"/>
        <v>0.2508290432545876</v>
      </c>
      <c r="F40">
        <f t="shared" si="0"/>
        <v>0.87291520894001262</v>
      </c>
      <c r="G40">
        <f t="shared" si="1"/>
        <v>0.90116433063284496</v>
      </c>
      <c r="H40">
        <f t="shared" si="6"/>
        <v>0.92500000000000049</v>
      </c>
      <c r="I40">
        <f t="shared" si="7"/>
        <v>0.27335815152040871</v>
      </c>
      <c r="J40">
        <f t="shared" si="2"/>
        <v>0.91250000000000042</v>
      </c>
      <c r="K40">
        <f t="shared" si="3"/>
        <v>0.26174048336633776</v>
      </c>
    </row>
    <row r="41" spans="4:11" x14ac:dyDescent="0.25">
      <c r="D41">
        <f t="shared" si="4"/>
        <v>0.92500000000000049</v>
      </c>
      <c r="E41">
        <f t="shared" si="5"/>
        <v>0.27335815152040871</v>
      </c>
      <c r="F41">
        <f t="shared" si="0"/>
        <v>0.93034967900265553</v>
      </c>
      <c r="G41">
        <f t="shared" si="1"/>
        <v>0.96012413798521556</v>
      </c>
      <c r="H41">
        <f t="shared" si="6"/>
        <v>0.95000000000000051</v>
      </c>
      <c r="I41">
        <f t="shared" si="7"/>
        <v>0.29736125497003912</v>
      </c>
      <c r="J41">
        <f t="shared" si="2"/>
        <v>0.93750000000000044</v>
      </c>
      <c r="K41">
        <f t="shared" si="3"/>
        <v>0.2849875225079419</v>
      </c>
    </row>
    <row r="42" spans="4:11" x14ac:dyDescent="0.25">
      <c r="D42">
        <f t="shared" si="4"/>
        <v>0.95000000000000051</v>
      </c>
      <c r="E42">
        <f t="shared" si="5"/>
        <v>0.29736125497003912</v>
      </c>
      <c r="F42">
        <f t="shared" si="0"/>
        <v>0.99092371595735762</v>
      </c>
      <c r="G42">
        <f t="shared" si="1"/>
        <v>1.0223499504842186</v>
      </c>
      <c r="H42">
        <f t="shared" si="6"/>
        <v>0.97500000000000053</v>
      </c>
      <c r="I42">
        <f t="shared" si="7"/>
        <v>0.32292000373214458</v>
      </c>
      <c r="J42">
        <f t="shared" si="2"/>
        <v>0.96250000000000047</v>
      </c>
      <c r="K42">
        <f t="shared" si="3"/>
        <v>0.30974780141950609</v>
      </c>
    </row>
    <row r="43" spans="4:11" x14ac:dyDescent="0.25">
      <c r="D43">
        <f t="shared" si="4"/>
        <v>0.97500000000000053</v>
      </c>
      <c r="E43">
        <f t="shared" si="5"/>
        <v>0.32292000373214458</v>
      </c>
      <c r="F43">
        <f t="shared" si="0"/>
        <v>1.0549023288103694</v>
      </c>
      <c r="G43">
        <f t="shared" si="1"/>
        <v>1.0881236833660517</v>
      </c>
      <c r="H43">
        <f t="shared" si="6"/>
        <v>1.0000000000000004</v>
      </c>
      <c r="I43">
        <f t="shared" si="7"/>
        <v>0.35012309581629586</v>
      </c>
      <c r="J43">
        <f t="shared" si="2"/>
        <v>0.98750000000000049</v>
      </c>
      <c r="K43">
        <f t="shared" si="3"/>
        <v>0.33610628284227417</v>
      </c>
    </row>
    <row r="44" spans="4:11" x14ac:dyDescent="0.25">
      <c r="D44">
        <f t="shared" si="4"/>
        <v>1.0000000000000004</v>
      </c>
      <c r="E44">
        <f t="shared" si="5"/>
        <v>0.35012309581629586</v>
      </c>
      <c r="F44">
        <f t="shared" si="0"/>
        <v>1.122586182223988</v>
      </c>
      <c r="G44">
        <f t="shared" si="1"/>
        <v>1.1577654221688407</v>
      </c>
      <c r="H44">
        <f t="shared" si="6"/>
        <v>1.0250000000000004</v>
      </c>
      <c r="I44">
        <f t="shared" si="7"/>
        <v>0.3790672313705169</v>
      </c>
      <c r="J44">
        <f t="shared" si="2"/>
        <v>1.0125000000000004</v>
      </c>
      <c r="K44">
        <f t="shared" si="3"/>
        <v>0.36415542309409571</v>
      </c>
    </row>
    <row r="45" spans="4:11" x14ac:dyDescent="0.25">
      <c r="D45">
        <f t="shared" si="4"/>
        <v>1.0250000000000004</v>
      </c>
      <c r="E45">
        <f t="shared" si="5"/>
        <v>0.3790672313705169</v>
      </c>
      <c r="F45">
        <f t="shared" si="0"/>
        <v>1.1943169658989099</v>
      </c>
      <c r="G45">
        <f t="shared" si="1"/>
        <v>1.2316392504485623</v>
      </c>
      <c r="H45">
        <f t="shared" si="6"/>
        <v>1.0500000000000003</v>
      </c>
      <c r="I45">
        <f t="shared" si="7"/>
        <v>0.40985821263173094</v>
      </c>
      <c r="J45">
        <f t="shared" si="2"/>
        <v>1.0375000000000003</v>
      </c>
      <c r="K45">
        <f t="shared" si="3"/>
        <v>0.3939961934442533</v>
      </c>
    </row>
    <row r="46" spans="4:11" x14ac:dyDescent="0.25">
      <c r="D46">
        <f t="shared" si="4"/>
        <v>1.0500000000000003</v>
      </c>
      <c r="E46">
        <f t="shared" si="5"/>
        <v>0.40985821263173094</v>
      </c>
      <c r="F46">
        <f t="shared" si="0"/>
        <v>1.2704837544616776</v>
      </c>
      <c r="G46">
        <f t="shared" si="1"/>
        <v>1.3101601671328278</v>
      </c>
      <c r="H46">
        <f t="shared" si="6"/>
        <v>1.0750000000000002</v>
      </c>
      <c r="I46">
        <f t="shared" si="7"/>
        <v>0.44261221681005164</v>
      </c>
      <c r="J46">
        <f t="shared" si="2"/>
        <v>1.0625000000000002</v>
      </c>
      <c r="K46">
        <f t="shared" si="3"/>
        <v>0.42573925956250191</v>
      </c>
    </row>
    <row r="47" spans="4:11" x14ac:dyDescent="0.25">
      <c r="D47">
        <f t="shared" si="4"/>
        <v>1.0750000000000002</v>
      </c>
      <c r="E47">
        <f t="shared" si="5"/>
        <v>0.44261221681005164</v>
      </c>
      <c r="F47">
        <f t="shared" si="0"/>
        <v>1.3515305744695085</v>
      </c>
      <c r="G47">
        <f t="shared" si="1"/>
        <v>1.3938023347629658</v>
      </c>
      <c r="H47">
        <f t="shared" si="6"/>
        <v>1.1000000000000001</v>
      </c>
      <c r="I47">
        <f t="shared" si="7"/>
        <v>0.47745727517912578</v>
      </c>
      <c r="J47">
        <f t="shared" si="2"/>
        <v>1.0875000000000001</v>
      </c>
      <c r="K47">
        <f t="shared" si="3"/>
        <v>0.45950634899092052</v>
      </c>
    </row>
    <row r="48" spans="4:11" x14ac:dyDescent="0.25">
      <c r="D48">
        <f t="shared" si="4"/>
        <v>1.1000000000000001</v>
      </c>
      <c r="E48">
        <f t="shared" si="5"/>
        <v>0.47745727517912578</v>
      </c>
      <c r="F48">
        <f t="shared" si="0"/>
        <v>1.4379654496214755</v>
      </c>
      <c r="G48">
        <f t="shared" si="1"/>
        <v>1.4831089613550357</v>
      </c>
      <c r="H48">
        <f t="shared" si="6"/>
        <v>1.125</v>
      </c>
      <c r="I48">
        <f t="shared" si="7"/>
        <v>0.51453499921300172</v>
      </c>
      <c r="J48">
        <f t="shared" si="2"/>
        <v>1.1125</v>
      </c>
      <c r="K48">
        <f t="shared" si="3"/>
        <v>0.49543184329939421</v>
      </c>
    </row>
    <row r="49" spans="4:11" x14ac:dyDescent="0.25">
      <c r="D49">
        <f t="shared" si="4"/>
        <v>1.125</v>
      </c>
      <c r="E49">
        <f t="shared" si="5"/>
        <v>0.51453499921300172</v>
      </c>
      <c r="F49">
        <f t="shared" si="0"/>
        <v>1.5303712654151238</v>
      </c>
      <c r="G49">
        <f t="shared" si="1"/>
        <v>1.5787041980190866</v>
      </c>
      <c r="H49">
        <f t="shared" si="6"/>
        <v>1.1499999999999999</v>
      </c>
      <c r="I49">
        <f t="shared" si="7"/>
        <v>0.55400260416347891</v>
      </c>
      <c r="J49">
        <f t="shared" si="2"/>
        <v>1.1375</v>
      </c>
      <c r="K49">
        <f t="shared" si="3"/>
        <v>0.53366464003069081</v>
      </c>
    </row>
    <row r="50" spans="4:11" x14ac:dyDescent="0.25">
      <c r="D50">
        <f t="shared" si="4"/>
        <v>1.1499999999999999</v>
      </c>
      <c r="E50">
        <f t="shared" si="5"/>
        <v>0.55400260416347891</v>
      </c>
      <c r="F50">
        <f t="shared" si="0"/>
        <v>1.6294188854199161</v>
      </c>
      <c r="G50">
        <f t="shared" si="1"/>
        <v>1.6813075377373363</v>
      </c>
      <c r="H50">
        <f t="shared" si="6"/>
        <v>1.1749999999999998</v>
      </c>
      <c r="I50">
        <f t="shared" si="7"/>
        <v>0.59603529260691235</v>
      </c>
      <c r="J50">
        <f t="shared" si="2"/>
        <v>1.1624999999999999</v>
      </c>
      <c r="K50">
        <f t="shared" si="3"/>
        <v>0.5743703402312279</v>
      </c>
    </row>
    <row r="51" spans="4:11" x14ac:dyDescent="0.25">
      <c r="D51">
        <f t="shared" si="4"/>
        <v>1.1749999999999998</v>
      </c>
      <c r="E51">
        <f t="shared" si="5"/>
        <v>0.59603529260691235</v>
      </c>
      <c r="F51">
        <f t="shared" si="0"/>
        <v>1.7358830700330072</v>
      </c>
      <c r="G51">
        <f t="shared" si="1"/>
        <v>1.7917513359400992</v>
      </c>
      <c r="H51">
        <f t="shared" si="6"/>
        <v>1.1999999999999997</v>
      </c>
      <c r="I51">
        <f t="shared" si="7"/>
        <v>0.64082907600541483</v>
      </c>
      <c r="J51">
        <f t="shared" si="2"/>
        <v>1.1874999999999998</v>
      </c>
      <c r="K51">
        <f t="shared" si="3"/>
        <v>0.61773383098232493</v>
      </c>
    </row>
    <row r="52" spans="4:11" x14ac:dyDescent="0.25">
      <c r="D52">
        <f t="shared" si="4"/>
        <v>1.1999999999999997</v>
      </c>
      <c r="E52">
        <f t="shared" si="5"/>
        <v>0.64082907600541483</v>
      </c>
      <c r="F52">
        <f t="shared" si="0"/>
        <v>1.850661904653953</v>
      </c>
      <c r="G52">
        <f t="shared" si="1"/>
        <v>1.9110022519699823</v>
      </c>
      <c r="H52">
        <f t="shared" si="6"/>
        <v>1.2249999999999996</v>
      </c>
      <c r="I52">
        <f t="shared" si="7"/>
        <v>0.68860413230466444</v>
      </c>
      <c r="J52">
        <f t="shared" si="2"/>
        <v>1.2124999999999997</v>
      </c>
      <c r="K52">
        <f t="shared" si="3"/>
        <v>0.66396234981358926</v>
      </c>
    </row>
    <row r="53" spans="4:11" x14ac:dyDescent="0.25">
      <c r="D53">
        <f t="shared" si="4"/>
        <v>1.2249999999999996</v>
      </c>
      <c r="E53">
        <f t="shared" si="5"/>
        <v>0.68860413230466444</v>
      </c>
      <c r="F53">
        <f t="shared" si="0"/>
        <v>1.974800651027059</v>
      </c>
      <c r="G53">
        <f t="shared" si="1"/>
        <v>2.0401876478732035</v>
      </c>
      <c r="H53">
        <f t="shared" si="6"/>
        <v>1.2499999999999996</v>
      </c>
      <c r="I53">
        <f t="shared" si="7"/>
        <v>0.73960882350149448</v>
      </c>
      <c r="J53">
        <f t="shared" si="2"/>
        <v>1.2374999999999996</v>
      </c>
      <c r="K53">
        <f t="shared" si="3"/>
        <v>0.71328914044250269</v>
      </c>
    </row>
    <row r="54" spans="4:11" x14ac:dyDescent="0.25">
      <c r="D54">
        <f t="shared" si="4"/>
        <v>1.2499999999999996</v>
      </c>
      <c r="E54">
        <f t="shared" si="5"/>
        <v>0.73960882350149448</v>
      </c>
      <c r="F54">
        <f t="shared" si="0"/>
        <v>2.1095212118012636</v>
      </c>
      <c r="G54">
        <f t="shared" si="1"/>
        <v>2.1806282993014081</v>
      </c>
      <c r="H54">
        <f t="shared" si="6"/>
        <v>1.2749999999999995</v>
      </c>
      <c r="I54">
        <f t="shared" si="7"/>
        <v>0.79412453098402969</v>
      </c>
      <c r="J54">
        <f t="shared" si="2"/>
        <v>1.2624999999999995</v>
      </c>
      <c r="K54">
        <f t="shared" si="3"/>
        <v>0.76597783864901026</v>
      </c>
    </row>
    <row r="55" spans="4:11" x14ac:dyDescent="0.25">
      <c r="D55">
        <f t="shared" si="4"/>
        <v>1.2749999999999995</v>
      </c>
      <c r="E55">
        <f t="shared" si="5"/>
        <v>0.79412453098402969</v>
      </c>
      <c r="F55">
        <f t="shared" si="0"/>
        <v>2.2562587707106037</v>
      </c>
      <c r="G55">
        <f t="shared" si="1"/>
        <v>2.3338792041061467</v>
      </c>
      <c r="H55">
        <f t="shared" si="6"/>
        <v>1.2999999999999994</v>
      </c>
      <c r="I55">
        <f t="shared" si="7"/>
        <v>0.8524715110866834</v>
      </c>
      <c r="J55">
        <f t="shared" si="2"/>
        <v>1.2874999999999994</v>
      </c>
      <c r="K55">
        <f t="shared" si="3"/>
        <v>0.82232776561791221</v>
      </c>
    </row>
    <row r="56" spans="4:11" x14ac:dyDescent="0.25">
      <c r="D56">
        <f t="shared" si="4"/>
        <v>1.2999999999999994</v>
      </c>
      <c r="E56">
        <f t="shared" si="5"/>
        <v>0.8524715110866834</v>
      </c>
      <c r="F56">
        <f t="shared" si="0"/>
        <v>2.4167076772144118</v>
      </c>
      <c r="G56">
        <f t="shared" si="1"/>
        <v>2.5017808627252034</v>
      </c>
      <c r="H56">
        <f t="shared" si="6"/>
        <v>1.3249999999999993</v>
      </c>
      <c r="I56">
        <f t="shared" si="7"/>
        <v>0.91501603265481346</v>
      </c>
      <c r="J56">
        <f t="shared" si="2"/>
        <v>1.3124999999999993</v>
      </c>
      <c r="K56">
        <f t="shared" si="3"/>
        <v>0.88268035705186354</v>
      </c>
    </row>
    <row r="57" spans="4:11" x14ac:dyDescent="0.25">
      <c r="D57">
        <f t="shared" si="4"/>
        <v>1.3249999999999993</v>
      </c>
      <c r="E57">
        <f t="shared" si="5"/>
        <v>0.91501603265481346</v>
      </c>
      <c r="F57">
        <f t="shared" si="0"/>
        <v>2.5928793400153527</v>
      </c>
      <c r="G57">
        <f t="shared" si="1"/>
        <v>2.6865242165729204</v>
      </c>
      <c r="H57">
        <f t="shared" si="6"/>
        <v>1.3499999999999992</v>
      </c>
      <c r="I57">
        <f t="shared" si="7"/>
        <v>0.98217913806913648</v>
      </c>
      <c r="J57">
        <f t="shared" si="2"/>
        <v>1.3374999999999992</v>
      </c>
      <c r="K57">
        <f t="shared" si="3"/>
        <v>0.94742702440500537</v>
      </c>
    </row>
    <row r="58" spans="4:11" x14ac:dyDescent="0.25">
      <c r="D58">
        <f t="shared" si="4"/>
        <v>1.3499999999999992</v>
      </c>
      <c r="E58">
        <f t="shared" si="5"/>
        <v>0.98217913806913648</v>
      </c>
      <c r="F58">
        <f t="shared" si="0"/>
        <v>2.7871758592582294</v>
      </c>
      <c r="G58">
        <f t="shared" si="1"/>
        <v>2.8907335634090687</v>
      </c>
      <c r="H58">
        <f t="shared" si="6"/>
        <v>1.3749999999999991</v>
      </c>
      <c r="I58">
        <f t="shared" si="7"/>
        <v>1.0544474771543633</v>
      </c>
      <c r="J58">
        <f t="shared" si="2"/>
        <v>1.3624999999999992</v>
      </c>
      <c r="K58">
        <f t="shared" si="3"/>
        <v>1.0170188363098644</v>
      </c>
    </row>
    <row r="59" spans="4:11" x14ac:dyDescent="0.25">
      <c r="D59">
        <f t="shared" si="4"/>
        <v>1.3749999999999991</v>
      </c>
      <c r="E59">
        <f t="shared" si="5"/>
        <v>1.0544474771543633</v>
      </c>
      <c r="F59">
        <f t="shared" si="0"/>
        <v>3.002484482077199</v>
      </c>
      <c r="G59">
        <f t="shared" si="1"/>
        <v>3.117573366926659</v>
      </c>
      <c r="H59">
        <f t="shared" si="6"/>
        <v>1.399999999999999</v>
      </c>
      <c r="I59">
        <f t="shared" si="7"/>
        <v>1.1323868113275297</v>
      </c>
      <c r="J59">
        <f t="shared" si="2"/>
        <v>1.3874999999999991</v>
      </c>
      <c r="K59">
        <f t="shared" si="3"/>
        <v>1.0919785331803282</v>
      </c>
    </row>
    <row r="60" spans="4:11" x14ac:dyDescent="0.25">
      <c r="D60">
        <f t="shared" si="4"/>
        <v>1.399999999999999</v>
      </c>
      <c r="E60">
        <f t="shared" si="5"/>
        <v>1.1323868113275297</v>
      </c>
      <c r="F60">
        <f t="shared" si="0"/>
        <v>3.2422998904685274</v>
      </c>
      <c r="G60">
        <f t="shared" si="1"/>
        <v>3.370887160792492</v>
      </c>
      <c r="H60">
        <f t="shared" si="6"/>
        <v>1.4249999999999989</v>
      </c>
      <c r="I60">
        <f t="shared" si="7"/>
        <v>1.2166589903473419</v>
      </c>
      <c r="J60">
        <f t="shared" si="2"/>
        <v>1.412499999999999</v>
      </c>
      <c r="K60">
        <f t="shared" si="3"/>
        <v>1.1729155599583863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53"/>
  <sheetViews>
    <sheetView topLeftCell="A13" workbookViewId="0">
      <selection activeCell="I5" sqref="I5"/>
    </sheetView>
  </sheetViews>
  <sheetFormatPr defaultRowHeight="15" x14ac:dyDescent="0.25"/>
  <cols>
    <col min="2" max="2" width="6" bestFit="1" customWidth="1"/>
    <col min="3" max="7" width="12" bestFit="1" customWidth="1"/>
    <col min="8" max="8" width="6" bestFit="1" customWidth="1"/>
    <col min="9" max="9" width="12" bestFit="1" customWidth="1"/>
    <col min="11" max="11" width="10" bestFit="1" customWidth="1"/>
    <col min="12" max="12" width="15.140625" bestFit="1" customWidth="1"/>
    <col min="13" max="13" width="10" bestFit="1" customWidth="1"/>
    <col min="15" max="15" width="8" bestFit="1" customWidth="1"/>
    <col min="16" max="20" width="12" bestFit="1" customWidth="1"/>
    <col min="21" max="21" width="8" bestFit="1" customWidth="1"/>
    <col min="22" max="22" width="12" bestFit="1" customWidth="1"/>
    <col min="25" max="29" width="12" bestFit="1" customWidth="1"/>
    <col min="30" max="30" width="9" bestFit="1" customWidth="1"/>
    <col min="31" max="31" width="12" bestFit="1" customWidth="1"/>
  </cols>
  <sheetData>
    <row r="3" spans="2:31" x14ac:dyDescent="0.25"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22</v>
      </c>
      <c r="I3" t="s">
        <v>23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  <c r="U3" t="s">
        <v>22</v>
      </c>
      <c r="V3" t="s">
        <v>23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22</v>
      </c>
      <c r="AE3" t="s">
        <v>23</v>
      </c>
    </row>
    <row r="4" spans="2:31" x14ac:dyDescent="0.25">
      <c r="B4">
        <v>0</v>
      </c>
      <c r="C4">
        <v>0</v>
      </c>
      <c r="D4">
        <f>$K$5*(B4^2+C4^2)</f>
        <v>0</v>
      </c>
      <c r="E4">
        <f>$K$5*((B4+$K$7)^2+(C4+D4/2)^2)</f>
        <v>4.8828125000000012E-7</v>
      </c>
      <c r="F4">
        <f>$K$5*((B4+$K$7)^2+(C4+E4/2)^2)</f>
        <v>4.8828125074505813E-7</v>
      </c>
      <c r="G4">
        <f>$K$5*((B4+$K$5)^2+(C4+F4)^2)</f>
        <v>1.9531250029802325E-6</v>
      </c>
      <c r="H4">
        <f>B4+$K$5</f>
        <v>1.2500000000000001E-2</v>
      </c>
      <c r="I4">
        <f>C4+1/6*D4+1/3*E4+1/3*F4+1/6*G4</f>
        <v>6.5104166741172477E-7</v>
      </c>
      <c r="K4" t="s">
        <v>9</v>
      </c>
      <c r="L4" t="s">
        <v>16</v>
      </c>
      <c r="M4" t="s">
        <v>15</v>
      </c>
      <c r="O4">
        <v>0</v>
      </c>
      <c r="P4">
        <v>0</v>
      </c>
      <c r="Q4">
        <f t="shared" ref="Q4:Q35" si="0">$L$5*(O4^2+P4^2)</f>
        <v>0</v>
      </c>
      <c r="R4">
        <f t="shared" ref="R4:R35" si="1">$L$5*((O4+$L$7)^2+(P4+Q4/2)^2)</f>
        <v>6.1035156250000015E-8</v>
      </c>
      <c r="S4">
        <f t="shared" ref="S4:S35" si="2">$L$5*((O4+$L$7)^2+(P4+R4/2)^2)</f>
        <v>6.1035156255820785E-8</v>
      </c>
      <c r="T4">
        <f t="shared" ref="T4:T35" si="3">$L$5*((O4+$L$5)^2+(P4+S4)^2)</f>
        <v>2.4414062502328314E-7</v>
      </c>
      <c r="U4">
        <f t="shared" ref="U4:U35" si="4">O4+$L$5</f>
        <v>6.2500000000000003E-3</v>
      </c>
      <c r="V4">
        <f>P4+1/6*Q4+1/3*R4+1/3*S4+1/6*T4</f>
        <v>8.1380208339154128E-8</v>
      </c>
      <c r="X4">
        <v>0</v>
      </c>
      <c r="Y4">
        <v>0</v>
      </c>
      <c r="Z4">
        <f>$M$5*(X4^2+Y4^2)</f>
        <v>0</v>
      </c>
      <c r="AA4">
        <f>$M$5*((X4+$M$7)^2+(Y4+Z4/2)^2)</f>
        <v>7.6293945312500018E-9</v>
      </c>
      <c r="AB4">
        <f>$M$5*((X4+$M$7)^2+(Y4+AA4/2)^2)</f>
        <v>7.6293945312954769E-9</v>
      </c>
      <c r="AC4">
        <f>$M$5*((X4+$M$5)^2+(Y4+AB4)^2)</f>
        <v>3.0517578125181908E-8</v>
      </c>
      <c r="AD4">
        <f>X4+$M$5</f>
        <v>3.1250000000000002E-3</v>
      </c>
      <c r="AE4">
        <f>Y4+1/6*Z4+1/3*AA4+1/3*AB4+1/6*AC4</f>
        <v>1.0172526041712143E-8</v>
      </c>
    </row>
    <row r="5" spans="2:31" x14ac:dyDescent="0.25">
      <c r="B5">
        <f>H4</f>
        <v>1.2500000000000001E-2</v>
      </c>
      <c r="C5">
        <f>I4</f>
        <v>6.5104166741172477E-7</v>
      </c>
      <c r="D5">
        <f t="shared" ref="D5:D68" si="5">$K$5*(B5^2+C5^2)</f>
        <v>1.9531250052981911E-6</v>
      </c>
      <c r="E5">
        <f t="shared" ref="E5:E68" si="6">$K$5*((B5+$K$7)^2+(C5+D5/2)^2)</f>
        <v>4.3945312831136931E-6</v>
      </c>
      <c r="F5">
        <f t="shared" ref="F5:F68" si="7">$K$5*((B5+$K$7)^2+(C5+E5/2)^2)</f>
        <v>4.394531351410683E-6</v>
      </c>
      <c r="G5">
        <f t="shared" ref="G5:G68" si="8">$K$5*((B5+$K$5)^2+(C5+F5)^2)</f>
        <v>7.8125003182225908E-6</v>
      </c>
      <c r="H5">
        <f t="shared" ref="H5:H68" si="9">B5+$K$5</f>
        <v>2.5000000000000001E-2</v>
      </c>
      <c r="I5">
        <f t="shared" ref="I5:I28" si="10">C5+1/6*D5+1/3*E5+1/3*F5+1/6*G5</f>
        <v>5.2083334328399796E-6</v>
      </c>
      <c r="K5">
        <v>1.2500000000000001E-2</v>
      </c>
      <c r="L5">
        <f>K5/2</f>
        <v>6.2500000000000003E-3</v>
      </c>
      <c r="M5">
        <f>L5/2</f>
        <v>3.1250000000000002E-3</v>
      </c>
      <c r="O5">
        <f>U4</f>
        <v>6.2500000000000003E-3</v>
      </c>
      <c r="P5">
        <f>V4</f>
        <v>8.1380208339154128E-8</v>
      </c>
      <c r="Q5">
        <f t="shared" si="0"/>
        <v>2.4414062504139218E-7</v>
      </c>
      <c r="R5">
        <f t="shared" si="1"/>
        <v>5.4931640650870087E-7</v>
      </c>
      <c r="S5">
        <f t="shared" si="2"/>
        <v>5.4931640704227106E-7</v>
      </c>
      <c r="T5">
        <f t="shared" si="3"/>
        <v>9.7656250248611414E-7</v>
      </c>
      <c r="U5">
        <f t="shared" si="4"/>
        <v>1.2500000000000001E-2</v>
      </c>
      <c r="V5">
        <f t="shared" ref="V5:V68" si="11">P5+1/6*Q5+1/3*R5+1/3*S5+1/6*T5</f>
        <v>6.5104166744406237E-7</v>
      </c>
      <c r="X5">
        <f>AD4</f>
        <v>3.1250000000000002E-3</v>
      </c>
      <c r="Y5">
        <f>AE4</f>
        <v>1.0172526041712143E-8</v>
      </c>
      <c r="Z5">
        <f t="shared" ref="Z5:Z68" si="12">$M$5*(X5^2+Y5^2)</f>
        <v>3.0517578125323382E-8</v>
      </c>
      <c r="AA5">
        <f t="shared" ref="AA5:AA68" si="13">$M$5*((X5+$M$7)^2+(Y5+Z5/2)^2)</f>
        <v>6.8664550783271121E-8</v>
      </c>
      <c r="AB5">
        <f t="shared" ref="AB5:AB68" si="14">$M$5*((X5+$M$7)^2+(Y5+AA5/2)^2)</f>
        <v>6.8664550787439635E-8</v>
      </c>
      <c r="AC5">
        <f t="shared" ref="AC5:AC68" si="15">$M$5*((X5+$M$5)^2+(Y5+AB5)^2)</f>
        <v>1.2207031251942279E-7</v>
      </c>
      <c r="AD5">
        <f t="shared" ref="AD5:AD68" si="16">X5+$M$5</f>
        <v>6.2500000000000003E-3</v>
      </c>
      <c r="AE5">
        <f t="shared" ref="AE5:AE68" si="17">Y5+1/6*Z5+1/3*AA5+1/3*AB5+1/6*AC5</f>
        <v>8.1380208339406755E-8</v>
      </c>
    </row>
    <row r="6" spans="2:31" x14ac:dyDescent="0.25">
      <c r="B6">
        <f t="shared" ref="B6:B28" si="18">H5</f>
        <v>2.5000000000000001E-2</v>
      </c>
      <c r="C6">
        <f t="shared" ref="C6:C28" si="19">I5</f>
        <v>5.2083334328399796E-6</v>
      </c>
      <c r="D6">
        <f t="shared" si="5"/>
        <v>7.8125003390842161E-6</v>
      </c>
      <c r="E6">
        <f t="shared" si="6"/>
        <v>1.220703228844543E-5</v>
      </c>
      <c r="F6">
        <f t="shared" si="7"/>
        <v>1.2207032849474262E-5</v>
      </c>
      <c r="G6">
        <f t="shared" si="8"/>
        <v>1.7578128791187289E-5</v>
      </c>
      <c r="H6">
        <f t="shared" si="9"/>
        <v>3.7500000000000006E-2</v>
      </c>
      <c r="I6">
        <f t="shared" si="10"/>
        <v>1.7578126667191794E-5</v>
      </c>
      <c r="K6" t="s">
        <v>14</v>
      </c>
      <c r="L6" t="s">
        <v>35</v>
      </c>
      <c r="M6" t="s">
        <v>36</v>
      </c>
      <c r="O6">
        <f t="shared" ref="O6:O69" si="20">U5</f>
        <v>1.2500000000000001E-2</v>
      </c>
      <c r="P6">
        <f t="shared" ref="P6:P69" si="21">V5</f>
        <v>6.5104166744406237E-7</v>
      </c>
      <c r="Q6">
        <f t="shared" si="0"/>
        <v>9.7656250264909556E-7</v>
      </c>
      <c r="R6">
        <f t="shared" si="1"/>
        <v>1.5258789143628545E-6</v>
      </c>
      <c r="S6">
        <f t="shared" si="2"/>
        <v>1.5258789187458915E-6</v>
      </c>
      <c r="T6">
        <f t="shared" si="3"/>
        <v>2.197265654618646E-6</v>
      </c>
      <c r="U6">
        <f t="shared" si="4"/>
        <v>1.8750000000000003E-2</v>
      </c>
      <c r="V6">
        <f t="shared" si="11"/>
        <v>2.1972656380249343E-6</v>
      </c>
      <c r="X6">
        <f t="shared" ref="X6:X69" si="22">AD5</f>
        <v>6.2500000000000003E-3</v>
      </c>
      <c r="Y6">
        <f t="shared" ref="Y6:Y69" si="23">AE5</f>
        <v>8.1380208339406755E-8</v>
      </c>
      <c r="Z6">
        <f t="shared" si="12"/>
        <v>1.2207031252069609E-7</v>
      </c>
      <c r="AA6">
        <f t="shared" si="13"/>
        <v>1.9073486334463166E-7</v>
      </c>
      <c r="AB6">
        <f t="shared" si="14"/>
        <v>1.9073486337887416E-7</v>
      </c>
      <c r="AC6">
        <f t="shared" si="15"/>
        <v>2.7465820335639577E-7</v>
      </c>
      <c r="AD6">
        <f t="shared" si="16"/>
        <v>9.3750000000000014E-3</v>
      </c>
      <c r="AE6">
        <f t="shared" si="17"/>
        <v>2.7465820322675733E-7</v>
      </c>
    </row>
    <row r="7" spans="2:31" x14ac:dyDescent="0.25">
      <c r="B7">
        <f t="shared" si="18"/>
        <v>3.7500000000000006E-2</v>
      </c>
      <c r="C7">
        <f t="shared" si="19"/>
        <v>1.7578126667191794E-5</v>
      </c>
      <c r="D7">
        <f t="shared" si="5"/>
        <v>1.757812886238172E-5</v>
      </c>
      <c r="E7">
        <f t="shared" si="6"/>
        <v>2.3925789940359587E-5</v>
      </c>
      <c r="F7">
        <f t="shared" si="7"/>
        <v>2.39257921583995E-5</v>
      </c>
      <c r="G7">
        <f t="shared" si="8"/>
        <v>3.1250021532190982E-5</v>
      </c>
      <c r="H7">
        <f t="shared" si="9"/>
        <v>0.05</v>
      </c>
      <c r="I7">
        <f t="shared" si="10"/>
        <v>4.166667909920694E-5</v>
      </c>
      <c r="K7">
        <f>K5/2</f>
        <v>6.2500000000000003E-3</v>
      </c>
      <c r="L7">
        <f>L5/2</f>
        <v>3.1250000000000002E-3</v>
      </c>
      <c r="M7">
        <f>M5/2</f>
        <v>1.5625000000000001E-3</v>
      </c>
      <c r="O7">
        <f t="shared" si="20"/>
        <v>1.8750000000000003E-2</v>
      </c>
      <c r="P7">
        <f t="shared" si="21"/>
        <v>2.1972656380249343E-6</v>
      </c>
      <c r="Q7">
        <f t="shared" si="0"/>
        <v>2.1972656551748523E-6</v>
      </c>
      <c r="R7">
        <f t="shared" si="1"/>
        <v>2.9907227241434178E-6</v>
      </c>
      <c r="S7">
        <f t="shared" si="2"/>
        <v>2.9907227414718391E-6</v>
      </c>
      <c r="T7">
        <f t="shared" si="3"/>
        <v>3.9062501682201471E-6</v>
      </c>
      <c r="U7">
        <f t="shared" si="4"/>
        <v>2.5000000000000001E-2</v>
      </c>
      <c r="V7">
        <f t="shared" si="11"/>
        <v>5.2083334304625199E-6</v>
      </c>
      <c r="X7">
        <f t="shared" si="22"/>
        <v>9.3750000000000014E-3</v>
      </c>
      <c r="Y7">
        <f t="shared" si="23"/>
        <v>2.7465820322675733E-7</v>
      </c>
      <c r="Z7">
        <f t="shared" si="12"/>
        <v>2.7465820336074111E-7</v>
      </c>
      <c r="AA7">
        <f t="shared" si="13"/>
        <v>3.7384033256166745E-7</v>
      </c>
      <c r="AB7">
        <f t="shared" si="14"/>
        <v>3.738403326970457E-7</v>
      </c>
      <c r="AC7">
        <f t="shared" si="15"/>
        <v>4.8828125131421991E-7</v>
      </c>
      <c r="AD7">
        <f t="shared" si="16"/>
        <v>1.2500000000000001E-2</v>
      </c>
      <c r="AE7">
        <f t="shared" si="17"/>
        <v>6.5104166742548852E-7</v>
      </c>
    </row>
    <row r="8" spans="2:31" x14ac:dyDescent="0.25">
      <c r="B8">
        <f t="shared" si="18"/>
        <v>0.05</v>
      </c>
      <c r="C8">
        <f t="shared" si="19"/>
        <v>4.166667909920694E-5</v>
      </c>
      <c r="D8">
        <f t="shared" si="5"/>
        <v>3.1250021701401846E-5</v>
      </c>
      <c r="E8">
        <f t="shared" si="6"/>
        <v>3.9550822279221722E-5</v>
      </c>
      <c r="F8">
        <f t="shared" si="7"/>
        <v>3.955082843913067E-5</v>
      </c>
      <c r="G8">
        <f t="shared" si="8"/>
        <v>4.8828207453544138E-5</v>
      </c>
      <c r="H8">
        <f t="shared" si="9"/>
        <v>6.25E-2</v>
      </c>
      <c r="I8">
        <f t="shared" si="10"/>
        <v>8.1380267531148734E-5</v>
      </c>
      <c r="O8">
        <f t="shared" si="20"/>
        <v>2.5000000000000001E-2</v>
      </c>
      <c r="P8">
        <f t="shared" si="21"/>
        <v>5.2083334304625199E-6</v>
      </c>
      <c r="Q8">
        <f t="shared" si="0"/>
        <v>3.906250169542108E-6</v>
      </c>
      <c r="R8">
        <f t="shared" si="1"/>
        <v>4.9438479767905515E-6</v>
      </c>
      <c r="S8">
        <f t="shared" si="2"/>
        <v>4.9438480249147131E-6</v>
      </c>
      <c r="T8">
        <f t="shared" si="3"/>
        <v>6.1035162691674276E-6</v>
      </c>
      <c r="U8">
        <f t="shared" si="4"/>
        <v>3.125E-2</v>
      </c>
      <c r="V8">
        <f t="shared" si="11"/>
        <v>1.0172526504149196E-5</v>
      </c>
      <c r="X8">
        <f t="shared" si="22"/>
        <v>1.2500000000000001E-2</v>
      </c>
      <c r="Y8">
        <f t="shared" si="23"/>
        <v>6.5104166742548852E-7</v>
      </c>
      <c r="Z8">
        <f t="shared" si="12"/>
        <v>4.8828125132454778E-7</v>
      </c>
      <c r="AA8">
        <f t="shared" si="13"/>
        <v>6.1798095953547296E-7</v>
      </c>
      <c r="AB8">
        <f t="shared" si="14"/>
        <v>6.1798095991144294E-7</v>
      </c>
      <c r="AC8">
        <f t="shared" si="15"/>
        <v>7.6293945815755768E-7</v>
      </c>
      <c r="AD8">
        <f t="shared" si="16"/>
        <v>1.5625E-2</v>
      </c>
      <c r="AE8">
        <f t="shared" si="17"/>
        <v>1.2715657588214781E-6</v>
      </c>
    </row>
    <row r="9" spans="2:31" x14ac:dyDescent="0.25">
      <c r="B9">
        <f t="shared" si="18"/>
        <v>6.25E-2</v>
      </c>
      <c r="C9">
        <f t="shared" si="19"/>
        <v>8.1380267531148734E-5</v>
      </c>
      <c r="D9">
        <f t="shared" si="5"/>
        <v>4.8828207784349298E-5</v>
      </c>
      <c r="E9">
        <f t="shared" si="6"/>
        <v>5.9082171155612823E-5</v>
      </c>
      <c r="F9">
        <f t="shared" si="7"/>
        <v>5.9082185044332207E-5</v>
      </c>
      <c r="G9">
        <f t="shared" si="8"/>
        <v>7.0312746621257292E-5</v>
      </c>
      <c r="H9">
        <f t="shared" si="9"/>
        <v>7.4999999999999997E-2</v>
      </c>
      <c r="I9">
        <f t="shared" si="10"/>
        <v>1.4062521199873152E-4</v>
      </c>
      <c r="L9" t="s">
        <v>17</v>
      </c>
      <c r="O9">
        <f t="shared" si="20"/>
        <v>3.125E-2</v>
      </c>
      <c r="P9">
        <f t="shared" si="21"/>
        <v>1.0172526504149196E-5</v>
      </c>
      <c r="Q9">
        <f t="shared" si="0"/>
        <v>6.1035162717518471E-6</v>
      </c>
      <c r="R9">
        <f t="shared" si="1"/>
        <v>7.3852549992606525E-6</v>
      </c>
      <c r="S9">
        <f t="shared" si="2"/>
        <v>7.3852551077655985E-6</v>
      </c>
      <c r="T9">
        <f t="shared" si="3"/>
        <v>8.7890644267230948E-6</v>
      </c>
      <c r="U9">
        <f t="shared" si="4"/>
        <v>3.7499999999999999E-2</v>
      </c>
      <c r="V9">
        <f t="shared" si="11"/>
        <v>1.7578126656237104E-5</v>
      </c>
      <c r="X9">
        <f t="shared" si="22"/>
        <v>1.5625E-2</v>
      </c>
      <c r="Y9">
        <f t="shared" si="23"/>
        <v>1.2715657588214781E-6</v>
      </c>
      <c r="Z9">
        <f t="shared" si="12"/>
        <v>7.629394581777484E-7</v>
      </c>
      <c r="AA9">
        <f t="shared" si="13"/>
        <v>9.2315674682039494E-7</v>
      </c>
      <c r="AB9">
        <f t="shared" si="14"/>
        <v>9.2315674766808942E-7</v>
      </c>
      <c r="AC9">
        <f t="shared" si="15"/>
        <v>1.0986328275525216E-6</v>
      </c>
      <c r="AD9">
        <f t="shared" si="16"/>
        <v>1.8749999999999999E-2</v>
      </c>
      <c r="AE9">
        <f t="shared" si="17"/>
        <v>2.1972656379393514E-6</v>
      </c>
    </row>
    <row r="10" spans="2:31" x14ac:dyDescent="0.25">
      <c r="B10">
        <f t="shared" si="18"/>
        <v>7.4999999999999997E-2</v>
      </c>
      <c r="C10">
        <f t="shared" si="19"/>
        <v>1.4062521199873152E-4</v>
      </c>
      <c r="D10">
        <f t="shared" si="5"/>
        <v>7.0312747193128117E-5</v>
      </c>
      <c r="E10">
        <f t="shared" si="6"/>
        <v>8.251991748957295E-5</v>
      </c>
      <c r="F10">
        <f t="shared" si="7"/>
        <v>8.2519944777691709E-5</v>
      </c>
      <c r="G10">
        <f t="shared" si="8"/>
        <v>9.5703747422012399E-5</v>
      </c>
      <c r="H10">
        <f t="shared" si="9"/>
        <v>8.7499999999999994E-2</v>
      </c>
      <c r="I10">
        <f t="shared" si="10"/>
        <v>2.2330791519034317E-4</v>
      </c>
      <c r="L10">
        <v>0.1</v>
      </c>
      <c r="O10">
        <f t="shared" si="20"/>
        <v>3.7499999999999999E-2</v>
      </c>
      <c r="P10">
        <f t="shared" si="21"/>
        <v>1.7578126656237104E-5</v>
      </c>
      <c r="Q10">
        <f t="shared" si="0"/>
        <v>8.7890644311908548E-6</v>
      </c>
      <c r="R10">
        <f t="shared" si="1"/>
        <v>1.0314944423735864E-5</v>
      </c>
      <c r="S10">
        <f t="shared" si="2"/>
        <v>1.03149446369216E-5</v>
      </c>
      <c r="T10">
        <f t="shared" si="3"/>
        <v>1.1962895487646412E-5</v>
      </c>
      <c r="U10">
        <f t="shared" si="4"/>
        <v>4.3749999999999997E-2</v>
      </c>
      <c r="V10">
        <f t="shared" si="11"/>
        <v>2.79134163295958E-5</v>
      </c>
      <c r="X10">
        <f t="shared" si="22"/>
        <v>1.8749999999999999E-2</v>
      </c>
      <c r="Y10">
        <f t="shared" si="23"/>
        <v>2.1972656379393514E-6</v>
      </c>
      <c r="Z10">
        <f t="shared" si="12"/>
        <v>1.0986328275874259E-6</v>
      </c>
      <c r="AA10">
        <f t="shared" si="13"/>
        <v>1.2893676993553531E-6</v>
      </c>
      <c r="AB10">
        <f t="shared" si="14"/>
        <v>1.2893677010208655E-6</v>
      </c>
      <c r="AC10">
        <f t="shared" si="15"/>
        <v>1.4953613661144125E-6</v>
      </c>
      <c r="AD10">
        <f t="shared" si="16"/>
        <v>2.1874999999999999E-2</v>
      </c>
      <c r="AE10">
        <f t="shared" si="17"/>
        <v>3.4891764703483977E-6</v>
      </c>
    </row>
    <row r="11" spans="2:31" x14ac:dyDescent="0.25">
      <c r="B11">
        <f t="shared" si="18"/>
        <v>8.7499999999999994E-2</v>
      </c>
      <c r="C11">
        <f t="shared" si="19"/>
        <v>2.2330791519034317E-4</v>
      </c>
      <c r="D11">
        <f t="shared" si="5"/>
        <v>9.5703748330312324E-5</v>
      </c>
      <c r="E11">
        <f t="shared" si="6"/>
        <v>1.0986420034539205E-4</v>
      </c>
      <c r="F11">
        <f t="shared" si="7"/>
        <v>1.0986424896882687E-4</v>
      </c>
      <c r="G11">
        <f t="shared" si="8"/>
        <v>1.250013875461371E-4</v>
      </c>
      <c r="H11">
        <f t="shared" si="9"/>
        <v>9.9999999999999992E-2</v>
      </c>
      <c r="I11">
        <f t="shared" si="10"/>
        <v>3.3333492094115772E-4</v>
      </c>
      <c r="L11" t="s">
        <v>16</v>
      </c>
      <c r="O11">
        <f t="shared" si="20"/>
        <v>4.3749999999999997E-2</v>
      </c>
      <c r="P11">
        <f t="shared" si="21"/>
        <v>2.79134163295958E-5</v>
      </c>
      <c r="Q11">
        <f t="shared" si="0"/>
        <v>1.1962895494742569E-5</v>
      </c>
      <c r="R11">
        <f t="shared" si="1"/>
        <v>1.3732917336636318E-5</v>
      </c>
      <c r="S11">
        <f t="shared" si="2"/>
        <v>1.3732917716498155E-5</v>
      </c>
      <c r="T11">
        <f t="shared" si="3"/>
        <v>1.5625010840107119E-5</v>
      </c>
      <c r="U11">
        <f t="shared" si="4"/>
        <v>4.9999999999999996E-2</v>
      </c>
      <c r="V11">
        <f t="shared" si="11"/>
        <v>4.1666679069782241E-5</v>
      </c>
      <c r="X11">
        <f t="shared" si="22"/>
        <v>2.1874999999999999E-2</v>
      </c>
      <c r="Y11">
        <f t="shared" si="23"/>
        <v>3.4891764703483977E-6</v>
      </c>
      <c r="Z11">
        <f t="shared" si="12"/>
        <v>1.4953613661698512E-6</v>
      </c>
      <c r="AA11">
        <f t="shared" si="13"/>
        <v>1.7166138256279956E-6</v>
      </c>
      <c r="AB11">
        <f t="shared" si="14"/>
        <v>1.7166138285956619E-6</v>
      </c>
      <c r="AC11">
        <f t="shared" si="15"/>
        <v>1.9531250846882892E-6</v>
      </c>
      <c r="AD11">
        <f t="shared" si="16"/>
        <v>2.4999999999999998E-2</v>
      </c>
      <c r="AE11">
        <f t="shared" si="17"/>
        <v>5.2083334302326394E-6</v>
      </c>
    </row>
    <row r="12" spans="2:31" x14ac:dyDescent="0.25">
      <c r="B12">
        <f t="shared" si="18"/>
        <v>9.9999999999999992E-2</v>
      </c>
      <c r="C12">
        <f t="shared" si="19"/>
        <v>3.3333492094115772E-4</v>
      </c>
      <c r="D12">
        <f t="shared" si="5"/>
        <v>1.2500138890211897E-4</v>
      </c>
      <c r="E12">
        <f t="shared" si="6"/>
        <v>1.4111523982293016E-4</v>
      </c>
      <c r="F12">
        <f t="shared" si="7"/>
        <v>1.4111532036480696E-4</v>
      </c>
      <c r="G12">
        <f t="shared" si="8"/>
        <v>1.5820593878789342E-4</v>
      </c>
      <c r="H12">
        <f t="shared" si="9"/>
        <v>0.11249999999999999</v>
      </c>
      <c r="I12">
        <f t="shared" si="10"/>
        <v>4.7461299561873884E-4</v>
      </c>
      <c r="L12">
        <f>L10/2</f>
        <v>0.05</v>
      </c>
      <c r="O12">
        <f t="shared" si="20"/>
        <v>4.9999999999999996E-2</v>
      </c>
      <c r="P12">
        <f t="shared" si="21"/>
        <v>4.1666679069782241E-5</v>
      </c>
      <c r="Q12">
        <f t="shared" si="0"/>
        <v>1.5625010850700902E-5</v>
      </c>
      <c r="R12">
        <f t="shared" si="1"/>
        <v>1.7639175457435614E-5</v>
      </c>
      <c r="S12">
        <f t="shared" si="2"/>
        <v>1.7639176086644596E-5</v>
      </c>
      <c r="T12">
        <f t="shared" si="3"/>
        <v>1.9775412607402847E-5</v>
      </c>
      <c r="U12">
        <f t="shared" si="4"/>
        <v>5.6249999999999994E-2</v>
      </c>
      <c r="V12">
        <f t="shared" si="11"/>
        <v>5.9326200160826269E-5</v>
      </c>
      <c r="X12">
        <f t="shared" si="22"/>
        <v>2.4999999999999998E-2</v>
      </c>
      <c r="Y12">
        <f t="shared" si="23"/>
        <v>5.2083334302326394E-6</v>
      </c>
      <c r="Z12">
        <f t="shared" si="12"/>
        <v>1.9531250847710536E-6</v>
      </c>
      <c r="AA12">
        <f t="shared" si="13"/>
        <v>2.2048951390716815E-6</v>
      </c>
      <c r="AB12">
        <f t="shared" si="14"/>
        <v>2.2048951439873653E-6</v>
      </c>
      <c r="AC12">
        <f t="shared" si="15"/>
        <v>2.471923999862368E-6</v>
      </c>
      <c r="AD12">
        <f t="shared" si="16"/>
        <v>2.8124999999999997E-2</v>
      </c>
      <c r="AE12">
        <f t="shared" si="17"/>
        <v>7.4157717053578921E-6</v>
      </c>
    </row>
    <row r="13" spans="2:31" x14ac:dyDescent="0.25">
      <c r="B13">
        <f t="shared" si="18"/>
        <v>0.11249999999999999</v>
      </c>
      <c r="C13">
        <f t="shared" si="19"/>
        <v>4.7461299561873884E-4</v>
      </c>
      <c r="D13">
        <f t="shared" si="5"/>
        <v>1.582059407186951E-4</v>
      </c>
      <c r="E13">
        <f t="shared" si="6"/>
        <v>1.7627336376713725E-4</v>
      </c>
      <c r="F13">
        <f t="shared" si="7"/>
        <v>1.762734898399941E-4</v>
      </c>
      <c r="G13">
        <f t="shared" si="8"/>
        <v>1.9531779566521186E-4</v>
      </c>
      <c r="H13">
        <f t="shared" si="9"/>
        <v>0.12499999999999999</v>
      </c>
      <c r="I13">
        <f t="shared" si="10"/>
        <v>6.5104923621843371E-4</v>
      </c>
      <c r="L13" t="s">
        <v>15</v>
      </c>
      <c r="O13">
        <f t="shared" si="20"/>
        <v>5.6249999999999994E-2</v>
      </c>
      <c r="P13">
        <f t="shared" si="21"/>
        <v>5.9326200160826269E-5</v>
      </c>
      <c r="Q13">
        <f t="shared" si="0"/>
        <v>1.9775412622487657E-5</v>
      </c>
      <c r="R13">
        <f t="shared" si="1"/>
        <v>2.203372134728031E-5</v>
      </c>
      <c r="S13">
        <f t="shared" si="2"/>
        <v>2.2033722332163796E-5</v>
      </c>
      <c r="T13">
        <f t="shared" si="3"/>
        <v>2.4414103871481173E-5</v>
      </c>
      <c r="U13">
        <f t="shared" si="4"/>
        <v>6.2499999999999993E-2</v>
      </c>
      <c r="V13">
        <f t="shared" si="11"/>
        <v>8.1380267469635765E-5</v>
      </c>
      <c r="X13">
        <f t="shared" si="22"/>
        <v>2.8124999999999997E-2</v>
      </c>
      <c r="Y13">
        <f t="shared" si="23"/>
        <v>7.4157717053578921E-6</v>
      </c>
      <c r="Z13">
        <f t="shared" si="12"/>
        <v>2.4719239999802182E-6</v>
      </c>
      <c r="AA13">
        <f t="shared" si="13"/>
        <v>2.7542116596953004E-6</v>
      </c>
      <c r="AB13">
        <f t="shared" si="14"/>
        <v>2.7542116673896732E-6</v>
      </c>
      <c r="AC13">
        <f t="shared" si="15"/>
        <v>3.051758135714255E-6</v>
      </c>
      <c r="AD13">
        <f t="shared" si="16"/>
        <v>3.1249999999999997E-2</v>
      </c>
      <c r="AE13">
        <f t="shared" si="17"/>
        <v>1.0172526503668629E-5</v>
      </c>
    </row>
    <row r="14" spans="2:31" x14ac:dyDescent="0.25">
      <c r="B14">
        <f t="shared" si="18"/>
        <v>0.12499999999999999</v>
      </c>
      <c r="C14">
        <f t="shared" si="19"/>
        <v>6.5104923621843371E-4</v>
      </c>
      <c r="D14">
        <f t="shared" si="5"/>
        <v>1.9531779831384973E-4</v>
      </c>
      <c r="E14">
        <f t="shared" si="6"/>
        <v>2.1533903829839965E-4</v>
      </c>
      <c r="F14">
        <f t="shared" si="7"/>
        <v>2.1533922692687176E-4</v>
      </c>
      <c r="G14">
        <f t="shared" si="8"/>
        <v>2.3633750786211335E-4</v>
      </c>
      <c r="H14">
        <f t="shared" si="9"/>
        <v>0.13749999999999998</v>
      </c>
      <c r="I14">
        <f t="shared" si="10"/>
        <v>8.6655120898951798E-4</v>
      </c>
      <c r="L14">
        <f>L12/2</f>
        <v>2.5000000000000001E-2</v>
      </c>
      <c r="O14">
        <f t="shared" si="20"/>
        <v>6.2499999999999993E-2</v>
      </c>
      <c r="P14">
        <f t="shared" si="21"/>
        <v>8.1380267469635765E-5</v>
      </c>
      <c r="Q14">
        <f t="shared" si="0"/>
        <v>2.4414103892174581E-5</v>
      </c>
      <c r="R14">
        <f t="shared" si="1"/>
        <v>2.6916558647414713E-5</v>
      </c>
      <c r="S14">
        <f t="shared" si="2"/>
        <v>2.6916560120937226E-5</v>
      </c>
      <c r="T14">
        <f t="shared" si="3"/>
        <v>2.954108892626791E-5</v>
      </c>
      <c r="U14">
        <f t="shared" si="4"/>
        <v>6.8749999999999992E-2</v>
      </c>
      <c r="V14">
        <f t="shared" si="11"/>
        <v>1.0831717252882684E-4</v>
      </c>
      <c r="X14">
        <f t="shared" si="22"/>
        <v>3.1249999999999997E-2</v>
      </c>
      <c r="Y14">
        <f t="shared" si="23"/>
        <v>1.0172526503668629E-5</v>
      </c>
      <c r="Z14">
        <f t="shared" si="12"/>
        <v>3.0517581358759231E-6</v>
      </c>
      <c r="AA14">
        <f t="shared" si="13"/>
        <v>3.3645634159459146E-6</v>
      </c>
      <c r="AB14">
        <f t="shared" si="14"/>
        <v>3.3645634274577416E-6</v>
      </c>
      <c r="AC14">
        <f t="shared" si="15"/>
        <v>3.6926275257900113E-6</v>
      </c>
      <c r="AD14">
        <f t="shared" si="16"/>
        <v>3.4374999999999996E-2</v>
      </c>
      <c r="AE14">
        <f t="shared" si="17"/>
        <v>1.3539633061747503E-5</v>
      </c>
    </row>
    <row r="15" spans="2:31" x14ac:dyDescent="0.25">
      <c r="B15">
        <f t="shared" si="18"/>
        <v>0.13749999999999998</v>
      </c>
      <c r="C15">
        <f t="shared" si="19"/>
        <v>8.6655120898951798E-4</v>
      </c>
      <c r="D15">
        <f t="shared" si="5"/>
        <v>2.363375113874725E-4</v>
      </c>
      <c r="E15">
        <f t="shared" si="6"/>
        <v>2.5831290216761054E-4</v>
      </c>
      <c r="F15">
        <f t="shared" si="7"/>
        <v>2.5831317417180407E-4</v>
      </c>
      <c r="G15">
        <f t="shared" si="8"/>
        <v>2.8126581649850628E-4</v>
      </c>
      <c r="H15">
        <f t="shared" si="9"/>
        <v>0.15</v>
      </c>
      <c r="I15">
        <f t="shared" si="10"/>
        <v>1.1250271224169859E-3</v>
      </c>
      <c r="L15" t="s">
        <v>32</v>
      </c>
      <c r="O15">
        <f t="shared" si="20"/>
        <v>6.8749999999999992E-2</v>
      </c>
      <c r="P15">
        <f t="shared" si="21"/>
        <v>1.0831717252882684E-4</v>
      </c>
      <c r="Q15">
        <f t="shared" si="0"/>
        <v>2.954108895381165E-5</v>
      </c>
      <c r="R15">
        <f t="shared" si="1"/>
        <v>3.228769234741298E-5</v>
      </c>
      <c r="S15">
        <f t="shared" si="2"/>
        <v>3.228769447215735E-5</v>
      </c>
      <c r="T15">
        <f t="shared" si="3"/>
        <v>3.51563735608039E-5</v>
      </c>
      <c r="U15">
        <f t="shared" si="4"/>
        <v>7.4999999999999997E-2</v>
      </c>
      <c r="V15">
        <f t="shared" si="11"/>
        <v>1.406252118877862E-4</v>
      </c>
      <c r="X15">
        <f t="shared" si="22"/>
        <v>3.4374999999999996E-2</v>
      </c>
      <c r="Y15">
        <f t="shared" si="23"/>
        <v>1.3539633061747503E-5</v>
      </c>
      <c r="Z15">
        <f t="shared" si="12"/>
        <v>3.6926275260051975E-6</v>
      </c>
      <c r="AA15">
        <f t="shared" si="13"/>
        <v>4.0359504468042485E-6</v>
      </c>
      <c r="AB15">
        <f t="shared" si="14"/>
        <v>4.0359504634036734E-6</v>
      </c>
      <c r="AC15">
        <f t="shared" si="15"/>
        <v>4.3945322153160505E-6</v>
      </c>
      <c r="AD15">
        <f t="shared" si="16"/>
        <v>3.7499999999999999E-2</v>
      </c>
      <c r="AE15">
        <f t="shared" si="17"/>
        <v>1.7578126655370352E-5</v>
      </c>
    </row>
    <row r="16" spans="2:31" x14ac:dyDescent="0.25">
      <c r="B16">
        <f t="shared" si="18"/>
        <v>0.15</v>
      </c>
      <c r="C16">
        <f t="shared" si="19"/>
        <v>1.1250271224169859E-3</v>
      </c>
      <c r="D16">
        <f t="shared" si="5"/>
        <v>2.8126582107532719E-4</v>
      </c>
      <c r="E16">
        <f t="shared" si="6"/>
        <v>3.0519580494148773E-4</v>
      </c>
      <c r="F16">
        <f t="shared" si="7"/>
        <v>3.0519618532130277E-4</v>
      </c>
      <c r="G16">
        <f t="shared" si="8"/>
        <v>3.3010369423387502E-4</v>
      </c>
      <c r="H16">
        <f t="shared" si="9"/>
        <v>0.16250000000000001</v>
      </c>
      <c r="I16">
        <f t="shared" si="10"/>
        <v>1.4303860383894497E-3</v>
      </c>
      <c r="L16">
        <f>L14/2</f>
        <v>1.2500000000000001E-2</v>
      </c>
      <c r="O16">
        <f t="shared" si="20"/>
        <v>7.4999999999999997E-2</v>
      </c>
      <c r="P16">
        <f t="shared" si="21"/>
        <v>1.406252118877862E-4</v>
      </c>
      <c r="Q16">
        <f t="shared" si="0"/>
        <v>3.5156373596563862E-5</v>
      </c>
      <c r="R16">
        <f t="shared" si="1"/>
        <v>3.8147129083220979E-5</v>
      </c>
      <c r="S16">
        <f t="shared" si="2"/>
        <v>3.8147132054369961E-5</v>
      </c>
      <c r="T16">
        <f t="shared" si="3"/>
        <v>4.1259965372193499E-5</v>
      </c>
      <c r="U16">
        <f t="shared" si="4"/>
        <v>8.1250000000000003E-2</v>
      </c>
      <c r="V16">
        <f t="shared" si="11"/>
        <v>1.7879268876177609E-4</v>
      </c>
      <c r="X16">
        <f t="shared" si="22"/>
        <v>3.7499999999999999E-2</v>
      </c>
      <c r="Y16">
        <f t="shared" si="23"/>
        <v>1.7578126655370352E-5</v>
      </c>
      <c r="Z16">
        <f t="shared" si="12"/>
        <v>4.3945322155954274E-6</v>
      </c>
      <c r="AA16">
        <f t="shared" si="13"/>
        <v>4.7683728041129967E-6</v>
      </c>
      <c r="AB16">
        <f t="shared" si="14"/>
        <v>4.7683728273248216E-6</v>
      </c>
      <c r="AC16">
        <f t="shared" si="15"/>
        <v>5.157472263643873E-6</v>
      </c>
      <c r="AD16">
        <f t="shared" si="16"/>
        <v>4.0625000000000001E-2</v>
      </c>
      <c r="AE16">
        <f t="shared" si="17"/>
        <v>2.2349042612389507E-5</v>
      </c>
    </row>
    <row r="17" spans="2:31" x14ac:dyDescent="0.25">
      <c r="B17">
        <f t="shared" si="18"/>
        <v>0.16250000000000001</v>
      </c>
      <c r="C17">
        <f t="shared" si="19"/>
        <v>1.4303860383894497E-3</v>
      </c>
      <c r="D17">
        <f t="shared" si="5"/>
        <v>3.3010370005273528E-4</v>
      </c>
      <c r="E17">
        <f t="shared" si="6"/>
        <v>3.5598884902569746E-4</v>
      </c>
      <c r="F17">
        <f t="shared" si="7"/>
        <v>3.5598936734641817E-4</v>
      </c>
      <c r="G17">
        <f t="shared" si="8"/>
        <v>3.8285238921362784E-4</v>
      </c>
      <c r="H17">
        <f t="shared" si="9"/>
        <v>0.17500000000000002</v>
      </c>
      <c r="I17">
        <f t="shared" si="10"/>
        <v>1.7865381253912155E-3</v>
      </c>
      <c r="L17" t="s">
        <v>33</v>
      </c>
      <c r="O17">
        <f t="shared" si="20"/>
        <v>8.1250000000000003E-2</v>
      </c>
      <c r="P17">
        <f t="shared" si="21"/>
        <v>1.7879268876177609E-4</v>
      </c>
      <c r="Q17">
        <f t="shared" si="0"/>
        <v>4.1259965417659721E-5</v>
      </c>
      <c r="R17">
        <f t="shared" si="1"/>
        <v>4.4494877465011862E-5</v>
      </c>
      <c r="S17">
        <f t="shared" si="2"/>
        <v>4.44948815133304E-5</v>
      </c>
      <c r="T17">
        <f t="shared" si="3"/>
        <v>4.7851874108369006E-5</v>
      </c>
      <c r="U17">
        <f t="shared" si="4"/>
        <v>8.7500000000000008E-2</v>
      </c>
      <c r="V17">
        <f t="shared" si="11"/>
        <v>2.23307915008895E-4</v>
      </c>
      <c r="X17">
        <f t="shared" si="22"/>
        <v>4.0625000000000001E-2</v>
      </c>
      <c r="Y17">
        <f t="shared" si="23"/>
        <v>2.2349042612389507E-5</v>
      </c>
      <c r="Z17">
        <f t="shared" si="12"/>
        <v>5.1574722639990813E-6</v>
      </c>
      <c r="AA17">
        <f t="shared" si="13"/>
        <v>5.5618305551379798E-6</v>
      </c>
      <c r="AB17">
        <f t="shared" si="14"/>
        <v>5.56183058676495E-6</v>
      </c>
      <c r="AC17">
        <f t="shared" si="15"/>
        <v>5.9814477469276351E-6</v>
      </c>
      <c r="AD17">
        <f t="shared" si="16"/>
        <v>4.3750000000000004E-2</v>
      </c>
      <c r="AE17">
        <f t="shared" si="17"/>
        <v>2.7913416328178267E-5</v>
      </c>
    </row>
    <row r="18" spans="2:31" x14ac:dyDescent="0.25">
      <c r="B18">
        <f t="shared" si="18"/>
        <v>0.17500000000000002</v>
      </c>
      <c r="C18">
        <f t="shared" si="19"/>
        <v>1.7865381253912155E-3</v>
      </c>
      <c r="D18">
        <f t="shared" si="5"/>
        <v>3.8285239648091856E-4</v>
      </c>
      <c r="E18">
        <f t="shared" si="6"/>
        <v>4.106934355358196E-4</v>
      </c>
      <c r="F18">
        <f t="shared" si="7"/>
        <v>4.1069412631535522E-4</v>
      </c>
      <c r="G18">
        <f t="shared" si="8"/>
        <v>4.3951347286959948E-4</v>
      </c>
      <c r="H18">
        <f t="shared" si="9"/>
        <v>0.18750000000000003</v>
      </c>
      <c r="I18">
        <f t="shared" si="10"/>
        <v>2.1973949575666931E-3</v>
      </c>
      <c r="L18">
        <f>L16/2</f>
        <v>6.2500000000000003E-3</v>
      </c>
      <c r="O18">
        <f t="shared" si="20"/>
        <v>8.7500000000000008E-2</v>
      </c>
      <c r="P18">
        <f t="shared" si="21"/>
        <v>2.23307915008895E-4</v>
      </c>
      <c r="Q18">
        <f t="shared" si="0"/>
        <v>4.7851874165155674E-5</v>
      </c>
      <c r="R18">
        <f t="shared" si="1"/>
        <v>5.133094843486014E-5</v>
      </c>
      <c r="S18">
        <f t="shared" si="2"/>
        <v>5.1330953829678413E-5</v>
      </c>
      <c r="T18">
        <f t="shared" si="3"/>
        <v>5.4932112040676753E-5</v>
      </c>
      <c r="U18">
        <f t="shared" si="4"/>
        <v>9.3750000000000014E-2</v>
      </c>
      <c r="V18">
        <f t="shared" si="11"/>
        <v>2.7465921346471326E-4</v>
      </c>
      <c r="X18">
        <f t="shared" si="22"/>
        <v>4.3750000000000004E-2</v>
      </c>
      <c r="Y18">
        <f t="shared" si="23"/>
        <v>2.7913416328178267E-5</v>
      </c>
      <c r="Z18">
        <f t="shared" si="12"/>
        <v>5.9814477473712864E-6</v>
      </c>
      <c r="AA18">
        <f t="shared" si="13"/>
        <v>6.4163237853621312E-6</v>
      </c>
      <c r="AB18">
        <f t="shared" si="14"/>
        <v>6.4163238275082232E-6</v>
      </c>
      <c r="AC18">
        <f t="shared" si="15"/>
        <v>6.8664587610345632E-6</v>
      </c>
      <c r="AD18">
        <f t="shared" si="16"/>
        <v>4.6875000000000007E-2</v>
      </c>
      <c r="AE18">
        <f t="shared" si="17"/>
        <v>3.433228328386936E-5</v>
      </c>
    </row>
    <row r="19" spans="2:31" x14ac:dyDescent="0.25">
      <c r="B19">
        <f t="shared" si="18"/>
        <v>0.18750000000000003</v>
      </c>
      <c r="C19">
        <f t="shared" si="19"/>
        <v>2.1973949575666931E-3</v>
      </c>
      <c r="D19">
        <f t="shared" si="5"/>
        <v>4.3951348180749439E-4</v>
      </c>
      <c r="E19">
        <f t="shared" si="6"/>
        <v>4.6931131402916794E-4</v>
      </c>
      <c r="F19">
        <f t="shared" si="7"/>
        <v>4.6931221712739874E-4</v>
      </c>
      <c r="G19">
        <f t="shared" si="8"/>
        <v>5.0008889158944473E-4</v>
      </c>
      <c r="H19">
        <f t="shared" si="9"/>
        <v>0.20000000000000004</v>
      </c>
      <c r="I19">
        <f t="shared" si="10"/>
        <v>2.6668698635183719E-3</v>
      </c>
      <c r="L19" t="s">
        <v>34</v>
      </c>
      <c r="O19">
        <f t="shared" si="20"/>
        <v>9.3750000000000014E-2</v>
      </c>
      <c r="P19">
        <f t="shared" si="21"/>
        <v>2.7465921346471326E-4</v>
      </c>
      <c r="Q19">
        <f t="shared" si="0"/>
        <v>5.4932112110522155E-5</v>
      </c>
      <c r="R19">
        <f t="shared" si="1"/>
        <v>5.8655355654240535E-5</v>
      </c>
      <c r="S19">
        <f t="shared" si="2"/>
        <v>5.8655362706438004E-5</v>
      </c>
      <c r="T19">
        <f t="shared" si="3"/>
        <v>6.2500694366291829E-5</v>
      </c>
      <c r="U19">
        <f t="shared" si="4"/>
        <v>0.10000000000000002</v>
      </c>
      <c r="V19">
        <f t="shared" si="11"/>
        <v>3.333349206644085E-4</v>
      </c>
      <c r="X19">
        <f t="shared" si="22"/>
        <v>4.6875000000000007E-2</v>
      </c>
      <c r="Y19">
        <f t="shared" si="23"/>
        <v>3.433228328386936E-5</v>
      </c>
      <c r="Z19">
        <f t="shared" si="12"/>
        <v>6.8664587615802396E-6</v>
      </c>
      <c r="AA19">
        <f t="shared" si="13"/>
        <v>7.3318526015123367E-6</v>
      </c>
      <c r="AB19">
        <f t="shared" si="14"/>
        <v>7.3318526566060388E-6</v>
      </c>
      <c r="AC19">
        <f t="shared" si="15"/>
        <v>7.8125054246882019E-6</v>
      </c>
      <c r="AD19">
        <f t="shared" si="16"/>
        <v>5.000000000000001E-2</v>
      </c>
      <c r="AE19">
        <f t="shared" si="17"/>
        <v>4.1666679067620227E-5</v>
      </c>
    </row>
    <row r="20" spans="2:31" x14ac:dyDescent="0.25">
      <c r="B20">
        <f t="shared" si="18"/>
        <v>0.20000000000000004</v>
      </c>
      <c r="C20">
        <f t="shared" si="19"/>
        <v>2.6668698635183719E-3</v>
      </c>
      <c r="D20">
        <f t="shared" si="5"/>
        <v>5.0008890243586203E-4</v>
      </c>
      <c r="E20">
        <f t="shared" si="6"/>
        <v>5.3184463611399412E-4</v>
      </c>
      <c r="F20">
        <f t="shared" si="7"/>
        <v>5.3184579712475409E-4</v>
      </c>
      <c r="G20">
        <f t="shared" si="8"/>
        <v>5.6458102227347092E-4</v>
      </c>
      <c r="H20">
        <f t="shared" si="9"/>
        <v>0.21250000000000005</v>
      </c>
      <c r="I20">
        <f t="shared" si="10"/>
        <v>3.1988783287161772E-3</v>
      </c>
      <c r="L20">
        <f>L18/2</f>
        <v>3.1250000000000002E-3</v>
      </c>
      <c r="O20">
        <f t="shared" si="20"/>
        <v>0.10000000000000002</v>
      </c>
      <c r="P20">
        <f t="shared" si="21"/>
        <v>3.333349206644085E-4</v>
      </c>
      <c r="Q20">
        <f t="shared" si="0"/>
        <v>6.2500694451058373E-5</v>
      </c>
      <c r="R20">
        <f t="shared" si="1"/>
        <v>6.6468115921359793E-5</v>
      </c>
      <c r="S20">
        <f t="shared" si="2"/>
        <v>6.6468124986350603E-5</v>
      </c>
      <c r="T20">
        <f t="shared" si="3"/>
        <v>7.0557639640470739E-5</v>
      </c>
      <c r="U20">
        <f t="shared" si="4"/>
        <v>0.10625000000000002</v>
      </c>
      <c r="V20">
        <f t="shared" si="11"/>
        <v>3.9982338998223346E-4</v>
      </c>
      <c r="X20">
        <f t="shared" si="22"/>
        <v>5.000000000000001E-2</v>
      </c>
      <c r="Y20">
        <f t="shared" si="23"/>
        <v>4.1666679067620227E-5</v>
      </c>
      <c r="Z20">
        <f t="shared" si="12"/>
        <v>7.8125054253504546E-6</v>
      </c>
      <c r="AA20">
        <f t="shared" si="13"/>
        <v>8.3084171348191E-6</v>
      </c>
      <c r="AB20">
        <f t="shared" si="14"/>
        <v>8.3084172056367024E-6</v>
      </c>
      <c r="AC20">
        <f t="shared" si="15"/>
        <v>8.8195878828445284E-6</v>
      </c>
      <c r="AD20">
        <f t="shared" si="16"/>
        <v>5.3125000000000012E-2</v>
      </c>
      <c r="AE20">
        <f t="shared" si="17"/>
        <v>4.9977639399137992E-5</v>
      </c>
    </row>
    <row r="21" spans="2:31" x14ac:dyDescent="0.25">
      <c r="B21">
        <f t="shared" si="18"/>
        <v>0.21250000000000005</v>
      </c>
      <c r="C21">
        <f t="shared" si="19"/>
        <v>3.1988783287161772E-3</v>
      </c>
      <c r="D21">
        <f t="shared" si="5"/>
        <v>5.6458103528202435E-4</v>
      </c>
      <c r="E21">
        <f t="shared" si="6"/>
        <v>5.9829601295671101E-4</v>
      </c>
      <c r="F21">
        <f t="shared" si="7"/>
        <v>5.982974836030218E-4</v>
      </c>
      <c r="G21">
        <f t="shared" si="8"/>
        <v>6.3299273180187114E-4</v>
      </c>
      <c r="H21">
        <f t="shared" si="9"/>
        <v>0.22500000000000006</v>
      </c>
      <c r="I21">
        <f t="shared" si="10"/>
        <v>3.7973384554167372E-3</v>
      </c>
      <c r="O21">
        <f t="shared" si="20"/>
        <v>0.10625000000000002</v>
      </c>
      <c r="P21">
        <f t="shared" si="21"/>
        <v>3.9982338998223346E-4</v>
      </c>
      <c r="Q21">
        <f t="shared" si="0"/>
        <v>7.0557639742144888E-5</v>
      </c>
      <c r="R21">
        <f t="shared" si="1"/>
        <v>7.4769249618331419E-5</v>
      </c>
      <c r="S21">
        <f t="shared" si="2"/>
        <v>7.476926109905129E-5</v>
      </c>
      <c r="T21">
        <f t="shared" si="3"/>
        <v>7.9102970238652918E-5</v>
      </c>
      <c r="U21">
        <f t="shared" si="4"/>
        <v>0.11250000000000003</v>
      </c>
      <c r="V21">
        <f t="shared" si="11"/>
        <v>4.7461299521816066E-4</v>
      </c>
      <c r="X21">
        <f t="shared" si="22"/>
        <v>5.3125000000000012E-2</v>
      </c>
      <c r="Y21">
        <f t="shared" si="23"/>
        <v>4.9977639399137992E-5</v>
      </c>
      <c r="Z21">
        <f t="shared" si="12"/>
        <v>8.8195878836388793E-6</v>
      </c>
      <c r="AA21">
        <f t="shared" si="13"/>
        <v>9.3460175445090855E-6</v>
      </c>
      <c r="AB21">
        <f t="shared" si="14"/>
        <v>9.346017634197962E-6</v>
      </c>
      <c r="AC21">
        <f t="shared" si="15"/>
        <v>9.8877063103008911E-6</v>
      </c>
      <c r="AD21">
        <f t="shared" si="16"/>
        <v>5.6250000000000015E-2</v>
      </c>
      <c r="AE21">
        <f t="shared" si="17"/>
        <v>5.932620015769697E-5</v>
      </c>
    </row>
    <row r="22" spans="2:31" x14ac:dyDescent="0.25">
      <c r="B22">
        <f t="shared" si="18"/>
        <v>0.22500000000000006</v>
      </c>
      <c r="C22">
        <f t="shared" si="19"/>
        <v>3.7973384554167372E-3</v>
      </c>
      <c r="D22">
        <f t="shared" si="5"/>
        <v>6.3299274724181267E-4</v>
      </c>
      <c r="E22">
        <f t="shared" si="6"/>
        <v>6.6866857671250791E-4</v>
      </c>
      <c r="F22">
        <f t="shared" si="7"/>
        <v>6.6867041524577093E-4</v>
      </c>
      <c r="G22">
        <f t="shared" si="8"/>
        <v>7.0532744044041087E-4</v>
      </c>
      <c r="H22">
        <f t="shared" si="9"/>
        <v>0.23750000000000007</v>
      </c>
      <c r="I22">
        <f t="shared" si="10"/>
        <v>4.466171484016534E-3</v>
      </c>
      <c r="O22">
        <f t="shared" si="20"/>
        <v>0.11250000000000003</v>
      </c>
      <c r="P22">
        <f t="shared" si="21"/>
        <v>4.7461299521816066E-4</v>
      </c>
      <c r="Q22">
        <f t="shared" si="0"/>
        <v>7.9102970359345233E-5</v>
      </c>
      <c r="R22">
        <f t="shared" si="1"/>
        <v>8.3558781188205705E-5</v>
      </c>
      <c r="S22">
        <f t="shared" si="2"/>
        <v>8.3558795538100838E-5</v>
      </c>
      <c r="T22">
        <f t="shared" si="3"/>
        <v>8.8136712848425035E-5</v>
      </c>
      <c r="U22">
        <f t="shared" si="4"/>
        <v>0.11875000000000004</v>
      </c>
      <c r="V22">
        <f t="shared" si="11"/>
        <v>5.5819213466155784E-4</v>
      </c>
      <c r="X22">
        <f t="shared" si="22"/>
        <v>5.6250000000000015E-2</v>
      </c>
      <c r="Y22">
        <f t="shared" si="23"/>
        <v>5.932620015769697E-5</v>
      </c>
      <c r="Z22">
        <f t="shared" si="12"/>
        <v>9.8877063112438353E-6</v>
      </c>
      <c r="AA22">
        <f t="shared" si="13"/>
        <v>1.0444654021530486E-5</v>
      </c>
      <c r="AB22">
        <f t="shared" si="14"/>
        <v>1.0444654133632381E-5</v>
      </c>
      <c r="AC22">
        <f t="shared" si="15"/>
        <v>1.1016860915537847E-5</v>
      </c>
      <c r="AD22">
        <f t="shared" si="16"/>
        <v>5.9375000000000018E-2</v>
      </c>
      <c r="AE22">
        <f t="shared" si="17"/>
        <v>6.9773397413881532E-5</v>
      </c>
    </row>
    <row r="23" spans="2:31" x14ac:dyDescent="0.25">
      <c r="B23">
        <f t="shared" si="18"/>
        <v>0.23750000000000007</v>
      </c>
      <c r="C23">
        <f t="shared" si="19"/>
        <v>4.466171484016534E-3</v>
      </c>
      <c r="D23">
        <f t="shared" si="5"/>
        <v>7.0532745859655846E-4</v>
      </c>
      <c r="E23">
        <f t="shared" si="6"/>
        <v>7.4296604591016398E-4</v>
      </c>
      <c r="F23">
        <f t="shared" si="7"/>
        <v>7.4296831751411081E-4</v>
      </c>
      <c r="G23">
        <f t="shared" si="8"/>
        <v>7.8158918921839905E-4</v>
      </c>
      <c r="H23">
        <f t="shared" si="9"/>
        <v>0.25000000000000006</v>
      </c>
      <c r="I23">
        <f t="shared" si="10"/>
        <v>5.2093023797937848E-3</v>
      </c>
      <c r="O23">
        <f t="shared" si="20"/>
        <v>0.11875000000000004</v>
      </c>
      <c r="P23">
        <f t="shared" si="21"/>
        <v>5.5819213466155784E-4</v>
      </c>
      <c r="Q23">
        <f t="shared" si="0"/>
        <v>8.8136712990370043E-5</v>
      </c>
      <c r="R23">
        <f t="shared" si="1"/>
        <v>9.2836739641870107E-5</v>
      </c>
      <c r="S23">
        <f t="shared" si="2"/>
        <v>9.2836757367888379E-5</v>
      </c>
      <c r="T23">
        <f t="shared" si="3"/>
        <v>9.7658898991364159E-5</v>
      </c>
      <c r="U23">
        <f t="shared" si="4"/>
        <v>0.12500000000000003</v>
      </c>
      <c r="V23">
        <f t="shared" si="11"/>
        <v>6.5104923566176637E-4</v>
      </c>
      <c r="X23">
        <f t="shared" si="22"/>
        <v>5.9375000000000018E-2</v>
      </c>
      <c r="Y23">
        <f t="shared" si="23"/>
        <v>6.9773397413881532E-5</v>
      </c>
      <c r="Z23">
        <f t="shared" si="12"/>
        <v>1.1016860916646841E-5</v>
      </c>
      <c r="AA23">
        <f t="shared" si="13"/>
        <v>1.1604326792511282E-5</v>
      </c>
      <c r="AB23">
        <f t="shared" si="14"/>
        <v>1.1604326930985608E-5</v>
      </c>
      <c r="AC23">
        <f t="shared" si="15"/>
        <v>1.2207051944793817E-5</v>
      </c>
      <c r="AD23">
        <f t="shared" si="16"/>
        <v>6.2500000000000014E-2</v>
      </c>
      <c r="AE23">
        <f t="shared" si="17"/>
        <v>8.1380267465287274E-5</v>
      </c>
    </row>
    <row r="24" spans="2:31" x14ac:dyDescent="0.25">
      <c r="B24">
        <f t="shared" si="18"/>
        <v>0.25000000000000006</v>
      </c>
      <c r="C24">
        <f t="shared" si="19"/>
        <v>5.2093023797937848E-3</v>
      </c>
      <c r="D24">
        <f t="shared" si="5"/>
        <v>7.8158921039105187E-4</v>
      </c>
      <c r="E24">
        <f t="shared" si="6"/>
        <v>8.2119279482801644E-4</v>
      </c>
      <c r="F24">
        <f t="shared" si="7"/>
        <v>8.2119557202832601E-4</v>
      </c>
      <c r="G24">
        <f t="shared" si="8"/>
        <v>8.6178271131933694E-4</v>
      </c>
      <c r="H24">
        <f t="shared" si="9"/>
        <v>0.26250000000000007</v>
      </c>
      <c r="I24">
        <f t="shared" si="10"/>
        <v>6.0306604890309635E-3</v>
      </c>
      <c r="O24">
        <f t="shared" si="20"/>
        <v>0.12500000000000003</v>
      </c>
      <c r="P24">
        <f t="shared" si="21"/>
        <v>6.5104923566176637E-4</v>
      </c>
      <c r="Q24">
        <f t="shared" si="0"/>
        <v>9.7658899156920394E-5</v>
      </c>
      <c r="R24">
        <f t="shared" si="1"/>
        <v>1.0260315909483788E-4</v>
      </c>
      <c r="S24">
        <f t="shared" si="2"/>
        <v>1.026031807604227E-4</v>
      </c>
      <c r="T24">
        <f t="shared" si="3"/>
        <v>1.0766956557477991E-4</v>
      </c>
      <c r="U24">
        <f t="shared" si="4"/>
        <v>0.13125000000000003</v>
      </c>
      <c r="V24">
        <f t="shared" si="11"/>
        <v>7.5367275973546978E-4</v>
      </c>
      <c r="X24">
        <f t="shared" si="22"/>
        <v>6.2500000000000014E-2</v>
      </c>
      <c r="Y24">
        <f t="shared" si="23"/>
        <v>8.1380267465287274E-5</v>
      </c>
      <c r="Z24">
        <f t="shared" si="12"/>
        <v>1.2207051946087296E-5</v>
      </c>
      <c r="AA24">
        <f t="shared" si="13"/>
        <v>1.2825036123950362E-5</v>
      </c>
      <c r="AB24">
        <f t="shared" si="14"/>
        <v>1.2825036293197477E-5</v>
      </c>
      <c r="AC24">
        <f t="shared" si="15"/>
        <v>1.3458279686372682E-5</v>
      </c>
      <c r="AD24">
        <f t="shared" si="16"/>
        <v>6.5625000000000017E-2</v>
      </c>
      <c r="AE24">
        <f t="shared" si="17"/>
        <v>9.4207846876413222E-5</v>
      </c>
    </row>
    <row r="25" spans="2:31" x14ac:dyDescent="0.25">
      <c r="B25">
        <f t="shared" si="18"/>
        <v>0.26250000000000007</v>
      </c>
      <c r="C25">
        <f t="shared" si="19"/>
        <v>6.0306604890309635E-3</v>
      </c>
      <c r="D25">
        <f t="shared" si="5"/>
        <v>8.6178273582417488E-4</v>
      </c>
      <c r="E25">
        <f t="shared" si="6"/>
        <v>9.0335392690499977E-4</v>
      </c>
      <c r="F25">
        <f t="shared" si="7"/>
        <v>9.0335728998559872E-4</v>
      </c>
      <c r="G25">
        <f t="shared" si="8"/>
        <v>9.4591350753199695E-4</v>
      </c>
      <c r="H25">
        <f t="shared" si="9"/>
        <v>0.27500000000000008</v>
      </c>
      <c r="I25">
        <f t="shared" si="10"/>
        <v>6.9341802685538578E-3</v>
      </c>
      <c r="O25">
        <f t="shared" si="20"/>
        <v>0.13125000000000003</v>
      </c>
      <c r="P25">
        <f t="shared" si="21"/>
        <v>7.5367275973546978E-4</v>
      </c>
      <c r="Q25">
        <f t="shared" si="0"/>
        <v>1.0766956576642984E-4</v>
      </c>
      <c r="R25">
        <f t="shared" si="1"/>
        <v>1.128580793339462E-4</v>
      </c>
      <c r="S25">
        <f t="shared" si="2"/>
        <v>1.1285810556203376E-4</v>
      </c>
      <c r="T25">
        <f t="shared" si="3"/>
        <v>1.1816875547337827E-4</v>
      </c>
      <c r="U25">
        <f t="shared" si="4"/>
        <v>0.13750000000000004</v>
      </c>
      <c r="V25">
        <f t="shared" si="11"/>
        <v>8.6655120824076439E-4</v>
      </c>
      <c r="X25">
        <f t="shared" si="22"/>
        <v>6.5625000000000017E-2</v>
      </c>
      <c r="Y25">
        <f t="shared" si="23"/>
        <v>9.4207846876413222E-5</v>
      </c>
      <c r="Z25">
        <f t="shared" si="12"/>
        <v>1.3458279687870046E-5</v>
      </c>
      <c r="AA25">
        <f t="shared" si="13"/>
        <v>1.4106782326641532E-5</v>
      </c>
      <c r="AB25">
        <f t="shared" si="14"/>
        <v>1.4106782531526035E-5</v>
      </c>
      <c r="AC25">
        <f t="shared" si="15"/>
        <v>1.4770544475184208E-5</v>
      </c>
      <c r="AD25">
        <f t="shared" si="16"/>
        <v>6.8750000000000019E-2</v>
      </c>
      <c r="AE25">
        <f t="shared" si="17"/>
        <v>1.0831717252297811E-4</v>
      </c>
    </row>
    <row r="26" spans="2:31" x14ac:dyDescent="0.25">
      <c r="B26">
        <f t="shared" si="18"/>
        <v>0.27500000000000008</v>
      </c>
      <c r="C26">
        <f t="shared" si="19"/>
        <v>6.9341802685538578E-3</v>
      </c>
      <c r="D26">
        <f t="shared" si="5"/>
        <v>9.4591353569996057E-4</v>
      </c>
      <c r="E26">
        <f t="shared" si="6"/>
        <v>9.8945535223845106E-4</v>
      </c>
      <c r="F26">
        <f t="shared" si="7"/>
        <v>9.8945938966563075E-4</v>
      </c>
      <c r="G26">
        <f t="shared" si="8"/>
        <v>1.033987925817917E-3</v>
      </c>
      <c r="H26">
        <f t="shared" si="9"/>
        <v>0.28750000000000009</v>
      </c>
      <c r="I26">
        <f t="shared" si="10"/>
        <v>7.9238020927748648E-3</v>
      </c>
      <c r="L26" t="s">
        <v>11</v>
      </c>
      <c r="O26">
        <f t="shared" si="20"/>
        <v>0.13750000000000004</v>
      </c>
      <c r="P26">
        <f t="shared" si="21"/>
        <v>8.6655120824076439E-4</v>
      </c>
      <c r="Q26">
        <f t="shared" si="0"/>
        <v>1.1816875569372823E-4</v>
      </c>
      <c r="R26">
        <f t="shared" si="1"/>
        <v>1.2360154641398899E-4</v>
      </c>
      <c r="S26">
        <f t="shared" si="2"/>
        <v>1.2360157789000916E-4</v>
      </c>
      <c r="T26">
        <f t="shared" si="3"/>
        <v>1.2915651814087434E-4</v>
      </c>
      <c r="U26">
        <f t="shared" si="4"/>
        <v>0.14375000000000004</v>
      </c>
      <c r="V26">
        <f t="shared" si="11"/>
        <v>9.9017312864786429E-4</v>
      </c>
      <c r="X26">
        <f t="shared" si="22"/>
        <v>6.8750000000000019E-2</v>
      </c>
      <c r="Y26">
        <f t="shared" si="23"/>
        <v>1.0831717252297811E-4</v>
      </c>
      <c r="Z26">
        <f t="shared" si="12"/>
        <v>1.4770544476905832E-5</v>
      </c>
      <c r="AA26">
        <f t="shared" si="13"/>
        <v>1.5449565760330393E-5</v>
      </c>
      <c r="AB26">
        <f t="shared" si="14"/>
        <v>1.5449566006204424E-5</v>
      </c>
      <c r="AC26">
        <f t="shared" si="15"/>
        <v>1.6143846697517404E-5</v>
      </c>
      <c r="AD26">
        <f t="shared" si="16"/>
        <v>7.1875000000000022E-2</v>
      </c>
      <c r="AE26">
        <f t="shared" si="17"/>
        <v>1.2376928164089358E-4</v>
      </c>
    </row>
    <row r="27" spans="2:31" x14ac:dyDescent="0.25">
      <c r="B27">
        <f t="shared" si="18"/>
        <v>0.28750000000000009</v>
      </c>
      <c r="C27">
        <f t="shared" si="19"/>
        <v>7.9238020927748648E-3</v>
      </c>
      <c r="D27">
        <f t="shared" si="5"/>
        <v>1.033987957995069E-3</v>
      </c>
      <c r="E27">
        <f t="shared" si="6"/>
        <v>1.079503869229066E-3</v>
      </c>
      <c r="F27">
        <f t="shared" si="7"/>
        <v>1.0795086780846822E-3</v>
      </c>
      <c r="G27">
        <f t="shared" si="8"/>
        <v>1.1260132450604593E-3</v>
      </c>
      <c r="H27">
        <f t="shared" si="9"/>
        <v>0.3000000000000001</v>
      </c>
      <c r="I27">
        <f t="shared" si="10"/>
        <v>9.0034731423887029E-3</v>
      </c>
      <c r="L27">
        <f>C116</f>
        <v>1.1331126797911775</v>
      </c>
      <c r="O27">
        <f t="shared" si="20"/>
        <v>0.14375000000000004</v>
      </c>
      <c r="P27">
        <f t="shared" si="21"/>
        <v>9.9017312864786429E-4</v>
      </c>
      <c r="Q27">
        <f t="shared" si="0"/>
        <v>1.2915651839265444E-4</v>
      </c>
      <c r="R27">
        <f t="shared" si="1"/>
        <v>1.3483361328431358E-4</v>
      </c>
      <c r="S27">
        <f t="shared" si="2"/>
        <v>1.3483365075919523E-4</v>
      </c>
      <c r="T27">
        <f t="shared" si="3"/>
        <v>1.4063291025158579E-4</v>
      </c>
      <c r="U27">
        <f t="shared" si="4"/>
        <v>0.15000000000000005</v>
      </c>
      <c r="V27">
        <f t="shared" si="11"/>
        <v>1.1250271214364072E-3</v>
      </c>
      <c r="X27">
        <f t="shared" si="22"/>
        <v>7.1875000000000022E-2</v>
      </c>
      <c r="Y27">
        <f t="shared" si="23"/>
        <v>1.2376928164089358E-4</v>
      </c>
      <c r="Z27">
        <f t="shared" si="12"/>
        <v>1.6143846699484631E-5</v>
      </c>
      <c r="AA27">
        <f t="shared" si="13"/>
        <v>1.6853386838604175E-5</v>
      </c>
      <c r="AB27">
        <f t="shared" si="14"/>
        <v>1.6853387131330701E-5</v>
      </c>
      <c r="AC27">
        <f t="shared" si="15"/>
        <v>1.7578186796046804E-5</v>
      </c>
      <c r="AD27">
        <f t="shared" si="16"/>
        <v>7.5000000000000025E-2</v>
      </c>
      <c r="AE27">
        <f t="shared" si="17"/>
        <v>1.4062521188012712E-4</v>
      </c>
    </row>
    <row r="28" spans="2:31" x14ac:dyDescent="0.25">
      <c r="B28">
        <f t="shared" si="18"/>
        <v>0.3000000000000001</v>
      </c>
      <c r="C28">
        <f t="shared" si="19"/>
        <v>9.0034731423887029E-3</v>
      </c>
      <c r="D28">
        <f t="shared" si="5"/>
        <v>1.1260132816078223E-3</v>
      </c>
      <c r="E28">
        <f t="shared" si="6"/>
        <v>1.1735072504430286E-3</v>
      </c>
      <c r="F28">
        <f t="shared" si="7"/>
        <v>1.1735129368681781E-3</v>
      </c>
      <c r="G28">
        <f t="shared" si="8"/>
        <v>1.2219977630707184E-3</v>
      </c>
      <c r="H28">
        <f t="shared" si="9"/>
        <v>0.31250000000000011</v>
      </c>
      <c r="I28">
        <f t="shared" si="10"/>
        <v>1.0177148378938862E-2</v>
      </c>
      <c r="L28" t="s">
        <v>12</v>
      </c>
      <c r="O28">
        <f t="shared" si="20"/>
        <v>0.15000000000000005</v>
      </c>
      <c r="P28">
        <f t="shared" si="21"/>
        <v>1.1250271214364072E-3</v>
      </c>
      <c r="Q28">
        <f t="shared" si="0"/>
        <v>1.4063291053764991E-4</v>
      </c>
      <c r="R28">
        <f t="shared" si="1"/>
        <v>1.4655434044541491E-4</v>
      </c>
      <c r="S28">
        <f t="shared" si="2"/>
        <v>1.4655438473859639E-4</v>
      </c>
      <c r="T28">
        <f t="shared" si="3"/>
        <v>1.525979963720429E-4</v>
      </c>
      <c r="U28">
        <f t="shared" si="4"/>
        <v>0.15625000000000006</v>
      </c>
      <c r="V28">
        <f t="shared" si="11"/>
        <v>1.2716018476493596E-3</v>
      </c>
      <c r="X28">
        <f t="shared" si="22"/>
        <v>7.5000000000000025E-2</v>
      </c>
      <c r="Y28">
        <f t="shared" si="23"/>
        <v>1.4062521188012712E-4</v>
      </c>
      <c r="Z28">
        <f t="shared" si="12"/>
        <v>1.7578186798281941E-5</v>
      </c>
      <c r="AA28">
        <f t="shared" si="13"/>
        <v>1.8318246034014454E-5</v>
      </c>
      <c r="AB28">
        <f t="shared" si="14"/>
        <v>1.8318246379990574E-5</v>
      </c>
      <c r="AC28">
        <f t="shared" si="15"/>
        <v>1.907356527507165E-5</v>
      </c>
      <c r="AD28">
        <f t="shared" si="16"/>
        <v>7.8125000000000028E-2</v>
      </c>
      <c r="AE28">
        <f t="shared" si="17"/>
        <v>1.5894600136368773E-4</v>
      </c>
    </row>
    <row r="29" spans="2:31" x14ac:dyDescent="0.25">
      <c r="B29">
        <f t="shared" ref="B29:B51" si="24">H28</f>
        <v>0.31250000000000011</v>
      </c>
      <c r="C29">
        <f t="shared" ref="C29:C51" si="25">I28</f>
        <v>1.0177148378938862E-2</v>
      </c>
      <c r="D29">
        <f t="shared" si="5"/>
        <v>1.2219978043640878E-3</v>
      </c>
      <c r="E29">
        <f t="shared" si="6"/>
        <v>1.2714743327719904E-3</v>
      </c>
      <c r="F29">
        <f t="shared" si="7"/>
        <v>1.2714810124227047E-3</v>
      </c>
      <c r="G29">
        <f t="shared" si="8"/>
        <v>1.3219508889367605E-3</v>
      </c>
      <c r="H29">
        <f t="shared" si="9"/>
        <v>0.32500000000000012</v>
      </c>
      <c r="I29">
        <f t="shared" ref="I29:I51" si="26">C29+1/6*D29+1/3*E29+1/3*F29+1/6*G29</f>
        <v>1.14487916095539E-2</v>
      </c>
      <c r="L29">
        <f>P228</f>
        <v>1.1331126753271499</v>
      </c>
      <c r="O29">
        <f t="shared" si="20"/>
        <v>0.15625000000000006</v>
      </c>
      <c r="P29">
        <f t="shared" si="21"/>
        <v>1.2716018476493596E-3</v>
      </c>
      <c r="Q29">
        <f t="shared" si="0"/>
        <v>1.5259799669536852E-4</v>
      </c>
      <c r="R29">
        <f t="shared" si="1"/>
        <v>1.5876379663556659E-4</v>
      </c>
      <c r="S29">
        <f t="shared" si="2"/>
        <v>1.5876384863801178E-4</v>
      </c>
      <c r="T29">
        <f t="shared" si="3"/>
        <v>1.6505184966265712E-4</v>
      </c>
      <c r="U29">
        <f t="shared" si="4"/>
        <v>0.16250000000000006</v>
      </c>
      <c r="V29">
        <f t="shared" si="11"/>
        <v>1.4303860371335567E-3</v>
      </c>
      <c r="X29">
        <f t="shared" si="22"/>
        <v>7.8125000000000028E-2</v>
      </c>
      <c r="Y29">
        <f t="shared" si="23"/>
        <v>1.5894600136368773E-4</v>
      </c>
      <c r="Z29">
        <f t="shared" si="12"/>
        <v>1.9073565277597983E-5</v>
      </c>
      <c r="AA29">
        <f t="shared" si="13"/>
        <v>1.9844143883432843E-5</v>
      </c>
      <c r="AB29">
        <f t="shared" si="14"/>
        <v>1.9844144289613083E-5</v>
      </c>
      <c r="AC29">
        <f t="shared" si="15"/>
        <v>2.0629982705988089E-5</v>
      </c>
      <c r="AD29">
        <f t="shared" si="16"/>
        <v>8.1250000000000031E-2</v>
      </c>
      <c r="AE29">
        <f t="shared" si="17"/>
        <v>1.7879268875196737E-4</v>
      </c>
    </row>
    <row r="30" spans="2:31" x14ac:dyDescent="0.25">
      <c r="B30">
        <f t="shared" si="24"/>
        <v>0.32500000000000012</v>
      </c>
      <c r="C30">
        <f t="shared" si="25"/>
        <v>1.14487916095539E-2</v>
      </c>
      <c r="D30">
        <f t="shared" si="5"/>
        <v>1.3219509353664886E-3</v>
      </c>
      <c r="E30">
        <f t="shared" si="6"/>
        <v>1.3734151119833126E-3</v>
      </c>
      <c r="F30">
        <f t="shared" si="7"/>
        <v>1.3734229104999628E-3</v>
      </c>
      <c r="G30">
        <f t="shared" si="8"/>
        <v>1.4258832398149797E-3</v>
      </c>
      <c r="H30">
        <f t="shared" si="9"/>
        <v>0.33750000000000013</v>
      </c>
      <c r="I30">
        <f t="shared" si="26"/>
        <v>1.2822376646245238E-2</v>
      </c>
      <c r="L30" t="s">
        <v>13</v>
      </c>
      <c r="O30">
        <f t="shared" si="20"/>
        <v>0.16250000000000006</v>
      </c>
      <c r="P30">
        <f t="shared" si="21"/>
        <v>1.4303860371335567E-3</v>
      </c>
      <c r="Q30">
        <f t="shared" si="0"/>
        <v>1.6505185002634531E-4</v>
      </c>
      <c r="R30">
        <f t="shared" si="1"/>
        <v>1.7146205954753264E-4</v>
      </c>
      <c r="S30">
        <f t="shared" si="2"/>
        <v>1.7146212022475367E-4</v>
      </c>
      <c r="T30">
        <f t="shared" si="3"/>
        <v>1.7799455260949536E-4</v>
      </c>
      <c r="U30">
        <f t="shared" si="4"/>
        <v>0.16875000000000007</v>
      </c>
      <c r="V30">
        <f t="shared" si="11"/>
        <v>1.6018684974969588E-3</v>
      </c>
      <c r="X30">
        <f t="shared" si="22"/>
        <v>8.1250000000000031E-2</v>
      </c>
      <c r="Y30">
        <f t="shared" si="23"/>
        <v>1.7879268875196737E-4</v>
      </c>
      <c r="Z30">
        <f t="shared" si="12"/>
        <v>2.0629982708829864E-5</v>
      </c>
      <c r="AA30">
        <f t="shared" si="13"/>
        <v>2.1431080993639626E-5</v>
      </c>
      <c r="AB30">
        <f t="shared" si="14"/>
        <v>2.1431081467559243E-5</v>
      </c>
      <c r="AC30">
        <f t="shared" si="15"/>
        <v>2.2247439732994272E-5</v>
      </c>
      <c r="AD30">
        <f t="shared" si="16"/>
        <v>8.4375000000000033E-2</v>
      </c>
      <c r="AE30">
        <f t="shared" si="17"/>
        <v>2.0022631331267102E-4</v>
      </c>
    </row>
    <row r="31" spans="2:31" x14ac:dyDescent="0.25">
      <c r="B31">
        <f t="shared" si="24"/>
        <v>0.33750000000000013</v>
      </c>
      <c r="C31">
        <f t="shared" si="25"/>
        <v>1.2822376646245238E-2</v>
      </c>
      <c r="D31">
        <f t="shared" si="5"/>
        <v>1.4258832917857284E-3</v>
      </c>
      <c r="E31">
        <f t="shared" si="6"/>
        <v>1.4793408417658697E-3</v>
      </c>
      <c r="F31">
        <f t="shared" si="7"/>
        <v>1.4793498952581387E-3</v>
      </c>
      <c r="G31">
        <f t="shared" si="8"/>
        <v>1.5338067422758506E-3</v>
      </c>
      <c r="H31">
        <f t="shared" si="9"/>
        <v>0.35000000000000014</v>
      </c>
      <c r="I31">
        <f t="shared" si="26"/>
        <v>1.4301888564263503E-2</v>
      </c>
      <c r="L31">
        <f>Y452</f>
        <v>1.1331126750427039</v>
      </c>
      <c r="O31">
        <f t="shared" si="20"/>
        <v>0.16875000000000007</v>
      </c>
      <c r="P31">
        <f t="shared" si="21"/>
        <v>1.6018684974969588E-3</v>
      </c>
      <c r="Q31">
        <f t="shared" si="0"/>
        <v>1.7799455301677062E-4</v>
      </c>
      <c r="R31">
        <f t="shared" si="1"/>
        <v>1.8464921657541076E-4</v>
      </c>
      <c r="S31">
        <f t="shared" si="2"/>
        <v>1.846492869704982E-4</v>
      </c>
      <c r="T31">
        <f t="shared" si="3"/>
        <v>1.9142619778621402E-4</v>
      </c>
      <c r="U31">
        <f t="shared" si="4"/>
        <v>0.17500000000000007</v>
      </c>
      <c r="V31">
        <f t="shared" si="11"/>
        <v>1.7865381238127591E-3</v>
      </c>
      <c r="X31">
        <f t="shared" si="22"/>
        <v>8.4375000000000033E-2</v>
      </c>
      <c r="Y31">
        <f t="shared" si="23"/>
        <v>2.0022631331267102E-4</v>
      </c>
      <c r="Z31">
        <f t="shared" si="12"/>
        <v>2.2247439736176714E-5</v>
      </c>
      <c r="AA31">
        <f t="shared" si="13"/>
        <v>2.3079058047145409E-5</v>
      </c>
      <c r="AB31">
        <f t="shared" si="14"/>
        <v>2.3079058596943704E-5</v>
      </c>
      <c r="AC31">
        <f t="shared" si="15"/>
        <v>2.3925937079028532E-5</v>
      </c>
      <c r="AD31">
        <f t="shared" si="16"/>
        <v>8.7500000000000036E-2</v>
      </c>
      <c r="AE31">
        <f t="shared" si="17"/>
        <v>2.2330791499656827E-4</v>
      </c>
    </row>
    <row r="32" spans="2:31" x14ac:dyDescent="0.25">
      <c r="B32">
        <f t="shared" si="24"/>
        <v>0.35000000000000014</v>
      </c>
      <c r="C32">
        <f t="shared" si="25"/>
        <v>1.4301888564263503E-2</v>
      </c>
      <c r="D32">
        <f t="shared" si="5"/>
        <v>1.533806800206309E-3</v>
      </c>
      <c r="E32">
        <f t="shared" si="6"/>
        <v>1.5892641373908183E-3</v>
      </c>
      <c r="F32">
        <f t="shared" si="7"/>
        <v>1.589274592940268E-3</v>
      </c>
      <c r="G32">
        <f t="shared" si="8"/>
        <v>1.6457347383311124E-3</v>
      </c>
      <c r="H32">
        <f t="shared" si="9"/>
        <v>0.36250000000000016</v>
      </c>
      <c r="I32">
        <f t="shared" si="26"/>
        <v>1.5891325064130102E-2</v>
      </c>
      <c r="O32">
        <f t="shared" si="20"/>
        <v>0.17500000000000007</v>
      </c>
      <c r="P32">
        <f t="shared" si="21"/>
        <v>1.7865381238127591E-3</v>
      </c>
      <c r="Q32">
        <f t="shared" si="0"/>
        <v>1.9142619824042415E-4</v>
      </c>
      <c r="R32">
        <f t="shared" si="1"/>
        <v>1.983253655916641E-4</v>
      </c>
      <c r="S32">
        <f t="shared" si="2"/>
        <v>1.9832544682832541E-4</v>
      </c>
      <c r="T32">
        <f t="shared" si="3"/>
        <v>2.0534688864621306E-4</v>
      </c>
      <c r="U32">
        <f t="shared" si="4"/>
        <v>0.18125000000000008</v>
      </c>
      <c r="V32">
        <f t="shared" si="11"/>
        <v>1.9848839091005286E-3</v>
      </c>
      <c r="X32">
        <f t="shared" si="22"/>
        <v>8.7500000000000036E-2</v>
      </c>
      <c r="Y32">
        <f t="shared" si="23"/>
        <v>2.2330791499656827E-4</v>
      </c>
      <c r="Z32">
        <f t="shared" si="12"/>
        <v>2.3925937082577834E-5</v>
      </c>
      <c r="AA32">
        <f t="shared" si="13"/>
        <v>2.4788075808245773E-5</v>
      </c>
      <c r="AB32">
        <f t="shared" si="14"/>
        <v>2.4788076442689398E-5</v>
      </c>
      <c r="AC32">
        <f t="shared" si="15"/>
        <v>2.5665475551940551E-5</v>
      </c>
      <c r="AD32">
        <f t="shared" si="16"/>
        <v>9.0625000000000039E-2</v>
      </c>
      <c r="AE32">
        <f t="shared" si="17"/>
        <v>2.4809853451929968E-4</v>
      </c>
    </row>
    <row r="33" spans="2:31" x14ac:dyDescent="0.25">
      <c r="B33">
        <f t="shared" si="24"/>
        <v>0.36250000000000016</v>
      </c>
      <c r="C33">
        <f t="shared" si="25"/>
        <v>1.5891325064130102E-2</v>
      </c>
      <c r="D33">
        <f t="shared" si="5"/>
        <v>1.6457348026536747E-3</v>
      </c>
      <c r="E33">
        <f t="shared" si="6"/>
        <v>1.7031990841221555E-3</v>
      </c>
      <c r="F33">
        <f t="shared" si="7"/>
        <v>1.7032111003046089E-3</v>
      </c>
      <c r="G33">
        <f t="shared" si="8"/>
        <v>1.7616820962855215E-3</v>
      </c>
      <c r="H33">
        <f t="shared" si="9"/>
        <v>0.37500000000000017</v>
      </c>
      <c r="I33">
        <f t="shared" si="26"/>
        <v>1.7594697942095557E-2</v>
      </c>
      <c r="L33" t="s">
        <v>18</v>
      </c>
      <c r="O33">
        <f t="shared" si="20"/>
        <v>0.18125000000000008</v>
      </c>
      <c r="P33">
        <f t="shared" si="21"/>
        <v>1.9848839091005286E-3</v>
      </c>
      <c r="Q33">
        <f t="shared" si="0"/>
        <v>2.0534688915082897E-4</v>
      </c>
      <c r="R33">
        <f t="shared" si="1"/>
        <v>2.1249061575440571E-4</v>
      </c>
      <c r="S33">
        <f t="shared" si="2"/>
        <v>2.1249070904001325E-4</v>
      </c>
      <c r="T33">
        <f t="shared" si="3"/>
        <v>2.1975674034507798E-4</v>
      </c>
      <c r="U33">
        <f t="shared" si="4"/>
        <v>0.18750000000000008</v>
      </c>
      <c r="V33">
        <f t="shared" si="11"/>
        <v>2.1973949556146526E-3</v>
      </c>
      <c r="X33">
        <f t="shared" si="22"/>
        <v>9.0625000000000039E-2</v>
      </c>
      <c r="Y33">
        <f t="shared" si="23"/>
        <v>2.4809853451929968E-4</v>
      </c>
      <c r="Z33">
        <f t="shared" si="12"/>
        <v>2.5665475555883869E-5</v>
      </c>
      <c r="AA33">
        <f t="shared" si="13"/>
        <v>2.6558135129308966E-5</v>
      </c>
      <c r="AB33">
        <f t="shared" si="14"/>
        <v>2.6558135857815241E-5</v>
      </c>
      <c r="AC33">
        <f t="shared" si="15"/>
        <v>2.7466056050895592E-5</v>
      </c>
      <c r="AD33">
        <f t="shared" si="16"/>
        <v>9.3750000000000042E-2</v>
      </c>
      <c r="AE33">
        <f t="shared" si="17"/>
        <v>2.74659213449471E-4</v>
      </c>
    </row>
    <row r="34" spans="2:31" x14ac:dyDescent="0.25">
      <c r="B34">
        <f t="shared" si="24"/>
        <v>0.37500000000000017</v>
      </c>
      <c r="C34">
        <f t="shared" si="25"/>
        <v>1.7594697942095557E-2</v>
      </c>
      <c r="D34">
        <f t="shared" si="5"/>
        <v>1.7616821674459214E-3</v>
      </c>
      <c r="E34">
        <f t="shared" si="6"/>
        <v>1.8211613505286833E-3</v>
      </c>
      <c r="F34">
        <f t="shared" si="7"/>
        <v>1.8211750979588279E-3</v>
      </c>
      <c r="G34">
        <f t="shared" si="8"/>
        <v>1.8816653265738455E-3</v>
      </c>
      <c r="H34">
        <f t="shared" si="9"/>
        <v>0.38750000000000018</v>
      </c>
      <c r="I34">
        <f t="shared" si="26"/>
        <v>1.9416034673928023E-2</v>
      </c>
      <c r="L34">
        <f>(L29-L27)/(L31-L29)</f>
        <v>15.693759948041851</v>
      </c>
      <c r="O34">
        <f t="shared" si="20"/>
        <v>0.18750000000000008</v>
      </c>
      <c r="P34">
        <f t="shared" si="21"/>
        <v>2.1973949556146526E-3</v>
      </c>
      <c r="Q34">
        <f t="shared" si="0"/>
        <v>2.1975674090369369E-4</v>
      </c>
      <c r="R34">
        <f t="shared" si="1"/>
        <v>2.2714508834500757E-4</v>
      </c>
      <c r="S34">
        <f t="shared" si="2"/>
        <v>2.271451949736569E-4</v>
      </c>
      <c r="T34">
        <f t="shared" si="3"/>
        <v>2.3465588059338658E-4</v>
      </c>
      <c r="U34">
        <f t="shared" si="4"/>
        <v>0.19375000000000009</v>
      </c>
      <c r="V34">
        <f t="shared" si="11"/>
        <v>2.4245604869703873E-3</v>
      </c>
      <c r="X34">
        <f t="shared" si="22"/>
        <v>9.3750000000000042E-2</v>
      </c>
      <c r="Y34">
        <f t="shared" si="23"/>
        <v>2.74659213449471E-4</v>
      </c>
      <c r="Z34">
        <f t="shared" si="12"/>
        <v>2.746605605526106E-5</v>
      </c>
      <c r="AA34">
        <f t="shared" si="13"/>
        <v>2.8389236957296723E-5</v>
      </c>
      <c r="AB34">
        <f t="shared" si="14"/>
        <v>2.8389237789956961E-5</v>
      </c>
      <c r="AC34">
        <f t="shared" si="15"/>
        <v>2.93276795730119E-5</v>
      </c>
      <c r="AD34">
        <f t="shared" si="16"/>
        <v>9.6875000000000044E-2</v>
      </c>
      <c r="AE34">
        <f t="shared" si="17"/>
        <v>3.0305099430326767E-4</v>
      </c>
    </row>
    <row r="35" spans="2:31" x14ac:dyDescent="0.25">
      <c r="B35">
        <f t="shared" si="24"/>
        <v>0.38750000000000018</v>
      </c>
      <c r="C35">
        <f t="shared" si="25"/>
        <v>1.9416034673928023E-2</v>
      </c>
      <c r="D35">
        <f t="shared" si="5"/>
        <v>1.8816654050307414E-3</v>
      </c>
      <c r="E35">
        <f t="shared" si="6"/>
        <v>1.9431683068672782E-3</v>
      </c>
      <c r="F35">
        <f t="shared" si="7"/>
        <v>1.9431839687681241E-3</v>
      </c>
      <c r="G35">
        <f t="shared" si="8"/>
        <v>2.0057027027628334E-3</v>
      </c>
      <c r="H35">
        <f t="shared" si="9"/>
        <v>0.40000000000000019</v>
      </c>
      <c r="I35">
        <f t="shared" si="26"/>
        <v>2.135938011710542E-2</v>
      </c>
      <c r="L35" t="s">
        <v>19</v>
      </c>
      <c r="O35">
        <f t="shared" si="20"/>
        <v>0.19375000000000009</v>
      </c>
      <c r="P35">
        <f t="shared" si="21"/>
        <v>2.4245604869703873E-3</v>
      </c>
      <c r="Q35">
        <f t="shared" si="0"/>
        <v>2.3465588120971881E-4</v>
      </c>
      <c r="R35">
        <f t="shared" si="1"/>
        <v>2.4228891763611421E-4</v>
      </c>
      <c r="S35">
        <f t="shared" si="2"/>
        <v>2.4228903899169404E-4</v>
      </c>
      <c r="T35">
        <f t="shared" si="3"/>
        <v>2.5004445053996351E-4</v>
      </c>
      <c r="U35">
        <f t="shared" si="4"/>
        <v>0.20000000000000009</v>
      </c>
      <c r="V35">
        <f t="shared" si="11"/>
        <v>2.6668698611379371E-3</v>
      </c>
      <c r="X35">
        <f t="shared" si="22"/>
        <v>9.6875000000000044E-2</v>
      </c>
      <c r="Y35">
        <f t="shared" si="23"/>
        <v>3.0305099430326767E-4</v>
      </c>
      <c r="Z35">
        <f t="shared" si="12"/>
        <v>2.9327679577828614E-5</v>
      </c>
      <c r="AA35">
        <f t="shared" si="13"/>
        <v>3.028138234051816E-5</v>
      </c>
      <c r="AB35">
        <f t="shared" si="14"/>
        <v>3.0281383288120979E-5</v>
      </c>
      <c r="AC35">
        <f t="shared" si="15"/>
        <v>3.1250347220231124E-5</v>
      </c>
      <c r="AD35">
        <f t="shared" si="16"/>
        <v>0.10000000000000005</v>
      </c>
      <c r="AE35">
        <f t="shared" si="17"/>
        <v>3.3333492064582403E-4</v>
      </c>
    </row>
    <row r="36" spans="2:31" x14ac:dyDescent="0.25">
      <c r="B36">
        <f t="shared" si="24"/>
        <v>0.40000000000000019</v>
      </c>
      <c r="C36">
        <f t="shared" si="25"/>
        <v>2.135938011710542E-2</v>
      </c>
      <c r="D36">
        <f t="shared" si="5"/>
        <v>2.0057027889873393E-3</v>
      </c>
      <c r="E36">
        <f t="shared" si="6"/>
        <v>2.0692391487272311E-3</v>
      </c>
      <c r="F36">
        <f t="shared" si="7"/>
        <v>2.0692569215272709E-3</v>
      </c>
      <c r="G36">
        <f t="shared" si="8"/>
        <v>2.1338143879186021E-3</v>
      </c>
      <c r="H36">
        <f t="shared" si="9"/>
        <v>0.4125000000000002</v>
      </c>
      <c r="I36">
        <f t="shared" si="26"/>
        <v>2.3428798336674578E-2</v>
      </c>
      <c r="L36" s="1">
        <f>(L31-L29)/15</f>
        <v>-1.8963068152781185E-11</v>
      </c>
      <c r="O36">
        <f t="shared" si="20"/>
        <v>0.20000000000000009</v>
      </c>
      <c r="P36">
        <f t="shared" si="21"/>
        <v>2.6668698611379371E-3</v>
      </c>
      <c r="Q36">
        <f t="shared" ref="Q36:Q67" si="27">$L$5*(O36^2+P36^2)</f>
        <v>2.5004445121785176E-4</v>
      </c>
      <c r="R36">
        <f t="shared" ref="R36:R67" si="28">$L$5*((O36+$L$7)^2+(P36+Q36/2)^2)</f>
        <v>2.5792225179015047E-4</v>
      </c>
      <c r="S36">
        <f t="shared" ref="S36:S67" si="29">$L$5*((O36+$L$7)^2+(P36+R36/2)^2)</f>
        <v>2.5792238934942553E-4</v>
      </c>
      <c r="T36">
        <f t="shared" ref="T36:T67" si="30">$L$5*((O36+$L$5)^2+(P36+S36)^2)</f>
        <v>2.6592260568567846E-4</v>
      </c>
      <c r="U36">
        <f t="shared" ref="U36:U67" si="31">O36+$L$5</f>
        <v>0.2062500000000001</v>
      </c>
      <c r="V36">
        <f t="shared" si="11"/>
        <v>2.9248125843350506E-3</v>
      </c>
      <c r="X36">
        <f t="shared" si="22"/>
        <v>0.10000000000000005</v>
      </c>
      <c r="Y36">
        <f t="shared" si="23"/>
        <v>3.3333492064582403E-4</v>
      </c>
      <c r="Z36">
        <f t="shared" si="12"/>
        <v>3.1250347225529159E-5</v>
      </c>
      <c r="AA36">
        <f t="shared" si="13"/>
        <v>3.2234572435616856E-5</v>
      </c>
      <c r="AB36">
        <f t="shared" si="14"/>
        <v>3.223457350967154E-5</v>
      </c>
      <c r="AC36">
        <f t="shared" si="15"/>
        <v>3.323406020642209E-5</v>
      </c>
      <c r="AD36">
        <f t="shared" si="16"/>
        <v>0.10312500000000005</v>
      </c>
      <c r="AE36">
        <f t="shared" si="17"/>
        <v>3.6557203719957869E-4</v>
      </c>
    </row>
    <row r="37" spans="2:31" x14ac:dyDescent="0.25">
      <c r="B37">
        <f t="shared" si="24"/>
        <v>0.4125000000000002</v>
      </c>
      <c r="C37">
        <f t="shared" si="25"/>
        <v>2.3428798336674578E-2</v>
      </c>
      <c r="D37">
        <f t="shared" si="5"/>
        <v>2.1338144823937594E-3</v>
      </c>
      <c r="E37">
        <f t="shared" si="6"/>
        <v>2.1993950261469737E-3</v>
      </c>
      <c r="F37">
        <f t="shared" si="7"/>
        <v>2.1994151201081406E-3</v>
      </c>
      <c r="G37">
        <f t="shared" si="8"/>
        <v>2.2660225665623326E-3</v>
      </c>
      <c r="H37">
        <f t="shared" si="9"/>
        <v>0.42500000000000021</v>
      </c>
      <c r="I37">
        <f t="shared" si="26"/>
        <v>2.5628374560252302E-2</v>
      </c>
      <c r="O37">
        <f t="shared" si="20"/>
        <v>0.2062500000000001</v>
      </c>
      <c r="P37">
        <f t="shared" si="21"/>
        <v>2.9248125843350506E-3</v>
      </c>
      <c r="Q37">
        <f t="shared" si="27"/>
        <v>2.6592260642908455E-4</v>
      </c>
      <c r="R37">
        <f t="shared" si="28"/>
        <v>2.7404525378842132E-4</v>
      </c>
      <c r="S37">
        <f t="shared" si="29"/>
        <v>2.7404540912412975E-4</v>
      </c>
      <c r="T37">
        <f t="shared" si="30"/>
        <v>2.8229051682788977E-4</v>
      </c>
      <c r="U37">
        <f t="shared" si="31"/>
        <v>0.21250000000000011</v>
      </c>
      <c r="V37">
        <f t="shared" si="11"/>
        <v>3.19887832584873E-3</v>
      </c>
      <c r="X37">
        <f t="shared" si="22"/>
        <v>0.10312500000000005</v>
      </c>
      <c r="Y37">
        <f t="shared" si="23"/>
        <v>3.6557203719957869E-4</v>
      </c>
      <c r="Z37">
        <f t="shared" si="12"/>
        <v>3.3234060212232478E-5</v>
      </c>
      <c r="AA37">
        <f t="shared" si="13"/>
        <v>3.4248808514791177E-5</v>
      </c>
      <c r="AB37">
        <f t="shared" si="14"/>
        <v>3.4248809727550975E-5</v>
      </c>
      <c r="AC37">
        <f t="shared" si="15"/>
        <v>3.5278819864717651E-5</v>
      </c>
      <c r="AD37">
        <f t="shared" si="16"/>
        <v>0.10625000000000005</v>
      </c>
      <c r="AE37">
        <f t="shared" si="17"/>
        <v>3.9982338995985114E-4</v>
      </c>
    </row>
    <row r="38" spans="2:31" x14ac:dyDescent="0.25">
      <c r="B38">
        <f t="shared" si="24"/>
        <v>0.42500000000000021</v>
      </c>
      <c r="C38">
        <f t="shared" si="25"/>
        <v>2.5628374560252302E-2</v>
      </c>
      <c r="D38">
        <f t="shared" si="5"/>
        <v>2.2660226697825098E-3</v>
      </c>
      <c r="E38">
        <f t="shared" si="6"/>
        <v>2.3336591784378618E-3</v>
      </c>
      <c r="F38">
        <f t="shared" si="7"/>
        <v>2.33368181831765E-3</v>
      </c>
      <c r="G38">
        <f t="shared" si="8"/>
        <v>2.4023515824614819E-3</v>
      </c>
      <c r="H38">
        <f t="shared" si="9"/>
        <v>0.43750000000000022</v>
      </c>
      <c r="I38">
        <f t="shared" si="26"/>
        <v>2.7962217267878134E-2</v>
      </c>
      <c r="O38">
        <f t="shared" si="20"/>
        <v>0.21250000000000011</v>
      </c>
      <c r="P38">
        <f t="shared" si="21"/>
        <v>3.19887832584873E-3</v>
      </c>
      <c r="Q38">
        <f t="shared" si="27"/>
        <v>2.8229051764089768E-4</v>
      </c>
      <c r="R38">
        <f t="shared" si="28"/>
        <v>2.9065810239091368E-4</v>
      </c>
      <c r="S38">
        <f t="shared" si="29"/>
        <v>2.9065827717487952E-4</v>
      </c>
      <c r="T38">
        <f t="shared" si="30"/>
        <v>2.9914837103564936E-4</v>
      </c>
      <c r="U38">
        <f t="shared" si="31"/>
        <v>0.21875000000000011</v>
      </c>
      <c r="V38">
        <f t="shared" si="11"/>
        <v>3.4895569338167522E-3</v>
      </c>
      <c r="X38">
        <f t="shared" si="22"/>
        <v>0.10625000000000005</v>
      </c>
      <c r="Y38">
        <f t="shared" si="23"/>
        <v>3.9982338995985114E-4</v>
      </c>
      <c r="Z38">
        <f t="shared" si="12"/>
        <v>3.527881987107241E-5</v>
      </c>
      <c r="AA38">
        <f t="shared" si="13"/>
        <v>3.6324091973247838E-5</v>
      </c>
      <c r="AB38">
        <f t="shared" si="14"/>
        <v>3.6324093337733355E-5</v>
      </c>
      <c r="AC38">
        <f t="shared" si="15"/>
        <v>3.7384627655085004E-5</v>
      </c>
      <c r="AD38">
        <f t="shared" si="16"/>
        <v>0.10937500000000006</v>
      </c>
      <c r="AE38">
        <f t="shared" si="17"/>
        <v>4.3615002631787112E-4</v>
      </c>
    </row>
    <row r="39" spans="2:31" x14ac:dyDescent="0.25">
      <c r="B39">
        <f t="shared" si="24"/>
        <v>0.43750000000000022</v>
      </c>
      <c r="C39">
        <f t="shared" si="25"/>
        <v>2.7962217267878134E-2</v>
      </c>
      <c r="D39">
        <f t="shared" si="5"/>
        <v>2.4023516949317029E-3</v>
      </c>
      <c r="E39">
        <f t="shared" si="6"/>
        <v>2.4720570749750034E-3</v>
      </c>
      <c r="F39">
        <f t="shared" si="7"/>
        <v>2.4720825007263844E-3</v>
      </c>
      <c r="G39">
        <f t="shared" si="8"/>
        <v>2.5428280825300687E-3</v>
      </c>
      <c r="H39">
        <f t="shared" si="9"/>
        <v>0.45000000000000023</v>
      </c>
      <c r="I39">
        <f t="shared" si="26"/>
        <v>3.0434460422688887E-2</v>
      </c>
      <c r="O39">
        <f t="shared" si="20"/>
        <v>0.21875000000000011</v>
      </c>
      <c r="P39">
        <f t="shared" si="21"/>
        <v>3.4895569338167522E-3</v>
      </c>
      <c r="Q39">
        <f t="shared" si="27"/>
        <v>2.99148371922465E-4</v>
      </c>
      <c r="R39">
        <f t="shared" si="28"/>
        <v>3.0776099312691867E-4</v>
      </c>
      <c r="S39">
        <f t="shared" si="29"/>
        <v>3.0776118913318213E-4</v>
      </c>
      <c r="T39">
        <f t="shared" si="30"/>
        <v>3.1649637265579336E-4</v>
      </c>
      <c r="U39">
        <f t="shared" si="31"/>
        <v>0.22500000000000012</v>
      </c>
      <c r="V39">
        <f t="shared" si="11"/>
        <v>3.797338451999829E-3</v>
      </c>
      <c r="X39">
        <f t="shared" si="22"/>
        <v>0.10937500000000006</v>
      </c>
      <c r="Y39">
        <f t="shared" si="23"/>
        <v>4.3615002631787112E-4</v>
      </c>
      <c r="Z39">
        <f t="shared" si="12"/>
        <v>3.7384627662017094E-5</v>
      </c>
      <c r="AA39">
        <f t="shared" si="13"/>
        <v>3.8460424336888768E-5</v>
      </c>
      <c r="AB39">
        <f t="shared" si="14"/>
        <v>3.8460425866911296E-5</v>
      </c>
      <c r="AC39">
        <f t="shared" si="15"/>
        <v>3.9551485172129178E-5</v>
      </c>
      <c r="AD39">
        <f t="shared" si="16"/>
        <v>0.11250000000000006</v>
      </c>
      <c r="AE39">
        <f t="shared" si="17"/>
        <v>4.7461299519149553E-4</v>
      </c>
    </row>
    <row r="40" spans="2:31" x14ac:dyDescent="0.25">
      <c r="B40">
        <f t="shared" si="24"/>
        <v>0.45000000000000023</v>
      </c>
      <c r="C40">
        <f t="shared" si="25"/>
        <v>3.0434460422688887E-2</v>
      </c>
      <c r="D40">
        <f t="shared" si="5"/>
        <v>2.5428282047652555E-3</v>
      </c>
      <c r="E40">
        <f t="shared" si="6"/>
        <v>2.6146165622424975E-3</v>
      </c>
      <c r="F40">
        <f t="shared" si="7"/>
        <v>2.61464502975558E-3</v>
      </c>
      <c r="G40">
        <f t="shared" si="8"/>
        <v>2.687481167140088E-3</v>
      </c>
      <c r="H40">
        <f t="shared" si="9"/>
        <v>0.46250000000000024</v>
      </c>
      <c r="I40">
        <f t="shared" si="26"/>
        <v>3.3049265848672474E-2</v>
      </c>
      <c r="O40">
        <f t="shared" si="20"/>
        <v>0.22500000000000012</v>
      </c>
      <c r="P40">
        <f t="shared" si="21"/>
        <v>3.797338451999829E-3</v>
      </c>
      <c r="Q40">
        <f t="shared" si="27"/>
        <v>3.164963736207443E-4</v>
      </c>
      <c r="R40">
        <f t="shared" si="28"/>
        <v>3.2535413931660743E-4</v>
      </c>
      <c r="S40">
        <f t="shared" si="29"/>
        <v>3.253543584245739E-4</v>
      </c>
      <c r="T40">
        <f t="shared" si="30"/>
        <v>3.3433474435005738E-4</v>
      </c>
      <c r="U40">
        <f t="shared" si="31"/>
        <v>0.23125000000000012</v>
      </c>
      <c r="V40">
        <f t="shared" si="11"/>
        <v>4.1227131375753557E-3</v>
      </c>
      <c r="X40">
        <f t="shared" si="22"/>
        <v>0.11250000000000006</v>
      </c>
      <c r="Y40">
        <f t="shared" si="23"/>
        <v>4.7461299519149553E-4</v>
      </c>
      <c r="Z40">
        <f t="shared" si="12"/>
        <v>3.9551485179672562E-5</v>
      </c>
      <c r="AA40">
        <f t="shared" si="13"/>
        <v>4.065780727023143E-5</v>
      </c>
      <c r="AB40">
        <f t="shared" si="14"/>
        <v>4.0657808980416334E-5</v>
      </c>
      <c r="AC40">
        <f t="shared" si="15"/>
        <v>4.1779394153130145E-5</v>
      </c>
      <c r="AD40">
        <f t="shared" si="16"/>
        <v>0.11562500000000006</v>
      </c>
      <c r="AE40">
        <f t="shared" si="17"/>
        <v>5.1527334716384521E-4</v>
      </c>
    </row>
    <row r="41" spans="2:31" x14ac:dyDescent="0.25">
      <c r="B41">
        <f t="shared" si="24"/>
        <v>0.46250000000000024</v>
      </c>
      <c r="C41">
        <f t="shared" si="25"/>
        <v>3.3049265848672474E-2</v>
      </c>
      <c r="D41">
        <f t="shared" si="5"/>
        <v>2.6874812996642056E-3</v>
      </c>
      <c r="E41">
        <f t="shared" si="6"/>
        <v>2.7613680174500802E-3</v>
      </c>
      <c r="F41">
        <f t="shared" si="7"/>
        <v>2.7613997993397891E-3</v>
      </c>
      <c r="G41">
        <f t="shared" si="8"/>
        <v>2.8363425471769248E-3</v>
      </c>
      <c r="H41">
        <f t="shared" si="9"/>
        <v>0.47500000000000026</v>
      </c>
      <c r="I41">
        <f t="shared" si="26"/>
        <v>3.5810825762075955E-2</v>
      </c>
      <c r="O41">
        <f t="shared" si="20"/>
        <v>0.23125000000000012</v>
      </c>
      <c r="P41">
        <f t="shared" si="21"/>
        <v>4.1227131375753557E-3</v>
      </c>
      <c r="Q41">
        <f t="shared" si="27"/>
        <v>3.3433474539759249E-4</v>
      </c>
      <c r="R41">
        <f t="shared" si="28"/>
        <v>3.4343777312370306E-4</v>
      </c>
      <c r="S41">
        <f t="shared" si="29"/>
        <v>3.4343801732131246E-4</v>
      </c>
      <c r="T41">
        <f t="shared" si="30"/>
        <v>3.5266372816336535E-4</v>
      </c>
      <c r="U41">
        <f t="shared" si="31"/>
        <v>0.23750000000000013</v>
      </c>
      <c r="V41">
        <f t="shared" si="11"/>
        <v>4.4661714799838536E-3</v>
      </c>
      <c r="X41">
        <f t="shared" si="22"/>
        <v>0.11562500000000006</v>
      </c>
      <c r="Y41">
        <f t="shared" si="23"/>
        <v>5.1527334716384521E-4</v>
      </c>
      <c r="Z41">
        <f t="shared" si="12"/>
        <v>4.1779394161319721E-5</v>
      </c>
      <c r="AA41">
        <f t="shared" si="13"/>
        <v>4.2916242584562593E-5</v>
      </c>
      <c r="AB41">
        <f t="shared" si="14"/>
        <v>4.2916244490372643E-5</v>
      </c>
      <c r="AC41">
        <f t="shared" si="15"/>
        <v>4.4068356486313273E-5</v>
      </c>
      <c r="AD41">
        <f t="shared" si="16"/>
        <v>0.11875000000000006</v>
      </c>
      <c r="AE41">
        <f t="shared" si="17"/>
        <v>5.5819213463009581E-4</v>
      </c>
    </row>
    <row r="42" spans="2:31" x14ac:dyDescent="0.25">
      <c r="B42">
        <f t="shared" si="24"/>
        <v>0.47500000000000026</v>
      </c>
      <c r="C42">
        <f t="shared" si="25"/>
        <v>3.5810825762075955E-2</v>
      </c>
      <c r="D42">
        <f t="shared" si="5"/>
        <v>2.8363426905220254E-3</v>
      </c>
      <c r="E42">
        <f t="shared" si="6"/>
        <v>2.9123445090702294E-3</v>
      </c>
      <c r="F42">
        <f t="shared" si="7"/>
        <v>2.9123798955146291E-3</v>
      </c>
      <c r="G42">
        <f t="shared" si="8"/>
        <v>2.9894467082050044E-3</v>
      </c>
      <c r="H42">
        <f t="shared" si="9"/>
        <v>0.48750000000000027</v>
      </c>
      <c r="I42">
        <f t="shared" si="26"/>
        <v>3.8723365463392084E-2</v>
      </c>
      <c r="O42">
        <f t="shared" si="20"/>
        <v>0.23750000000000013</v>
      </c>
      <c r="P42">
        <f t="shared" si="21"/>
        <v>4.4661714799838536E-3</v>
      </c>
      <c r="Q42">
        <f t="shared" si="27"/>
        <v>3.5266372929805426E-4</v>
      </c>
      <c r="R42">
        <f t="shared" si="28"/>
        <v>3.6201214663940617E-4</v>
      </c>
      <c r="S42">
        <f t="shared" si="29"/>
        <v>3.6201241802632492E-4</v>
      </c>
      <c r="T42">
        <f t="shared" si="30"/>
        <v>3.7148358662345671E-4</v>
      </c>
      <c r="U42">
        <f t="shared" si="31"/>
        <v>0.24375000000000013</v>
      </c>
      <c r="V42">
        <f t="shared" si="11"/>
        <v>4.8282042208593499E-3</v>
      </c>
      <c r="X42">
        <f t="shared" si="22"/>
        <v>0.11875000000000006</v>
      </c>
      <c r="Y42">
        <f t="shared" si="23"/>
        <v>5.5819213463009581E-4</v>
      </c>
      <c r="Z42">
        <f t="shared" si="12"/>
        <v>4.4068356495184934E-5</v>
      </c>
      <c r="AA42">
        <f t="shared" si="13"/>
        <v>4.5235732246325528E-5</v>
      </c>
      <c r="AB42">
        <f t="shared" si="14"/>
        <v>4.5235734364084343E-5</v>
      </c>
      <c r="AC42">
        <f t="shared" si="15"/>
        <v>4.6418374219353424E-5</v>
      </c>
      <c r="AD42">
        <f t="shared" si="16"/>
        <v>0.12187500000000007</v>
      </c>
      <c r="AE42">
        <f t="shared" si="17"/>
        <v>6.0343041195265543E-4</v>
      </c>
    </row>
    <row r="43" spans="2:31" x14ac:dyDescent="0.25">
      <c r="B43">
        <f t="shared" si="24"/>
        <v>0.48750000000000027</v>
      </c>
      <c r="C43">
        <f t="shared" si="25"/>
        <v>3.8723365463392084E-2</v>
      </c>
      <c r="D43">
        <f t="shared" si="5"/>
        <v>2.9894468629101463E-3</v>
      </c>
      <c r="E43">
        <f t="shared" si="6"/>
        <v>3.067581964679426E-3</v>
      </c>
      <c r="F43">
        <f t="shared" si="7"/>
        <v>3.0676212643137046E-3</v>
      </c>
      <c r="G43">
        <f t="shared" si="8"/>
        <v>3.1468310821459438E-3</v>
      </c>
      <c r="H43">
        <f t="shared" si="9"/>
        <v>0.50000000000000022</v>
      </c>
      <c r="I43">
        <f t="shared" si="26"/>
        <v>4.1791146197232475E-2</v>
      </c>
      <c r="O43">
        <f t="shared" si="20"/>
        <v>0.24375000000000013</v>
      </c>
      <c r="P43">
        <f t="shared" si="21"/>
        <v>4.8282042208593499E-3</v>
      </c>
      <c r="Q43">
        <f t="shared" si="27"/>
        <v>3.7148358784998997E-4</v>
      </c>
      <c r="R43">
        <f t="shared" si="28"/>
        <v>3.8107753299774518E-4</v>
      </c>
      <c r="S43">
        <f t="shared" si="29"/>
        <v>3.8107783378858262E-4</v>
      </c>
      <c r="T43">
        <f t="shared" si="30"/>
        <v>3.907946038720308E-4</v>
      </c>
      <c r="U43">
        <f t="shared" si="31"/>
        <v>0.25000000000000011</v>
      </c>
      <c r="V43">
        <f t="shared" si="11"/>
        <v>5.2093023750751288E-3</v>
      </c>
      <c r="X43">
        <f t="shared" si="22"/>
        <v>0.12187500000000007</v>
      </c>
      <c r="Y43">
        <f t="shared" si="23"/>
        <v>6.0343041195265543E-4</v>
      </c>
      <c r="Z43">
        <f t="shared" si="12"/>
        <v>4.6418374228944018E-5</v>
      </c>
      <c r="AA43">
        <f t="shared" si="13"/>
        <v>4.7616278385741047E-5</v>
      </c>
      <c r="AB43">
        <f t="shared" si="14"/>
        <v>4.7616280732656434E-5</v>
      </c>
      <c r="AC43">
        <f t="shared" si="15"/>
        <v>4.8829449568112727E-5</v>
      </c>
      <c r="AD43">
        <f t="shared" si="16"/>
        <v>0.12500000000000006</v>
      </c>
      <c r="AE43">
        <f t="shared" si="17"/>
        <v>6.5104923562496399E-4</v>
      </c>
    </row>
    <row r="44" spans="2:31" x14ac:dyDescent="0.25">
      <c r="B44">
        <f t="shared" si="24"/>
        <v>0.50000000000000022</v>
      </c>
      <c r="C44">
        <f t="shared" si="25"/>
        <v>4.1791146197232475E-2</v>
      </c>
      <c r="D44">
        <f t="shared" si="5"/>
        <v>3.1468312487559838E-3</v>
      </c>
      <c r="E44">
        <f t="shared" si="6"/>
        <v>3.227119346524756E-3</v>
      </c>
      <c r="F44">
        <f t="shared" si="7"/>
        <v>3.2271628873963053E-3</v>
      </c>
      <c r="G44">
        <f t="shared" si="8"/>
        <v>3.3085362269104921E-3</v>
      </c>
      <c r="H44">
        <f t="shared" si="9"/>
        <v>0.51250000000000018</v>
      </c>
      <c r="I44">
        <f t="shared" si="26"/>
        <v>4.501846818781724E-2</v>
      </c>
      <c r="O44">
        <f t="shared" si="20"/>
        <v>0.25000000000000011</v>
      </c>
      <c r="P44">
        <f t="shared" si="21"/>
        <v>5.2093023750751288E-3</v>
      </c>
      <c r="Q44">
        <f t="shared" si="27"/>
        <v>3.9079460519521889E-4</v>
      </c>
      <c r="R44">
        <f t="shared" si="28"/>
        <v>4.0063422752253681E-4</v>
      </c>
      <c r="S44">
        <f t="shared" si="29"/>
        <v>4.0063456005008788E-4</v>
      </c>
      <c r="T44">
        <f t="shared" si="30"/>
        <v>4.1059708682760084E-4</v>
      </c>
      <c r="U44">
        <f t="shared" si="31"/>
        <v>0.25625000000000009</v>
      </c>
      <c r="V44">
        <f t="shared" si="11"/>
        <v>5.6099572529364735E-3</v>
      </c>
      <c r="X44">
        <f t="shared" si="22"/>
        <v>0.12500000000000006</v>
      </c>
      <c r="Y44">
        <f t="shared" si="23"/>
        <v>6.5104923562496399E-4</v>
      </c>
      <c r="Z44">
        <f t="shared" si="12"/>
        <v>4.8829449578460068E-5</v>
      </c>
      <c r="AA44">
        <f t="shared" si="13"/>
        <v>5.0057883305661984E-5</v>
      </c>
      <c r="AB44">
        <f t="shared" si="14"/>
        <v>5.0057885899849388E-5</v>
      </c>
      <c r="AC44">
        <f t="shared" si="15"/>
        <v>5.1301584925612078E-5</v>
      </c>
      <c r="AD44">
        <f t="shared" si="16"/>
        <v>0.12812500000000004</v>
      </c>
      <c r="AE44">
        <f t="shared" si="17"/>
        <v>7.011096644441464E-4</v>
      </c>
    </row>
    <row r="45" spans="2:31" x14ac:dyDescent="0.25">
      <c r="B45">
        <f t="shared" si="24"/>
        <v>0.51250000000000018</v>
      </c>
      <c r="C45">
        <f t="shared" si="25"/>
        <v>4.501846818781724E-2</v>
      </c>
      <c r="D45">
        <f t="shared" si="5"/>
        <v>3.3085364059747217E-3</v>
      </c>
      <c r="E45">
        <f t="shared" si="6"/>
        <v>3.3909988352775716E-3</v>
      </c>
      <c r="F45">
        <f t="shared" si="7"/>
        <v>3.391046965868047E-3</v>
      </c>
      <c r="G45">
        <f t="shared" si="8"/>
        <v>3.4746060144676878E-3</v>
      </c>
      <c r="H45">
        <f t="shared" si="9"/>
        <v>0.52500000000000013</v>
      </c>
      <c r="I45">
        <f t="shared" si="26"/>
        <v>4.8409673858272842E-2</v>
      </c>
      <c r="O45">
        <f t="shared" si="20"/>
        <v>0.25625000000000009</v>
      </c>
      <c r="P45">
        <f t="shared" si="21"/>
        <v>5.6099572529364735E-3</v>
      </c>
      <c r="Q45">
        <f t="shared" si="27"/>
        <v>4.1059708825237395E-4</v>
      </c>
      <c r="R45">
        <f t="shared" si="28"/>
        <v>4.2068254890615823E-4</v>
      </c>
      <c r="S45">
        <f t="shared" si="29"/>
        <v>4.206829156246749E-4</v>
      </c>
      <c r="T45">
        <f t="shared" si="30"/>
        <v>4.3089136638026687E-4</v>
      </c>
      <c r="U45">
        <f t="shared" si="31"/>
        <v>0.26250000000000007</v>
      </c>
      <c r="V45">
        <f t="shared" si="11"/>
        <v>6.0306604835521907E-3</v>
      </c>
      <c r="X45">
        <f t="shared" si="22"/>
        <v>0.12812500000000004</v>
      </c>
      <c r="Y45">
        <f t="shared" si="23"/>
        <v>7.011096644441464E-4</v>
      </c>
      <c r="Z45">
        <f t="shared" si="12"/>
        <v>5.1301584936754966E-5</v>
      </c>
      <c r="AA45">
        <f t="shared" si="13"/>
        <v>5.2560549490661697E-5</v>
      </c>
      <c r="AB45">
        <f t="shared" si="14"/>
        <v>5.2560552351167637E-5</v>
      </c>
      <c r="AC45">
        <f t="shared" si="15"/>
        <v>5.3834782871236533E-5</v>
      </c>
      <c r="AD45">
        <f t="shared" si="16"/>
        <v>0.13125000000000003</v>
      </c>
      <c r="AE45">
        <f t="shared" si="17"/>
        <v>7.5367275969275482E-4</v>
      </c>
    </row>
    <row r="46" spans="2:31" x14ac:dyDescent="0.25">
      <c r="B46">
        <f t="shared" si="24"/>
        <v>0.52500000000000013</v>
      </c>
      <c r="C46">
        <f t="shared" si="25"/>
        <v>4.8409673858272842E-2</v>
      </c>
      <c r="D46">
        <f t="shared" si="5"/>
        <v>3.4746062065383063E-3</v>
      </c>
      <c r="E46">
        <f t="shared" si="6"/>
        <v>3.5592660224797695E-3</v>
      </c>
      <c r="F46">
        <f t="shared" si="7"/>
        <v>3.5593191128005276E-3</v>
      </c>
      <c r="G46">
        <f t="shared" si="8"/>
        <v>3.6450878278803446E-3</v>
      </c>
      <c r="H46">
        <f t="shared" si="9"/>
        <v>0.53750000000000009</v>
      </c>
      <c r="I46">
        <f t="shared" si="26"/>
        <v>5.1969151242436049E-2</v>
      </c>
      <c r="O46">
        <f t="shared" si="20"/>
        <v>0.26250000000000007</v>
      </c>
      <c r="P46">
        <f t="shared" si="21"/>
        <v>6.0306604835521907E-3</v>
      </c>
      <c r="Q46">
        <f t="shared" si="27"/>
        <v>4.3089136791167441E-4</v>
      </c>
      <c r="R46">
        <f t="shared" si="28"/>
        <v>4.4122284042034883E-4</v>
      </c>
      <c r="S46">
        <f t="shared" si="29"/>
        <v>4.4122324390884248E-4</v>
      </c>
      <c r="T46">
        <f t="shared" si="30"/>
        <v>4.5167779861863622E-4</v>
      </c>
      <c r="U46">
        <f t="shared" si="31"/>
        <v>0.26875000000000004</v>
      </c>
      <c r="V46">
        <f t="shared" si="11"/>
        <v>6.4719040394169728E-3</v>
      </c>
      <c r="X46">
        <f t="shared" si="22"/>
        <v>0.13125000000000003</v>
      </c>
      <c r="Y46">
        <f t="shared" si="23"/>
        <v>7.5367275969275482E-4</v>
      </c>
      <c r="Z46">
        <f t="shared" si="12"/>
        <v>5.3834782883214724E-5</v>
      </c>
      <c r="AA46">
        <f t="shared" si="13"/>
        <v>5.5124279616356419E-5</v>
      </c>
      <c r="AB46">
        <f t="shared" si="14"/>
        <v>5.5124282763181897E-5</v>
      </c>
      <c r="AC46">
        <f t="shared" si="15"/>
        <v>5.6429046180174666E-5</v>
      </c>
      <c r="AD46">
        <f t="shared" si="16"/>
        <v>0.13437500000000002</v>
      </c>
      <c r="AE46">
        <f t="shared" si="17"/>
        <v>8.0879958532983258E-4</v>
      </c>
    </row>
    <row r="47" spans="2:31" x14ac:dyDescent="0.25">
      <c r="B47">
        <f t="shared" si="24"/>
        <v>0.53750000000000009</v>
      </c>
      <c r="C47">
        <f t="shared" si="25"/>
        <v>5.1969151242436049E-2</v>
      </c>
      <c r="D47">
        <f t="shared" si="5"/>
        <v>3.6450880335107414E-3</v>
      </c>
      <c r="E47">
        <f t="shared" si="6"/>
        <v>3.7319701122357218E-3</v>
      </c>
      <c r="F47">
        <f t="shared" si="7"/>
        <v>3.7320285550035493E-3</v>
      </c>
      <c r="G47">
        <f t="shared" si="8"/>
        <v>3.8200327678853344E-3</v>
      </c>
      <c r="H47">
        <f t="shared" si="9"/>
        <v>0.55000000000000004</v>
      </c>
      <c r="I47">
        <f t="shared" si="26"/>
        <v>5.5701337598415154E-2</v>
      </c>
      <c r="O47">
        <f t="shared" si="20"/>
        <v>0.26875000000000004</v>
      </c>
      <c r="P47">
        <f t="shared" si="21"/>
        <v>6.4719040394169728E-3</v>
      </c>
      <c r="Q47">
        <f t="shared" si="27"/>
        <v>4.5167780026184653E-4</v>
      </c>
      <c r="R47">
        <f t="shared" si="28"/>
        <v>4.6225547115927675E-4</v>
      </c>
      <c r="S47">
        <f t="shared" si="29"/>
        <v>4.6225591412485389E-4</v>
      </c>
      <c r="T47">
        <f t="shared" si="30"/>
        <v>4.7295676608913328E-4</v>
      </c>
      <c r="U47">
        <f t="shared" si="31"/>
        <v>0.27500000000000002</v>
      </c>
      <c r="V47">
        <f t="shared" si="11"/>
        <v>6.9341802622368458E-3</v>
      </c>
      <c r="X47">
        <f t="shared" si="22"/>
        <v>0.13437500000000002</v>
      </c>
      <c r="Y47">
        <f t="shared" si="23"/>
        <v>8.0879958532983258E-4</v>
      </c>
      <c r="Z47">
        <f t="shared" si="12"/>
        <v>5.6429046193028858E-5</v>
      </c>
      <c r="AA47">
        <f t="shared" si="13"/>
        <v>5.7749076558961589E-5</v>
      </c>
      <c r="AB47">
        <f t="shared" si="14"/>
        <v>5.7749080013085518E-5</v>
      </c>
      <c r="AC47">
        <f t="shared" si="15"/>
        <v>5.9084377833091913E-5</v>
      </c>
      <c r="AD47">
        <f t="shared" si="16"/>
        <v>0.13750000000000001</v>
      </c>
      <c r="AE47">
        <f t="shared" si="17"/>
        <v>8.665512081915351E-4</v>
      </c>
    </row>
    <row r="48" spans="2:31" x14ac:dyDescent="0.25">
      <c r="B48">
        <f t="shared" si="24"/>
        <v>0.55000000000000004</v>
      </c>
      <c r="C48">
        <f t="shared" si="25"/>
        <v>5.5701337598415154E-2</v>
      </c>
      <c r="D48">
        <f t="shared" si="5"/>
        <v>3.8200329876281582E-3</v>
      </c>
      <c r="E48">
        <f t="shared" si="6"/>
        <v>3.9091641327542535E-3</v>
      </c>
      <c r="F48">
        <f t="shared" si="7"/>
        <v>3.909228344654913E-3</v>
      </c>
      <c r="G48">
        <f t="shared" si="8"/>
        <v>3.9994958696506645E-3</v>
      </c>
      <c r="H48">
        <f t="shared" si="9"/>
        <v>0.5625</v>
      </c>
      <c r="I48">
        <f t="shared" si="26"/>
        <v>5.9610723233764686E-2</v>
      </c>
      <c r="O48">
        <f t="shared" si="20"/>
        <v>0.27500000000000002</v>
      </c>
      <c r="P48">
        <f t="shared" si="21"/>
        <v>6.9341802622368458E-3</v>
      </c>
      <c r="Q48">
        <f t="shared" si="27"/>
        <v>4.7295676784943255E-4</v>
      </c>
      <c r="R48">
        <f t="shared" si="28"/>
        <v>4.8378083731512366E-4</v>
      </c>
      <c r="S48">
        <f t="shared" si="29"/>
        <v>4.8378132259635753E-4</v>
      </c>
      <c r="T48">
        <f t="shared" si="30"/>
        <v>4.9472867908796289E-4</v>
      </c>
      <c r="U48">
        <f t="shared" si="31"/>
        <v>0.28125</v>
      </c>
      <c r="V48">
        <f t="shared" si="11"/>
        <v>7.4179818900302385E-3</v>
      </c>
      <c r="X48">
        <f t="shared" si="22"/>
        <v>0.13750000000000001</v>
      </c>
      <c r="Y48">
        <f t="shared" si="23"/>
        <v>8.665512081915351E-4</v>
      </c>
      <c r="Z48">
        <f t="shared" si="12"/>
        <v>5.9084377846863815E-5</v>
      </c>
      <c r="AA48">
        <f t="shared" si="13"/>
        <v>6.0434943405082364E-5</v>
      </c>
      <c r="AB48">
        <f t="shared" si="14"/>
        <v>6.0434947188485134E-5</v>
      </c>
      <c r="AC48">
        <f t="shared" si="15"/>
        <v>6.1800781026038343E-5</v>
      </c>
      <c r="AD48">
        <f t="shared" si="16"/>
        <v>0.140625</v>
      </c>
      <c r="AE48">
        <f t="shared" si="17"/>
        <v>9.269886982015414E-4</v>
      </c>
    </row>
    <row r="49" spans="2:31" x14ac:dyDescent="0.25">
      <c r="B49">
        <f t="shared" si="24"/>
        <v>0.5625</v>
      </c>
      <c r="C49">
        <f t="shared" si="25"/>
        <v>5.9610723233764686E-2</v>
      </c>
      <c r="D49">
        <f t="shared" si="5"/>
        <v>3.9994961040556564E-3</v>
      </c>
      <c r="E49">
        <f t="shared" si="6"/>
        <v>4.0909051584007176E-3</v>
      </c>
      <c r="F49">
        <f t="shared" si="7"/>
        <v>4.0909755814484902E-3</v>
      </c>
      <c r="G49">
        <f t="shared" si="8"/>
        <v>4.1835363303993015E-3</v>
      </c>
      <c r="H49">
        <f t="shared" si="9"/>
        <v>0.57499999999999996</v>
      </c>
      <c r="I49">
        <f t="shared" si="26"/>
        <v>6.370185555279026E-2</v>
      </c>
      <c r="O49">
        <f t="shared" si="20"/>
        <v>0.28125</v>
      </c>
      <c r="P49">
        <f t="shared" si="21"/>
        <v>7.4179818900302385E-3</v>
      </c>
      <c r="Q49">
        <f t="shared" si="27"/>
        <v>4.9472868097075521E-4</v>
      </c>
      <c r="R49">
        <f t="shared" si="28"/>
        <v>5.0579936348646047E-4</v>
      </c>
      <c r="S49">
        <f t="shared" si="29"/>
        <v>5.0579989405680106E-4</v>
      </c>
      <c r="T49">
        <f t="shared" si="30"/>
        <v>5.1699397698601139E-4</v>
      </c>
      <c r="U49">
        <f t="shared" si="31"/>
        <v>0.28749999999999998</v>
      </c>
      <c r="V49">
        <f t="shared" si="11"/>
        <v>7.9238020855374527E-3</v>
      </c>
      <c r="X49">
        <f t="shared" si="22"/>
        <v>0.140625</v>
      </c>
      <c r="Y49">
        <f t="shared" si="23"/>
        <v>9.269886982015414E-4</v>
      </c>
      <c r="Z49">
        <f t="shared" si="12"/>
        <v>6.1800781040770604E-5</v>
      </c>
      <c r="AA49">
        <f t="shared" si="13"/>
        <v>6.3181883461738408E-5</v>
      </c>
      <c r="AB49">
        <f t="shared" si="14"/>
        <v>6.3181887597425277E-5</v>
      </c>
      <c r="AC49">
        <f t="shared" si="15"/>
        <v>6.4578259180590554E-5</v>
      </c>
      <c r="AD49">
        <f t="shared" si="16"/>
        <v>0.14374999999999999</v>
      </c>
      <c r="AE49">
        <f t="shared" si="17"/>
        <v>9.9017312859148946E-4</v>
      </c>
    </row>
    <row r="50" spans="2:31" x14ac:dyDescent="0.25">
      <c r="B50">
        <f t="shared" si="24"/>
        <v>0.57499999999999996</v>
      </c>
      <c r="C50">
        <f t="shared" si="25"/>
        <v>6.370185555279026E-2</v>
      </c>
      <c r="D50">
        <f t="shared" si="5"/>
        <v>4.183536580010856E-3</v>
      </c>
      <c r="E50">
        <f t="shared" si="6"/>
        <v>4.2772545429795904E-3</v>
      </c>
      <c r="F50">
        <f t="shared" si="7"/>
        <v>4.2773316459816784E-3</v>
      </c>
      <c r="G50">
        <f t="shared" si="8"/>
        <v>4.3722177486525699E-3</v>
      </c>
      <c r="H50">
        <f t="shared" si="9"/>
        <v>0.58749999999999991</v>
      </c>
      <c r="I50">
        <f t="shared" si="26"/>
        <v>6.7979343337221249E-2</v>
      </c>
      <c r="O50">
        <f t="shared" si="20"/>
        <v>0.28749999999999998</v>
      </c>
      <c r="P50">
        <f t="shared" si="21"/>
        <v>7.9238020855374527E-3</v>
      </c>
      <c r="Q50">
        <f t="shared" si="27"/>
        <v>5.169939789968172E-4</v>
      </c>
      <c r="R50">
        <f t="shared" si="28"/>
        <v>5.283115040197083E-4</v>
      </c>
      <c r="S50">
        <f t="shared" si="29"/>
        <v>5.2831208299093397E-4</v>
      </c>
      <c r="T50">
        <f t="shared" si="30"/>
        <v>5.3975312958698634E-4</v>
      </c>
      <c r="U50">
        <f t="shared" si="31"/>
        <v>0.29374999999999996</v>
      </c>
      <c r="V50">
        <f t="shared" si="11"/>
        <v>8.4521344659716328E-3</v>
      </c>
      <c r="X50">
        <f t="shared" si="22"/>
        <v>0.14374999999999999</v>
      </c>
      <c r="Y50">
        <f t="shared" si="23"/>
        <v>9.9017312859148946E-4</v>
      </c>
      <c r="Z50">
        <f t="shared" si="12"/>
        <v>6.4578259196326814E-5</v>
      </c>
      <c r="AA50">
        <f t="shared" si="13"/>
        <v>6.5989900266623193E-5</v>
      </c>
      <c r="AB50">
        <f t="shared" si="14"/>
        <v>6.5989904778647872E-5</v>
      </c>
      <c r="AC50">
        <f t="shared" si="15"/>
        <v>6.741681595422829E-5</v>
      </c>
      <c r="AD50">
        <f t="shared" si="16"/>
        <v>0.14687499999999998</v>
      </c>
      <c r="AE50">
        <f t="shared" si="17"/>
        <v>1.0561655761316725E-3</v>
      </c>
    </row>
    <row r="51" spans="2:31" x14ac:dyDescent="0.25">
      <c r="B51">
        <f t="shared" si="24"/>
        <v>0.58749999999999991</v>
      </c>
      <c r="C51">
        <f t="shared" si="25"/>
        <v>6.7979343337221249E-2</v>
      </c>
      <c r="D51">
        <f t="shared" si="5"/>
        <v>4.3722180140069967E-3</v>
      </c>
      <c r="E51">
        <f t="shared" si="6"/>
        <v>4.4682781650333698E-3</v>
      </c>
      <c r="F51">
        <f t="shared" si="7"/>
        <v>4.468362445168835E-3</v>
      </c>
      <c r="G51">
        <f t="shared" si="8"/>
        <v>4.5656083759141449E-3</v>
      </c>
      <c r="H51">
        <f t="shared" si="9"/>
        <v>0.59999999999999987</v>
      </c>
      <c r="I51">
        <f t="shared" si="26"/>
        <v>7.244786127227551E-2</v>
      </c>
      <c r="O51">
        <f t="shared" si="20"/>
        <v>0.29374999999999996</v>
      </c>
      <c r="P51">
        <f t="shared" si="21"/>
        <v>8.4521344659716328E-3</v>
      </c>
      <c r="Q51">
        <f t="shared" si="27"/>
        <v>5.3975313173144272E-4</v>
      </c>
      <c r="R51">
        <f t="shared" si="28"/>
        <v>5.5131774438399667E-4</v>
      </c>
      <c r="S51">
        <f t="shared" si="29"/>
        <v>5.5131837500971043E-4</v>
      </c>
      <c r="T51">
        <f t="shared" si="30"/>
        <v>5.6300663851912333E-4</v>
      </c>
      <c r="U51">
        <f t="shared" si="31"/>
        <v>0.29999999999999993</v>
      </c>
      <c r="V51">
        <f t="shared" si="11"/>
        <v>9.0034731341446309E-3</v>
      </c>
      <c r="X51">
        <f t="shared" si="22"/>
        <v>0.14687499999999998</v>
      </c>
      <c r="Y51">
        <f t="shared" si="23"/>
        <v>1.0561655761316725E-3</v>
      </c>
      <c r="Z51">
        <f t="shared" si="12"/>
        <v>6.7416815971013122E-5</v>
      </c>
      <c r="AA51">
        <f t="shared" si="13"/>
        <v>6.8858997598597653E-5</v>
      </c>
      <c r="AB51">
        <f t="shared" si="14"/>
        <v>6.8859002512085808E-5</v>
      </c>
      <c r="AC51">
        <f t="shared" si="15"/>
        <v>7.0316455250945444E-5</v>
      </c>
      <c r="AD51">
        <f t="shared" si="16"/>
        <v>0.14999999999999997</v>
      </c>
      <c r="AE51">
        <f t="shared" si="17"/>
        <v>1.1250271213722267E-3</v>
      </c>
    </row>
    <row r="52" spans="2:31" x14ac:dyDescent="0.25">
      <c r="B52">
        <f t="shared" ref="B52:B62" si="32">H51</f>
        <v>0.59999999999999987</v>
      </c>
      <c r="C52">
        <f t="shared" ref="C52:C62" si="33">I51</f>
        <v>7.244786127227551E-2</v>
      </c>
      <c r="D52">
        <f t="shared" si="5"/>
        <v>4.5656086575365839E-3</v>
      </c>
      <c r="E52">
        <f t="shared" si="6"/>
        <v>4.6640466860146858E-3</v>
      </c>
      <c r="F52">
        <f t="shared" si="7"/>
        <v>4.6641386705384346E-3</v>
      </c>
      <c r="G52">
        <f t="shared" si="8"/>
        <v>4.7637813816897544E-3</v>
      </c>
      <c r="H52">
        <f t="shared" si="9"/>
        <v>0.61249999999999982</v>
      </c>
      <c r="I52">
        <f t="shared" ref="I52:I62" si="34">C52+1/6*D52+1/3*E52+1/3*F52+1/6*G52</f>
        <v>7.7112154730997584E-2</v>
      </c>
      <c r="O52">
        <f t="shared" si="20"/>
        <v>0.29999999999999993</v>
      </c>
      <c r="P52">
        <f t="shared" si="21"/>
        <v>9.0034731341446309E-3</v>
      </c>
      <c r="Q52">
        <f t="shared" si="27"/>
        <v>5.6300664080298263E-4</v>
      </c>
      <c r="R52">
        <f t="shared" si="28"/>
        <v>5.7481860257975893E-4</v>
      </c>
      <c r="S52">
        <f t="shared" si="29"/>
        <v>5.7481928825893133E-4</v>
      </c>
      <c r="T52">
        <f t="shared" si="30"/>
        <v>5.8675503866080644E-4</v>
      </c>
      <c r="U52">
        <f t="shared" si="31"/>
        <v>0.30624999999999991</v>
      </c>
      <c r="V52">
        <f t="shared" si="11"/>
        <v>9.5783127110014923E-3</v>
      </c>
      <c r="X52">
        <f t="shared" si="22"/>
        <v>0.14999999999999997</v>
      </c>
      <c r="Y52">
        <f t="shared" si="23"/>
        <v>1.1250271213722267E-3</v>
      </c>
      <c r="Z52">
        <f t="shared" si="12"/>
        <v>7.0316455268824412E-5</v>
      </c>
      <c r="AA52">
        <f t="shared" si="13"/>
        <v>7.1789179488418865E-5</v>
      </c>
      <c r="AB52">
        <f t="shared" si="14"/>
        <v>7.1789184829591655E-5</v>
      </c>
      <c r="AC52">
        <f t="shared" si="15"/>
        <v>7.3277181232096181E-5</v>
      </c>
      <c r="AD52">
        <f t="shared" si="16"/>
        <v>0.15312499999999996</v>
      </c>
      <c r="AE52">
        <f t="shared" si="17"/>
        <v>1.1968188488950505E-3</v>
      </c>
    </row>
    <row r="53" spans="2:31" x14ac:dyDescent="0.25">
      <c r="B53">
        <f t="shared" si="32"/>
        <v>0.61249999999999982</v>
      </c>
      <c r="C53">
        <f t="shared" si="33"/>
        <v>7.7112154730997584E-2</v>
      </c>
      <c r="D53">
        <f t="shared" si="5"/>
        <v>4.7637816800907146E-3</v>
      </c>
      <c r="E53">
        <f t="shared" si="6"/>
        <v>4.8646358222656358E-3</v>
      </c>
      <c r="F53">
        <f t="shared" si="7"/>
        <v>4.8647360703489295E-3</v>
      </c>
      <c r="G53">
        <f t="shared" si="8"/>
        <v>4.966815132818196E-3</v>
      </c>
      <c r="H53">
        <f t="shared" si="9"/>
        <v>0.62499999999999978</v>
      </c>
      <c r="I53">
        <f t="shared" si="34"/>
        <v>8.1977044830687254E-2</v>
      </c>
      <c r="O53">
        <f t="shared" si="20"/>
        <v>0.30624999999999991</v>
      </c>
      <c r="P53">
        <f t="shared" si="21"/>
        <v>9.5783127110014923E-3</v>
      </c>
      <c r="Q53">
        <f t="shared" si="27"/>
        <v>5.867550410899356E-4</v>
      </c>
      <c r="R53">
        <f t="shared" si="28"/>
        <v>5.9881463058142218E-4</v>
      </c>
      <c r="S53">
        <f t="shared" si="29"/>
        <v>5.9881537486198601E-4</v>
      </c>
      <c r="T53">
        <f t="shared" si="30"/>
        <v>6.1099889960047503E-4</v>
      </c>
      <c r="U53">
        <f t="shared" si="31"/>
        <v>0.31249999999999989</v>
      </c>
      <c r="V53">
        <f t="shared" si="11"/>
        <v>1.0177148369597697E-2</v>
      </c>
      <c r="X53">
        <f t="shared" si="22"/>
        <v>0.15312499999999996</v>
      </c>
      <c r="Y53">
        <f t="shared" si="23"/>
        <v>1.1968188488950505E-3</v>
      </c>
      <c r="Z53">
        <f t="shared" si="12"/>
        <v>7.3277181251115811E-5</v>
      </c>
      <c r="AA53">
        <f t="shared" si="13"/>
        <v>7.4780450229703426E-5</v>
      </c>
      <c r="AB53">
        <f t="shared" si="14"/>
        <v>7.4780456025901108E-5</v>
      </c>
      <c r="AC53">
        <f t="shared" si="15"/>
        <v>7.6298998327475816E-5</v>
      </c>
      <c r="AD53">
        <f t="shared" si="16"/>
        <v>0.15624999999999994</v>
      </c>
      <c r="AE53">
        <f t="shared" si="17"/>
        <v>1.2716018475766838E-3</v>
      </c>
    </row>
    <row r="54" spans="2:31" x14ac:dyDescent="0.25">
      <c r="B54">
        <f t="shared" si="32"/>
        <v>0.62499999999999978</v>
      </c>
      <c r="C54">
        <f t="shared" si="33"/>
        <v>8.1977044830687254E-2</v>
      </c>
      <c r="D54">
        <f t="shared" si="5"/>
        <v>4.9668154484896537E-3</v>
      </c>
      <c r="E54">
        <f t="shared" si="6"/>
        <v>5.0701266318222953E-3</v>
      </c>
      <c r="F54">
        <f t="shared" si="7"/>
        <v>5.0702357365422753E-3</v>
      </c>
      <c r="G54">
        <f t="shared" si="8"/>
        <v>5.1747934881768709E-3</v>
      </c>
      <c r="H54">
        <f t="shared" si="9"/>
        <v>0.63749999999999973</v>
      </c>
      <c r="I54">
        <f t="shared" si="34"/>
        <v>8.7047433776253208E-2</v>
      </c>
      <c r="O54">
        <f t="shared" si="20"/>
        <v>0.31249999999999989</v>
      </c>
      <c r="P54">
        <f t="shared" si="21"/>
        <v>1.0177148369597697E-2</v>
      </c>
      <c r="Q54">
        <f t="shared" si="27"/>
        <v>6.1099890218085462E-4</v>
      </c>
      <c r="R54">
        <f t="shared" si="28"/>
        <v>6.233064158145782E-4</v>
      </c>
      <c r="S54">
        <f t="shared" si="29"/>
        <v>6.2330722239707626E-4</v>
      </c>
      <c r="T54">
        <f t="shared" si="30"/>
        <v>6.3573882713121601E-4</v>
      </c>
      <c r="U54">
        <f t="shared" si="31"/>
        <v>0.31874999999999987</v>
      </c>
      <c r="V54">
        <f t="shared" si="11"/>
        <v>1.0800475870553591E-2</v>
      </c>
      <c r="X54">
        <f t="shared" si="22"/>
        <v>0.15624999999999994</v>
      </c>
      <c r="Y54">
        <f t="shared" si="23"/>
        <v>1.2716018475766838E-3</v>
      </c>
      <c r="Z54">
        <f t="shared" si="12"/>
        <v>7.6298998347683583E-5</v>
      </c>
      <c r="AA54">
        <f t="shared" si="13"/>
        <v>7.783281439012593E-5</v>
      </c>
      <c r="AB54">
        <f t="shared" si="14"/>
        <v>7.7832820669831472E-5</v>
      </c>
      <c r="AC54">
        <f t="shared" si="15"/>
        <v>7.9381911246637017E-5</v>
      </c>
      <c r="AD54">
        <f t="shared" si="16"/>
        <v>0.15937499999999993</v>
      </c>
      <c r="AE54">
        <f t="shared" si="17"/>
        <v>1.3494372108623898E-3</v>
      </c>
    </row>
    <row r="55" spans="2:31" x14ac:dyDescent="0.25">
      <c r="B55">
        <f t="shared" si="32"/>
        <v>0.63749999999999973</v>
      </c>
      <c r="C55">
        <f t="shared" si="33"/>
        <v>8.7047433776253208E-2</v>
      </c>
      <c r="D55">
        <f t="shared" si="5"/>
        <v>5.174793821587885E-3</v>
      </c>
      <c r="E55">
        <f t="shared" si="6"/>
        <v>5.2806058171536909E-3</v>
      </c>
      <c r="F55">
        <f t="shared" si="7"/>
        <v>5.280724407645588E-3</v>
      </c>
      <c r="G55">
        <f t="shared" si="8"/>
        <v>5.3878061099203838E-3</v>
      </c>
      <c r="H55">
        <f t="shared" si="9"/>
        <v>0.64999999999999969</v>
      </c>
      <c r="I55">
        <f t="shared" si="34"/>
        <v>9.232831050643768E-2</v>
      </c>
      <c r="O55">
        <f t="shared" si="20"/>
        <v>0.31874999999999987</v>
      </c>
      <c r="P55">
        <f t="shared" si="21"/>
        <v>1.0800475870553591E-2</v>
      </c>
      <c r="Q55">
        <f t="shared" si="27"/>
        <v>6.3573882986893947E-4</v>
      </c>
      <c r="R55">
        <f t="shared" si="28"/>
        <v>6.4829458266804532E-4</v>
      </c>
      <c r="S55">
        <f t="shared" si="29"/>
        <v>6.4829545540933699E-4</v>
      </c>
      <c r="T55">
        <f t="shared" si="30"/>
        <v>6.6097546478046309E-4</v>
      </c>
      <c r="U55">
        <f t="shared" si="31"/>
        <v>0.32499999999999984</v>
      </c>
      <c r="V55">
        <f t="shared" si="11"/>
        <v>1.1448791599020952E-2</v>
      </c>
      <c r="X55">
        <f t="shared" si="22"/>
        <v>0.15937499999999993</v>
      </c>
      <c r="Y55">
        <f t="shared" si="23"/>
        <v>1.3494372108623898E-3</v>
      </c>
      <c r="Z55">
        <f t="shared" si="12"/>
        <v>7.9381911268081371E-5</v>
      </c>
      <c r="AA55">
        <f t="shared" si="13"/>
        <v>8.094627682285291E-5</v>
      </c>
      <c r="AB55">
        <f t="shared" si="14"/>
        <v>8.094628361571561E-5</v>
      </c>
      <c r="AC55">
        <f t="shared" si="15"/>
        <v>8.2525924990441406E-5</v>
      </c>
      <c r="AD55">
        <f t="shared" si="16"/>
        <v>0.16249999999999992</v>
      </c>
      <c r="AE55">
        <f t="shared" si="17"/>
        <v>1.4303860370516665E-3</v>
      </c>
    </row>
    <row r="56" spans="2:31" x14ac:dyDescent="0.25">
      <c r="B56">
        <f t="shared" si="32"/>
        <v>0.64999999999999969</v>
      </c>
      <c r="C56">
        <f t="shared" si="33"/>
        <v>9.232831050643768E-2</v>
      </c>
      <c r="D56">
        <f t="shared" si="5"/>
        <v>5.3878064615121603E-3</v>
      </c>
      <c r="E56">
        <f t="shared" si="6"/>
        <v>5.4961660450439567E-3</v>
      </c>
      <c r="F56">
        <f t="shared" si="7"/>
        <v>5.4962947888309152E-3</v>
      </c>
      <c r="G56">
        <f t="shared" si="8"/>
        <v>5.6059487925146836E-3</v>
      </c>
      <c r="H56">
        <f t="shared" si="9"/>
        <v>0.66249999999999964</v>
      </c>
      <c r="I56">
        <f t="shared" si="34"/>
        <v>9.7824756660067125E-2</v>
      </c>
      <c r="O56">
        <f t="shared" si="20"/>
        <v>0.32499999999999984</v>
      </c>
      <c r="P56">
        <f t="shared" si="21"/>
        <v>1.1448791599020952E-2</v>
      </c>
      <c r="Q56">
        <f t="shared" si="27"/>
        <v>6.6097546768173574E-4</v>
      </c>
      <c r="R56">
        <f t="shared" si="28"/>
        <v>6.7377979404125918E-4</v>
      </c>
      <c r="S56">
        <f t="shared" si="29"/>
        <v>6.7378073695828771E-4</v>
      </c>
      <c r="T56">
        <f t="shared" si="30"/>
        <v>6.8670949537525587E-4</v>
      </c>
      <c r="U56">
        <f t="shared" si="31"/>
        <v>0.33124999999999982</v>
      </c>
      <c r="V56">
        <f t="shared" si="11"/>
        <v>1.2122592603196968E-2</v>
      </c>
      <c r="X56">
        <f t="shared" si="22"/>
        <v>0.16249999999999992</v>
      </c>
      <c r="Y56">
        <f t="shared" si="23"/>
        <v>1.4303860370516665E-3</v>
      </c>
      <c r="Z56">
        <f t="shared" si="12"/>
        <v>8.2525925013171773E-5</v>
      </c>
      <c r="AA56">
        <f t="shared" si="13"/>
        <v>8.4120842678212109E-5</v>
      </c>
      <c r="AB56">
        <f t="shared" si="14"/>
        <v>8.4120850015071257E-5</v>
      </c>
      <c r="AC56">
        <f t="shared" si="15"/>
        <v>8.573104486284671E-5</v>
      </c>
      <c r="AD56">
        <f t="shared" si="16"/>
        <v>0.16562499999999991</v>
      </c>
      <c r="AE56">
        <f t="shared" si="17"/>
        <v>1.5145094295954309E-3</v>
      </c>
    </row>
    <row r="57" spans="2:31" x14ac:dyDescent="0.25">
      <c r="B57">
        <f t="shared" si="32"/>
        <v>0.66249999999999964</v>
      </c>
      <c r="C57">
        <f t="shared" si="33"/>
        <v>9.7824756660067125E-2</v>
      </c>
      <c r="D57">
        <f t="shared" si="5"/>
        <v>5.6059491626950118E-3</v>
      </c>
      <c r="E57">
        <f t="shared" si="6"/>
        <v>5.7169062849349236E-3</v>
      </c>
      <c r="F57">
        <f t="shared" si="7"/>
        <v>5.7170458904517588E-3</v>
      </c>
      <c r="G57">
        <f t="shared" si="8"/>
        <v>5.8293238109426264E-3</v>
      </c>
      <c r="H57">
        <f t="shared" si="9"/>
        <v>0.6749999999999996</v>
      </c>
      <c r="I57">
        <f t="shared" si="34"/>
        <v>0.1035419528808023</v>
      </c>
      <c r="O57">
        <f t="shared" si="20"/>
        <v>0.33124999999999982</v>
      </c>
      <c r="P57">
        <f t="shared" si="21"/>
        <v>1.2122592603196968E-2</v>
      </c>
      <c r="Q57">
        <f t="shared" si="27"/>
        <v>6.8670949844639362E-4</v>
      </c>
      <c r="R57">
        <f t="shared" si="28"/>
        <v>6.997627529274574E-4</v>
      </c>
      <c r="S57">
        <f t="shared" si="29"/>
        <v>6.9976377020108244E-4</v>
      </c>
      <c r="T57">
        <f t="shared" si="30"/>
        <v>7.1294164264353933E-4</v>
      </c>
      <c r="U57">
        <f t="shared" si="31"/>
        <v>0.3374999999999998</v>
      </c>
      <c r="V57">
        <f t="shared" si="11"/>
        <v>1.282237663442147E-2</v>
      </c>
      <c r="X57">
        <f t="shared" si="22"/>
        <v>0.16562499999999991</v>
      </c>
      <c r="Y57">
        <f t="shared" si="23"/>
        <v>1.5145094295954309E-3</v>
      </c>
      <c r="Z57">
        <f t="shared" si="12"/>
        <v>8.5731044886913464E-5</v>
      </c>
      <c r="AA57">
        <f t="shared" si="13"/>
        <v>8.7356517415597531E-5</v>
      </c>
      <c r="AB57">
        <f t="shared" si="14"/>
        <v>8.7356525328506087E-5</v>
      </c>
      <c r="AC57">
        <f t="shared" si="15"/>
        <v>8.8997276482929719E-5</v>
      </c>
      <c r="AD57">
        <f t="shared" si="16"/>
        <v>0.1687499999999999</v>
      </c>
      <c r="AE57">
        <f t="shared" si="17"/>
        <v>1.6018684974051063E-3</v>
      </c>
    </row>
    <row r="58" spans="2:31" x14ac:dyDescent="0.25">
      <c r="B58">
        <f t="shared" si="32"/>
        <v>0.6749999999999996</v>
      </c>
      <c r="C58">
        <f t="shared" si="33"/>
        <v>0.1035419528808023</v>
      </c>
      <c r="D58">
        <f t="shared" si="5"/>
        <v>5.8293242000796225E-3</v>
      </c>
      <c r="E58">
        <f t="shared" si="6"/>
        <v>5.9429321671647332E-3</v>
      </c>
      <c r="F58">
        <f t="shared" si="7"/>
        <v>5.9430833864935247E-3</v>
      </c>
      <c r="G58">
        <f t="shared" si="8"/>
        <v>6.058040289580631E-3</v>
      </c>
      <c r="H58">
        <f t="shared" si="9"/>
        <v>0.68749999999999956</v>
      </c>
      <c r="I58">
        <f t="shared" si="34"/>
        <v>0.10948518548029842</v>
      </c>
      <c r="O58">
        <f t="shared" si="20"/>
        <v>0.3374999999999998</v>
      </c>
      <c r="P58">
        <f t="shared" si="21"/>
        <v>1.282237663442147E-2</v>
      </c>
      <c r="Q58">
        <f t="shared" si="27"/>
        <v>7.1294164589096769E-4</v>
      </c>
      <c r="R58">
        <f t="shared" si="28"/>
        <v>7.2624420403315248E-4</v>
      </c>
      <c r="S58">
        <f t="shared" si="29"/>
        <v>7.2624530001205289E-4</v>
      </c>
      <c r="T58">
        <f t="shared" si="30"/>
        <v>7.3967267285201296E-4</v>
      </c>
      <c r="U58">
        <f t="shared" si="31"/>
        <v>0.34374999999999978</v>
      </c>
      <c r="V58">
        <f t="shared" si="11"/>
        <v>1.3548642188893704E-2</v>
      </c>
      <c r="X58">
        <f t="shared" si="22"/>
        <v>0.1687499999999999</v>
      </c>
      <c r="Y58">
        <f t="shared" si="23"/>
        <v>1.6018684974051063E-3</v>
      </c>
      <c r="Z58">
        <f t="shared" si="12"/>
        <v>8.8997276508384212E-5</v>
      </c>
      <c r="AA58">
        <f t="shared" si="13"/>
        <v>9.0653306815610449E-5</v>
      </c>
      <c r="AB58">
        <f t="shared" si="14"/>
        <v>9.0653315337858826E-5</v>
      </c>
      <c r="AC58">
        <f t="shared" si="15"/>
        <v>9.2324625797145541E-5</v>
      </c>
      <c r="AD58">
        <f t="shared" si="16"/>
        <v>0.17187499999999989</v>
      </c>
      <c r="AE58">
        <f t="shared" si="17"/>
        <v>1.692524355173851E-3</v>
      </c>
    </row>
    <row r="59" spans="2:31" x14ac:dyDescent="0.25">
      <c r="B59">
        <f t="shared" si="32"/>
        <v>0.68749999999999956</v>
      </c>
      <c r="C59">
        <f t="shared" si="33"/>
        <v>0.10948518548029842</v>
      </c>
      <c r="D59">
        <f t="shared" si="5"/>
        <v>6.0580406979956845E-3</v>
      </c>
      <c r="E59">
        <f t="shared" si="6"/>
        <v>6.1743563626674575E-3</v>
      </c>
      <c r="F59">
        <f t="shared" si="7"/>
        <v>6.1745199945045766E-3</v>
      </c>
      <c r="G59">
        <f t="shared" si="8"/>
        <v>6.2922145933814698E-3</v>
      </c>
      <c r="H59">
        <f t="shared" si="9"/>
        <v>0.69999999999999951</v>
      </c>
      <c r="I59">
        <f t="shared" si="34"/>
        <v>0.11565985348125198</v>
      </c>
      <c r="O59">
        <f t="shared" si="20"/>
        <v>0.34374999999999978</v>
      </c>
      <c r="P59">
        <f t="shared" si="21"/>
        <v>1.3548642188893704E-2</v>
      </c>
      <c r="Q59">
        <f t="shared" si="27"/>
        <v>7.3967267628226579E-4</v>
      </c>
      <c r="R59">
        <f t="shared" si="28"/>
        <v>7.5322493543442115E-4</v>
      </c>
      <c r="S59">
        <f t="shared" si="29"/>
        <v>7.5322611463907066E-4</v>
      </c>
      <c r="T59">
        <f t="shared" si="30"/>
        <v>7.6690339648107148E-4</v>
      </c>
      <c r="U59">
        <f t="shared" si="31"/>
        <v>0.34999999999999976</v>
      </c>
      <c r="V59">
        <f t="shared" si="11"/>
        <v>1.4301888551045423E-2</v>
      </c>
      <c r="X59">
        <f t="shared" si="22"/>
        <v>0.17187499999999989</v>
      </c>
      <c r="Y59">
        <f t="shared" si="23"/>
        <v>1.692524355173851E-3</v>
      </c>
      <c r="Z59">
        <f t="shared" si="12"/>
        <v>9.2324625824040071E-5</v>
      </c>
      <c r="AA59">
        <f t="shared" si="13"/>
        <v>9.4011216992436692E-5</v>
      </c>
      <c r="AB59">
        <f t="shared" si="14"/>
        <v>9.4011226158576463E-5</v>
      </c>
      <c r="AC59">
        <f t="shared" si="15"/>
        <v>9.5713099091822892E-5</v>
      </c>
      <c r="AD59">
        <f t="shared" si="16"/>
        <v>0.17499999999999988</v>
      </c>
      <c r="AE59">
        <f t="shared" si="17"/>
        <v>1.7865381237101659E-3</v>
      </c>
    </row>
    <row r="60" spans="2:31" x14ac:dyDescent="0.25">
      <c r="B60">
        <f t="shared" si="32"/>
        <v>0.69999999999999951</v>
      </c>
      <c r="C60">
        <f t="shared" si="33"/>
        <v>0.11565985348125198</v>
      </c>
      <c r="D60">
        <f t="shared" si="5"/>
        <v>6.2922150213413006E-3</v>
      </c>
      <c r="E60">
        <f t="shared" si="6"/>
        <v>6.4112989858401692E-3</v>
      </c>
      <c r="F60">
        <f t="shared" si="7"/>
        <v>6.4114758787162775E-3</v>
      </c>
      <c r="G60">
        <f t="shared" si="8"/>
        <v>6.5319707431463637E-3</v>
      </c>
      <c r="H60">
        <f t="shared" si="9"/>
        <v>0.71249999999999947</v>
      </c>
      <c r="I60">
        <f t="shared" si="34"/>
        <v>0.12207147606351874</v>
      </c>
      <c r="O60">
        <f t="shared" si="20"/>
        <v>0.34999999999999976</v>
      </c>
      <c r="P60">
        <f t="shared" si="21"/>
        <v>1.4301888551045423E-2</v>
      </c>
      <c r="Q60">
        <f t="shared" si="27"/>
        <v>7.6690340010078972E-4</v>
      </c>
      <c r="R60">
        <f t="shared" si="28"/>
        <v>7.8070578027056422E-4</v>
      </c>
      <c r="S60">
        <f t="shared" si="29"/>
        <v>7.8070704739728602E-4</v>
      </c>
      <c r="T60">
        <f t="shared" si="30"/>
        <v>7.946346699374123E-4</v>
      </c>
      <c r="U60">
        <f t="shared" si="31"/>
        <v>0.35624999999999973</v>
      </c>
      <c r="V60">
        <f t="shared" si="11"/>
        <v>1.5082615838607741E-2</v>
      </c>
      <c r="X60">
        <f t="shared" si="22"/>
        <v>0.17499999999999988</v>
      </c>
      <c r="Y60">
        <f t="shared" si="23"/>
        <v>1.7865381237101659E-3</v>
      </c>
      <c r="Z60">
        <f t="shared" si="12"/>
        <v>9.571309912021072E-5</v>
      </c>
      <c r="AA60">
        <f t="shared" si="13"/>
        <v>9.7430254406460248E-5</v>
      </c>
      <c r="AB60">
        <f t="shared" si="14"/>
        <v>9.7430264252327953E-5</v>
      </c>
      <c r="AC60">
        <f t="shared" si="15"/>
        <v>9.9162703005896251E-5</v>
      </c>
      <c r="AD60">
        <f t="shared" si="16"/>
        <v>0.17812499999999987</v>
      </c>
      <c r="AE60">
        <f t="shared" si="17"/>
        <v>1.8839709302841132E-3</v>
      </c>
    </row>
    <row r="61" spans="2:31" x14ac:dyDescent="0.25">
      <c r="B61">
        <f t="shared" si="32"/>
        <v>0.71249999999999947</v>
      </c>
      <c r="C61">
        <f t="shared" si="33"/>
        <v>0.12207147606351874</v>
      </c>
      <c r="D61">
        <f t="shared" si="5"/>
        <v>6.5319711908540697E-3</v>
      </c>
      <c r="E61">
        <f t="shared" si="6"/>
        <v>6.6538880224388365E-3</v>
      </c>
      <c r="F61">
        <f t="shared" si="7"/>
        <v>6.6540790782154968E-3</v>
      </c>
      <c r="G61">
        <f t="shared" si="8"/>
        <v>6.7774408568318347E-3</v>
      </c>
      <c r="H61">
        <f t="shared" si="9"/>
        <v>0.72499999999999942</v>
      </c>
      <c r="I61">
        <f t="shared" si="34"/>
        <v>0.12872570043835119</v>
      </c>
      <c r="O61">
        <f t="shared" si="20"/>
        <v>0.35624999999999973</v>
      </c>
      <c r="P61">
        <f t="shared" si="21"/>
        <v>1.5082615838607741E-2</v>
      </c>
      <c r="Q61">
        <f t="shared" si="27"/>
        <v>7.9463467375334273E-4</v>
      </c>
      <c r="R61">
        <f t="shared" si="28"/>
        <v>8.0868761847573297E-4</v>
      </c>
      <c r="S61">
        <f t="shared" si="29"/>
        <v>8.0868897840083638E-4</v>
      </c>
      <c r="T61">
        <f t="shared" si="30"/>
        <v>8.2286739730491783E-4</v>
      </c>
      <c r="U61">
        <f t="shared" si="31"/>
        <v>0.36249999999999971</v>
      </c>
      <c r="V61">
        <f t="shared" si="11"/>
        <v>1.5891325049409641E-2</v>
      </c>
      <c r="X61">
        <f t="shared" si="22"/>
        <v>0.17812499999999987</v>
      </c>
      <c r="Y61">
        <f t="shared" si="23"/>
        <v>1.8839709302841132E-3</v>
      </c>
      <c r="Z61">
        <f t="shared" si="12"/>
        <v>9.9162703035831588E-5</v>
      </c>
      <c r="AA61">
        <f t="shared" si="13"/>
        <v>1.009104258771138E-4</v>
      </c>
      <c r="AB61">
        <f t="shared" si="14"/>
        <v>1.009104364398548E-4</v>
      </c>
      <c r="AC61">
        <f t="shared" si="15"/>
        <v>1.0267344454387475E-4</v>
      </c>
      <c r="AD61">
        <f t="shared" si="16"/>
        <v>0.18124999999999986</v>
      </c>
      <c r="AE61">
        <f t="shared" si="17"/>
        <v>1.9848839089863872E-3</v>
      </c>
    </row>
    <row r="62" spans="2:31" x14ac:dyDescent="0.25">
      <c r="B62">
        <f t="shared" si="32"/>
        <v>0.72499999999999942</v>
      </c>
      <c r="C62">
        <f t="shared" si="33"/>
        <v>0.12872570043835119</v>
      </c>
      <c r="D62">
        <f t="shared" si="5"/>
        <v>6.7774413244167907E-3</v>
      </c>
      <c r="E62">
        <f t="shared" si="6"/>
        <v>6.9022597845341902E-3</v>
      </c>
      <c r="F62">
        <f t="shared" si="7"/>
        <v>6.9024659622031028E-3</v>
      </c>
      <c r="G62">
        <f t="shared" si="8"/>
        <v>7.028765619014693E-3</v>
      </c>
      <c r="H62">
        <f t="shared" si="9"/>
        <v>0.73749999999999938</v>
      </c>
      <c r="I62">
        <f t="shared" si="34"/>
        <v>0.1356283101778355</v>
      </c>
      <c r="O62">
        <f t="shared" si="20"/>
        <v>0.36249999999999971</v>
      </c>
      <c r="P62">
        <f t="shared" si="21"/>
        <v>1.5891325049409641E-2</v>
      </c>
      <c r="Q62">
        <f t="shared" si="27"/>
        <v>8.2286740132391119E-4</v>
      </c>
      <c r="R62">
        <f t="shared" si="28"/>
        <v>8.3717137854914271E-4</v>
      </c>
      <c r="S62">
        <f t="shared" si="29"/>
        <v>8.3717283633314788E-4</v>
      </c>
      <c r="T62">
        <f t="shared" si="30"/>
        <v>8.5160253213445664E-4</v>
      </c>
      <c r="U62">
        <f t="shared" si="31"/>
        <v>0.36874999999999969</v>
      </c>
      <c r="V62">
        <f t="shared" si="11"/>
        <v>1.6728518109946796E-2</v>
      </c>
      <c r="X62">
        <f t="shared" si="22"/>
        <v>0.18124999999999986</v>
      </c>
      <c r="Y62">
        <f t="shared" si="23"/>
        <v>1.9848839089863872E-3</v>
      </c>
      <c r="Z62">
        <f t="shared" si="12"/>
        <v>1.0267344457541282E-4</v>
      </c>
      <c r="AA62">
        <f t="shared" si="13"/>
        <v>1.0445173859596616E-4</v>
      </c>
      <c r="AB62">
        <f t="shared" si="14"/>
        <v>1.0445174991405852E-4</v>
      </c>
      <c r="AC62">
        <f t="shared" si="15"/>
        <v>1.0624533108904843E-4</v>
      </c>
      <c r="AD62">
        <f t="shared" si="16"/>
        <v>0.18437499999999984</v>
      </c>
      <c r="AE62">
        <f t="shared" si="17"/>
        <v>2.0893382011004727E-3</v>
      </c>
    </row>
    <row r="63" spans="2:31" x14ac:dyDescent="0.25">
      <c r="B63">
        <f t="shared" ref="B63:B67" si="35">H62</f>
        <v>0.73749999999999938</v>
      </c>
      <c r="C63">
        <f t="shared" ref="C63:C67" si="36">I62</f>
        <v>0.1356283101778355</v>
      </c>
      <c r="D63">
        <f t="shared" si="5"/>
        <v>7.028766106521177E-3</v>
      </c>
      <c r="E63">
        <f t="shared" si="6"/>
        <v>7.1565593947450247E-3</v>
      </c>
      <c r="F63">
        <f t="shared" si="7"/>
        <v>7.1567817145585426E-3</v>
      </c>
      <c r="G63">
        <f t="shared" si="8"/>
        <v>7.2860947808339807E-3</v>
      </c>
      <c r="H63">
        <f t="shared" si="9"/>
        <v>0.74999999999999933</v>
      </c>
      <c r="I63">
        <f t="shared" ref="I63:I67" si="37">C63+1/6*D63+1/3*E63+1/3*F63+1/6*G63</f>
        <v>0.1427852340288292</v>
      </c>
      <c r="O63">
        <f t="shared" si="20"/>
        <v>0.36874999999999969</v>
      </c>
      <c r="P63">
        <f t="shared" si="21"/>
        <v>1.6728518109946796E-2</v>
      </c>
      <c r="Q63">
        <f t="shared" si="27"/>
        <v>8.5160253636346614E-4</v>
      </c>
      <c r="R63">
        <f t="shared" si="28"/>
        <v>8.6615803936454126E-4</v>
      </c>
      <c r="S63">
        <f t="shared" si="29"/>
        <v>8.6615960025649666E-4</v>
      </c>
      <c r="T63">
        <f t="shared" si="30"/>
        <v>8.8084107927328546E-4</v>
      </c>
      <c r="U63">
        <f t="shared" si="31"/>
        <v>0.37499999999999967</v>
      </c>
      <c r="V63">
        <f t="shared" si="11"/>
        <v>1.7594697925759937E-2</v>
      </c>
      <c r="X63">
        <f t="shared" si="22"/>
        <v>0.18437499999999984</v>
      </c>
      <c r="Y63">
        <f t="shared" si="23"/>
        <v>2.0893382011004727E-3</v>
      </c>
      <c r="Z63">
        <f t="shared" si="12"/>
        <v>1.0624533112224538E-4</v>
      </c>
      <c r="AA63">
        <f t="shared" si="13"/>
        <v>1.0805420014004725E-4</v>
      </c>
      <c r="AB63">
        <f t="shared" si="14"/>
        <v>1.0805421225332565E-4</v>
      </c>
      <c r="AC63">
        <f t="shared" si="15"/>
        <v>1.0987837041693189E-4</v>
      </c>
      <c r="AD63">
        <f t="shared" si="16"/>
        <v>0.18749999999999983</v>
      </c>
      <c r="AE63">
        <f t="shared" si="17"/>
        <v>2.1973949554881266E-3</v>
      </c>
    </row>
    <row r="64" spans="2:31" x14ac:dyDescent="0.25">
      <c r="B64">
        <f t="shared" si="35"/>
        <v>0.74999999999999933</v>
      </c>
      <c r="C64">
        <f t="shared" si="36"/>
        <v>0.1427852340288292</v>
      </c>
      <c r="D64">
        <f t="shared" si="5"/>
        <v>7.2860952882083316E-3</v>
      </c>
      <c r="E64">
        <f t="shared" si="6"/>
        <v>7.4169413021710866E-3</v>
      </c>
      <c r="F64">
        <f t="shared" si="7"/>
        <v>7.4171808501355633E-3</v>
      </c>
      <c r="G64">
        <f t="shared" si="8"/>
        <v>7.5495876929433953E-3</v>
      </c>
      <c r="H64">
        <f t="shared" si="9"/>
        <v>0.76249999999999929</v>
      </c>
      <c r="I64">
        <f t="shared" si="37"/>
        <v>0.15020255524312337</v>
      </c>
      <c r="O64">
        <f t="shared" si="20"/>
        <v>0.37499999999999967</v>
      </c>
      <c r="P64">
        <f t="shared" si="21"/>
        <v>1.7594697925759937E-2</v>
      </c>
      <c r="Q64">
        <f t="shared" si="27"/>
        <v>8.8084108371936558E-4</v>
      </c>
      <c r="R64">
        <f t="shared" si="28"/>
        <v>8.9564863201963018E-4</v>
      </c>
      <c r="S64">
        <f t="shared" si="29"/>
        <v>8.9565030146152827E-4</v>
      </c>
      <c r="T64">
        <f t="shared" si="30"/>
        <v>9.1058409673477273E-4</v>
      </c>
      <c r="U64">
        <f t="shared" si="31"/>
        <v>0.38124999999999964</v>
      </c>
      <c r="V64">
        <f t="shared" si="11"/>
        <v>1.8490368433662679E-2</v>
      </c>
      <c r="X64">
        <f t="shared" si="22"/>
        <v>0.18749999999999983</v>
      </c>
      <c r="Y64">
        <f t="shared" si="23"/>
        <v>2.1973949554881266E-3</v>
      </c>
      <c r="Z64">
        <f t="shared" si="12"/>
        <v>1.0987837045184483E-4</v>
      </c>
      <c r="AA64">
        <f t="shared" si="13"/>
        <v>1.1171781848541051E-4</v>
      </c>
      <c r="AB64">
        <f t="shared" si="14"/>
        <v>1.1171783143509021E-4</v>
      </c>
      <c r="AC64">
        <f t="shared" si="15"/>
        <v>1.1357257070894582E-4</v>
      </c>
      <c r="AD64">
        <f t="shared" si="16"/>
        <v>0.19062499999999982</v>
      </c>
      <c r="AE64">
        <f t="shared" si="17"/>
        <v>2.3091153289884251E-3</v>
      </c>
    </row>
    <row r="65" spans="2:31" x14ac:dyDescent="0.25">
      <c r="B65">
        <f t="shared" si="35"/>
        <v>0.76249999999999929</v>
      </c>
      <c r="C65">
        <f t="shared" si="36"/>
        <v>0.15020255524312337</v>
      </c>
      <c r="D65">
        <f t="shared" si="5"/>
        <v>7.5495882200195307E-3</v>
      </c>
      <c r="E65">
        <f t="shared" si="6"/>
        <v>7.6835698326726959E-3</v>
      </c>
      <c r="F65">
        <f t="shared" si="7"/>
        <v>7.6838277654395276E-3</v>
      </c>
      <c r="G65">
        <f t="shared" si="8"/>
        <v>7.8194138742440685E-3</v>
      </c>
      <c r="H65">
        <f t="shared" si="9"/>
        <v>0.77499999999999925</v>
      </c>
      <c r="I65">
        <f t="shared" si="37"/>
        <v>0.15788652145820473</v>
      </c>
      <c r="O65">
        <f t="shared" si="20"/>
        <v>0.38124999999999964</v>
      </c>
      <c r="P65">
        <f t="shared" si="21"/>
        <v>1.8490368433662679E-2</v>
      </c>
      <c r="Q65">
        <f t="shared" si="27"/>
        <v>9.1058410140507692E-4</v>
      </c>
      <c r="R65">
        <f t="shared" si="28"/>
        <v>9.2564424172617845E-4</v>
      </c>
      <c r="S65">
        <f t="shared" si="29"/>
        <v>9.2564602535747428E-4</v>
      </c>
      <c r="T65">
        <f t="shared" si="30"/>
        <v>9.4083269760920376E-4</v>
      </c>
      <c r="U65">
        <f t="shared" si="31"/>
        <v>0.38749999999999962</v>
      </c>
      <c r="V65">
        <f t="shared" si="11"/>
        <v>1.9416034655859608E-2</v>
      </c>
      <c r="X65">
        <f t="shared" si="22"/>
        <v>0.19062499999999982</v>
      </c>
      <c r="Y65">
        <f t="shared" si="23"/>
        <v>2.3091153289884251E-3</v>
      </c>
      <c r="Z65">
        <f t="shared" si="12"/>
        <v>1.1357257074563282E-4</v>
      </c>
      <c r="AA65">
        <f t="shared" si="13"/>
        <v>1.1544260202093364E-4</v>
      </c>
      <c r="AB65">
        <f t="shared" si="14"/>
        <v>1.1544261584963448E-4</v>
      </c>
      <c r="AC65">
        <f t="shared" si="15"/>
        <v>1.173279405663369E-4</v>
      </c>
      <c r="AD65">
        <f t="shared" si="16"/>
        <v>0.19374999999999981</v>
      </c>
      <c r="AE65">
        <f t="shared" si="17"/>
        <v>2.4245604868306098E-3</v>
      </c>
    </row>
    <row r="66" spans="2:31" x14ac:dyDescent="0.25">
      <c r="B66">
        <f t="shared" si="35"/>
        <v>0.77499999999999925</v>
      </c>
      <c r="C66">
        <f t="shared" si="36"/>
        <v>0.15788652145820473</v>
      </c>
      <c r="D66">
        <f t="shared" si="5"/>
        <v>7.8194144207271374E-3</v>
      </c>
      <c r="E66">
        <f t="shared" si="6"/>
        <v>7.956619776392131E-3</v>
      </c>
      <c r="F66">
        <f t="shared" si="7"/>
        <v>7.9568973265849701E-3</v>
      </c>
      <c r="G66">
        <f t="shared" si="8"/>
        <v>8.0957536194278239E-3</v>
      </c>
      <c r="H66">
        <f t="shared" si="9"/>
        <v>0.7874999999999992</v>
      </c>
      <c r="I66">
        <f t="shared" si="37"/>
        <v>0.16584355516588961</v>
      </c>
      <c r="O66">
        <f t="shared" si="20"/>
        <v>0.38749999999999962</v>
      </c>
      <c r="P66">
        <f t="shared" si="21"/>
        <v>1.9416034655859608E-2</v>
      </c>
      <c r="Q66">
        <f t="shared" si="27"/>
        <v>9.4083270251098293E-4</v>
      </c>
      <c r="R66">
        <f t="shared" si="28"/>
        <v>9.5614600974161306E-4</v>
      </c>
      <c r="S66">
        <f t="shared" si="29"/>
        <v>9.5614791340385263E-4</v>
      </c>
      <c r="T66">
        <f t="shared" si="30"/>
        <v>9.7158805201646927E-4</v>
      </c>
      <c r="U66">
        <f t="shared" si="31"/>
        <v>0.3937499999999996</v>
      </c>
      <c r="V66">
        <f t="shared" si="11"/>
        <v>2.0372202755996008E-2</v>
      </c>
      <c r="X66">
        <f t="shared" si="22"/>
        <v>0.19374999999999981</v>
      </c>
      <c r="Y66">
        <f t="shared" si="23"/>
        <v>2.4245604868306098E-3</v>
      </c>
      <c r="Z66">
        <f t="shared" si="12"/>
        <v>1.1732794060485698E-4</v>
      </c>
      <c r="AA66">
        <f t="shared" si="13"/>
        <v>1.1922855956235758E-4</v>
      </c>
      <c r="AB66">
        <f t="shared" si="14"/>
        <v>1.1922857431412812E-4</v>
      </c>
      <c r="AC66">
        <f t="shared" si="15"/>
        <v>1.21144489024336E-4</v>
      </c>
      <c r="AD66">
        <f t="shared" si="16"/>
        <v>0.1968749999999998</v>
      </c>
      <c r="AE66">
        <f t="shared" si="17"/>
        <v>2.5437916030609706E-3</v>
      </c>
    </row>
    <row r="67" spans="2:31" x14ac:dyDescent="0.25">
      <c r="B67">
        <f t="shared" si="35"/>
        <v>0.7874999999999992</v>
      </c>
      <c r="C67">
        <f t="shared" si="36"/>
        <v>0.16584355516588961</v>
      </c>
      <c r="D67">
        <f t="shared" si="5"/>
        <v>8.0957541848757537E-3</v>
      </c>
      <c r="E67">
        <f t="shared" si="6"/>
        <v>8.2362770156848078E-3</v>
      </c>
      <c r="F67">
        <f t="shared" si="7"/>
        <v>8.236575497705529E-3</v>
      </c>
      <c r="G67">
        <f t="shared" si="8"/>
        <v>8.3787986486481628E-3</v>
      </c>
      <c r="H67">
        <f t="shared" si="9"/>
        <v>0.79999999999999916</v>
      </c>
      <c r="I67">
        <f t="shared" si="37"/>
        <v>0.17408026480927372</v>
      </c>
      <c r="O67">
        <f t="shared" si="20"/>
        <v>0.3937499999999996</v>
      </c>
      <c r="P67">
        <f t="shared" si="21"/>
        <v>2.0372202755996008E-2</v>
      </c>
      <c r="Q67">
        <f t="shared" si="27"/>
        <v>9.7158805715706934E-4</v>
      </c>
      <c r="R67">
        <f t="shared" si="28"/>
        <v>9.8715513534290635E-4</v>
      </c>
      <c r="S67">
        <f t="shared" si="29"/>
        <v>9.8715716508447019E-4</v>
      </c>
      <c r="T67">
        <f t="shared" si="30"/>
        <v>1.0028513891014871E-3</v>
      </c>
      <c r="U67">
        <f t="shared" si="31"/>
        <v>0.39999999999999958</v>
      </c>
      <c r="V67">
        <f t="shared" si="11"/>
        <v>2.1359380097181559E-2</v>
      </c>
      <c r="X67">
        <f t="shared" si="22"/>
        <v>0.1968749999999998</v>
      </c>
      <c r="Y67">
        <f t="shared" si="23"/>
        <v>2.5437916030609706E-3</v>
      </c>
      <c r="Z67">
        <f t="shared" si="12"/>
        <v>1.2114448906474915E-4</v>
      </c>
      <c r="AA67">
        <f t="shared" si="13"/>
        <v>1.230757003665643E-4</v>
      </c>
      <c r="AB67">
        <f t="shared" si="14"/>
        <v>1.2307571608690583E-4</v>
      </c>
      <c r="AC67">
        <f t="shared" si="15"/>
        <v>1.250222255665558E-4</v>
      </c>
      <c r="AD67">
        <f t="shared" si="16"/>
        <v>0.19999999999999979</v>
      </c>
      <c r="AE67">
        <f t="shared" si="17"/>
        <v>2.6668698609840116E-3</v>
      </c>
    </row>
    <row r="68" spans="2:31" x14ac:dyDescent="0.25">
      <c r="B68">
        <f t="shared" ref="B68:B91" si="38">H67</f>
        <v>0.79999999999999916</v>
      </c>
      <c r="C68">
        <f t="shared" ref="C68:C91" si="39">I67</f>
        <v>0.17408026480927372</v>
      </c>
      <c r="D68">
        <f t="shared" si="5"/>
        <v>8.37879923245082E-3</v>
      </c>
      <c r="E68">
        <f t="shared" si="6"/>
        <v>8.5227391969297343E-3</v>
      </c>
      <c r="F68">
        <f t="shared" si="7"/>
        <v>8.5230600132902758E-3</v>
      </c>
      <c r="G68">
        <f t="shared" si="8"/>
        <v>8.6687528029531676E-3</v>
      </c>
      <c r="H68">
        <f t="shared" si="9"/>
        <v>0.81249999999999911</v>
      </c>
      <c r="I68">
        <f t="shared" ref="I68:I91" si="40">C68+1/6*D68+1/3*E68+1/3*F68+1/6*G68</f>
        <v>0.1826034565519144</v>
      </c>
      <c r="O68">
        <f t="shared" si="20"/>
        <v>0.39999999999999958</v>
      </c>
      <c r="P68">
        <f t="shared" si="21"/>
        <v>2.1359380097181559E-2</v>
      </c>
      <c r="Q68">
        <f t="shared" ref="Q68:Q82" si="41">$L$5*(O68^2+P68^2)</f>
        <v>1.0028513944883471E-3</v>
      </c>
      <c r="R68">
        <f t="shared" ref="R68:R82" si="42">$L$5*((O68+$L$7)^2+(P68+Q68/2)^2)</f>
        <v>1.0186728778436328E-3</v>
      </c>
      <c r="S68">
        <f t="shared" ref="S68:S82" si="43">$L$5*((O68+$L$7)^2+(P68+R68/2)^2)</f>
        <v>1.0186750399246009E-3</v>
      </c>
      <c r="T68">
        <f t="shared" ref="T68:T82" si="44">$L$5*((O68+$L$5)^2+(P68+S68)^2)</f>
        <v>1.0346239990732438E-3</v>
      </c>
      <c r="U68">
        <f t="shared" ref="U68:U82" si="45">O68+$L$5</f>
        <v>0.40624999999999956</v>
      </c>
      <c r="V68">
        <f t="shared" si="11"/>
        <v>2.2378075302031238E-2</v>
      </c>
      <c r="X68">
        <f t="shared" si="22"/>
        <v>0.19999999999999979</v>
      </c>
      <c r="Y68">
        <f t="shared" si="23"/>
        <v>2.6668698609840116E-3</v>
      </c>
      <c r="Z68">
        <f t="shared" si="12"/>
        <v>1.2502222560892295E-4</v>
      </c>
      <c r="AA68">
        <f t="shared" si="13"/>
        <v>1.2698403414609374E-4</v>
      </c>
      <c r="AB68">
        <f t="shared" si="14"/>
        <v>1.269840508819846E-4</v>
      </c>
      <c r="AC68">
        <f t="shared" si="15"/>
        <v>1.2896116013962736E-4</v>
      </c>
      <c r="AD68">
        <f t="shared" si="16"/>
        <v>0.20312499999999978</v>
      </c>
      <c r="AE68">
        <f t="shared" si="17"/>
        <v>2.7938564536181291E-3</v>
      </c>
    </row>
    <row r="69" spans="2:31" x14ac:dyDescent="0.25">
      <c r="B69">
        <f t="shared" si="38"/>
        <v>0.81249999999999911</v>
      </c>
      <c r="C69">
        <f t="shared" si="39"/>
        <v>0.1826034565519144</v>
      </c>
      <c r="D69">
        <f t="shared" ref="D69:D132" si="46">$K$5*(B69^2+C69^2)</f>
        <v>8.6687534043088186E-3</v>
      </c>
      <c r="E69">
        <f t="shared" ref="E69:E132" si="47">$K$5*((B69+$K$7)^2+(C69+D69/2)^2)</f>
        <v>8.8162164500215565E-3</v>
      </c>
      <c r="F69">
        <f t="shared" ref="F69:F132" si="48">$K$5*((B69+$K$7)^2+(C69+E69/2)^2)</f>
        <v>8.8165610982539073E-3</v>
      </c>
      <c r="G69">
        <f t="shared" ref="G69:G132" si="49">$K$5*((B69+$K$5)^2+(C69+F69)^2)</f>
        <v>8.9658327894648667E-3</v>
      </c>
      <c r="H69">
        <f t="shared" ref="H69:H132" si="50">B69+$K$5</f>
        <v>0.82499999999999907</v>
      </c>
      <c r="I69">
        <f t="shared" si="40"/>
        <v>0.1914201467669685</v>
      </c>
      <c r="O69">
        <f t="shared" si="20"/>
        <v>0.40624999999999956</v>
      </c>
      <c r="P69">
        <f t="shared" si="21"/>
        <v>2.2378075302031238E-2</v>
      </c>
      <c r="Q69">
        <f t="shared" si="41"/>
        <v>1.0346240047138938E-3</v>
      </c>
      <c r="R69">
        <f t="shared" si="42"/>
        <v>1.0507005586551097E-3</v>
      </c>
      <c r="S69">
        <f t="shared" si="43"/>
        <v>1.0507028595522529E-3</v>
      </c>
      <c r="T69">
        <f t="shared" si="44"/>
        <v>1.066907235288402E-3</v>
      </c>
      <c r="U69">
        <f t="shared" si="45"/>
        <v>0.41249999999999953</v>
      </c>
      <c r="V69">
        <f t="shared" ref="V69:V82" si="51">P69+1/6*Q69+1/3*R69+1/3*S69+1/6*T69</f>
        <v>2.3428798314767407E-2</v>
      </c>
      <c r="X69">
        <f t="shared" si="22"/>
        <v>0.20312499999999978</v>
      </c>
      <c r="Y69">
        <f t="shared" si="23"/>
        <v>2.7938564536181291E-3</v>
      </c>
      <c r="Z69">
        <f t="shared" ref="Z69:Z82" si="52">$M$5*(X69^2+Y69^2)</f>
        <v>1.2896116018401043E-4</v>
      </c>
      <c r="AA69">
        <f t="shared" ref="AA69:AA82" si="53">$M$5*((X69+$M$7)^2+(Y69+Z69/2)^2)</f>
        <v>1.3095357108390058E-4</v>
      </c>
      <c r="AB69">
        <f t="shared" ref="AB69:AB82" si="54">$M$5*((X69+$M$7)^2+(Y69+AA69/2)^2)</f>
        <v>1.3095358888382021E-4</v>
      </c>
      <c r="AC69">
        <f t="shared" ref="AC69:AC82" si="55">$M$5*((X69+$M$5)^2+(Y69+AB69)^2)</f>
        <v>1.3296130316807695E-4</v>
      </c>
      <c r="AD69">
        <f t="shared" ref="AD69:AD82" si="56">X69+$M$5</f>
        <v>0.20624999999999977</v>
      </c>
      <c r="AE69">
        <f t="shared" ref="AE69:AE82" si="57">Y69+1/6*Z69+1/3*AA69+1/3*AB69+1/6*AC69</f>
        <v>2.9248125841660508E-3</v>
      </c>
    </row>
    <row r="70" spans="2:31" x14ac:dyDescent="0.25">
      <c r="B70">
        <f t="shared" si="38"/>
        <v>0.82499999999999907</v>
      </c>
      <c r="C70">
        <f t="shared" si="39"/>
        <v>0.1914201467669685</v>
      </c>
      <c r="D70">
        <f t="shared" si="46"/>
        <v>8.9658334073535791E-3</v>
      </c>
      <c r="E70">
        <f t="shared" si="47"/>
        <v>9.1169321597147756E-3</v>
      </c>
      <c r="F70">
        <f t="shared" si="48"/>
        <v>9.1173022399170557E-3</v>
      </c>
      <c r="G70">
        <f t="shared" si="49"/>
        <v>9.2702689806773448E-3</v>
      </c>
      <c r="H70">
        <f t="shared" si="50"/>
        <v>0.83749999999999902</v>
      </c>
      <c r="I70">
        <f t="shared" si="40"/>
        <v>0.20053757529818425</v>
      </c>
      <c r="O70">
        <f t="shared" ref="O70:O82" si="58">U69</f>
        <v>0.41249999999999953</v>
      </c>
      <c r="P70">
        <f t="shared" ref="P70:P82" si="59">V69</f>
        <v>2.3428798314767407E-2</v>
      </c>
      <c r="Q70">
        <f t="shared" si="41"/>
        <v>1.0669072411904604E-3</v>
      </c>
      <c r="R70">
        <f t="shared" si="42"/>
        <v>1.0832395633925838E-3</v>
      </c>
      <c r="S70">
        <f t="shared" si="43"/>
        <v>1.0832420098044928E-3</v>
      </c>
      <c r="T70">
        <f t="shared" si="44"/>
        <v>1.0997025163804566E-3</v>
      </c>
      <c r="U70">
        <f t="shared" si="45"/>
        <v>0.41874999999999951</v>
      </c>
      <c r="V70">
        <f t="shared" si="51"/>
        <v>2.451206046542825E-2</v>
      </c>
      <c r="X70">
        <f t="shared" ref="X70:X82" si="60">AD69</f>
        <v>0.20624999999999977</v>
      </c>
      <c r="Y70">
        <f t="shared" ref="Y70:Y82" si="61">AE69</f>
        <v>2.9248125841660508E-3</v>
      </c>
      <c r="Z70">
        <f t="shared" si="52"/>
        <v>1.3296130321453875E-4</v>
      </c>
      <c r="AA70">
        <f t="shared" si="53"/>
        <v>1.3498432184835089E-4</v>
      </c>
      <c r="AB70">
        <f t="shared" si="54"/>
        <v>1.3498434076230435E-4</v>
      </c>
      <c r="AC70">
        <f t="shared" si="55"/>
        <v>1.3702266556944281E-4</v>
      </c>
      <c r="AD70">
        <f t="shared" si="56"/>
        <v>0.20937499999999976</v>
      </c>
      <c r="AE70">
        <f t="shared" si="57"/>
        <v>3.0597994665002657E-3</v>
      </c>
    </row>
    <row r="71" spans="2:31" x14ac:dyDescent="0.25">
      <c r="B71">
        <f t="shared" si="38"/>
        <v>0.83749999999999902</v>
      </c>
      <c r="C71">
        <f t="shared" si="39"/>
        <v>0.20053757529818425</v>
      </c>
      <c r="D71">
        <f t="shared" si="46"/>
        <v>9.270269613830916E-3</v>
      </c>
      <c r="E71">
        <f t="shared" si="47"/>
        <v>9.4251237933983701E-3</v>
      </c>
      <c r="F71">
        <f t="shared" si="48"/>
        <v>9.4255210164814612E-3</v>
      </c>
      <c r="G71">
        <f t="shared" si="49"/>
        <v>9.582306272675499E-3</v>
      </c>
      <c r="H71">
        <f t="shared" si="50"/>
        <v>0.84999999999999898</v>
      </c>
      <c r="I71">
        <f t="shared" si="40"/>
        <v>0.20996321954922861</v>
      </c>
      <c r="O71">
        <f t="shared" si="58"/>
        <v>0.41874999999999951</v>
      </c>
      <c r="P71">
        <f t="shared" si="59"/>
        <v>2.451206046542825E-2</v>
      </c>
      <c r="Q71">
        <f t="shared" si="41"/>
        <v>1.0997025225516275E-3</v>
      </c>
      <c r="R71">
        <f t="shared" si="42"/>
        <v>1.1162913440274792E-3</v>
      </c>
      <c r="S71">
        <f t="shared" si="43"/>
        <v>1.1162939428798339E-3</v>
      </c>
      <c r="T71">
        <f t="shared" si="44"/>
        <v>1.1330113284354838E-3</v>
      </c>
      <c r="U71">
        <f t="shared" si="45"/>
        <v>0.42499999999999949</v>
      </c>
      <c r="V71">
        <f t="shared" si="51"/>
        <v>2.5628374536228536E-2</v>
      </c>
      <c r="X71">
        <f t="shared" si="60"/>
        <v>0.20937499999999976</v>
      </c>
      <c r="Y71">
        <f t="shared" si="61"/>
        <v>3.0597994665002657E-3</v>
      </c>
      <c r="Z71">
        <f t="shared" si="52"/>
        <v>1.3702266561804719E-4</v>
      </c>
      <c r="AA71">
        <f t="shared" si="53"/>
        <v>1.3907629760845927E-4</v>
      </c>
      <c r="AB71">
        <f t="shared" si="54"/>
        <v>1.3907631768800144E-4</v>
      </c>
      <c r="AC71">
        <f t="shared" si="55"/>
        <v>1.4114525876963299E-4</v>
      </c>
      <c r="AD71">
        <f t="shared" si="56"/>
        <v>0.21249999999999974</v>
      </c>
      <c r="AE71">
        <f t="shared" si="57"/>
        <v>3.1988783256636996E-3</v>
      </c>
    </row>
    <row r="72" spans="2:31" x14ac:dyDescent="0.25">
      <c r="B72">
        <f t="shared" si="38"/>
        <v>0.84999999999999898</v>
      </c>
      <c r="C72">
        <f t="shared" si="39"/>
        <v>0.20996321954922861</v>
      </c>
      <c r="D72">
        <f t="shared" si="46"/>
        <v>9.5823069195434488E-3</v>
      </c>
      <c r="E72">
        <f t="shared" si="47"/>
        <v>9.7410437903310901E-3</v>
      </c>
      <c r="F72">
        <f t="shared" si="48"/>
        <v>9.7414699870374388E-3</v>
      </c>
      <c r="G72">
        <f t="shared" si="49"/>
        <v>9.9022050075528167E-3</v>
      </c>
      <c r="H72">
        <f t="shared" si="50"/>
        <v>0.86249999999999893</v>
      </c>
      <c r="I72">
        <f t="shared" si="40"/>
        <v>0.2197048094628675</v>
      </c>
      <c r="O72">
        <f t="shared" si="58"/>
        <v>0.42499999999999949</v>
      </c>
      <c r="P72">
        <f t="shared" si="59"/>
        <v>2.5628374536228536E-2</v>
      </c>
      <c r="Q72">
        <f t="shared" si="41"/>
        <v>1.1330113348835549E-3</v>
      </c>
      <c r="R72">
        <f t="shared" si="42"/>
        <v>1.1498574210867761E-3</v>
      </c>
      <c r="S72">
        <f t="shared" si="43"/>
        <v>1.1498601795377616E-3</v>
      </c>
      <c r="T72">
        <f t="shared" si="44"/>
        <v>1.1668352272155766E-3</v>
      </c>
      <c r="U72">
        <f t="shared" si="45"/>
        <v>0.43124999999999947</v>
      </c>
      <c r="V72">
        <f t="shared" si="51"/>
        <v>2.6778254830119905E-2</v>
      </c>
      <c r="X72">
        <f t="shared" si="60"/>
        <v>0.21249999999999974</v>
      </c>
      <c r="Y72">
        <f t="shared" si="61"/>
        <v>3.1988783256636996E-3</v>
      </c>
      <c r="Z72">
        <f t="shared" si="52"/>
        <v>1.4114525882044467E-4</v>
      </c>
      <c r="AA72">
        <f t="shared" si="53"/>
        <v>1.4322951004936725E-4</v>
      </c>
      <c r="AB72">
        <f t="shared" si="54"/>
        <v>1.4322953134762725E-4</v>
      </c>
      <c r="AC72">
        <f t="shared" si="55"/>
        <v>1.4532909471852434E-4</v>
      </c>
      <c r="AD72">
        <f t="shared" si="56"/>
        <v>0.21562499999999973</v>
      </c>
      <c r="AE72">
        <f t="shared" si="57"/>
        <v>3.3421103983858587E-3</v>
      </c>
    </row>
    <row r="73" spans="2:31" x14ac:dyDescent="0.25">
      <c r="B73">
        <f t="shared" si="38"/>
        <v>0.86249999999999893</v>
      </c>
      <c r="C73">
        <f t="shared" si="39"/>
        <v>0.2197048094628675</v>
      </c>
      <c r="D73">
        <f t="shared" si="46"/>
        <v>9.9022056662639146E-3</v>
      </c>
      <c r="E73">
        <f t="shared" si="47"/>
        <v>1.0064960517869325E-2</v>
      </c>
      <c r="F73">
        <f t="shared" si="48"/>
        <v>1.0065417648643743E-2</v>
      </c>
      <c r="G73">
        <f t="shared" si="49"/>
        <v>1.0230241965835919E-2</v>
      </c>
      <c r="H73">
        <f t="shared" si="50"/>
        <v>0.87499999999999889</v>
      </c>
      <c r="I73">
        <f t="shared" si="40"/>
        <v>0.22977034345705516</v>
      </c>
      <c r="O73">
        <f t="shared" si="58"/>
        <v>0.43124999999999947</v>
      </c>
      <c r="P73">
        <f t="shared" si="59"/>
        <v>2.6778254830119905E-2</v>
      </c>
      <c r="Q73">
        <f t="shared" si="41"/>
        <v>1.1668352339484149E-3</v>
      </c>
      <c r="R73">
        <f t="shared" si="42"/>
        <v>1.1839393859006352E-3</v>
      </c>
      <c r="S73">
        <f t="shared" si="43"/>
        <v>1.1839423113465177E-3</v>
      </c>
      <c r="T73">
        <f t="shared" si="44"/>
        <v>1.2011758404311108E-3</v>
      </c>
      <c r="U73">
        <f t="shared" si="45"/>
        <v>0.43749999999999944</v>
      </c>
      <c r="V73">
        <f t="shared" si="51"/>
        <v>2.7962217241598877E-2</v>
      </c>
      <c r="X73">
        <f t="shared" si="60"/>
        <v>0.21562499999999973</v>
      </c>
      <c r="Y73">
        <f t="shared" si="61"/>
        <v>3.3421103983858587E-3</v>
      </c>
      <c r="Z73">
        <f t="shared" si="52"/>
        <v>1.4532909477160902E-4</v>
      </c>
      <c r="AA73">
        <f t="shared" si="53"/>
        <v>1.4744397138806301E-4</v>
      </c>
      <c r="AB73">
        <f t="shared" si="54"/>
        <v>1.474439939597688E-4</v>
      </c>
      <c r="AC73">
        <f t="shared" si="55"/>
        <v>1.4957418590580318E-4</v>
      </c>
      <c r="AD73">
        <f t="shared" si="56"/>
        <v>0.21874999999999972</v>
      </c>
      <c r="AE73">
        <f t="shared" si="57"/>
        <v>3.4895569336147046E-3</v>
      </c>
    </row>
    <row r="74" spans="2:31" x14ac:dyDescent="0.25">
      <c r="B74">
        <f t="shared" si="38"/>
        <v>0.87499999999999889</v>
      </c>
      <c r="C74">
        <f t="shared" si="39"/>
        <v>0.22977034345705516</v>
      </c>
      <c r="D74">
        <f t="shared" si="46"/>
        <v>1.0230242634154639E-2</v>
      </c>
      <c r="E74">
        <f t="shared" si="47"/>
        <v>1.0397159300776979E-2</v>
      </c>
      <c r="F74">
        <f t="shared" si="48"/>
        <v>1.0397649466578373E-2</v>
      </c>
      <c r="G74">
        <f t="shared" si="49"/>
        <v>1.0566711435312057E-2</v>
      </c>
      <c r="H74">
        <f t="shared" si="50"/>
        <v>0.88749999999999885</v>
      </c>
      <c r="I74">
        <f t="shared" si="40"/>
        <v>0.24016810539108474</v>
      </c>
      <c r="O74">
        <f t="shared" si="58"/>
        <v>0.43749999999999944</v>
      </c>
      <c r="P74">
        <f t="shared" si="59"/>
        <v>2.7962217241598877E-2</v>
      </c>
      <c r="Q74">
        <f t="shared" si="41"/>
        <v>1.2011758474566618E-3</v>
      </c>
      <c r="R74">
        <f t="shared" si="42"/>
        <v>1.2185389028994498E-3</v>
      </c>
      <c r="S74">
        <f t="shared" si="43"/>
        <v>1.2185420029803161E-3</v>
      </c>
      <c r="T74">
        <f t="shared" si="44"/>
        <v>1.23603487006306E-3</v>
      </c>
      <c r="U74">
        <f t="shared" si="45"/>
        <v>0.44374999999999942</v>
      </c>
      <c r="V74">
        <f t="shared" si="51"/>
        <v>2.9180779329812088E-2</v>
      </c>
      <c r="X74">
        <f t="shared" si="60"/>
        <v>0.21874999999999972</v>
      </c>
      <c r="Y74">
        <f t="shared" si="61"/>
        <v>3.4895569336147046E-3</v>
      </c>
      <c r="Z74">
        <f t="shared" si="52"/>
        <v>1.4957418596122754E-4</v>
      </c>
      <c r="AA74">
        <f t="shared" si="53"/>
        <v>1.5171969438934315E-4</v>
      </c>
      <c r="AB74">
        <f t="shared" si="54"/>
        <v>1.517197182908461E-4</v>
      </c>
      <c r="AC74">
        <f t="shared" si="55"/>
        <v>1.5388054537704871E-4</v>
      </c>
      <c r="AD74">
        <f t="shared" si="56"/>
        <v>0.22187499999999971</v>
      </c>
      <c r="AE74">
        <f t="shared" si="57"/>
        <v>3.6412791930644801E-3</v>
      </c>
    </row>
    <row r="75" spans="2:31" x14ac:dyDescent="0.25">
      <c r="B75">
        <f t="shared" si="38"/>
        <v>0.88749999999999885</v>
      </c>
      <c r="C75">
        <f t="shared" si="39"/>
        <v>0.24016810539108474</v>
      </c>
      <c r="D75">
        <f t="shared" si="46"/>
        <v>1.0566712110589266E-2</v>
      </c>
      <c r="E75">
        <f t="shared" si="47"/>
        <v>1.0737943530327018E-2</v>
      </c>
      <c r="F75">
        <f t="shared" si="48"/>
        <v>1.0738468984480392E-2</v>
      </c>
      <c r="G75">
        <f t="shared" si="49"/>
        <v>1.0911926363310986E-2</v>
      </c>
      <c r="H75">
        <f t="shared" si="50"/>
        <v>0.8999999999999988</v>
      </c>
      <c r="I75">
        <f t="shared" si="40"/>
        <v>0.2509066826416706</v>
      </c>
      <c r="O75">
        <f t="shared" si="58"/>
        <v>0.44374999999999942</v>
      </c>
      <c r="P75">
        <f t="shared" si="59"/>
        <v>2.9180779329812088E-2</v>
      </c>
      <c r="Q75">
        <f t="shared" si="41"/>
        <v>1.2360348773893417E-3</v>
      </c>
      <c r="R75">
        <f t="shared" si="42"/>
        <v>1.2536577119615642E-3</v>
      </c>
      <c r="S75">
        <f t="shared" si="43"/>
        <v>1.2536609945672328E-3</v>
      </c>
      <c r="T75">
        <f t="shared" si="44"/>
        <v>1.2714140947366105E-3</v>
      </c>
      <c r="U75">
        <f t="shared" si="45"/>
        <v>0.4499999999999994</v>
      </c>
      <c r="V75">
        <f t="shared" si="51"/>
        <v>3.0434460394009346E-2</v>
      </c>
      <c r="X75">
        <f t="shared" si="60"/>
        <v>0.22187499999999971</v>
      </c>
      <c r="Y75">
        <f t="shared" si="61"/>
        <v>3.6412791930644801E-3</v>
      </c>
      <c r="Z75">
        <f t="shared" si="52"/>
        <v>1.5388054543488038E-4</v>
      </c>
      <c r="AA75">
        <f t="shared" si="53"/>
        <v>1.5605669238201748E-4</v>
      </c>
      <c r="AB75">
        <f t="shared" si="54"/>
        <v>1.56056717671317E-4</v>
      </c>
      <c r="AC75">
        <f t="shared" si="55"/>
        <v>1.5824818675005885E-4</v>
      </c>
      <c r="AD75">
        <f t="shared" si="56"/>
        <v>0.2249999999999997</v>
      </c>
      <c r="AE75">
        <f t="shared" si="57"/>
        <v>3.7973384517797485E-3</v>
      </c>
    </row>
    <row r="76" spans="2:31" x14ac:dyDescent="0.25">
      <c r="B76">
        <f t="shared" si="38"/>
        <v>0.8999999999999988</v>
      </c>
      <c r="C76">
        <f t="shared" si="39"/>
        <v>0.2509066826416706</v>
      </c>
      <c r="D76">
        <f t="shared" si="46"/>
        <v>1.0911927042428073E-2</v>
      </c>
      <c r="E76">
        <f t="shared" si="47"/>
        <v>1.1087635860595427E-2</v>
      </c>
      <c r="F76">
        <f t="shared" si="48"/>
        <v>1.1088199021795137E-2</v>
      </c>
      <c r="G76">
        <f t="shared" si="49"/>
        <v>1.1266219600223141E-2</v>
      </c>
      <c r="H76">
        <f t="shared" si="50"/>
        <v>0.91249999999999876</v>
      </c>
      <c r="I76">
        <f t="shared" si="40"/>
        <v>0.26199498537624266</v>
      </c>
      <c r="O76">
        <f t="shared" si="58"/>
        <v>0.4499999999999994</v>
      </c>
      <c r="P76">
        <f t="shared" si="59"/>
        <v>3.0434460394009346E-2</v>
      </c>
      <c r="Q76">
        <f t="shared" si="41"/>
        <v>1.2714141023717125E-3</v>
      </c>
      <c r="R76">
        <f t="shared" si="42"/>
        <v>1.2892976308129496E-3</v>
      </c>
      <c r="S76">
        <f t="shared" si="43"/>
        <v>1.289301104089064E-3</v>
      </c>
      <c r="T76">
        <f t="shared" si="44"/>
        <v>1.307315372147423E-3</v>
      </c>
      <c r="U76">
        <f t="shared" si="45"/>
        <v>0.45624999999999938</v>
      </c>
      <c r="V76">
        <f t="shared" si="51"/>
        <v>3.1723781551396546E-2</v>
      </c>
      <c r="X76">
        <f t="shared" si="60"/>
        <v>0.2249999999999997</v>
      </c>
      <c r="Y76">
        <f t="shared" si="61"/>
        <v>3.7973384517797485E-3</v>
      </c>
      <c r="Z76">
        <f t="shared" si="52"/>
        <v>1.5824818681036635E-4</v>
      </c>
      <c r="AA76">
        <f t="shared" si="53"/>
        <v>1.6045497927535653E-4</v>
      </c>
      <c r="AB76">
        <f t="shared" si="54"/>
        <v>1.6045500601212471E-4</v>
      </c>
      <c r="AC76">
        <f t="shared" si="55"/>
        <v>1.6267712423142003E-4</v>
      </c>
      <c r="AD76">
        <f t="shared" si="56"/>
        <v>0.22812499999999969</v>
      </c>
      <c r="AE76">
        <f t="shared" si="57"/>
        <v>3.9577959987158731E-3</v>
      </c>
    </row>
    <row r="77" spans="2:31" x14ac:dyDescent="0.25">
      <c r="B77">
        <f t="shared" si="38"/>
        <v>0.91249999999999876</v>
      </c>
      <c r="C77">
        <f t="shared" si="39"/>
        <v>0.26199498537624266</v>
      </c>
      <c r="D77">
        <f t="shared" si="46"/>
        <v>1.1266220279528692E-2</v>
      </c>
      <c r="E77">
        <f t="shared" si="47"/>
        <v>1.1446579500119035E-2</v>
      </c>
      <c r="F77">
        <f t="shared" si="48"/>
        <v>1.1447182966707502E-2</v>
      </c>
      <c r="G77">
        <f t="shared" si="49"/>
        <v>1.162994524285115E-2</v>
      </c>
      <c r="H77">
        <f t="shared" si="50"/>
        <v>0.92499999999999871</v>
      </c>
      <c r="I77">
        <f t="shared" si="40"/>
        <v>0.27344226711891478</v>
      </c>
      <c r="O77">
        <f t="shared" si="58"/>
        <v>0.45624999999999938</v>
      </c>
      <c r="P77">
        <f t="shared" si="59"/>
        <v>3.1723781551396546E-2</v>
      </c>
      <c r="Q77">
        <f t="shared" si="41"/>
        <v>1.3073153800995012E-3</v>
      </c>
      <c r="R77">
        <f t="shared" si="42"/>
        <v>1.3254605574802062E-3</v>
      </c>
      <c r="S77">
        <f t="shared" si="43"/>
        <v>1.3254642298345188E-3</v>
      </c>
      <c r="T77">
        <f t="shared" si="44"/>
        <v>1.3437406415419228E-3</v>
      </c>
      <c r="U77">
        <f t="shared" si="45"/>
        <v>0.46249999999999936</v>
      </c>
      <c r="V77">
        <f t="shared" si="51"/>
        <v>3.3049265817441692E-2</v>
      </c>
      <c r="X77">
        <f t="shared" si="60"/>
        <v>0.22812499999999969</v>
      </c>
      <c r="Y77">
        <f t="shared" si="61"/>
        <v>3.9577959987158731E-3</v>
      </c>
      <c r="Z77">
        <f t="shared" si="52"/>
        <v>1.6267712429427286E-4</v>
      </c>
      <c r="AA77">
        <f t="shared" si="53"/>
        <v>1.6491456957578319E-4</v>
      </c>
      <c r="AB77">
        <f t="shared" si="54"/>
        <v>1.6491459782138975E-4</v>
      </c>
      <c r="AC77">
        <f t="shared" si="55"/>
        <v>1.6716737263332079E-4</v>
      </c>
      <c r="AD77">
        <f t="shared" si="56"/>
        <v>0.23124999999999968</v>
      </c>
      <c r="AE77">
        <f t="shared" si="57"/>
        <v>4.1227131373361972E-3</v>
      </c>
    </row>
    <row r="78" spans="2:31" x14ac:dyDescent="0.25">
      <c r="B78">
        <f t="shared" si="38"/>
        <v>0.92499999999999871</v>
      </c>
      <c r="C78">
        <f t="shared" si="39"/>
        <v>0.27344226711891478</v>
      </c>
      <c r="D78">
        <f t="shared" si="46"/>
        <v>1.1629945918089121E-2</v>
      </c>
      <c r="E78">
        <f t="shared" si="47"/>
        <v>1.1815139607949457E-2</v>
      </c>
      <c r="F78">
        <f t="shared" si="48"/>
        <v>1.181578617361053E-2</v>
      </c>
      <c r="G78">
        <f t="shared" si="49"/>
        <v>1.2003480087102985E-2</v>
      </c>
      <c r="H78">
        <f t="shared" si="50"/>
        <v>0.93749999999999867</v>
      </c>
      <c r="I78">
        <f t="shared" si="40"/>
        <v>0.28525814671363342</v>
      </c>
      <c r="O78">
        <f t="shared" si="58"/>
        <v>0.46249999999999936</v>
      </c>
      <c r="P78">
        <f t="shared" si="59"/>
        <v>3.3049265817441692E-2</v>
      </c>
      <c r="Q78">
        <f t="shared" si="41"/>
        <v>1.343740649819196E-3</v>
      </c>
      <c r="R78">
        <f t="shared" si="42"/>
        <v>1.3621484727983149E-3</v>
      </c>
      <c r="S78">
        <f t="shared" si="43"/>
        <v>1.3621523529071696E-3</v>
      </c>
      <c r="T78">
        <f t="shared" si="44"/>
        <v>1.3806919262530875E-3</v>
      </c>
      <c r="U78">
        <f t="shared" si="45"/>
        <v>0.46874999999999933</v>
      </c>
      <c r="V78">
        <f t="shared" si="51"/>
        <v>3.44114381886889E-2</v>
      </c>
      <c r="X78">
        <f t="shared" si="60"/>
        <v>0.23124999999999968</v>
      </c>
      <c r="Y78">
        <f t="shared" si="61"/>
        <v>4.1227131373361972E-3</v>
      </c>
      <c r="Z78">
        <f t="shared" si="52"/>
        <v>1.6716737269878944E-4</v>
      </c>
      <c r="AA78">
        <f t="shared" si="53"/>
        <v>1.6943547840380873E-4</v>
      </c>
      <c r="AB78">
        <f t="shared" si="54"/>
        <v>1.6943550822134593E-4</v>
      </c>
      <c r="AC78">
        <f t="shared" si="55"/>
        <v>1.7171894739061066E-4</v>
      </c>
      <c r="AD78">
        <f t="shared" si="56"/>
        <v>0.23437499999999967</v>
      </c>
      <c r="AE78">
        <f t="shared" si="57"/>
        <v>4.2921511862261492E-3</v>
      </c>
    </row>
    <row r="79" spans="2:31" x14ac:dyDescent="0.25">
      <c r="B79">
        <f t="shared" si="38"/>
        <v>0.93749999999999867</v>
      </c>
      <c r="C79">
        <f t="shared" si="39"/>
        <v>0.28525814671363342</v>
      </c>
      <c r="D79">
        <f t="shared" si="46"/>
        <v>1.2003480753331179E-2</v>
      </c>
      <c r="E79">
        <f t="shared" si="47"/>
        <v>1.219370480409814E-2</v>
      </c>
      <c r="F79">
        <f t="shared" si="48"/>
        <v>1.2194397475121209E-2</v>
      </c>
      <c r="G79">
        <f t="shared" si="49"/>
        <v>1.2387225200554505E-2</v>
      </c>
      <c r="H79">
        <f t="shared" si="50"/>
        <v>0.94999999999999862</v>
      </c>
      <c r="I79">
        <f t="shared" si="40"/>
        <v>0.29745263179902076</v>
      </c>
      <c r="O79">
        <f t="shared" si="58"/>
        <v>0.46874999999999933</v>
      </c>
      <c r="P79">
        <f t="shared" si="59"/>
        <v>3.44114381886889E-2</v>
      </c>
      <c r="Q79">
        <f t="shared" si="41"/>
        <v>1.3806919348638336E-3</v>
      </c>
      <c r="R79">
        <f t="shared" si="42"/>
        <v>1.3993634429746392E-3</v>
      </c>
      <c r="S79">
        <f t="shared" si="43"/>
        <v>1.3993675397896634E-3</v>
      </c>
      <c r="T79">
        <f t="shared" si="44"/>
        <v>1.4181713362932638E-3</v>
      </c>
      <c r="U79">
        <f t="shared" si="45"/>
        <v>0.47499999999999931</v>
      </c>
      <c r="V79">
        <f t="shared" si="51"/>
        <v>3.5810825728136514E-2</v>
      </c>
      <c r="X79">
        <f t="shared" si="60"/>
        <v>0.23437499999999967</v>
      </c>
      <c r="Y79">
        <f t="shared" si="61"/>
        <v>4.2921511862261492E-3</v>
      </c>
      <c r="Z79">
        <f t="shared" si="52"/>
        <v>1.7171894745876648E-4</v>
      </c>
      <c r="AA79">
        <f t="shared" si="53"/>
        <v>1.7401772151121413E-4</v>
      </c>
      <c r="AB79">
        <f t="shared" si="54"/>
        <v>1.7401775296552164E-4</v>
      </c>
      <c r="AC79">
        <f t="shared" si="55"/>
        <v>1.7633186457810388E-4</v>
      </c>
      <c r="AD79">
        <f t="shared" si="56"/>
        <v>0.23749999999999966</v>
      </c>
      <c r="AE79">
        <f t="shared" si="57"/>
        <v>4.4661714797245402E-3</v>
      </c>
    </row>
    <row r="80" spans="2:31" x14ac:dyDescent="0.25">
      <c r="B80">
        <f t="shared" si="38"/>
        <v>0.94999999999999862</v>
      </c>
      <c r="C80">
        <f t="shared" si="39"/>
        <v>0.29745263179902076</v>
      </c>
      <c r="D80">
        <f t="shared" si="46"/>
        <v>1.2387225852052016E-2</v>
      </c>
      <c r="E80">
        <f t="shared" si="47"/>
        <v>1.2582688805445255E-2</v>
      </c>
      <c r="F80">
        <f t="shared" si="48"/>
        <v>1.2583430819735534E-2</v>
      </c>
      <c r="G80">
        <f t="shared" si="49"/>
        <v>1.2781607626551734E-2</v>
      </c>
      <c r="H80">
        <f t="shared" si="50"/>
        <v>0.96249999999999858</v>
      </c>
      <c r="I80">
        <f t="shared" si="40"/>
        <v>0.31003614392051493</v>
      </c>
      <c r="O80">
        <f t="shared" si="58"/>
        <v>0.47499999999999931</v>
      </c>
      <c r="P80">
        <f t="shared" si="59"/>
        <v>3.5810825728136514E-2</v>
      </c>
      <c r="Q80">
        <f t="shared" si="41"/>
        <v>1.4181713452458145E-3</v>
      </c>
      <c r="R80">
        <f t="shared" si="42"/>
        <v>1.4371076222107417E-3</v>
      </c>
      <c r="S80">
        <f t="shared" si="43"/>
        <v>1.4371119449657582E-3</v>
      </c>
      <c r="T80">
        <f t="shared" si="44"/>
        <v>1.4561810710056163E-3</v>
      </c>
      <c r="U80">
        <f t="shared" si="45"/>
        <v>0.48124999999999929</v>
      </c>
      <c r="V80">
        <f t="shared" si="51"/>
        <v>3.7247957653237254E-2</v>
      </c>
      <c r="X80">
        <f t="shared" si="60"/>
        <v>0.23749999999999966</v>
      </c>
      <c r="Y80">
        <f t="shared" si="61"/>
        <v>4.4661714797245402E-3</v>
      </c>
      <c r="Z80">
        <f t="shared" si="52"/>
        <v>1.7633186464901922E-4</v>
      </c>
      <c r="AA80">
        <f t="shared" si="53"/>
        <v>1.7866131529847696E-4</v>
      </c>
      <c r="AB80">
        <f t="shared" si="54"/>
        <v>1.7866134845616704E-4</v>
      </c>
      <c r="AC80">
        <f t="shared" si="55"/>
        <v>1.8100614092812992E-4</v>
      </c>
      <c r="AD80">
        <f t="shared" si="56"/>
        <v>0.24062499999999964</v>
      </c>
      <c r="AE80">
        <f t="shared" si="57"/>
        <v>4.6448353685722794E-3</v>
      </c>
    </row>
    <row r="81" spans="2:31" x14ac:dyDescent="0.25">
      <c r="B81">
        <f t="shared" si="38"/>
        <v>0.96249999999999858</v>
      </c>
      <c r="C81">
        <f t="shared" si="39"/>
        <v>0.31003614392051493</v>
      </c>
      <c r="D81">
        <f t="shared" si="46"/>
        <v>1.2781608256713746E-2</v>
      </c>
      <c r="E81">
        <f t="shared" si="47"/>
        <v>1.298253219939401E-2</v>
      </c>
      <c r="F81">
        <f t="shared" si="48"/>
        <v>1.2983327047426258E-2</v>
      </c>
      <c r="G81">
        <f t="shared" si="49"/>
        <v>1.3187082232805073E-2</v>
      </c>
      <c r="H81">
        <f t="shared" si="50"/>
        <v>0.97499999999999853</v>
      </c>
      <c r="I81">
        <f t="shared" si="40"/>
        <v>0.32301954541770811</v>
      </c>
      <c r="O81">
        <f t="shared" si="58"/>
        <v>0.48124999999999929</v>
      </c>
      <c r="P81">
        <f t="shared" si="59"/>
        <v>3.7247957653237254E-2</v>
      </c>
      <c r="Q81">
        <f t="shared" si="41"/>
        <v>1.4561810803083541E-3</v>
      </c>
      <c r="R81">
        <f t="shared" si="42"/>
        <v>1.4753832553836633E-3</v>
      </c>
      <c r="S81">
        <f t="shared" si="43"/>
        <v>1.4753878136018316E-3</v>
      </c>
      <c r="T81">
        <f t="shared" si="44"/>
        <v>1.4947234217758966E-3</v>
      </c>
      <c r="U81">
        <f t="shared" si="45"/>
        <v>0.48749999999999927</v>
      </c>
      <c r="V81">
        <f t="shared" si="51"/>
        <v>3.8723365426579795E-2</v>
      </c>
      <c r="X81">
        <f t="shared" si="60"/>
        <v>0.24062499999999964</v>
      </c>
      <c r="Y81">
        <f t="shared" si="61"/>
        <v>4.6448353685722794E-3</v>
      </c>
      <c r="Z81">
        <f t="shared" si="52"/>
        <v>1.8100614100187803E-4</v>
      </c>
      <c r="AA81">
        <f t="shared" si="53"/>
        <v>1.8336627683244498E-4</v>
      </c>
      <c r="AB81">
        <f t="shared" si="54"/>
        <v>1.8336631176192774E-4</v>
      </c>
      <c r="AC81">
        <f t="shared" si="55"/>
        <v>1.8574179384833064E-4</v>
      </c>
      <c r="AD81">
        <f t="shared" si="56"/>
        <v>0.24374999999999963</v>
      </c>
      <c r="AE81">
        <f t="shared" si="57"/>
        <v>4.8282042205787714E-3</v>
      </c>
    </row>
    <row r="82" spans="2:31" x14ac:dyDescent="0.25">
      <c r="B82">
        <f t="shared" si="38"/>
        <v>0.97499999999999853</v>
      </c>
      <c r="C82">
        <f t="shared" si="39"/>
        <v>0.32301954541770811</v>
      </c>
      <c r="D82">
        <f t="shared" si="46"/>
        <v>1.3187082834023251E-2</v>
      </c>
      <c r="E82">
        <f t="shared" si="47"/>
        <v>1.3393704368908868E-2</v>
      </c>
      <c r="F82">
        <f t="shared" si="48"/>
        <v>1.3394555816846804E-2</v>
      </c>
      <c r="G82">
        <f t="shared" si="49"/>
        <v>1.3604133718868131E-2</v>
      </c>
      <c r="H82">
        <f t="shared" si="50"/>
        <v>0.98749999999999849</v>
      </c>
      <c r="I82">
        <f t="shared" si="40"/>
        <v>0.33641416823844189</v>
      </c>
      <c r="O82">
        <f t="shared" si="58"/>
        <v>0.48749999999999927</v>
      </c>
      <c r="P82">
        <f t="shared" si="59"/>
        <v>3.8723365426579795E-2</v>
      </c>
      <c r="Q82">
        <f t="shared" si="41"/>
        <v>1.4947234314372484E-3</v>
      </c>
      <c r="R82">
        <f t="shared" si="42"/>
        <v>1.5141926807883815E-3</v>
      </c>
      <c r="S82">
        <f t="shared" si="43"/>
        <v>1.5141974842895799E-3</v>
      </c>
      <c r="T82">
        <f t="shared" si="44"/>
        <v>1.5338007748062841E-3</v>
      </c>
      <c r="U82">
        <f t="shared" si="45"/>
        <v>0.49374999999999925</v>
      </c>
      <c r="V82">
        <f t="shared" si="51"/>
        <v>4.0237582849313044E-2</v>
      </c>
      <c r="X82">
        <f t="shared" si="60"/>
        <v>0.24374999999999963</v>
      </c>
      <c r="Y82">
        <f t="shared" si="61"/>
        <v>4.8282042205787714E-3</v>
      </c>
      <c r="Z82">
        <f t="shared" si="52"/>
        <v>1.8574179392498577E-4</v>
      </c>
      <c r="AA82">
        <f t="shared" si="53"/>
        <v>1.8813262386425719E-4</v>
      </c>
      <c r="AB82">
        <f t="shared" si="54"/>
        <v>1.8813266063576574E-4</v>
      </c>
      <c r="AC82">
        <f t="shared" si="55"/>
        <v>1.9053884143970516E-4</v>
      </c>
      <c r="AD82">
        <f t="shared" si="56"/>
        <v>0.24687499999999962</v>
      </c>
      <c r="AE82">
        <f t="shared" si="57"/>
        <v>5.0163394213062276E-3</v>
      </c>
    </row>
    <row r="83" spans="2:31" x14ac:dyDescent="0.25">
      <c r="B83">
        <f t="shared" si="38"/>
        <v>0.98749999999999849</v>
      </c>
      <c r="C83">
        <f t="shared" si="39"/>
        <v>0.33641416823844189</v>
      </c>
      <c r="D83">
        <f t="shared" si="46"/>
        <v>1.3604134282394499E-2</v>
      </c>
      <c r="E83">
        <f t="shared" si="47"/>
        <v>1.3816705584102111E-2</v>
      </c>
      <c r="F83">
        <f t="shared" si="48"/>
        <v>1.381761769933413E-2</v>
      </c>
      <c r="G83">
        <f t="shared" si="49"/>
        <v>1.4033278798514515E-2</v>
      </c>
      <c r="H83">
        <f t="shared" si="50"/>
        <v>0.99999999999999845</v>
      </c>
      <c r="I83">
        <f t="shared" si="40"/>
        <v>0.35023184484640546</v>
      </c>
      <c r="O83">
        <f t="shared" ref="O83:O146" si="62">U82</f>
        <v>0.49374999999999925</v>
      </c>
      <c r="P83">
        <f t="shared" ref="P83:P146" si="63">V82</f>
        <v>4.0237582849313044E-2</v>
      </c>
      <c r="Q83">
        <f t="shared" ref="Q83:Q146" si="64">$L$5*(O83^2+P83^2)</f>
        <v>1.5338007848347164E-3</v>
      </c>
      <c r="R83">
        <f t="shared" ref="R83:R146" si="65">$L$5*((O83+$L$7)^2+(P83+Q83/2)^2)</f>
        <v>1.5535383329432538E-3</v>
      </c>
      <c r="S83">
        <f t="shared" ref="S83:S146" si="66">$L$5*((O83+$L$7)^2+(P83+R83/2)^2)</f>
        <v>1.553543391851712E-3</v>
      </c>
      <c r="T83">
        <f t="shared" ref="T83:T146" si="67">$L$5*((O83+$L$5)^2+(P83+S83)^2)</f>
        <v>1.5734156139531512E-3</v>
      </c>
      <c r="U83">
        <f t="shared" ref="U83:U146" si="68">O83+$L$5</f>
        <v>0.49999999999999922</v>
      </c>
      <c r="V83">
        <f t="shared" ref="V83:V146" si="69">P83+1/6*Q83+1/3*R83+1/3*S83+1/6*T83</f>
        <v>4.1791146157376016E-2</v>
      </c>
      <c r="X83">
        <f t="shared" ref="X83:X146" si="70">AD82</f>
        <v>0.24687499999999962</v>
      </c>
      <c r="Y83">
        <f t="shared" ref="Y83:Y146" si="71">AE82</f>
        <v>5.0163394213062276E-3</v>
      </c>
      <c r="Z83">
        <f t="shared" ref="Z83:Z146" si="72">$M$5*(X83^2+Y83^2)</f>
        <v>1.9053884151934241E-4</v>
      </c>
      <c r="AA83">
        <f t="shared" ref="AA83:AA146" si="73">$M$5*((X83+$M$7)^2+(Y83+Z83/2)^2)</f>
        <v>1.9296037484751278E-4</v>
      </c>
      <c r="AB83">
        <f t="shared" ref="AB83:AB146" si="74">$M$5*((X83+$M$7)^2+(Y83+AA83/2)^2)</f>
        <v>1.9296041353312882E-4</v>
      </c>
      <c r="AC83">
        <f t="shared" ref="AC83:AC146" si="75">$M$5*((X83+$M$5)^2+(Y83+AB83)^2)</f>
        <v>1.9539730251490336E-4</v>
      </c>
      <c r="AD83">
        <f t="shared" ref="AD83:AD146" si="76">X83+$M$5</f>
        <v>0.24999999999999961</v>
      </c>
      <c r="AE83">
        <f t="shared" ref="AE83:AE146" si="77">Y83+1/6*Z83+1/3*AA83+1/3*AB83+1/6*AC83</f>
        <v>5.2093023747721498E-3</v>
      </c>
    </row>
    <row r="84" spans="2:31" x14ac:dyDescent="0.25">
      <c r="B84">
        <f t="shared" si="38"/>
        <v>0.99999999999999845</v>
      </c>
      <c r="C84">
        <f t="shared" si="39"/>
        <v>0.35023184484640546</v>
      </c>
      <c r="D84">
        <f t="shared" si="46"/>
        <v>1.4033279314306419E-2</v>
      </c>
      <c r="E84">
        <f t="shared" si="47"/>
        <v>1.4252069277251082E-2</v>
      </c>
      <c r="F84">
        <f t="shared" si="48"/>
        <v>1.4253046456625437E-2</v>
      </c>
      <c r="G84">
        <f t="shared" si="49"/>
        <v>1.4475068574852238E-2</v>
      </c>
      <c r="H84">
        <f t="shared" si="50"/>
        <v>1.0124999999999984</v>
      </c>
      <c r="I84">
        <f t="shared" si="40"/>
        <v>0.36448494140589077</v>
      </c>
      <c r="O84">
        <f t="shared" si="62"/>
        <v>0.49999999999999922</v>
      </c>
      <c r="P84">
        <f t="shared" si="63"/>
        <v>4.1791146157376016E-2</v>
      </c>
      <c r="Q84">
        <f t="shared" si="64"/>
        <v>1.5734156243571648E-3</v>
      </c>
      <c r="R84">
        <f t="shared" si="65"/>
        <v>1.5934227454603251E-3</v>
      </c>
      <c r="S84">
        <f t="shared" si="66"/>
        <v>1.5934280702125242E-3</v>
      </c>
      <c r="T84">
        <f t="shared" si="67"/>
        <v>1.6135705236306769E-3</v>
      </c>
      <c r="U84">
        <f t="shared" si="68"/>
        <v>0.5062499999999992</v>
      </c>
      <c r="V84">
        <f t="shared" si="69"/>
        <v>4.3384594120598266E-2</v>
      </c>
      <c r="X84">
        <f t="shared" si="70"/>
        <v>0.24999999999999961</v>
      </c>
      <c r="Y84">
        <f t="shared" si="71"/>
        <v>5.2093023747721498E-3</v>
      </c>
      <c r="Z84">
        <f t="shared" si="72"/>
        <v>1.9539730259759879E-4</v>
      </c>
      <c r="AA84">
        <f t="shared" si="73"/>
        <v>1.9784954895668918E-4</v>
      </c>
      <c r="AB84">
        <f t="shared" si="74"/>
        <v>1.9784958963036832E-4</v>
      </c>
      <c r="AC84">
        <f t="shared" si="75"/>
        <v>2.0031719661676856E-4</v>
      </c>
      <c r="AD84">
        <f t="shared" si="76"/>
        <v>0.2531249999999996</v>
      </c>
      <c r="AE84">
        <f t="shared" si="77"/>
        <v>5.4071545041702298E-3</v>
      </c>
    </row>
    <row r="85" spans="2:31" x14ac:dyDescent="0.25">
      <c r="B85">
        <f t="shared" si="38"/>
        <v>1.0124999999999984</v>
      </c>
      <c r="C85">
        <f t="shared" si="39"/>
        <v>0.36448494140589077</v>
      </c>
      <c r="D85">
        <f t="shared" si="46"/>
        <v>1.4475069031395655E-2</v>
      </c>
      <c r="E85">
        <f t="shared" si="47"/>
        <v>1.4700364520065913E-2</v>
      </c>
      <c r="F85">
        <f t="shared" si="48"/>
        <v>1.4701411521145622E-2</v>
      </c>
      <c r="G85">
        <f t="shared" si="49"/>
        <v>1.4930091128076296E-2</v>
      </c>
      <c r="H85">
        <f t="shared" si="50"/>
        <v>1.0249999999999984</v>
      </c>
      <c r="I85">
        <f t="shared" si="40"/>
        <v>0.37918639344620658</v>
      </c>
      <c r="O85">
        <f t="shared" si="62"/>
        <v>0.5062499999999992</v>
      </c>
      <c r="P85">
        <f t="shared" si="63"/>
        <v>4.3384594120598266E-2</v>
      </c>
      <c r="Q85">
        <f t="shared" si="64"/>
        <v>1.6135705344188017E-3</v>
      </c>
      <c r="R85">
        <f t="shared" si="65"/>
        <v>1.6338485539824775E-3</v>
      </c>
      <c r="S85">
        <f t="shared" si="66"/>
        <v>1.6338541553353231E-3</v>
      </c>
      <c r="T85">
        <f t="shared" si="67"/>
        <v>1.6542681917823257E-3</v>
      </c>
      <c r="U85">
        <f t="shared" si="68"/>
        <v>0.51249999999999918</v>
      </c>
      <c r="V85">
        <f t="shared" si="69"/>
        <v>4.5018468144737721E-2</v>
      </c>
      <c r="X85">
        <f t="shared" si="70"/>
        <v>0.2531249999999996</v>
      </c>
      <c r="Y85">
        <f t="shared" si="71"/>
        <v>5.4071545041702298E-3</v>
      </c>
      <c r="Z85">
        <f t="shared" si="72"/>
        <v>2.0031719670259926E-4</v>
      </c>
      <c r="AA85">
        <f t="shared" si="73"/>
        <v>2.0280016610580939E-4</v>
      </c>
      <c r="AB85">
        <f t="shared" si="74"/>
        <v>2.0280020884340697E-4</v>
      </c>
      <c r="AC85">
        <f t="shared" si="75"/>
        <v>2.052985440371308E-4</v>
      </c>
      <c r="AD85">
        <f t="shared" si="76"/>
        <v>0.25624999999999959</v>
      </c>
      <c r="AE85">
        <f t="shared" si="77"/>
        <v>5.6099572526099239E-3</v>
      </c>
    </row>
    <row r="86" spans="2:31" x14ac:dyDescent="0.25">
      <c r="B86">
        <f t="shared" si="38"/>
        <v>1.0249999999999984</v>
      </c>
      <c r="C86">
        <f t="shared" si="39"/>
        <v>0.37918639344620658</v>
      </c>
      <c r="D86">
        <f t="shared" si="46"/>
        <v>1.4930091512184225E-2</v>
      </c>
      <c r="E86">
        <f t="shared" si="47"/>
        <v>1.5162198724215073E-2</v>
      </c>
      <c r="F86">
        <f t="shared" si="48"/>
        <v>1.5163320699915328E-2</v>
      </c>
      <c r="G86">
        <f t="shared" si="49"/>
        <v>1.5398974338089056E-2</v>
      </c>
      <c r="H86">
        <f t="shared" si="50"/>
        <v>1.0374999999999983</v>
      </c>
      <c r="I86">
        <f t="shared" si="40"/>
        <v>0.39434974422929558</v>
      </c>
      <c r="O86">
        <f t="shared" si="62"/>
        <v>0.51249999999999918</v>
      </c>
      <c r="P86">
        <f t="shared" si="63"/>
        <v>4.5018468144737721E-2</v>
      </c>
      <c r="Q86">
        <f t="shared" si="64"/>
        <v>1.654268202963112E-3</v>
      </c>
      <c r="R86">
        <f t="shared" si="65"/>
        <v>1.6748184991894862E-3</v>
      </c>
      <c r="S86">
        <f t="shared" si="66"/>
        <v>1.6748243882287704E-3</v>
      </c>
      <c r="T86">
        <f t="shared" si="67"/>
        <v>1.6955114129223018E-3</v>
      </c>
      <c r="U86">
        <f t="shared" si="68"/>
        <v>0.51874999999999916</v>
      </c>
      <c r="V86">
        <f t="shared" si="69"/>
        <v>4.6693312376524701E-2</v>
      </c>
      <c r="X86">
        <f t="shared" si="70"/>
        <v>0.25624999999999959</v>
      </c>
      <c r="Y86">
        <f t="shared" si="71"/>
        <v>5.6099572526099239E-3</v>
      </c>
      <c r="Z86">
        <f t="shared" si="72"/>
        <v>2.052985441261747E-4</v>
      </c>
      <c r="AA86">
        <f t="shared" si="73"/>
        <v>2.0781224696736109E-4</v>
      </c>
      <c r="AB86">
        <f t="shared" si="74"/>
        <v>2.0781229184665772E-4</v>
      </c>
      <c r="AC86">
        <f t="shared" si="75"/>
        <v>2.1034136583585061E-4</v>
      </c>
      <c r="AD86">
        <f t="shared" si="76"/>
        <v>0.25937499999999958</v>
      </c>
      <c r="AE86">
        <f t="shared" si="77"/>
        <v>5.8177720838749345E-3</v>
      </c>
    </row>
    <row r="87" spans="2:31" x14ac:dyDescent="0.25">
      <c r="B87">
        <f t="shared" si="38"/>
        <v>1.0374999999999983</v>
      </c>
      <c r="C87">
        <f t="shared" si="39"/>
        <v>0.39434974422929558</v>
      </c>
      <c r="D87">
        <f t="shared" si="46"/>
        <v>1.5398974634671343E-2</v>
      </c>
      <c r="E87">
        <f t="shared" si="47"/>
        <v>1.5638220588590417E-2</v>
      </c>
      <c r="F87">
        <f t="shared" si="48"/>
        <v>1.5639423125610171E-2</v>
      </c>
      <c r="G87">
        <f t="shared" si="49"/>
        <v>1.5882388966854566E-2</v>
      </c>
      <c r="H87">
        <f t="shared" si="50"/>
        <v>1.0499999999999983</v>
      </c>
      <c r="I87">
        <f t="shared" si="40"/>
        <v>0.40998918606761675</v>
      </c>
      <c r="O87">
        <f t="shared" si="62"/>
        <v>0.51874999999999916</v>
      </c>
      <c r="P87">
        <f t="shared" si="63"/>
        <v>4.6693312376524701E-2</v>
      </c>
      <c r="Q87">
        <f t="shared" si="64"/>
        <v>1.6955114245043178E-3</v>
      </c>
      <c r="R87">
        <f t="shared" si="65"/>
        <v>1.7163354298751305E-3</v>
      </c>
      <c r="S87">
        <f t="shared" si="66"/>
        <v>1.7163416180242992E-3</v>
      </c>
      <c r="T87">
        <f t="shared" si="67"/>
        <v>1.7373030912491939E-3</v>
      </c>
      <c r="U87">
        <f t="shared" si="68"/>
        <v>0.52499999999999913</v>
      </c>
      <c r="V87">
        <f t="shared" si="69"/>
        <v>4.8409673811783432E-2</v>
      </c>
      <c r="X87">
        <f t="shared" si="70"/>
        <v>0.25937499999999958</v>
      </c>
      <c r="Y87">
        <f t="shared" si="71"/>
        <v>5.8177720838749345E-3</v>
      </c>
      <c r="Z87">
        <f t="shared" si="72"/>
        <v>2.1034136592818655E-4</v>
      </c>
      <c r="AA87">
        <f t="shared" si="73"/>
        <v>2.1288581299146577E-4</v>
      </c>
      <c r="AB87">
        <f t="shared" si="74"/>
        <v>2.1288586009219352E-4</v>
      </c>
      <c r="AC87">
        <f t="shared" si="75"/>
        <v>2.1544568386011533E-4</v>
      </c>
      <c r="AD87">
        <f t="shared" si="76"/>
        <v>0.26249999999999957</v>
      </c>
      <c r="AE87">
        <f t="shared" si="77"/>
        <v>6.0306604832008719E-3</v>
      </c>
    </row>
    <row r="88" spans="2:31" x14ac:dyDescent="0.25">
      <c r="B88">
        <f t="shared" si="38"/>
        <v>1.0499999999999983</v>
      </c>
      <c r="C88">
        <f t="shared" si="39"/>
        <v>0.40998918606761675</v>
      </c>
      <c r="D88">
        <f t="shared" si="46"/>
        <v>1.5882389158654791E-2</v>
      </c>
      <c r="E88">
        <f t="shared" si="47"/>
        <v>1.6129123319596202E-2</v>
      </c>
      <c r="F88">
        <f t="shared" si="48"/>
        <v>1.6130412481111672E-2</v>
      </c>
      <c r="G88">
        <f t="shared" si="49"/>
        <v>1.6381052028341572E-2</v>
      </c>
      <c r="H88">
        <f t="shared" si="50"/>
        <v>1.0624999999999982</v>
      </c>
      <c r="I88">
        <f t="shared" si="40"/>
        <v>0.4261196048656854</v>
      </c>
      <c r="O88">
        <f t="shared" si="62"/>
        <v>0.52499999999999913</v>
      </c>
      <c r="P88">
        <f t="shared" si="63"/>
        <v>4.8409673811783432E-2</v>
      </c>
      <c r="Q88">
        <f t="shared" si="64"/>
        <v>1.7373031032410146E-3</v>
      </c>
      <c r="R88">
        <f t="shared" si="65"/>
        <v>1.7584023060976291E-3</v>
      </c>
      <c r="S88">
        <f t="shared" si="66"/>
        <v>1.7584088051268627E-3</v>
      </c>
      <c r="T88">
        <f t="shared" si="67"/>
        <v>1.7796462438341013E-3</v>
      </c>
      <c r="U88">
        <f t="shared" si="68"/>
        <v>0.53124999999999911</v>
      </c>
      <c r="V88">
        <f t="shared" si="69"/>
        <v>5.0168102406704114E-2</v>
      </c>
      <c r="X88">
        <f t="shared" si="70"/>
        <v>0.26249999999999957</v>
      </c>
      <c r="Y88">
        <f t="shared" si="71"/>
        <v>6.0306604832008719E-3</v>
      </c>
      <c r="Z88">
        <f t="shared" si="72"/>
        <v>2.1544568395582317E-4</v>
      </c>
      <c r="AA88">
        <f t="shared" si="73"/>
        <v>2.1802088642530195E-4</v>
      </c>
      <c r="AB88">
        <f t="shared" si="74"/>
        <v>2.180209358291701E-4</v>
      </c>
      <c r="AC88">
        <f t="shared" si="75"/>
        <v>2.2061152076398844E-4</v>
      </c>
      <c r="AD88">
        <f t="shared" si="76"/>
        <v>0.26562499999999956</v>
      </c>
      <c r="AE88">
        <f t="shared" si="77"/>
        <v>6.2486839580723312E-3</v>
      </c>
    </row>
    <row r="89" spans="2:31" x14ac:dyDescent="0.25">
      <c r="B89">
        <f t="shared" si="38"/>
        <v>1.0624999999999982</v>
      </c>
      <c r="C89">
        <f t="shared" si="39"/>
        <v>0.4261196048656854</v>
      </c>
      <c r="D89">
        <f t="shared" si="46"/>
        <v>1.6381052095636051E-2</v>
      </c>
      <c r="E89">
        <f t="shared" si="47"/>
        <v>1.663564815392626E-2</v>
      </c>
      <c r="F89">
        <f t="shared" si="48"/>
        <v>1.663703052707869E-2</v>
      </c>
      <c r="G89">
        <f t="shared" si="49"/>
        <v>1.6895730477303968E-2</v>
      </c>
      <c r="H89">
        <f t="shared" si="50"/>
        <v>1.0749999999999982</v>
      </c>
      <c r="I89">
        <f t="shared" si="40"/>
        <v>0.44275662818817707</v>
      </c>
      <c r="O89">
        <f t="shared" si="62"/>
        <v>0.53124999999999911</v>
      </c>
      <c r="P89">
        <f t="shared" si="63"/>
        <v>5.0168102406704114E-2</v>
      </c>
      <c r="Q89">
        <f t="shared" si="64"/>
        <v>1.7796462562443039E-3</v>
      </c>
      <c r="R89">
        <f t="shared" si="65"/>
        <v>1.8010222024057434E-3</v>
      </c>
      <c r="S89">
        <f t="shared" si="66"/>
        <v>1.8010290244413693E-3</v>
      </c>
      <c r="T89">
        <f t="shared" si="67"/>
        <v>1.8225440038856671E-3</v>
      </c>
      <c r="U89">
        <f t="shared" si="68"/>
        <v>0.53749999999999909</v>
      </c>
      <c r="V89">
        <f t="shared" si="69"/>
        <v>5.1969151192341481E-2</v>
      </c>
      <c r="X89">
        <f t="shared" si="70"/>
        <v>0.26562499999999956</v>
      </c>
      <c r="Y89">
        <f t="shared" si="71"/>
        <v>6.2486839580723312E-3</v>
      </c>
      <c r="Z89">
        <f t="shared" si="72"/>
        <v>2.2061152086314887E-4</v>
      </c>
      <c r="AA89">
        <f t="shared" si="73"/>
        <v>2.2321749033278067E-4</v>
      </c>
      <c r="AB89">
        <f t="shared" si="74"/>
        <v>2.2321754212350204E-4</v>
      </c>
      <c r="AC89">
        <f t="shared" si="75"/>
        <v>2.2583890002821251E-4</v>
      </c>
      <c r="AD89">
        <f t="shared" si="76"/>
        <v>0.26874999999999954</v>
      </c>
      <c r="AE89">
        <f t="shared" si="77"/>
        <v>6.4719040390396523E-3</v>
      </c>
    </row>
    <row r="90" spans="2:31" x14ac:dyDescent="0.25">
      <c r="B90">
        <f t="shared" si="38"/>
        <v>1.0749999999999982</v>
      </c>
      <c r="C90">
        <f t="shared" si="39"/>
        <v>0.44275662818817707</v>
      </c>
      <c r="D90">
        <f t="shared" si="46"/>
        <v>1.6895730397556995E-2</v>
      </c>
      <c r="E90">
        <f t="shared" si="47"/>
        <v>1.7158588216907196E-2</v>
      </c>
      <c r="F90">
        <f t="shared" si="48"/>
        <v>1.7160070965691832E-2</v>
      </c>
      <c r="G90">
        <f t="shared" si="49"/>
        <v>1.7427245252007329E-2</v>
      </c>
      <c r="H90">
        <f t="shared" si="50"/>
        <v>1.0874999999999981</v>
      </c>
      <c r="I90">
        <f t="shared" si="40"/>
        <v>0.45991667719063745</v>
      </c>
      <c r="O90">
        <f t="shared" si="62"/>
        <v>0.53749999999999909</v>
      </c>
      <c r="P90">
        <f t="shared" si="63"/>
        <v>5.1969151192341481E-2</v>
      </c>
      <c r="Q90">
        <f t="shared" si="64"/>
        <v>1.8225440167228216E-3</v>
      </c>
      <c r="R90">
        <f t="shared" si="65"/>
        <v>1.8441983111430285E-3</v>
      </c>
      <c r="S90">
        <f t="shared" si="66"/>
        <v>1.8442054686772795E-3</v>
      </c>
      <c r="T90">
        <f t="shared" si="67"/>
        <v>1.8659996240945314E-3</v>
      </c>
      <c r="U90">
        <f t="shared" si="68"/>
        <v>0.54374999999999907</v>
      </c>
      <c r="V90">
        <f t="shared" si="69"/>
        <v>5.381337639241781E-2</v>
      </c>
      <c r="X90">
        <f t="shared" si="70"/>
        <v>0.26874999999999954</v>
      </c>
      <c r="Y90">
        <f t="shared" si="71"/>
        <v>6.4719040390396523E-3</v>
      </c>
      <c r="Z90">
        <f t="shared" si="72"/>
        <v>2.2583890013090719E-4</v>
      </c>
      <c r="AA90">
        <f t="shared" si="73"/>
        <v>2.2847564861447638E-4</v>
      </c>
      <c r="AB90">
        <f t="shared" si="74"/>
        <v>2.2847570287779347E-4</v>
      </c>
      <c r="AC90">
        <f t="shared" si="75"/>
        <v>2.3112784598026763E-4</v>
      </c>
      <c r="AD90">
        <f t="shared" si="76"/>
        <v>0.27187499999999953</v>
      </c>
      <c r="AE90">
        <f t="shared" si="77"/>
        <v>6.7003822805556043E-3</v>
      </c>
    </row>
    <row r="91" spans="2:31" x14ac:dyDescent="0.25">
      <c r="B91">
        <f t="shared" si="38"/>
        <v>1.0874999999999981</v>
      </c>
      <c r="C91">
        <f t="shared" si="39"/>
        <v>0.45991667719063745</v>
      </c>
      <c r="D91">
        <f t="shared" si="46"/>
        <v>1.7427244999475913E-2</v>
      </c>
      <c r="E91">
        <f t="shared" si="47"/>
        <v>1.7698792753598588E-2</v>
      </c>
      <c r="F91">
        <f t="shared" si="48"/>
        <v>1.7700383677847844E-2</v>
      </c>
      <c r="G91">
        <f t="shared" si="49"/>
        <v>1.7976475710408078E-2</v>
      </c>
      <c r="H91">
        <f t="shared" si="50"/>
        <v>1.0999999999999981</v>
      </c>
      <c r="I91">
        <f t="shared" si="40"/>
        <v>0.47761702278610024</v>
      </c>
      <c r="O91">
        <f t="shared" si="62"/>
        <v>0.54374999999999907</v>
      </c>
      <c r="P91">
        <f t="shared" si="63"/>
        <v>5.381337639241781E-2</v>
      </c>
      <c r="Q91">
        <f t="shared" si="64"/>
        <v>1.8659996373671939E-3</v>
      </c>
      <c r="R91">
        <f t="shared" si="65"/>
        <v>1.8879339458327902E-3</v>
      </c>
      <c r="S91">
        <f t="shared" si="66"/>
        <v>1.8879414517339256E-3</v>
      </c>
      <c r="T91">
        <f t="shared" si="67"/>
        <v>1.9100164800598387E-3</v>
      </c>
      <c r="U91">
        <f t="shared" si="68"/>
        <v>0.54999999999999905</v>
      </c>
      <c r="V91">
        <f t="shared" si="69"/>
        <v>5.5701337544511217E-2</v>
      </c>
      <c r="X91">
        <f t="shared" si="70"/>
        <v>0.27187499999999953</v>
      </c>
      <c r="Y91">
        <f t="shared" si="71"/>
        <v>6.7003822805556043E-3</v>
      </c>
      <c r="Z91">
        <f t="shared" si="72"/>
        <v>2.3112784608657919E-4</v>
      </c>
      <c r="AA91">
        <f t="shared" si="73"/>
        <v>2.3379538602781282E-4</v>
      </c>
      <c r="AB91">
        <f t="shared" si="74"/>
        <v>2.337954428515243E-4</v>
      </c>
      <c r="AC91">
        <f t="shared" si="75"/>
        <v>2.3647838381468602E-4</v>
      </c>
      <c r="AD91">
        <f t="shared" si="76"/>
        <v>0.27499999999999952</v>
      </c>
      <c r="AE91">
        <f t="shared" si="77"/>
        <v>6.9341802618322606E-3</v>
      </c>
    </row>
    <row r="92" spans="2:31" x14ac:dyDescent="0.25">
      <c r="B92">
        <f t="shared" ref="B92:B118" si="78">H91</f>
        <v>1.0999999999999981</v>
      </c>
      <c r="C92">
        <f t="shared" ref="C92:C118" si="79">I91</f>
        <v>0.47761702278610024</v>
      </c>
      <c r="D92">
        <f t="shared" si="46"/>
        <v>1.7976475255688174E-2</v>
      </c>
      <c r="E92">
        <f t="shared" si="47"/>
        <v>1.825717177453148E-2</v>
      </c>
      <c r="F92">
        <f t="shared" si="48"/>
        <v>1.8258879375785016E-2</v>
      </c>
      <c r="G92">
        <f t="shared" si="49"/>
        <v>1.854436450431074E-2</v>
      </c>
      <c r="H92">
        <f t="shared" si="50"/>
        <v>1.112499999999998</v>
      </c>
      <c r="I92">
        <f t="shared" ref="I92:I118" si="80">C92+1/6*D92+1/3*E92+1/3*F92+1/6*G92</f>
        <v>0.49587584646287219</v>
      </c>
      <c r="O92">
        <f t="shared" si="62"/>
        <v>0.54999999999999905</v>
      </c>
      <c r="P92">
        <f t="shared" si="63"/>
        <v>5.5701337544511217E-2</v>
      </c>
      <c r="Q92">
        <f t="shared" si="64"/>
        <v>1.9100164937765408E-3</v>
      </c>
      <c r="R92">
        <f t="shared" si="65"/>
        <v>1.93223254464646E-3</v>
      </c>
      <c r="S92">
        <f t="shared" si="66"/>
        <v>1.9322404121692627E-3</v>
      </c>
      <c r="T92">
        <f t="shared" si="67"/>
        <v>1.9545980738005482E-3</v>
      </c>
      <c r="U92">
        <f t="shared" si="68"/>
        <v>0.55624999999999902</v>
      </c>
      <c r="V92">
        <f t="shared" si="69"/>
        <v>5.7633597624712637E-2</v>
      </c>
      <c r="X92">
        <f t="shared" si="70"/>
        <v>0.27499999999999952</v>
      </c>
      <c r="Y92">
        <f t="shared" si="71"/>
        <v>6.9341802618322606E-3</v>
      </c>
      <c r="Z92">
        <f t="shared" si="72"/>
        <v>2.364783839246979E-4</v>
      </c>
      <c r="AA92">
        <f t="shared" si="73"/>
        <v>2.3917672820750625E-4</v>
      </c>
      <c r="AB92">
        <f t="shared" si="74"/>
        <v>2.3917678768149372E-4</v>
      </c>
      <c r="AC92">
        <f t="shared" si="75"/>
        <v>2.4189053961362356E-4</v>
      </c>
      <c r="AD92">
        <f t="shared" si="76"/>
        <v>0.27812499999999951</v>
      </c>
      <c r="AE92">
        <f t="shared" si="77"/>
        <v>7.1733595877183139E-3</v>
      </c>
    </row>
    <row r="93" spans="2:31" x14ac:dyDescent="0.25">
      <c r="B93">
        <f t="shared" si="78"/>
        <v>1.112499999999998</v>
      </c>
      <c r="C93">
        <f t="shared" si="79"/>
        <v>0.49587584646287219</v>
      </c>
      <c r="D93">
        <f t="shared" si="46"/>
        <v>1.8544363813815821E-2</v>
      </c>
      <c r="E93">
        <f t="shared" si="47"/>
        <v>1.8834701163323402E-2</v>
      </c>
      <c r="F93">
        <f t="shared" si="48"/>
        <v>1.8836534718493527E-2</v>
      </c>
      <c r="G93">
        <f t="shared" si="49"/>
        <v>1.913192294176734E-2</v>
      </c>
      <c r="H93">
        <f t="shared" si="50"/>
        <v>1.124999999999998</v>
      </c>
      <c r="I93">
        <f t="shared" si="80"/>
        <v>0.514712306216075</v>
      </c>
      <c r="O93">
        <f t="shared" si="62"/>
        <v>0.55624999999999902</v>
      </c>
      <c r="P93">
        <f t="shared" si="63"/>
        <v>5.7633597624712637E-2</v>
      </c>
      <c r="Q93">
        <f t="shared" si="64"/>
        <v>1.9545980879697891E-3</v>
      </c>
      <c r="R93">
        <f t="shared" si="65"/>
        <v>1.9770976739581733E-3</v>
      </c>
      <c r="S93">
        <f t="shared" si="66"/>
        <v>1.9771059167548437E-3</v>
      </c>
      <c r="T93">
        <f t="shared" si="67"/>
        <v>1.9997480373544225E-3</v>
      </c>
      <c r="U93">
        <f t="shared" si="68"/>
        <v>0.562499999999999</v>
      </c>
      <c r="V93">
        <f t="shared" si="69"/>
        <v>5.9610723175837675E-2</v>
      </c>
      <c r="X93">
        <f t="shared" si="70"/>
        <v>0.27812499999999951</v>
      </c>
      <c r="Y93">
        <f t="shared" si="71"/>
        <v>7.1733595877183139E-3</v>
      </c>
      <c r="Z93">
        <f t="shared" si="72"/>
        <v>2.4189053972742012E-4</v>
      </c>
      <c r="AA93">
        <f t="shared" si="73"/>
        <v>2.4461970168626591E-4</v>
      </c>
      <c r="AB93">
        <f t="shared" si="74"/>
        <v>2.4461976390252035E-4</v>
      </c>
      <c r="AC93">
        <f t="shared" si="75"/>
        <v>2.4736434036769E-4</v>
      </c>
      <c r="AD93">
        <f t="shared" si="76"/>
        <v>0.2812499999999995</v>
      </c>
      <c r="AE93">
        <f t="shared" si="77"/>
        <v>7.4179818895970936E-3</v>
      </c>
    </row>
    <row r="94" spans="2:31" x14ac:dyDescent="0.25">
      <c r="B94">
        <f t="shared" si="78"/>
        <v>1.124999999999998</v>
      </c>
      <c r="C94">
        <f t="shared" si="79"/>
        <v>0.514712306216075</v>
      </c>
      <c r="D94">
        <f t="shared" si="46"/>
        <v>1.9131921977128329E-2</v>
      </c>
      <c r="E94">
        <f t="shared" si="47"/>
        <v>1.9432428299538687E-2</v>
      </c>
      <c r="F94">
        <f t="shared" si="48"/>
        <v>1.9434397943413808E-2</v>
      </c>
      <c r="G94">
        <f t="shared" si="49"/>
        <v>1.97402368945555E-2</v>
      </c>
      <c r="H94">
        <f t="shared" si="50"/>
        <v>1.137499999999998</v>
      </c>
      <c r="I94">
        <f t="shared" si="80"/>
        <v>0.53414660810900649</v>
      </c>
      <c r="O94">
        <f t="shared" si="62"/>
        <v>0.562499999999999</v>
      </c>
      <c r="P94">
        <f t="shared" si="63"/>
        <v>5.9610723175837675E-2</v>
      </c>
      <c r="Q94">
        <f t="shared" si="64"/>
        <v>1.9997480519846579E-3</v>
      </c>
      <c r="R94">
        <f t="shared" si="65"/>
        <v>2.0225330319885086E-3</v>
      </c>
      <c r="S94">
        <f t="shared" si="66"/>
        <v>2.0225416641199718E-3</v>
      </c>
      <c r="T94">
        <f t="shared" si="67"/>
        <v>2.045470136467695E-3</v>
      </c>
      <c r="U94">
        <f t="shared" si="68"/>
        <v>0.56874999999999898</v>
      </c>
      <c r="V94">
        <f t="shared" si="69"/>
        <v>6.1633284439282565E-2</v>
      </c>
      <c r="X94">
        <f t="shared" si="70"/>
        <v>0.2812499999999995</v>
      </c>
      <c r="Y94">
        <f t="shared" si="71"/>
        <v>7.4179818895970936E-3</v>
      </c>
      <c r="Z94">
        <f t="shared" si="72"/>
        <v>2.4736434048535662E-4</v>
      </c>
      <c r="AA94">
        <f t="shared" si="73"/>
        <v>2.5012433391575378E-4</v>
      </c>
      <c r="AB94">
        <f t="shared" si="74"/>
        <v>2.501243989684027E-4</v>
      </c>
      <c r="AC94">
        <f t="shared" si="75"/>
        <v>2.5289981399703894E-4</v>
      </c>
      <c r="AD94">
        <f t="shared" si="76"/>
        <v>0.28437499999999949</v>
      </c>
      <c r="AE94">
        <f t="shared" si="77"/>
        <v>7.6681088263055447E-3</v>
      </c>
    </row>
    <row r="95" spans="2:31" x14ac:dyDescent="0.25">
      <c r="B95">
        <f t="shared" si="78"/>
        <v>1.137499999999998</v>
      </c>
      <c r="C95">
        <f t="shared" si="79"/>
        <v>0.53414660810900649</v>
      </c>
      <c r="D95">
        <f t="shared" si="46"/>
        <v>1.9740235611929401E-2</v>
      </c>
      <c r="E95">
        <f t="shared" si="47"/>
        <v>2.0051478257190506E-2</v>
      </c>
      <c r="F95">
        <f t="shared" si="48"/>
        <v>2.0053595074975956E-2</v>
      </c>
      <c r="G95">
        <f t="shared" si="49"/>
        <v>2.0370473315114532E-2</v>
      </c>
      <c r="H95">
        <f t="shared" si="50"/>
        <v>1.1499999999999979</v>
      </c>
      <c r="I95">
        <f t="shared" si="80"/>
        <v>0.5542000840409026</v>
      </c>
      <c r="O95">
        <f t="shared" si="62"/>
        <v>0.56874999999999898</v>
      </c>
      <c r="P95">
        <f t="shared" si="63"/>
        <v>6.1633284439282565E-2</v>
      </c>
      <c r="Q95">
        <f t="shared" si="64"/>
        <v>2.0454701515673275E-3</v>
      </c>
      <c r="R95">
        <f t="shared" si="65"/>
        <v>2.0685424525404453E-3</v>
      </c>
      <c r="S95">
        <f t="shared" si="66"/>
        <v>2.0685514884880877E-3</v>
      </c>
      <c r="T95">
        <f t="shared" si="67"/>
        <v>2.0917682743785463E-3</v>
      </c>
      <c r="U95">
        <f t="shared" si="68"/>
        <v>0.57499999999999896</v>
      </c>
      <c r="V95">
        <f t="shared" si="69"/>
        <v>6.3701855490616383E-2</v>
      </c>
      <c r="X95">
        <f t="shared" si="70"/>
        <v>0.28437499999999949</v>
      </c>
      <c r="Y95">
        <f t="shared" si="71"/>
        <v>7.6681088263055447E-3</v>
      </c>
      <c r="Z95">
        <f t="shared" si="72"/>
        <v>2.5289981411866181E-4</v>
      </c>
      <c r="AA95">
        <f t="shared" si="73"/>
        <v>2.5569065328780497E-4</v>
      </c>
      <c r="AB95">
        <f t="shared" si="74"/>
        <v>2.556907212731394E-4</v>
      </c>
      <c r="AC95">
        <f t="shared" si="75"/>
        <v>2.5849698937271845E-4</v>
      </c>
      <c r="AD95">
        <f t="shared" si="76"/>
        <v>0.28749999999999948</v>
      </c>
      <c r="AE95">
        <f t="shared" si="77"/>
        <v>7.9238020850744221E-3</v>
      </c>
    </row>
    <row r="96" spans="2:31" x14ac:dyDescent="0.25">
      <c r="B96">
        <f t="shared" si="78"/>
        <v>1.1499999999999979</v>
      </c>
      <c r="C96">
        <f t="shared" si="79"/>
        <v>0.5542000840409026</v>
      </c>
      <c r="D96">
        <f t="shared" si="46"/>
        <v>2.0370471664386734E-2</v>
      </c>
      <c r="E96">
        <f t="shared" si="47"/>
        <v>2.0693060647353153E-2</v>
      </c>
      <c r="F96">
        <f t="shared" si="48"/>
        <v>2.0695336778631303E-2</v>
      </c>
      <c r="G96">
        <f t="shared" si="49"/>
        <v>2.1023887435990804E-2</v>
      </c>
      <c r="H96">
        <f t="shared" si="50"/>
        <v>1.1624999999999979</v>
      </c>
      <c r="I96">
        <f t="shared" si="80"/>
        <v>0.57489527636629367</v>
      </c>
      <c r="O96">
        <f t="shared" si="62"/>
        <v>0.57499999999999896</v>
      </c>
      <c r="P96">
        <f t="shared" si="63"/>
        <v>6.3701855490616383E-2</v>
      </c>
      <c r="Q96">
        <f t="shared" si="64"/>
        <v>2.0917682899559138E-3</v>
      </c>
      <c r="R96">
        <f t="shared" si="65"/>
        <v>2.1151299088307345E-3</v>
      </c>
      <c r="S96">
        <f t="shared" si="66"/>
        <v>2.1151393635085954E-3</v>
      </c>
      <c r="T96">
        <f t="shared" si="67"/>
        <v>2.1386464956976666E-3</v>
      </c>
      <c r="U96">
        <f t="shared" si="68"/>
        <v>0.58124999999999893</v>
      </c>
      <c r="V96">
        <f t="shared" si="69"/>
        <v>6.5817014379005084E-2</v>
      </c>
      <c r="X96">
        <f t="shared" si="70"/>
        <v>0.28749999999999948</v>
      </c>
      <c r="Y96">
        <f t="shared" si="71"/>
        <v>7.9238020850744221E-3</v>
      </c>
      <c r="Z96">
        <f t="shared" si="72"/>
        <v>2.584969894983848E-4</v>
      </c>
      <c r="AA96">
        <f t="shared" si="73"/>
        <v>2.6131868915590912E-4</v>
      </c>
      <c r="AB96">
        <f t="shared" si="74"/>
        <v>2.6131876017241083E-4</v>
      </c>
      <c r="AC96">
        <f t="shared" si="75"/>
        <v>2.6415589633828432E-4</v>
      </c>
      <c r="AD96">
        <f t="shared" si="76"/>
        <v>0.29062499999999947</v>
      </c>
      <c r="AE96">
        <f t="shared" si="77"/>
        <v>8.1851233824899727E-3</v>
      </c>
    </row>
    <row r="97" spans="2:31" x14ac:dyDescent="0.25">
      <c r="B97">
        <f t="shared" si="78"/>
        <v>1.1624999999999979</v>
      </c>
      <c r="C97">
        <f t="shared" si="79"/>
        <v>0.57489527636629367</v>
      </c>
      <c r="D97">
        <f t="shared" si="46"/>
        <v>2.1023885359853403E-2</v>
      </c>
      <c r="E97">
        <f t="shared" si="47"/>
        <v>2.1358477182642811E-2</v>
      </c>
      <c r="F97">
        <f t="shared" si="48"/>
        <v>2.136092593834802E-2</v>
      </c>
      <c r="G97">
        <f t="shared" si="49"/>
        <v>2.1701830734834362E-2</v>
      </c>
      <c r="H97">
        <f t="shared" si="50"/>
        <v>1.1749999999999978</v>
      </c>
      <c r="I97">
        <f t="shared" si="80"/>
        <v>0.59625603008907202</v>
      </c>
      <c r="O97">
        <f t="shared" si="62"/>
        <v>0.58124999999999893</v>
      </c>
      <c r="P97">
        <f t="shared" si="63"/>
        <v>6.5817014379005084E-2</v>
      </c>
      <c r="Q97">
        <f t="shared" si="64"/>
        <v>2.1386465117610308E-3</v>
      </c>
      <c r="R97">
        <f t="shared" si="65"/>
        <v>2.162299517420042E-3</v>
      </c>
      <c r="S97">
        <f t="shared" si="66"/>
        <v>2.162309406187472E-3</v>
      </c>
      <c r="T97">
        <f t="shared" si="67"/>
        <v>2.1861089903893174E-3</v>
      </c>
      <c r="U97">
        <f t="shared" si="68"/>
        <v>0.58749999999999891</v>
      </c>
      <c r="V97">
        <f t="shared" si="69"/>
        <v>6.7979343270565998E-2</v>
      </c>
      <c r="X97">
        <f t="shared" si="70"/>
        <v>0.29062499999999947</v>
      </c>
      <c r="Y97">
        <f t="shared" si="71"/>
        <v>8.1851233824899727E-3</v>
      </c>
      <c r="Z97">
        <f t="shared" si="72"/>
        <v>2.6415589646808208E-4</v>
      </c>
      <c r="AA97">
        <f t="shared" si="73"/>
        <v>2.6700847185695472E-4</v>
      </c>
      <c r="AB97">
        <f t="shared" si="74"/>
        <v>2.670085460053238E-4</v>
      </c>
      <c r="AC97">
        <f t="shared" si="75"/>
        <v>2.6987656573167613E-4</v>
      </c>
      <c r="AD97">
        <f t="shared" si="76"/>
        <v>0.29374999999999946</v>
      </c>
      <c r="AE97">
        <f t="shared" si="77"/>
        <v>8.4521344654773581E-3</v>
      </c>
    </row>
    <row r="98" spans="2:31" x14ac:dyDescent="0.25">
      <c r="B98">
        <f t="shared" si="78"/>
        <v>1.1749999999999978</v>
      </c>
      <c r="C98">
        <f t="shared" si="79"/>
        <v>0.59625603008907202</v>
      </c>
      <c r="D98">
        <f t="shared" si="46"/>
        <v>2.1701828167719692E-2</v>
      </c>
      <c r="E98">
        <f t="shared" si="47"/>
        <v>2.2049130052037381E-2</v>
      </c>
      <c r="F98">
        <f t="shared" si="48"/>
        <v>2.2051766046291672E-2</v>
      </c>
      <c r="G98">
        <f t="shared" si="49"/>
        <v>2.2405759759522068E-2</v>
      </c>
      <c r="H98">
        <f t="shared" si="50"/>
        <v>1.1874999999999978</v>
      </c>
      <c r="I98">
        <f t="shared" si="80"/>
        <v>0.6183075934430553</v>
      </c>
      <c r="O98">
        <f t="shared" si="62"/>
        <v>0.58749999999999891</v>
      </c>
      <c r="P98">
        <f t="shared" si="63"/>
        <v>6.7979343270565998E-2</v>
      </c>
      <c r="Q98">
        <f t="shared" si="64"/>
        <v>2.186109006946851E-3</v>
      </c>
      <c r="R98">
        <f t="shared" si="65"/>
        <v>2.210055542245337E-3</v>
      </c>
      <c r="S98">
        <f t="shared" si="66"/>
        <v>2.210065880920153E-3</v>
      </c>
      <c r="T98">
        <f t="shared" si="67"/>
        <v>2.2341600978564588E-3</v>
      </c>
      <c r="U98">
        <f t="shared" si="68"/>
        <v>0.59374999999999889</v>
      </c>
      <c r="V98">
        <f t="shared" si="69"/>
        <v>7.0189428595755055E-2</v>
      </c>
      <c r="X98">
        <f t="shared" si="70"/>
        <v>0.29374999999999946</v>
      </c>
      <c r="Y98">
        <f t="shared" si="71"/>
        <v>8.4521344654773581E-3</v>
      </c>
      <c r="Z98">
        <f t="shared" si="72"/>
        <v>2.6987656586569437E-4</v>
      </c>
      <c r="AA98">
        <f t="shared" si="73"/>
        <v>2.7276003273323809E-4</v>
      </c>
      <c r="AB98">
        <f t="shared" si="74"/>
        <v>2.7276011011642041E-4</v>
      </c>
      <c r="AC98">
        <f t="shared" si="75"/>
        <v>2.7565902940735902E-4</v>
      </c>
      <c r="AD98">
        <f t="shared" si="76"/>
        <v>0.29687499999999944</v>
      </c>
      <c r="AE98">
        <f t="shared" si="77"/>
        <v>8.7248971123060851E-3</v>
      </c>
    </row>
    <row r="99" spans="2:31" x14ac:dyDescent="0.25">
      <c r="B99">
        <f t="shared" si="78"/>
        <v>1.1874999999999978</v>
      </c>
      <c r="C99">
        <f t="shared" si="79"/>
        <v>0.6183075934430553</v>
      </c>
      <c r="D99">
        <f t="shared" si="46"/>
        <v>2.2405756626366718E-2</v>
      </c>
      <c r="E99">
        <f t="shared" si="47"/>
        <v>2.2766531206884464E-2</v>
      </c>
      <c r="F99">
        <f t="shared" si="48"/>
        <v>2.2769370505833886E-2</v>
      </c>
      <c r="G99">
        <f t="shared" si="49"/>
        <v>2.3137245921324E-2</v>
      </c>
      <c r="H99">
        <f t="shared" si="50"/>
        <v>1.1999999999999977</v>
      </c>
      <c r="I99">
        <f t="shared" si="80"/>
        <v>0.64107672777190983</v>
      </c>
      <c r="O99">
        <f t="shared" si="62"/>
        <v>0.59374999999999889</v>
      </c>
      <c r="P99">
        <f t="shared" si="63"/>
        <v>7.0189428595755055E-2</v>
      </c>
      <c r="Q99">
        <f t="shared" si="64"/>
        <v>2.234160114916233E-3</v>
      </c>
      <c r="R99">
        <f t="shared" si="65"/>
        <v>2.2584023987581845E-3</v>
      </c>
      <c r="S99">
        <f t="shared" si="66"/>
        <v>2.2584132036303386E-3</v>
      </c>
      <c r="T99">
        <f t="shared" si="67"/>
        <v>2.2828043111336716E-3</v>
      </c>
      <c r="U99">
        <f t="shared" si="68"/>
        <v>0.59999999999999887</v>
      </c>
      <c r="V99">
        <f t="shared" si="69"/>
        <v>7.2447861200892888E-2</v>
      </c>
      <c r="X99">
        <f t="shared" si="70"/>
        <v>0.29687499999999944</v>
      </c>
      <c r="Y99">
        <f t="shared" si="71"/>
        <v>8.7248971123060851E-3</v>
      </c>
      <c r="Z99">
        <f t="shared" si="72"/>
        <v>2.756590295456875E-4</v>
      </c>
      <c r="AA99">
        <f t="shared" si="73"/>
        <v>2.7857340415473757E-4</v>
      </c>
      <c r="AB99">
        <f t="shared" si="74"/>
        <v>2.7857348487795268E-4</v>
      </c>
      <c r="AC99">
        <f t="shared" si="75"/>
        <v>2.8150332025873132E-4</v>
      </c>
      <c r="AD99">
        <f t="shared" si="76"/>
        <v>0.29999999999999943</v>
      </c>
      <c r="AE99">
        <f t="shared" si="77"/>
        <v>9.003473133617719E-3</v>
      </c>
    </row>
    <row r="100" spans="2:31" x14ac:dyDescent="0.25">
      <c r="B100">
        <f t="shared" si="78"/>
        <v>1.1999999999999977</v>
      </c>
      <c r="C100">
        <f t="shared" si="79"/>
        <v>0.64107672777190983</v>
      </c>
      <c r="D100">
        <f t="shared" si="46"/>
        <v>2.3137242136134176E-2</v>
      </c>
      <c r="E100">
        <f t="shared" si="47"/>
        <v>2.3512312673280623E-2</v>
      </c>
      <c r="F100">
        <f t="shared" si="48"/>
        <v>2.3515372963418532E-2</v>
      </c>
      <c r="G100">
        <f t="shared" si="49"/>
        <v>2.3897986379497395E-2</v>
      </c>
      <c r="H100">
        <f t="shared" si="50"/>
        <v>1.2124999999999977</v>
      </c>
      <c r="I100">
        <f t="shared" si="80"/>
        <v>0.6645918277367483</v>
      </c>
      <c r="O100">
        <f t="shared" si="62"/>
        <v>0.59999999999999887</v>
      </c>
      <c r="P100">
        <f t="shared" si="63"/>
        <v>7.2447861200892888E-2</v>
      </c>
      <c r="Q100">
        <f t="shared" si="64"/>
        <v>2.2828043287036405E-3</v>
      </c>
      <c r="R100">
        <f t="shared" si="65"/>
        <v>2.3073446581727375E-3</v>
      </c>
      <c r="S100">
        <f t="shared" si="66"/>
        <v>2.307355946018521E-3</v>
      </c>
      <c r="T100">
        <f t="shared" si="67"/>
        <v>2.332046281191753E-3</v>
      </c>
      <c r="U100">
        <f t="shared" si="68"/>
        <v>0.60624999999999885</v>
      </c>
      <c r="V100">
        <f t="shared" si="69"/>
        <v>7.4755236503939199E-2</v>
      </c>
      <c r="X100">
        <f t="shared" si="70"/>
        <v>0.29999999999999943</v>
      </c>
      <c r="Y100">
        <f t="shared" si="71"/>
        <v>9.003473133617719E-3</v>
      </c>
      <c r="Z100">
        <f t="shared" si="72"/>
        <v>2.8150332040146074E-4</v>
      </c>
      <c r="AA100">
        <f t="shared" si="73"/>
        <v>2.8444861954165487E-4</v>
      </c>
      <c r="AB100">
        <f t="shared" si="74"/>
        <v>2.8444870371242397E-4</v>
      </c>
      <c r="AC100">
        <f t="shared" si="75"/>
        <v>2.8740947224080004E-4</v>
      </c>
      <c r="AD100">
        <f t="shared" si="76"/>
        <v>0.30312499999999942</v>
      </c>
      <c r="AE100">
        <f t="shared" si="77"/>
        <v>9.2879243734761228E-3</v>
      </c>
    </row>
    <row r="101" spans="2:31" x14ac:dyDescent="0.25">
      <c r="B101">
        <f t="shared" si="78"/>
        <v>1.2124999999999977</v>
      </c>
      <c r="C101">
        <f t="shared" si="79"/>
        <v>0.6645918277367483</v>
      </c>
      <c r="D101">
        <f t="shared" si="46"/>
        <v>2.3897981843680829E-2</v>
      </c>
      <c r="E101">
        <f t="shared" si="47"/>
        <v>2.4288238022640352E-2</v>
      </c>
      <c r="F101">
        <f t="shared" si="48"/>
        <v>2.4291538801512493E-2</v>
      </c>
      <c r="G101">
        <f t="shared" si="49"/>
        <v>2.4689816158663527E-2</v>
      </c>
      <c r="H101">
        <f t="shared" si="50"/>
        <v>1.2249999999999976</v>
      </c>
      <c r="I101">
        <f t="shared" si="80"/>
        <v>0.68888305301185659</v>
      </c>
      <c r="O101">
        <f t="shared" si="62"/>
        <v>0.60624999999999885</v>
      </c>
      <c r="P101">
        <f t="shared" si="63"/>
        <v>7.4755236503939199E-2</v>
      </c>
      <c r="Q101">
        <f t="shared" si="64"/>
        <v>2.3320462992797407E-3</v>
      </c>
      <c r="R101">
        <f t="shared" si="65"/>
        <v>2.3568870518274054E-3</v>
      </c>
      <c r="S101">
        <f t="shared" si="66"/>
        <v>2.3568988399242175E-3</v>
      </c>
      <c r="T101">
        <f t="shared" si="67"/>
        <v>2.3818908213580556E-3</v>
      </c>
      <c r="U101">
        <f t="shared" si="68"/>
        <v>0.61249999999999882</v>
      </c>
      <c r="V101">
        <f t="shared" si="69"/>
        <v>7.7112154654629381E-2</v>
      </c>
      <c r="X101">
        <f t="shared" si="70"/>
        <v>0.30312499999999942</v>
      </c>
      <c r="Y101">
        <f t="shared" si="71"/>
        <v>9.2879243734761228E-3</v>
      </c>
      <c r="Z101">
        <f t="shared" si="72"/>
        <v>2.8740947238802206E-4</v>
      </c>
      <c r="AA101">
        <f t="shared" si="73"/>
        <v>2.9038571338722515E-4</v>
      </c>
      <c r="AB101">
        <f t="shared" si="74"/>
        <v>2.9038580111539938E-4</v>
      </c>
      <c r="AC101">
        <f t="shared" si="75"/>
        <v>2.9337752039312605E-4</v>
      </c>
      <c r="AD101">
        <f t="shared" si="76"/>
        <v>0.30624999999999941</v>
      </c>
      <c r="AE101">
        <f t="shared" si="77"/>
        <v>9.5783127104405209E-3</v>
      </c>
    </row>
    <row r="102" spans="2:31" x14ac:dyDescent="0.25">
      <c r="B102">
        <f t="shared" si="78"/>
        <v>1.2249999999999976</v>
      </c>
      <c r="C102">
        <f t="shared" si="79"/>
        <v>0.68888305301185659</v>
      </c>
      <c r="D102">
        <f t="shared" si="46"/>
        <v>2.4689810759086633E-2</v>
      </c>
      <c r="E102">
        <f t="shared" si="47"/>
        <v>2.5096215151622067E-2</v>
      </c>
      <c r="F102">
        <f t="shared" si="48"/>
        <v>2.5099777944291957E-2</v>
      </c>
      <c r="G102">
        <f t="shared" si="49"/>
        <v>2.5514721661251877E-2</v>
      </c>
      <c r="H102">
        <f t="shared" si="50"/>
        <v>1.2374999999999976</v>
      </c>
      <c r="I102">
        <f t="shared" si="80"/>
        <v>0.71398247278055116</v>
      </c>
      <c r="O102">
        <f t="shared" si="62"/>
        <v>0.61249999999999882</v>
      </c>
      <c r="P102">
        <f t="shared" si="63"/>
        <v>7.7112154654629381E-2</v>
      </c>
      <c r="Q102">
        <f t="shared" si="64"/>
        <v>2.3818908399717382E-3</v>
      </c>
      <c r="R102">
        <f t="shared" si="65"/>
        <v>2.4070344756643366E-3</v>
      </c>
      <c r="S102">
        <f t="shared" si="66"/>
        <v>2.4070467818060395E-3</v>
      </c>
      <c r="T102">
        <f t="shared" si="67"/>
        <v>2.4323429118567937E-3</v>
      </c>
      <c r="U102">
        <f t="shared" si="68"/>
        <v>0.6187499999999988</v>
      </c>
      <c r="V102">
        <f t="shared" si="69"/>
        <v>7.9519220699090926E-2</v>
      </c>
      <c r="X102">
        <f t="shared" si="70"/>
        <v>0.30624999999999941</v>
      </c>
      <c r="Y102">
        <f t="shared" si="71"/>
        <v>9.5783127104405209E-3</v>
      </c>
      <c r="Z102">
        <f t="shared" si="72"/>
        <v>2.9337752054493321E-4</v>
      </c>
      <c r="AA102">
        <f t="shared" si="73"/>
        <v>2.9638472128079693E-4</v>
      </c>
      <c r="AB102">
        <f t="shared" si="74"/>
        <v>2.9638481267858568E-4</v>
      </c>
      <c r="AC102">
        <f t="shared" si="75"/>
        <v>2.9940750086303981E-4</v>
      </c>
      <c r="AD102">
        <f t="shared" si="76"/>
        <v>0.3093749999999994</v>
      </c>
      <c r="AE102">
        <f t="shared" si="77"/>
        <v>9.8747000586616451E-3</v>
      </c>
    </row>
    <row r="103" spans="2:31" x14ac:dyDescent="0.25">
      <c r="B103">
        <f t="shared" si="78"/>
        <v>1.2374999999999976</v>
      </c>
      <c r="C103">
        <f t="shared" si="79"/>
        <v>0.71398247278055116</v>
      </c>
      <c r="D103">
        <f t="shared" si="46"/>
        <v>2.5514715267972811E-2</v>
      </c>
      <c r="E103">
        <f t="shared" si="47"/>
        <v>2.5938310545136813E-2</v>
      </c>
      <c r="F103">
        <f t="shared" si="48"/>
        <v>2.5942159150363443E-2</v>
      </c>
      <c r="G103">
        <f t="shared" si="49"/>
        <v>2.6374855761726171E-2</v>
      </c>
      <c r="H103">
        <f t="shared" si="50"/>
        <v>1.2499999999999976</v>
      </c>
      <c r="I103">
        <f t="shared" si="80"/>
        <v>0.73992422451733442</v>
      </c>
      <c r="O103">
        <f t="shared" si="62"/>
        <v>0.6187499999999988</v>
      </c>
      <c r="P103">
        <f t="shared" si="63"/>
        <v>7.9519220699090926E-2</v>
      </c>
      <c r="Q103">
        <f t="shared" si="64"/>
        <v>2.4323429310036827E-3</v>
      </c>
      <c r="R103">
        <f t="shared" si="65"/>
        <v>2.4577919948310573E-3</v>
      </c>
      <c r="S103">
        <f t="shared" si="66"/>
        <v>2.4578048373439451E-3</v>
      </c>
      <c r="T103">
        <f t="shared" si="67"/>
        <v>2.4834077044737484E-3</v>
      </c>
      <c r="U103">
        <f t="shared" si="68"/>
        <v>0.62499999999999878</v>
      </c>
      <c r="V103">
        <f t="shared" si="69"/>
        <v>8.1977044749062172E-2</v>
      </c>
      <c r="X103">
        <f t="shared" si="70"/>
        <v>0.3093749999999994</v>
      </c>
      <c r="Y103">
        <f t="shared" si="71"/>
        <v>9.8747000586616451E-3</v>
      </c>
      <c r="Z103">
        <f t="shared" si="72"/>
        <v>2.9940750101952552E-4</v>
      </c>
      <c r="AA103">
        <f t="shared" si="73"/>
        <v>3.0244567993118431E-4</v>
      </c>
      <c r="AB103">
        <f t="shared" si="74"/>
        <v>3.0244577511318396E-4</v>
      </c>
      <c r="AC103">
        <f t="shared" si="75"/>
        <v>3.0549945092912985E-4</v>
      </c>
      <c r="AD103">
        <f t="shared" si="76"/>
        <v>0.31249999999999939</v>
      </c>
      <c r="AE103">
        <f t="shared" si="77"/>
        <v>1.0177148369001212E-2</v>
      </c>
    </row>
    <row r="104" spans="2:31" x14ac:dyDescent="0.25">
      <c r="B104">
        <f t="shared" si="78"/>
        <v>1.2499999999999976</v>
      </c>
      <c r="C104">
        <f t="shared" si="79"/>
        <v>0.73992422451733442</v>
      </c>
      <c r="D104">
        <f t="shared" si="46"/>
        <v>2.6374848225344655E-2</v>
      </c>
      <c r="E104">
        <f t="shared" si="47"/>
        <v>2.6816765222527513E-2</v>
      </c>
      <c r="F104">
        <f t="shared" si="48"/>
        <v>2.6820925993289564E-2</v>
      </c>
      <c r="G104">
        <f t="shared" si="49"/>
        <v>2.7272554697894413E-2</v>
      </c>
      <c r="H104">
        <f t="shared" si="50"/>
        <v>1.2624999999999975</v>
      </c>
      <c r="I104">
        <f t="shared" si="80"/>
        <v>0.76674468874314672</v>
      </c>
      <c r="O104">
        <f t="shared" si="62"/>
        <v>0.62499999999999878</v>
      </c>
      <c r="P104">
        <f t="shared" si="63"/>
        <v>8.1977044749062172E-2</v>
      </c>
      <c r="Q104">
        <f t="shared" si="64"/>
        <v>2.4834077241611763E-3</v>
      </c>
      <c r="R104">
        <f t="shared" si="65"/>
        <v>2.5091648484087698E-3</v>
      </c>
      <c r="S104">
        <f t="shared" si="66"/>
        <v>2.5091782461681765E-3</v>
      </c>
      <c r="T104">
        <f t="shared" si="67"/>
        <v>2.5350905273499886E-3</v>
      </c>
      <c r="U104">
        <f t="shared" si="68"/>
        <v>0.63124999999999876</v>
      </c>
      <c r="V104">
        <f t="shared" si="69"/>
        <v>8.4486242155839691E-2</v>
      </c>
      <c r="X104">
        <f t="shared" si="70"/>
        <v>0.31249999999999939</v>
      </c>
      <c r="Y104">
        <f t="shared" si="71"/>
        <v>1.0177148369001212E-2</v>
      </c>
      <c r="Z104">
        <f t="shared" si="72"/>
        <v>3.0549945109038839E-4</v>
      </c>
      <c r="AA104">
        <f t="shared" si="73"/>
        <v>3.0856862719029173E-4</v>
      </c>
      <c r="AB104">
        <f t="shared" si="74"/>
        <v>3.0856872627351459E-4</v>
      </c>
      <c r="AC104">
        <f t="shared" si="75"/>
        <v>3.1165340902500544E-4</v>
      </c>
      <c r="AD104">
        <f t="shared" si="76"/>
        <v>0.31562499999999938</v>
      </c>
      <c r="AE104">
        <f t="shared" si="77"/>
        <v>1.0485719630175047E-2</v>
      </c>
    </row>
    <row r="105" spans="2:31" x14ac:dyDescent="0.25">
      <c r="B105">
        <f t="shared" si="78"/>
        <v>1.2624999999999975</v>
      </c>
      <c r="C105">
        <f t="shared" si="79"/>
        <v>0.76674468874314672</v>
      </c>
      <c r="D105">
        <f t="shared" si="46"/>
        <v>2.7272545846447734E-2</v>
      </c>
      <c r="E105">
        <f t="shared" si="47"/>
        <v>2.7734012597891544E-2</v>
      </c>
      <c r="F105">
        <f t="shared" si="48"/>
        <v>2.7738514761706037E-2</v>
      </c>
      <c r="G105">
        <f t="shared" si="49"/>
        <v>2.8210357008141587E-2</v>
      </c>
      <c r="H105">
        <f t="shared" si="50"/>
        <v>1.2749999999999975</v>
      </c>
      <c r="I105">
        <f t="shared" si="80"/>
        <v>0.79448268167211078</v>
      </c>
      <c r="O105">
        <f t="shared" si="62"/>
        <v>0.63124999999999876</v>
      </c>
      <c r="P105">
        <f t="shared" si="63"/>
        <v>8.4486242155839691E-2</v>
      </c>
      <c r="Q105">
        <f t="shared" si="64"/>
        <v>2.5350905475850852E-3</v>
      </c>
      <c r="R105">
        <f t="shared" si="65"/>
        <v>2.5611584542720315E-3</v>
      </c>
      <c r="S105">
        <f t="shared" si="66"/>
        <v>2.561172426719611E-3</v>
      </c>
      <c r="T105">
        <f t="shared" si="67"/>
        <v>2.5873968899094144E-3</v>
      </c>
      <c r="U105">
        <f t="shared" si="68"/>
        <v>0.63749999999999873</v>
      </c>
      <c r="V105">
        <f t="shared" si="69"/>
        <v>8.704743368908599E-2</v>
      </c>
      <c r="X105">
        <f t="shared" si="70"/>
        <v>0.31562499999999938</v>
      </c>
      <c r="Y105">
        <f t="shared" si="71"/>
        <v>1.0485719630175047E-2</v>
      </c>
      <c r="Z105">
        <f t="shared" si="72"/>
        <v>3.1165340919113199E-4</v>
      </c>
      <c r="AA105">
        <f t="shared" si="73"/>
        <v>3.1475360207701468E-4</v>
      </c>
      <c r="AB105">
        <f t="shared" si="74"/>
        <v>3.1475370518091792E-4</v>
      </c>
      <c r="AC105">
        <f t="shared" si="75"/>
        <v>3.1786941476333541E-4</v>
      </c>
      <c r="AD105">
        <f t="shared" si="76"/>
        <v>0.31874999999999937</v>
      </c>
      <c r="AE105">
        <f t="shared" si="77"/>
        <v>1.0800475869920103E-2</v>
      </c>
    </row>
    <row r="106" spans="2:31" x14ac:dyDescent="0.25">
      <c r="B106">
        <f t="shared" si="78"/>
        <v>1.2749999999999975</v>
      </c>
      <c r="C106">
        <f t="shared" si="79"/>
        <v>0.79448268167211078</v>
      </c>
      <c r="D106">
        <f t="shared" si="46"/>
        <v>2.8210346643461278E-2</v>
      </c>
      <c r="E106">
        <f t="shared" si="47"/>
        <v>2.8692698521794194E-2</v>
      </c>
      <c r="F106">
        <f t="shared" si="48"/>
        <v>2.8697574547250283E-2</v>
      </c>
      <c r="G106">
        <f t="shared" si="49"/>
        <v>2.9191024802867085E-2</v>
      </c>
      <c r="H106">
        <f t="shared" si="50"/>
        <v>1.2874999999999974</v>
      </c>
      <c r="I106">
        <f t="shared" si="80"/>
        <v>0.82317966793618036</v>
      </c>
      <c r="O106">
        <f t="shared" si="62"/>
        <v>0.63749999999999873</v>
      </c>
      <c r="P106">
        <f t="shared" si="63"/>
        <v>8.704743368908599E-2</v>
      </c>
      <c r="Q106">
        <f t="shared" si="64"/>
        <v>2.5873969106990887E-3</v>
      </c>
      <c r="R106">
        <f t="shared" si="65"/>
        <v>2.6137784140847446E-3</v>
      </c>
      <c r="S106">
        <f t="shared" si="66"/>
        <v>2.6137929812464489E-3</v>
      </c>
      <c r="T106">
        <f t="shared" si="67"/>
        <v>2.6403324879251695E-3</v>
      </c>
      <c r="U106">
        <f t="shared" si="68"/>
        <v>0.64374999999999871</v>
      </c>
      <c r="V106">
        <f t="shared" si="69"/>
        <v>8.9661245720633775E-2</v>
      </c>
      <c r="X106">
        <f t="shared" si="70"/>
        <v>0.31874999999999937</v>
      </c>
      <c r="Y106">
        <f t="shared" si="71"/>
        <v>1.0800475869920103E-2</v>
      </c>
      <c r="Z106">
        <f t="shared" si="72"/>
        <v>3.1786941493442599E-4</v>
      </c>
      <c r="AA106">
        <f t="shared" si="73"/>
        <v>3.2100064480141679E-4</v>
      </c>
      <c r="AB106">
        <f t="shared" si="74"/>
        <v>3.2100075204793201E-4</v>
      </c>
      <c r="AC106">
        <f t="shared" si="75"/>
        <v>3.2414750896016427E-4</v>
      </c>
      <c r="AD106">
        <f t="shared" si="76"/>
        <v>0.32187499999999936</v>
      </c>
      <c r="AE106">
        <f t="shared" si="77"/>
        <v>1.1121479156185651E-2</v>
      </c>
    </row>
    <row r="107" spans="2:31" x14ac:dyDescent="0.25">
      <c r="B107">
        <f t="shared" si="78"/>
        <v>1.2874999999999974</v>
      </c>
      <c r="C107">
        <f t="shared" si="79"/>
        <v>0.82317966793618036</v>
      </c>
      <c r="D107">
        <f t="shared" si="46"/>
        <v>2.9191012696293917E-2</v>
      </c>
      <c r="E107">
        <f t="shared" si="47"/>
        <v>2.969570381433911E-2</v>
      </c>
      <c r="F107">
        <f t="shared" si="48"/>
        <v>2.9700989831434873E-2</v>
      </c>
      <c r="G107">
        <f t="shared" si="49"/>
        <v>3.021756770492642E-2</v>
      </c>
      <c r="H107">
        <f t="shared" si="50"/>
        <v>1.2999999999999974</v>
      </c>
      <c r="I107">
        <f t="shared" si="80"/>
        <v>0.8528799958849751</v>
      </c>
      <c r="O107">
        <f t="shared" si="62"/>
        <v>0.64374999999999871</v>
      </c>
      <c r="P107">
        <f t="shared" si="63"/>
        <v>8.9661245720633775E-2</v>
      </c>
      <c r="Q107">
        <f t="shared" si="64"/>
        <v>2.6403325092760888E-3</v>
      </c>
      <c r="R107">
        <f t="shared" si="65"/>
        <v>2.6670305184375784E-3</v>
      </c>
      <c r="S107">
        <f t="shared" si="66"/>
        <v>2.6670457009423682E-3</v>
      </c>
      <c r="T107">
        <f t="shared" si="67"/>
        <v>2.6939032087301613E-3</v>
      </c>
      <c r="U107">
        <f t="shared" si="68"/>
        <v>0.64999999999999869</v>
      </c>
      <c r="V107">
        <f t="shared" si="69"/>
        <v>9.2328310413428136E-2</v>
      </c>
      <c r="X107">
        <f t="shared" si="70"/>
        <v>0.32187499999999936</v>
      </c>
      <c r="Y107">
        <f t="shared" si="71"/>
        <v>1.1121479156185651E-2</v>
      </c>
      <c r="Z107">
        <f t="shared" si="72"/>
        <v>3.2414750913631584E-4</v>
      </c>
      <c r="AA107">
        <f t="shared" si="73"/>
        <v>3.2730979678918559E-4</v>
      </c>
      <c r="AB107">
        <f t="shared" si="74"/>
        <v>3.273099083027483E-4</v>
      </c>
      <c r="AC107">
        <f t="shared" si="75"/>
        <v>3.3048773365950855E-4</v>
      </c>
      <c r="AD107">
        <f t="shared" si="76"/>
        <v>0.32499999999999934</v>
      </c>
      <c r="AE107">
        <f t="shared" si="77"/>
        <v>1.1448791598348933E-2</v>
      </c>
    </row>
    <row r="108" spans="2:31" x14ac:dyDescent="0.25">
      <c r="B108">
        <f t="shared" si="78"/>
        <v>1.2999999999999974</v>
      </c>
      <c r="C108">
        <f t="shared" si="79"/>
        <v>0.8528799958849751</v>
      </c>
      <c r="D108">
        <f t="shared" si="46"/>
        <v>3.0217553592259357E-2</v>
      </c>
      <c r="E108">
        <f t="shared" si="47"/>
        <v>3.0746169650005553E-2</v>
      </c>
      <c r="F108">
        <f t="shared" si="48"/>
        <v>3.0751905933279512E-2</v>
      </c>
      <c r="G108">
        <f t="shared" si="49"/>
        <v>3.129326984888673E-2</v>
      </c>
      <c r="H108">
        <f t="shared" si="50"/>
        <v>1.3124999999999973</v>
      </c>
      <c r="I108">
        <f t="shared" si="80"/>
        <v>0.88363115831959438</v>
      </c>
      <c r="O108">
        <f t="shared" si="62"/>
        <v>0.64999999999999869</v>
      </c>
      <c r="P108">
        <f t="shared" si="63"/>
        <v>9.2328310413428136E-2</v>
      </c>
      <c r="Q108">
        <f t="shared" si="64"/>
        <v>2.6939032306487294E-3</v>
      </c>
      <c r="R108">
        <f t="shared" si="65"/>
        <v>2.720920752132211E-3</v>
      </c>
      <c r="S108">
        <f t="shared" si="66"/>
        <v>2.7209365712315297E-3</v>
      </c>
      <c r="T108">
        <f t="shared" si="67"/>
        <v>2.748115136577182E-3</v>
      </c>
      <c r="U108">
        <f t="shared" si="68"/>
        <v>0.65624999999999867</v>
      </c>
      <c r="V108">
        <f t="shared" si="69"/>
        <v>9.5049265915753703E-2</v>
      </c>
      <c r="X108">
        <f t="shared" si="70"/>
        <v>0.32499999999999934</v>
      </c>
      <c r="Y108">
        <f t="shared" si="71"/>
        <v>1.1448791598348933E-2</v>
      </c>
      <c r="Z108">
        <f t="shared" si="72"/>
        <v>3.3048773384081881E-4</v>
      </c>
      <c r="AA108">
        <f t="shared" si="73"/>
        <v>3.3368110070636914E-4</v>
      </c>
      <c r="AB108">
        <f t="shared" si="74"/>
        <v>3.3368121661394857E-4</v>
      </c>
      <c r="AC108">
        <f t="shared" si="75"/>
        <v>3.3689013215823407E-4</v>
      </c>
      <c r="AD108">
        <f t="shared" si="76"/>
        <v>0.32812499999999933</v>
      </c>
      <c r="AE108">
        <f t="shared" si="77"/>
        <v>1.1782475348455548E-2</v>
      </c>
    </row>
    <row r="109" spans="2:31" x14ac:dyDescent="0.25">
      <c r="B109">
        <f t="shared" si="78"/>
        <v>1.3124999999999973</v>
      </c>
      <c r="C109">
        <f t="shared" si="79"/>
        <v>0.88363115831959438</v>
      </c>
      <c r="D109">
        <f t="shared" si="46"/>
        <v>3.1293253424415267E-2</v>
      </c>
      <c r="E109">
        <f t="shared" si="47"/>
        <v>3.1847526214396217E-2</v>
      </c>
      <c r="F109">
        <f t="shared" si="48"/>
        <v>3.1853757739539454E-2</v>
      </c>
      <c r="G109">
        <f t="shared" si="49"/>
        <v>3.2421720394147403E-2</v>
      </c>
      <c r="H109">
        <f t="shared" si="50"/>
        <v>1.3249999999999973</v>
      </c>
      <c r="I109">
        <f t="shared" si="80"/>
        <v>0.91548408194066666</v>
      </c>
      <c r="O109">
        <f t="shared" si="62"/>
        <v>0.65624999999999867</v>
      </c>
      <c r="P109">
        <f t="shared" si="63"/>
        <v>9.5049265915753703E-2</v>
      </c>
      <c r="Q109">
        <f t="shared" si="64"/>
        <v>2.7481151590695117E-3</v>
      </c>
      <c r="R109">
        <f t="shared" si="65"/>
        <v>2.7754552996179711E-3</v>
      </c>
      <c r="S109">
        <f t="shared" si="66"/>
        <v>2.7754717772060168E-3</v>
      </c>
      <c r="T109">
        <f t="shared" si="67"/>
        <v>2.8029745581543415E-3</v>
      </c>
      <c r="U109">
        <f t="shared" si="68"/>
        <v>0.66249999999999865</v>
      </c>
      <c r="V109">
        <f t="shared" si="69"/>
        <v>9.7824756560899007E-2</v>
      </c>
      <c r="X109">
        <f t="shared" si="70"/>
        <v>0.32812499999999933</v>
      </c>
      <c r="Y109">
        <f t="shared" si="71"/>
        <v>1.1782475348455548E-2</v>
      </c>
      <c r="Z109">
        <f t="shared" si="72"/>
        <v>3.3689013234480163E-4</v>
      </c>
      <c r="AA109">
        <f t="shared" si="73"/>
        <v>3.4011460048439488E-4</v>
      </c>
      <c r="AB109">
        <f t="shared" si="74"/>
        <v>3.401147209155243E-4</v>
      </c>
      <c r="AC109">
        <f t="shared" si="75"/>
        <v>3.433547490312174E-4</v>
      </c>
      <c r="AD109">
        <f t="shared" si="76"/>
        <v>0.33124999999999932</v>
      </c>
      <c r="AE109">
        <f t="shared" si="77"/>
        <v>1.2122592602484857E-2</v>
      </c>
    </row>
    <row r="110" spans="2:31" x14ac:dyDescent="0.25">
      <c r="B110">
        <f t="shared" si="78"/>
        <v>1.3249999999999973</v>
      </c>
      <c r="C110">
        <f t="shared" si="79"/>
        <v>0.91548408194066666</v>
      </c>
      <c r="D110">
        <f t="shared" si="46"/>
        <v>3.2421701303584231E-2</v>
      </c>
      <c r="E110">
        <f t="shared" si="47"/>
        <v>3.3003525123980741E-2</v>
      </c>
      <c r="F110">
        <f t="shared" si="48"/>
        <v>3.3010302210666552E-2</v>
      </c>
      <c r="G110">
        <f t="shared" si="49"/>
        <v>3.360684808458262E-2</v>
      </c>
      <c r="H110">
        <f t="shared" si="50"/>
        <v>1.3374999999999972</v>
      </c>
      <c r="I110">
        <f t="shared" si="80"/>
        <v>0.94849344928357682</v>
      </c>
      <c r="O110">
        <f t="shared" si="62"/>
        <v>0.66249999999999865</v>
      </c>
      <c r="P110">
        <f t="shared" si="63"/>
        <v>9.7824756560899007E-2</v>
      </c>
      <c r="Q110">
        <f t="shared" si="64"/>
        <v>2.8029745812262336E-3</v>
      </c>
      <c r="R110">
        <f t="shared" si="65"/>
        <v>2.8306405505867378E-3</v>
      </c>
      <c r="S110">
        <f t="shared" si="66"/>
        <v>2.8306577092215728E-3</v>
      </c>
      <c r="T110">
        <f t="shared" si="67"/>
        <v>2.8584879682617987E-3</v>
      </c>
      <c r="U110">
        <f t="shared" si="68"/>
        <v>0.66874999999999862</v>
      </c>
      <c r="V110">
        <f t="shared" si="69"/>
        <v>0.10065543307241644</v>
      </c>
      <c r="X110">
        <f t="shared" si="70"/>
        <v>0.33124999999999932</v>
      </c>
      <c r="Y110">
        <f t="shared" si="71"/>
        <v>1.2122592602484857E-2</v>
      </c>
      <c r="Z110">
        <f t="shared" si="72"/>
        <v>3.4335474922314179E-4</v>
      </c>
      <c r="AA110">
        <f t="shared" si="73"/>
        <v>3.4661034134537283E-4</v>
      </c>
      <c r="AB110">
        <f t="shared" si="74"/>
        <v>3.4661046643217974E-4</v>
      </c>
      <c r="AC110">
        <f t="shared" si="75"/>
        <v>3.49881630156792E-4</v>
      </c>
      <c r="AD110">
        <f t="shared" si="76"/>
        <v>0.33437499999999931</v>
      </c>
      <c r="AE110">
        <f t="shared" si="77"/>
        <v>1.2469205601640698E-2</v>
      </c>
    </row>
    <row r="111" spans="2:31" x14ac:dyDescent="0.25">
      <c r="B111">
        <f t="shared" si="78"/>
        <v>1.3374999999999972</v>
      </c>
      <c r="C111">
        <f t="shared" si="79"/>
        <v>0.94849344928357682</v>
      </c>
      <c r="D111">
        <f t="shared" si="46"/>
        <v>3.3606825916673126E-2</v>
      </c>
      <c r="E111">
        <f t="shared" si="47"/>
        <v>3.4218276184425959E-2</v>
      </c>
      <c r="F111">
        <f t="shared" si="48"/>
        <v>3.4225655240585157E-2</v>
      </c>
      <c r="G111">
        <f t="shared" si="49"/>
        <v>3.485296047995954E-2</v>
      </c>
      <c r="H111">
        <f t="shared" si="50"/>
        <v>1.3499999999999972</v>
      </c>
      <c r="I111">
        <f t="shared" si="80"/>
        <v>0.98271805749135266</v>
      </c>
      <c r="O111">
        <f t="shared" si="62"/>
        <v>0.66874999999999862</v>
      </c>
      <c r="P111">
        <f t="shared" si="63"/>
        <v>0.10065543307241644</v>
      </c>
      <c r="Q111">
        <f t="shared" si="64"/>
        <v>2.8584879919187119E-3</v>
      </c>
      <c r="R111">
        <f t="shared" si="65"/>
        <v>2.8864831057322051E-3</v>
      </c>
      <c r="S111">
        <f t="shared" si="66"/>
        <v>2.8865009686577349E-3</v>
      </c>
      <c r="T111">
        <f t="shared" si="67"/>
        <v>2.9146620756560267E-3</v>
      </c>
      <c r="U111">
        <f t="shared" si="68"/>
        <v>0.6749999999999986</v>
      </c>
      <c r="V111">
        <f t="shared" si="69"/>
        <v>0.10354195277514221</v>
      </c>
      <c r="X111">
        <f t="shared" si="70"/>
        <v>0.33437499999999931</v>
      </c>
      <c r="Y111">
        <f t="shared" si="71"/>
        <v>1.2469205601640698E-2</v>
      </c>
      <c r="Z111">
        <f t="shared" si="72"/>
        <v>3.4988163035417356E-4</v>
      </c>
      <c r="AA111">
        <f t="shared" si="73"/>
        <v>3.5316836982768589E-4</v>
      </c>
      <c r="AB111">
        <f t="shared" si="74"/>
        <v>3.5316849970492279E-4</v>
      </c>
      <c r="AC111">
        <f t="shared" si="75"/>
        <v>3.5647082274248244E-4</v>
      </c>
      <c r="AD111">
        <f t="shared" si="76"/>
        <v>0.3374999999999993</v>
      </c>
      <c r="AE111">
        <f t="shared" si="77"/>
        <v>1.2822376633667677E-2</v>
      </c>
    </row>
    <row r="112" spans="2:31" x14ac:dyDescent="0.25">
      <c r="B112">
        <f t="shared" si="78"/>
        <v>1.3499999999999972</v>
      </c>
      <c r="C112">
        <f t="shared" si="79"/>
        <v>0.98271805749135266</v>
      </c>
      <c r="D112">
        <f t="shared" si="46"/>
        <v>3.4852934756494626E-2</v>
      </c>
      <c r="E112">
        <f t="shared" si="47"/>
        <v>3.5496289164082886E-2</v>
      </c>
      <c r="F112">
        <f t="shared" si="48"/>
        <v>3.5504333549889425E-2</v>
      </c>
      <c r="G112">
        <f t="shared" si="49"/>
        <v>3.6164788595221702E-2</v>
      </c>
      <c r="H112">
        <f t="shared" si="50"/>
        <v>1.3624999999999972</v>
      </c>
      <c r="I112">
        <f t="shared" si="80"/>
        <v>1.0182212189546296</v>
      </c>
      <c r="O112">
        <f t="shared" si="62"/>
        <v>0.6749999999999986</v>
      </c>
      <c r="P112">
        <f t="shared" si="63"/>
        <v>0.10354195277514221</v>
      </c>
      <c r="Q112">
        <f t="shared" si="64"/>
        <v>2.9146620999030495E-3</v>
      </c>
      <c r="R112">
        <f t="shared" si="65"/>
        <v>2.9429897826798797E-3</v>
      </c>
      <c r="S112">
        <f t="shared" si="66"/>
        <v>2.9430083738487449E-3</v>
      </c>
      <c r="T112">
        <f t="shared" si="67"/>
        <v>2.9715038090681262E-3</v>
      </c>
      <c r="U112">
        <f t="shared" si="68"/>
        <v>0.68124999999999858</v>
      </c>
      <c r="V112">
        <f t="shared" si="69"/>
        <v>0.10648497981214694</v>
      </c>
      <c r="X112">
        <f t="shared" si="70"/>
        <v>0.3374999999999993</v>
      </c>
      <c r="Y112">
        <f t="shared" si="71"/>
        <v>1.2822376633667677E-2</v>
      </c>
      <c r="Z112">
        <f t="shared" si="72"/>
        <v>3.5647082294542237E-4</v>
      </c>
      <c r="AA112">
        <f t="shared" si="73"/>
        <v>3.5978873381186809E-4</v>
      </c>
      <c r="AB112">
        <f t="shared" si="74"/>
        <v>3.5978886861694345E-4</v>
      </c>
      <c r="AC112">
        <f t="shared" si="75"/>
        <v>3.6312237535102859E-4</v>
      </c>
      <c r="AD112">
        <f t="shared" si="76"/>
        <v>0.34062499999999929</v>
      </c>
      <c r="AE112">
        <f t="shared" si="77"/>
        <v>1.3182168034193356E-2</v>
      </c>
    </row>
    <row r="113" spans="2:31" x14ac:dyDescent="0.25">
      <c r="B113">
        <f t="shared" si="78"/>
        <v>1.3624999999999972</v>
      </c>
      <c r="C113">
        <f t="shared" si="79"/>
        <v>1.0182212189546296</v>
      </c>
      <c r="D113">
        <f t="shared" si="46"/>
        <v>3.6164758759118051E-2</v>
      </c>
      <c r="E113">
        <f t="shared" si="47"/>
        <v>3.6842521380254747E-2</v>
      </c>
      <c r="F113">
        <f t="shared" si="48"/>
        <v>3.6851302413800281E-2</v>
      </c>
      <c r="G113">
        <f t="shared" si="49"/>
        <v>3.7547537816834099E-2</v>
      </c>
      <c r="H113">
        <f t="shared" si="50"/>
        <v>1.3749999999999971</v>
      </c>
      <c r="I113">
        <f t="shared" si="80"/>
        <v>1.0550712096486401</v>
      </c>
      <c r="O113">
        <f t="shared" si="62"/>
        <v>0.68124999999999858</v>
      </c>
      <c r="P113">
        <f t="shared" si="63"/>
        <v>0.10648497981214694</v>
      </c>
      <c r="Q113">
        <f t="shared" si="64"/>
        <v>2.9715038339099466E-3</v>
      </c>
      <c r="R113">
        <f t="shared" si="65"/>
        <v>3.0001676220944742E-3</v>
      </c>
      <c r="S113">
        <f t="shared" si="66"/>
        <v>3.0001869661918966E-3</v>
      </c>
      <c r="T113">
        <f t="shared" si="67"/>
        <v>3.0290203234029918E-3</v>
      </c>
      <c r="U113">
        <f t="shared" si="68"/>
        <v>0.68749999999999856</v>
      </c>
      <c r="V113">
        <f t="shared" si="69"/>
        <v>0.10948518536779456</v>
      </c>
      <c r="X113">
        <f t="shared" si="70"/>
        <v>0.34062499999999929</v>
      </c>
      <c r="Y113">
        <f t="shared" si="71"/>
        <v>1.3182168034193356E-2</v>
      </c>
      <c r="Z113">
        <f t="shared" si="72"/>
        <v>3.6312237555962887E-4</v>
      </c>
      <c r="AA113">
        <f t="shared" si="73"/>
        <v>3.6647148254677424E-4</v>
      </c>
      <c r="AB113">
        <f t="shared" si="74"/>
        <v>3.6647162241978373E-4</v>
      </c>
      <c r="AC113">
        <f t="shared" si="75"/>
        <v>3.698363379267008E-4</v>
      </c>
      <c r="AD113">
        <f t="shared" si="76"/>
        <v>0.34374999999999928</v>
      </c>
      <c r="AE113">
        <f t="shared" si="77"/>
        <v>1.3548642188096597E-2</v>
      </c>
    </row>
    <row r="114" spans="2:31" x14ac:dyDescent="0.25">
      <c r="B114">
        <f t="shared" si="78"/>
        <v>1.3749999999999971</v>
      </c>
      <c r="C114">
        <f t="shared" si="79"/>
        <v>1.0550712096486401</v>
      </c>
      <c r="D114">
        <f t="shared" si="46"/>
        <v>3.7547503217867963E-2</v>
      </c>
      <c r="E114">
        <f t="shared" si="47"/>
        <v>3.8262432041478417E-2</v>
      </c>
      <c r="F114">
        <f t="shared" si="48"/>
        <v>3.8272030172674637E-2</v>
      </c>
      <c r="G114">
        <f t="shared" si="49"/>
        <v>3.9006946125787013E-2</v>
      </c>
      <c r="H114">
        <f t="shared" si="50"/>
        <v>1.3874999999999971</v>
      </c>
      <c r="I114">
        <f t="shared" si="80"/>
        <v>1.0933417719439671</v>
      </c>
      <c r="O114">
        <f t="shared" si="62"/>
        <v>0.68749999999999856</v>
      </c>
      <c r="P114">
        <f t="shared" si="63"/>
        <v>0.10948518536779456</v>
      </c>
      <c r="Q114">
        <f t="shared" si="64"/>
        <v>3.0290203488438647E-3</v>
      </c>
      <c r="R114">
        <f t="shared" si="65"/>
        <v>3.0580238939716432E-3</v>
      </c>
      <c r="S114">
        <f t="shared" si="66"/>
        <v>3.0580440164402695E-3</v>
      </c>
      <c r="T114">
        <f t="shared" si="67"/>
        <v>3.0872190061264405E-3</v>
      </c>
      <c r="U114">
        <f t="shared" si="68"/>
        <v>0.69374999999999853</v>
      </c>
      <c r="V114">
        <f t="shared" si="69"/>
        <v>0.11254324789709357</v>
      </c>
      <c r="X114">
        <f t="shared" si="70"/>
        <v>0.34374999999999928</v>
      </c>
      <c r="Y114">
        <f t="shared" si="71"/>
        <v>1.3548642188096597E-2</v>
      </c>
      <c r="Z114">
        <f t="shared" si="72"/>
        <v>3.6983633814106432E-4</v>
      </c>
      <c r="AA114">
        <f t="shared" si="73"/>
        <v>3.7321666667604212E-4</v>
      </c>
      <c r="AB114">
        <f t="shared" si="74"/>
        <v>3.7321681175980027E-4</v>
      </c>
      <c r="AC114">
        <f t="shared" si="75"/>
        <v>3.7661276182191059E-4</v>
      </c>
      <c r="AD114">
        <f t="shared" si="76"/>
        <v>0.34687499999999927</v>
      </c>
      <c r="AE114">
        <f t="shared" si="77"/>
        <v>1.3921861530902375E-2</v>
      </c>
    </row>
    <row r="115" spans="2:31" x14ac:dyDescent="0.25">
      <c r="B115">
        <f t="shared" si="78"/>
        <v>1.3874999999999971</v>
      </c>
      <c r="C115">
        <f t="shared" si="79"/>
        <v>1.0933417719439671</v>
      </c>
      <c r="D115">
        <f t="shared" si="46"/>
        <v>3.9006906003469573E-2</v>
      </c>
      <c r="E115">
        <f t="shared" si="47"/>
        <v>3.9762044464805524E-2</v>
      </c>
      <c r="F115">
        <f t="shared" si="48"/>
        <v>3.9772550649672958E-2</v>
      </c>
      <c r="G115">
        <f t="shared" si="49"/>
        <v>4.0549350850835442E-2</v>
      </c>
      <c r="H115">
        <f t="shared" si="50"/>
        <v>1.399999999999997</v>
      </c>
      <c r="I115">
        <f t="shared" si="80"/>
        <v>1.1331126797911775</v>
      </c>
      <c r="O115">
        <f t="shared" si="62"/>
        <v>0.69374999999999853</v>
      </c>
      <c r="P115">
        <f t="shared" si="63"/>
        <v>0.11254324789709357</v>
      </c>
      <c r="Q115">
        <f t="shared" si="64"/>
        <v>3.0872190321701541E-3</v>
      </c>
      <c r="R115">
        <f t="shared" si="65"/>
        <v>3.1165661041213312E-3</v>
      </c>
      <c r="S115">
        <f t="shared" si="66"/>
        <v>3.1165870311871176E-3</v>
      </c>
      <c r="T115">
        <f t="shared" si="67"/>
        <v>3.1461074838477193E-3</v>
      </c>
      <c r="U115">
        <f t="shared" si="68"/>
        <v>0.69999999999999851</v>
      </c>
      <c r="V115">
        <f t="shared" si="69"/>
        <v>0.11565985336153269</v>
      </c>
      <c r="X115">
        <f t="shared" si="70"/>
        <v>0.34687499999999927</v>
      </c>
      <c r="Y115">
        <f t="shared" si="71"/>
        <v>1.3921861530902375E-2</v>
      </c>
      <c r="Z115">
        <f t="shared" si="72"/>
        <v>3.76612762042141E-4</v>
      </c>
      <c r="AA115">
        <f t="shared" si="73"/>
        <v>3.8002433826485061E-4</v>
      </c>
      <c r="AB115">
        <f t="shared" si="74"/>
        <v>3.8002448870492263E-4</v>
      </c>
      <c r="AC115">
        <f t="shared" si="75"/>
        <v>3.8345169982411666E-4</v>
      </c>
      <c r="AD115">
        <f t="shared" si="76"/>
        <v>0.34999999999999926</v>
      </c>
      <c r="AE115">
        <f t="shared" si="77"/>
        <v>1.4301888550203342E-2</v>
      </c>
    </row>
    <row r="116" spans="2:31" x14ac:dyDescent="0.25">
      <c r="B116">
        <f t="shared" si="78"/>
        <v>1.399999999999997</v>
      </c>
      <c r="C116">
        <f t="shared" si="79"/>
        <v>1.1331126797911775</v>
      </c>
      <c r="D116">
        <f t="shared" si="46"/>
        <v>4.0549304313794193E-2</v>
      </c>
      <c r="E116">
        <f t="shared" si="47"/>
        <v>4.1348017499978622E-2</v>
      </c>
      <c r="F116">
        <f t="shared" si="48"/>
        <v>4.1359534814434794E-2</v>
      </c>
      <c r="G116">
        <f t="shared" si="49"/>
        <v>4.2181765411007544E-2</v>
      </c>
      <c r="H116">
        <f t="shared" si="50"/>
        <v>1.412499999999997</v>
      </c>
      <c r="I116">
        <f t="shared" si="80"/>
        <v>1.1744703755167822</v>
      </c>
      <c r="O116">
        <f t="shared" si="62"/>
        <v>0.69999999999999851</v>
      </c>
      <c r="P116">
        <f t="shared" si="63"/>
        <v>0.11565985336153269</v>
      </c>
      <c r="Q116">
        <f t="shared" si="64"/>
        <v>3.1461075104975578E-3</v>
      </c>
      <c r="R116">
        <f t="shared" si="65"/>
        <v>3.1758020008503113E-3</v>
      </c>
      <c r="S116">
        <f t="shared" si="66"/>
        <v>3.1758237595494996E-3</v>
      </c>
      <c r="T116">
        <f t="shared" si="67"/>
        <v>3.2056936291051498E-3</v>
      </c>
      <c r="U116">
        <f t="shared" si="68"/>
        <v>0.70624999999999849</v>
      </c>
      <c r="V116">
        <f t="shared" si="69"/>
        <v>0.11883569547159975</v>
      </c>
      <c r="X116">
        <f t="shared" si="70"/>
        <v>0.34999999999999926</v>
      </c>
      <c r="Y116">
        <f t="shared" si="71"/>
        <v>1.4301888550203342E-2</v>
      </c>
      <c r="Z116">
        <f t="shared" si="72"/>
        <v>3.8345170005031853E-4</v>
      </c>
      <c r="AA116">
        <f t="shared" si="73"/>
        <v>3.86894550826975E-4</v>
      </c>
      <c r="AB116">
        <f t="shared" si="74"/>
        <v>3.8689470677170907E-4</v>
      </c>
      <c r="AC116">
        <f t="shared" si="75"/>
        <v>3.9035320618303085E-4</v>
      </c>
      <c r="AD116">
        <f t="shared" si="76"/>
        <v>0.35312499999999925</v>
      </c>
      <c r="AE116">
        <f t="shared" si="77"/>
        <v>1.4688785787108461E-2</v>
      </c>
    </row>
    <row r="117" spans="2:31" x14ac:dyDescent="0.25">
      <c r="B117">
        <f t="shared" si="78"/>
        <v>1.412499999999997</v>
      </c>
      <c r="C117">
        <f t="shared" si="79"/>
        <v>1.1744703755167822</v>
      </c>
      <c r="D117">
        <f t="shared" si="46"/>
        <v>4.2181711412081539E-2</v>
      </c>
      <c r="E117">
        <f t="shared" si="47"/>
        <v>4.3027727751287805E-2</v>
      </c>
      <c r="F117">
        <f t="shared" si="48"/>
        <v>4.3040373292188398E-2</v>
      </c>
      <c r="G117">
        <f t="shared" si="49"/>
        <v>4.3911967793317151E-2</v>
      </c>
      <c r="H117">
        <f t="shared" si="50"/>
        <v>1.4249999999999969</v>
      </c>
      <c r="I117">
        <f t="shared" si="80"/>
        <v>1.2175086890655076</v>
      </c>
      <c r="O117">
        <f t="shared" si="62"/>
        <v>0.70624999999999849</v>
      </c>
      <c r="P117">
        <f t="shared" si="63"/>
        <v>0.11883569547159975</v>
      </c>
      <c r="Q117">
        <f t="shared" si="64"/>
        <v>3.2056936563638542E-3</v>
      </c>
      <c r="R117">
        <f t="shared" si="65"/>
        <v>3.2357395818518389E-3</v>
      </c>
      <c r="S117">
        <f t="shared" si="66"/>
        <v>3.2357622000590718E-3</v>
      </c>
      <c r="T117">
        <f t="shared" si="67"/>
        <v>3.2659855673630093E-3</v>
      </c>
      <c r="U117">
        <f t="shared" si="68"/>
        <v>0.71249999999999847</v>
      </c>
      <c r="V117">
        <f t="shared" si="69"/>
        <v>0.12207147593619121</v>
      </c>
      <c r="X117">
        <f t="shared" si="70"/>
        <v>0.35312499999999925</v>
      </c>
      <c r="Y117">
        <f t="shared" si="71"/>
        <v>1.4688785787108461E-2</v>
      </c>
      <c r="Z117">
        <f t="shared" si="72"/>
        <v>3.9035320641530951E-4</v>
      </c>
      <c r="AA117">
        <f t="shared" si="73"/>
        <v>3.9382735935214328E-4</v>
      </c>
      <c r="AB117">
        <f t="shared" si="74"/>
        <v>3.9382752095270293E-4</v>
      </c>
      <c r="AC117">
        <f t="shared" si="75"/>
        <v>3.9731733663812482E-4</v>
      </c>
      <c r="AD117">
        <f t="shared" si="76"/>
        <v>0.35624999999999923</v>
      </c>
      <c r="AE117">
        <f t="shared" si="77"/>
        <v>1.5082615837718982E-2</v>
      </c>
    </row>
    <row r="118" spans="2:31" x14ac:dyDescent="0.25">
      <c r="B118">
        <f t="shared" si="78"/>
        <v>1.4249999999999969</v>
      </c>
      <c r="C118">
        <f t="shared" si="79"/>
        <v>1.2175086890655076</v>
      </c>
      <c r="D118">
        <f t="shared" si="46"/>
        <v>4.391190509937503E-2</v>
      </c>
      <c r="E118">
        <f t="shared" si="47"/>
        <v>4.4809364503928445E-2</v>
      </c>
      <c r="F118">
        <f t="shared" si="48"/>
        <v>4.4823271635898124E-2</v>
      </c>
      <c r="G118">
        <f t="shared" si="49"/>
        <v>4.5748602862603079E-2</v>
      </c>
      <c r="H118">
        <f t="shared" si="50"/>
        <v>1.4374999999999969</v>
      </c>
      <c r="I118">
        <f t="shared" si="80"/>
        <v>1.262329652439113</v>
      </c>
      <c r="O118">
        <f t="shared" si="62"/>
        <v>0.71249999999999847</v>
      </c>
      <c r="P118">
        <f t="shared" si="63"/>
        <v>0.12207147593619121</v>
      </c>
      <c r="Q118">
        <f t="shared" si="64"/>
        <v>3.2659855952327371E-3</v>
      </c>
      <c r="R118">
        <f t="shared" si="65"/>
        <v>3.2963871013106968E-3</v>
      </c>
      <c r="S118">
        <f t="shared" si="66"/>
        <v>3.2964106077683279E-3</v>
      </c>
      <c r="T118">
        <f t="shared" si="67"/>
        <v>3.3269916842281057E-3</v>
      </c>
      <c r="U118">
        <f t="shared" si="68"/>
        <v>0.71874999999999845</v>
      </c>
      <c r="V118">
        <f t="shared" si="69"/>
        <v>0.1253679047191277</v>
      </c>
      <c r="X118">
        <f t="shared" si="70"/>
        <v>0.35624999999999923</v>
      </c>
      <c r="Y118">
        <f t="shared" si="71"/>
        <v>1.5082615837718982E-2</v>
      </c>
      <c r="Z118">
        <f t="shared" si="72"/>
        <v>3.9731733687658642E-4</v>
      </c>
      <c r="AA118">
        <f t="shared" si="73"/>
        <v>4.0082282033369377E-4</v>
      </c>
      <c r="AB118">
        <f t="shared" si="74"/>
        <v>4.0082298774409095E-4</v>
      </c>
      <c r="AC118">
        <f t="shared" si="75"/>
        <v>4.0434414844644161E-4</v>
      </c>
      <c r="AD118">
        <f t="shared" si="76"/>
        <v>0.35937499999999922</v>
      </c>
      <c r="AE118">
        <f t="shared" si="77"/>
        <v>1.5483441354632081E-2</v>
      </c>
    </row>
    <row r="119" spans="2:31" x14ac:dyDescent="0.25">
      <c r="B119">
        <f t="shared" ref="B119:B182" si="81">H118</f>
        <v>1.4374999999999969</v>
      </c>
      <c r="C119">
        <f t="shared" ref="C119:C182" si="82">I118</f>
        <v>1.262329652439113</v>
      </c>
      <c r="D119">
        <f t="shared" si="46"/>
        <v>4.5748530017838046E-2</v>
      </c>
      <c r="E119">
        <f t="shared" si="47"/>
        <v>4.6702039649046991E-2</v>
      </c>
      <c r="F119">
        <f t="shared" si="48"/>
        <v>4.6717360669153343E-2</v>
      </c>
      <c r="G119">
        <f t="shared" si="49"/>
        <v>4.7701301031595804E-2</v>
      </c>
      <c r="H119">
        <f t="shared" si="50"/>
        <v>1.4499999999999968</v>
      </c>
      <c r="I119">
        <f t="shared" ref="I119:I182" si="83">C119+1/6*D119+1/3*E119+1/3*F119+1/6*G119</f>
        <v>1.3090444243867521</v>
      </c>
      <c r="O119">
        <f t="shared" si="62"/>
        <v>0.71874999999999845</v>
      </c>
      <c r="P119">
        <f t="shared" si="63"/>
        <v>0.1253679047191277</v>
      </c>
      <c r="Q119">
        <f t="shared" si="64"/>
        <v>3.3269917127103882E-3</v>
      </c>
      <c r="R119">
        <f t="shared" si="65"/>
        <v>3.3577530772322915E-3</v>
      </c>
      <c r="S119">
        <f t="shared" si="66"/>
        <v>3.3577775015809427E-3</v>
      </c>
      <c r="T119">
        <f t="shared" si="67"/>
        <v>3.3887206328949032E-3</v>
      </c>
      <c r="U119">
        <f t="shared" si="68"/>
        <v>0.72499999999999842</v>
      </c>
      <c r="V119">
        <f t="shared" si="69"/>
        <v>0.12872570030299968</v>
      </c>
      <c r="X119">
        <f t="shared" si="70"/>
        <v>0.35937499999999922</v>
      </c>
      <c r="Y119">
        <f t="shared" si="71"/>
        <v>1.5483441354632081E-2</v>
      </c>
      <c r="Z119">
        <f t="shared" si="72"/>
        <v>4.0434414869119304E-4</v>
      </c>
      <c r="AA119">
        <f t="shared" si="73"/>
        <v>4.0788099179653992E-4</v>
      </c>
      <c r="AB119">
        <f t="shared" si="74"/>
        <v>4.0788116517366811E-4</v>
      </c>
      <c r="AC119">
        <f t="shared" si="75"/>
        <v>4.1143370041071218E-4</v>
      </c>
      <c r="AD119">
        <f t="shared" si="76"/>
        <v>0.36249999999999921</v>
      </c>
      <c r="AE119">
        <f t="shared" si="77"/>
        <v>1.5891325048472467E-2</v>
      </c>
    </row>
    <row r="120" spans="2:31" x14ac:dyDescent="0.25">
      <c r="B120">
        <f t="shared" si="81"/>
        <v>1.4499999999999968</v>
      </c>
      <c r="C120">
        <f t="shared" si="82"/>
        <v>1.3090444243867521</v>
      </c>
      <c r="D120">
        <f t="shared" si="46"/>
        <v>4.7701216312725427E-2</v>
      </c>
      <c r="E120">
        <f t="shared" si="47"/>
        <v>4.8715915378476277E-2</v>
      </c>
      <c r="F120">
        <f t="shared" si="48"/>
        <v>4.8732824687823952E-2</v>
      </c>
      <c r="G120">
        <f t="shared" si="49"/>
        <v>4.9780816351306427E-2</v>
      </c>
      <c r="H120">
        <f t="shared" si="50"/>
        <v>1.4624999999999968</v>
      </c>
      <c r="I120">
        <f t="shared" si="83"/>
        <v>1.3577743431861908</v>
      </c>
      <c r="O120">
        <f t="shared" si="62"/>
        <v>0.72499999999999842</v>
      </c>
      <c r="P120">
        <f t="shared" si="63"/>
        <v>0.12872570030299968</v>
      </c>
      <c r="Q120">
        <f t="shared" si="64"/>
        <v>3.3887206619905965E-3</v>
      </c>
      <c r="R120">
        <f t="shared" si="65"/>
        <v>3.4198462990048294E-3</v>
      </c>
      <c r="S120">
        <f t="shared" si="66"/>
        <v>3.4198716718152541E-3</v>
      </c>
      <c r="T120">
        <f t="shared" si="67"/>
        <v>3.4511813418284295E-3</v>
      </c>
      <c r="U120">
        <f t="shared" si="68"/>
        <v>0.7312499999999984</v>
      </c>
      <c r="V120">
        <f t="shared" si="69"/>
        <v>0.13214558996057621</v>
      </c>
      <c r="X120">
        <f t="shared" si="70"/>
        <v>0.36249999999999921</v>
      </c>
      <c r="Y120">
        <f t="shared" si="71"/>
        <v>1.5891325048472467E-2</v>
      </c>
      <c r="Z120">
        <f t="shared" si="72"/>
        <v>4.1143370066186138E-4</v>
      </c>
      <c r="AA120">
        <f t="shared" si="73"/>
        <v>4.1500193332544153E-4</v>
      </c>
      <c r="AB120">
        <f t="shared" si="74"/>
        <v>4.1500211282910954E-4</v>
      </c>
      <c r="AC120">
        <f t="shared" si="75"/>
        <v>4.1858605290778377E-4</v>
      </c>
      <c r="AD120">
        <f t="shared" si="76"/>
        <v>0.3656249999999992</v>
      </c>
      <c r="AE120">
        <f t="shared" si="77"/>
        <v>1.6306329689452257E-2</v>
      </c>
    </row>
    <row r="121" spans="2:31" x14ac:dyDescent="0.25">
      <c r="B121">
        <f t="shared" si="81"/>
        <v>1.4624999999999968</v>
      </c>
      <c r="C121">
        <f t="shared" si="82"/>
        <v>1.3577743431861908</v>
      </c>
      <c r="D121">
        <f t="shared" si="46"/>
        <v>4.9780717712683532E-2</v>
      </c>
      <c r="E121">
        <f t="shared" si="47"/>
        <v>5.0862353009679451E-2</v>
      </c>
      <c r="F121">
        <f t="shared" si="48"/>
        <v>5.0881050902546555E-2</v>
      </c>
      <c r="G121">
        <f t="shared" si="49"/>
        <v>5.1999187741191083E-2</v>
      </c>
      <c r="H121">
        <f t="shared" si="50"/>
        <v>1.4749999999999968</v>
      </c>
      <c r="I121">
        <f t="shared" si="83"/>
        <v>1.4086521287325786</v>
      </c>
      <c r="O121">
        <f t="shared" si="62"/>
        <v>0.7312499999999984</v>
      </c>
      <c r="P121">
        <f t="shared" si="63"/>
        <v>0.13214558996057621</v>
      </c>
      <c r="Q121">
        <f t="shared" si="64"/>
        <v>3.451181371537665E-3</v>
      </c>
      <c r="R121">
        <f t="shared" si="65"/>
        <v>3.482675835204025E-3</v>
      </c>
      <c r="S121">
        <f t="shared" si="66"/>
        <v>3.4827021880103389E-3</v>
      </c>
      <c r="T121">
        <f t="shared" si="67"/>
        <v>3.5143830226946251E-3</v>
      </c>
      <c r="U121">
        <f t="shared" si="68"/>
        <v>0.73749999999999838</v>
      </c>
      <c r="V121">
        <f t="shared" si="69"/>
        <v>0.13562831003401973</v>
      </c>
      <c r="X121">
        <f t="shared" si="70"/>
        <v>0.3656249999999992</v>
      </c>
      <c r="Y121">
        <f t="shared" si="71"/>
        <v>1.6306329689452257E-2</v>
      </c>
      <c r="Z121">
        <f t="shared" si="72"/>
        <v>4.1858605316543915E-4</v>
      </c>
      <c r="AA121">
        <f t="shared" si="73"/>
        <v>4.2218570609358703E-4</v>
      </c>
      <c r="AB121">
        <f t="shared" si="74"/>
        <v>4.2218589188655273E-4</v>
      </c>
      <c r="AC121">
        <f t="shared" si="75"/>
        <v>4.258012679173578E-4</v>
      </c>
      <c r="AD121">
        <f t="shared" si="76"/>
        <v>0.36874999999999919</v>
      </c>
      <c r="AE121">
        <f t="shared" si="77"/>
        <v>1.6728518108959436E-2</v>
      </c>
    </row>
    <row r="122" spans="2:31" x14ac:dyDescent="0.25">
      <c r="B122">
        <f t="shared" si="81"/>
        <v>1.4749999999999968</v>
      </c>
      <c r="C122">
        <f t="shared" si="82"/>
        <v>1.4086521287325786</v>
      </c>
      <c r="D122">
        <f t="shared" si="46"/>
        <v>5.1999072747285192E-2</v>
      </c>
      <c r="E122">
        <f t="shared" si="47"/>
        <v>5.3154087033650543E-2</v>
      </c>
      <c r="F122">
        <f t="shared" si="48"/>
        <v>5.3174804242196255E-2</v>
      </c>
      <c r="G122">
        <f t="shared" si="49"/>
        <v>5.4369927899630348E-2</v>
      </c>
      <c r="H122">
        <f t="shared" si="50"/>
        <v>1.4874999999999967</v>
      </c>
      <c r="I122">
        <f t="shared" si="83"/>
        <v>1.4618232592656801</v>
      </c>
      <c r="O122">
        <f t="shared" si="62"/>
        <v>0.73749999999999838</v>
      </c>
      <c r="P122">
        <f t="shared" si="63"/>
        <v>0.13562831003401973</v>
      </c>
      <c r="Q122">
        <f t="shared" si="64"/>
        <v>3.5143830530167614E-3</v>
      </c>
      <c r="R122">
        <f t="shared" si="65"/>
        <v>3.5462510416502217E-3</v>
      </c>
      <c r="S122">
        <f t="shared" si="66"/>
        <v>3.5462784069845614E-3</v>
      </c>
      <c r="T122">
        <f t="shared" si="67"/>
        <v>3.5783351785482532E-3</v>
      </c>
      <c r="U122">
        <f t="shared" si="68"/>
        <v>0.74374999999999836</v>
      </c>
      <c r="V122">
        <f t="shared" si="69"/>
        <v>0.13917460622215883</v>
      </c>
      <c r="X122">
        <f t="shared" si="70"/>
        <v>0.36874999999999919</v>
      </c>
      <c r="Y122">
        <f t="shared" si="71"/>
        <v>1.6728518108959436E-2</v>
      </c>
      <c r="Z122">
        <f t="shared" si="72"/>
        <v>4.2580126818162872E-4</v>
      </c>
      <c r="AA122">
        <f t="shared" si="73"/>
        <v>4.2943237289148992E-4</v>
      </c>
      <c r="AB122">
        <f t="shared" si="74"/>
        <v>4.2943256513949503E-4</v>
      </c>
      <c r="AC122">
        <f t="shared" si="75"/>
        <v>4.3307940905104445E-4</v>
      </c>
      <c r="AD122">
        <f t="shared" si="76"/>
        <v>0.37187499999999918</v>
      </c>
      <c r="AE122">
        <f t="shared" si="77"/>
        <v>1.7157953201175212E-2</v>
      </c>
    </row>
    <row r="123" spans="2:31" x14ac:dyDescent="0.25">
      <c r="B123">
        <f t="shared" si="81"/>
        <v>1.4874999999999967</v>
      </c>
      <c r="C123">
        <f t="shared" si="82"/>
        <v>1.4618232592656801</v>
      </c>
      <c r="D123">
        <f t="shared" si="46"/>
        <v>5.4369793641626578E-2</v>
      </c>
      <c r="E123">
        <f t="shared" si="47"/>
        <v>5.5605429392401123E-2</v>
      </c>
      <c r="F123">
        <f t="shared" si="48"/>
        <v>5.5628432560023401E-2</v>
      </c>
      <c r="G123">
        <f t="shared" si="49"/>
        <v>5.690824546280851E-2</v>
      </c>
      <c r="H123">
        <f t="shared" si="50"/>
        <v>1.4999999999999967</v>
      </c>
      <c r="I123">
        <f t="shared" si="83"/>
        <v>1.5174475531005607</v>
      </c>
      <c r="O123">
        <f t="shared" si="62"/>
        <v>0.74374999999999836</v>
      </c>
      <c r="P123">
        <f t="shared" si="63"/>
        <v>0.13917460622215883</v>
      </c>
      <c r="Q123">
        <f t="shared" si="64"/>
        <v>3.5783352094818166E-3</v>
      </c>
      <c r="R123">
        <f t="shared" si="65"/>
        <v>3.6105815697282436E-3</v>
      </c>
      <c r="S123">
        <f t="shared" si="66"/>
        <v>3.6106099811569273E-3</v>
      </c>
      <c r="T123">
        <f t="shared" si="67"/>
        <v>3.6430476122889079E-3</v>
      </c>
      <c r="U123">
        <f t="shared" si="68"/>
        <v>0.74999999999999833</v>
      </c>
      <c r="V123">
        <f t="shared" si="69"/>
        <v>0.14278523387608233</v>
      </c>
      <c r="X123">
        <f t="shared" si="70"/>
        <v>0.37187499999999918</v>
      </c>
      <c r="Y123">
        <f t="shared" si="71"/>
        <v>1.7157953201175212E-2</v>
      </c>
      <c r="Z123">
        <f t="shared" si="72"/>
        <v>4.3307940932204106E-4</v>
      </c>
      <c r="AA123">
        <f t="shared" si="73"/>
        <v>4.3674199815620118E-4</v>
      </c>
      <c r="AB123">
        <f t="shared" si="74"/>
        <v>4.3674219702800535E-4</v>
      </c>
      <c r="AC123">
        <f t="shared" si="75"/>
        <v>4.4042054158173423E-4</v>
      </c>
      <c r="AD123">
        <f t="shared" si="76"/>
        <v>0.37499999999999917</v>
      </c>
      <c r="AE123">
        <f t="shared" si="77"/>
        <v>1.7594697924720577E-2</v>
      </c>
    </row>
    <row r="124" spans="2:31" x14ac:dyDescent="0.25">
      <c r="B124">
        <f t="shared" si="81"/>
        <v>1.4999999999999967</v>
      </c>
      <c r="C124">
        <f t="shared" si="82"/>
        <v>1.5174475531005607</v>
      </c>
      <c r="D124">
        <f t="shared" si="46"/>
        <v>5.6908088455135869E-2</v>
      </c>
      <c r="E124">
        <f t="shared" si="47"/>
        <v>5.8232510139020623E-2</v>
      </c>
      <c r="F124">
        <f t="shared" si="48"/>
        <v>5.8258108440518777E-2</v>
      </c>
      <c r="G124">
        <f t="shared" si="49"/>
        <v>5.9631307272657509E-2</v>
      </c>
      <c r="H124">
        <f t="shared" si="50"/>
        <v>1.5124999999999966</v>
      </c>
      <c r="I124">
        <f t="shared" si="83"/>
        <v>1.5757009919150393</v>
      </c>
      <c r="O124">
        <f t="shared" si="62"/>
        <v>0.74999999999999833</v>
      </c>
      <c r="P124">
        <f t="shared" si="63"/>
        <v>0.14278523387608233</v>
      </c>
      <c r="Q124">
        <f t="shared" si="64"/>
        <v>3.6430476438315319E-3</v>
      </c>
      <c r="R124">
        <f t="shared" si="65"/>
        <v>3.6756773749807813E-3</v>
      </c>
      <c r="S124">
        <f t="shared" si="66"/>
        <v>3.6757068671420369E-3</v>
      </c>
      <c r="T124">
        <f t="shared" si="67"/>
        <v>3.7085304353961738E-3</v>
      </c>
      <c r="U124">
        <f t="shared" si="68"/>
        <v>0.75624999999999831</v>
      </c>
      <c r="V124">
        <f t="shared" si="69"/>
        <v>0.14646095830332787</v>
      </c>
      <c r="X124">
        <f t="shared" si="70"/>
        <v>0.37499999999999917</v>
      </c>
      <c r="Y124">
        <f t="shared" si="71"/>
        <v>1.7594697924720577E-2</v>
      </c>
      <c r="Z124">
        <f t="shared" si="72"/>
        <v>4.4042054185956738E-4</v>
      </c>
      <c r="AA124">
        <f t="shared" si="73"/>
        <v>4.4411464800084012E-4</v>
      </c>
      <c r="AB124">
        <f t="shared" si="74"/>
        <v>4.4411485366825692E-4</v>
      </c>
      <c r="AC124">
        <f t="shared" si="75"/>
        <v>4.4782473247329105E-4</v>
      </c>
      <c r="AD124">
        <f t="shared" si="76"/>
        <v>0.37812499999999916</v>
      </c>
      <c r="AE124">
        <f t="shared" si="77"/>
        <v>1.803881530433242E-2</v>
      </c>
    </row>
    <row r="125" spans="2:31" x14ac:dyDescent="0.25">
      <c r="B125">
        <f t="shared" si="81"/>
        <v>1.5124999999999966</v>
      </c>
      <c r="C125">
        <f t="shared" si="82"/>
        <v>1.5757009919150393</v>
      </c>
      <c r="D125">
        <f t="shared" si="46"/>
        <v>5.9631123324025363E-2</v>
      </c>
      <c r="E125">
        <f t="shared" si="47"/>
        <v>6.1053562078874059E-2</v>
      </c>
      <c r="F125">
        <f t="shared" si="48"/>
        <v>6.1082115263878578E-2</v>
      </c>
      <c r="G125">
        <f t="shared" si="49"/>
        <v>6.2558549249328285E-2</v>
      </c>
      <c r="H125">
        <f t="shared" si="50"/>
        <v>1.5249999999999966</v>
      </c>
      <c r="I125">
        <f t="shared" si="83"/>
        <v>1.6367778297915156</v>
      </c>
      <c r="O125">
        <f t="shared" si="62"/>
        <v>0.75624999999999831</v>
      </c>
      <c r="P125">
        <f t="shared" si="63"/>
        <v>0.14646095830332787</v>
      </c>
      <c r="Q125">
        <f t="shared" si="64"/>
        <v>3.7085304675445415E-3</v>
      </c>
      <c r="R125">
        <f t="shared" si="65"/>
        <v>3.7415487259866093E-3</v>
      </c>
      <c r="S125">
        <f t="shared" si="66"/>
        <v>3.7415793346299402E-3</v>
      </c>
      <c r="T125">
        <f t="shared" si="67"/>
        <v>3.7747940769554972E-3</v>
      </c>
      <c r="U125">
        <f t="shared" si="68"/>
        <v>0.76249999999999829</v>
      </c>
      <c r="V125">
        <f t="shared" si="69"/>
        <v>0.15020255508095007</v>
      </c>
      <c r="X125">
        <f t="shared" si="70"/>
        <v>0.37812499999999916</v>
      </c>
      <c r="Y125">
        <f t="shared" si="71"/>
        <v>1.803881530433242E-2</v>
      </c>
      <c r="Z125">
        <f t="shared" si="72"/>
        <v>4.4782473275807241E-4</v>
      </c>
      <c r="AA125">
        <f t="shared" si="73"/>
        <v>4.5155039024444982E-4</v>
      </c>
      <c r="AB125">
        <f t="shared" si="74"/>
        <v>4.5155060288238166E-4</v>
      </c>
      <c r="AC125">
        <f t="shared" si="75"/>
        <v>4.5529205041056883E-4</v>
      </c>
      <c r="AD125">
        <f t="shared" si="76"/>
        <v>0.38124999999999915</v>
      </c>
      <c r="AE125">
        <f t="shared" si="77"/>
        <v>1.849036843256947E-2</v>
      </c>
    </row>
    <row r="126" spans="2:31" x14ac:dyDescent="0.25">
      <c r="B126">
        <f t="shared" si="81"/>
        <v>1.5249999999999966</v>
      </c>
      <c r="C126">
        <f t="shared" si="82"/>
        <v>1.6367778297915156</v>
      </c>
      <c r="D126">
        <f t="shared" si="46"/>
        <v>6.2558333301212674E-2</v>
      </c>
      <c r="E126">
        <f t="shared" si="47"/>
        <v>6.4089258823493797E-2</v>
      </c>
      <c r="F126">
        <f t="shared" si="48"/>
        <v>6.4121187035515184E-2</v>
      </c>
      <c r="G126">
        <f t="shared" si="49"/>
        <v>6.5712046443039365E-2</v>
      </c>
      <c r="H126">
        <f t="shared" si="50"/>
        <v>1.5374999999999965</v>
      </c>
      <c r="I126">
        <f t="shared" si="83"/>
        <v>1.7008930417018939</v>
      </c>
      <c r="O126">
        <f t="shared" si="62"/>
        <v>0.76249999999999829</v>
      </c>
      <c r="P126">
        <f t="shared" si="63"/>
        <v>0.15020255508095007</v>
      </c>
      <c r="Q126">
        <f t="shared" si="64"/>
        <v>3.7747941097052702E-3</v>
      </c>
      <c r="R126">
        <f t="shared" si="65"/>
        <v>3.8082062135354265E-3</v>
      </c>
      <c r="S126">
        <f t="shared" si="66"/>
        <v>3.8082379755627043E-3</v>
      </c>
      <c r="T126">
        <f t="shared" si="67"/>
        <v>3.8418492929868336E-3</v>
      </c>
      <c r="U126">
        <f t="shared" si="68"/>
        <v>0.76874999999999827</v>
      </c>
      <c r="V126">
        <f t="shared" si="69"/>
        <v>0.15401081037776479</v>
      </c>
      <c r="X126">
        <f t="shared" si="70"/>
        <v>0.38124999999999915</v>
      </c>
      <c r="Y126">
        <f t="shared" si="71"/>
        <v>1.849036843256947E-2</v>
      </c>
      <c r="Z126">
        <f t="shared" si="72"/>
        <v>4.5529205070241096E-4</v>
      </c>
      <c r="AA126">
        <f t="shared" si="73"/>
        <v>4.5904929444217594E-4</v>
      </c>
      <c r="AB126">
        <f t="shared" si="74"/>
        <v>4.5904951422865049E-4</v>
      </c>
      <c r="AC126">
        <f t="shared" si="75"/>
        <v>4.6282256582975555E-4</v>
      </c>
      <c r="AD126">
        <f t="shared" si="76"/>
        <v>0.38437499999999913</v>
      </c>
      <c r="AE126">
        <f t="shared" si="77"/>
        <v>1.8949420471548437E-2</v>
      </c>
    </row>
    <row r="127" spans="2:31" x14ac:dyDescent="0.25">
      <c r="B127">
        <f t="shared" si="81"/>
        <v>1.5374999999999965</v>
      </c>
      <c r="C127">
        <f t="shared" si="82"/>
        <v>1.7008930417018939</v>
      </c>
      <c r="D127">
        <f t="shared" si="46"/>
        <v>6.5711792366373881E-2</v>
      </c>
      <c r="E127">
        <f t="shared" si="47"/>
        <v>6.7363118026470437E-2</v>
      </c>
      <c r="F127">
        <f t="shared" si="48"/>
        <v>6.739891384932549E-2</v>
      </c>
      <c r="G127">
        <f t="shared" si="49"/>
        <v>6.9116955500839308E-2</v>
      </c>
      <c r="H127">
        <f t="shared" si="50"/>
        <v>1.5499999999999965</v>
      </c>
      <c r="I127">
        <f t="shared" si="83"/>
        <v>1.7682851769716947</v>
      </c>
      <c r="O127">
        <f t="shared" si="62"/>
        <v>0.76874999999999827</v>
      </c>
      <c r="P127">
        <f t="shared" si="63"/>
        <v>0.15401081037776479</v>
      </c>
      <c r="Q127">
        <f t="shared" si="64"/>
        <v>3.8418493263325821E-3</v>
      </c>
      <c r="R127">
        <f t="shared" si="65"/>
        <v>3.8756607601117031E-3</v>
      </c>
      <c r="S127">
        <f t="shared" si="66"/>
        <v>3.8756937136200571E-3</v>
      </c>
      <c r="T127">
        <f t="shared" si="67"/>
        <v>3.9097071760887262E-3</v>
      </c>
      <c r="U127">
        <f t="shared" si="68"/>
        <v>0.77499999999999825</v>
      </c>
      <c r="V127">
        <f t="shared" si="69"/>
        <v>0.15788652128607891</v>
      </c>
      <c r="X127">
        <f t="shared" si="70"/>
        <v>0.38437499999999913</v>
      </c>
      <c r="Y127">
        <f t="shared" si="71"/>
        <v>1.8949420471548437E-2</v>
      </c>
      <c r="Z127">
        <f t="shared" si="72"/>
        <v>4.6282256612877146E-4</v>
      </c>
      <c r="AA127">
        <f t="shared" si="73"/>
        <v>4.666114319157753E-4</v>
      </c>
      <c r="AB127">
        <f t="shared" si="74"/>
        <v>4.6661165903198179E-4</v>
      </c>
      <c r="AC127">
        <f t="shared" si="75"/>
        <v>4.7041635094904709E-4</v>
      </c>
      <c r="AD127">
        <f t="shared" si="76"/>
        <v>0.38749999999999912</v>
      </c>
      <c r="AE127">
        <f t="shared" si="77"/>
        <v>1.9416034654710659E-2</v>
      </c>
    </row>
    <row r="128" spans="2:31" x14ac:dyDescent="0.25">
      <c r="B128">
        <f t="shared" si="81"/>
        <v>1.5499999999999965</v>
      </c>
      <c r="C128">
        <f t="shared" si="82"/>
        <v>1.7682851769716947</v>
      </c>
      <c r="D128">
        <f t="shared" si="46"/>
        <v>6.911665583872259E-2</v>
      </c>
      <c r="E128">
        <f t="shared" si="47"/>
        <v>7.0901984570348214E-2</v>
      </c>
      <c r="F128">
        <f t="shared" si="48"/>
        <v>7.094222788481791E-2</v>
      </c>
      <c r="G128">
        <f t="shared" si="49"/>
        <v>7.2802046209690149E-2</v>
      </c>
      <c r="H128">
        <f t="shared" si="50"/>
        <v>1.5624999999999964</v>
      </c>
      <c r="I128">
        <f t="shared" si="83"/>
        <v>1.8392196981314854</v>
      </c>
      <c r="O128">
        <f t="shared" si="62"/>
        <v>0.77499999999999825</v>
      </c>
      <c r="P128">
        <f t="shared" si="63"/>
        <v>0.15788652128607891</v>
      </c>
      <c r="Q128">
        <f t="shared" si="64"/>
        <v>3.9097072100238552E-3</v>
      </c>
      <c r="R128">
        <f t="shared" si="65"/>
        <v>3.9439236297004474E-3</v>
      </c>
      <c r="S128">
        <f t="shared" si="66"/>
        <v>3.943957814027046E-3</v>
      </c>
      <c r="T128">
        <f t="shared" si="67"/>
        <v>3.978379165411044E-3</v>
      </c>
      <c r="U128">
        <f t="shared" si="68"/>
        <v>0.78124999999999822</v>
      </c>
      <c r="V128">
        <f t="shared" si="69"/>
        <v>0.16183049616322723</v>
      </c>
      <c r="X128">
        <f t="shared" si="70"/>
        <v>0.38749999999999912</v>
      </c>
      <c r="Y128">
        <f t="shared" si="71"/>
        <v>1.9416034654710659E-2</v>
      </c>
      <c r="Z128">
        <f t="shared" si="72"/>
        <v>4.7041635125535085E-4</v>
      </c>
      <c r="AA128">
        <f t="shared" si="73"/>
        <v>4.7423687578445706E-4</v>
      </c>
      <c r="AB128">
        <f t="shared" si="74"/>
        <v>4.7423711041478319E-4</v>
      </c>
      <c r="AC128">
        <f t="shared" si="75"/>
        <v>4.7807347979965582E-4</v>
      </c>
      <c r="AD128">
        <f t="shared" si="76"/>
        <v>0.39062499999999911</v>
      </c>
      <c r="AE128">
        <f t="shared" si="77"/>
        <v>1.9890274288619576E-2</v>
      </c>
    </row>
    <row r="129" spans="2:31" x14ac:dyDescent="0.25">
      <c r="B129">
        <f t="shared" si="81"/>
        <v>1.5624999999999964</v>
      </c>
      <c r="C129">
        <f t="shared" si="82"/>
        <v>1.8392196981314854</v>
      </c>
      <c r="D129">
        <f t="shared" si="46"/>
        <v>7.2801691849935776E-2</v>
      </c>
      <c r="E129">
        <f t="shared" si="47"/>
        <v>7.4736612347332684E-2</v>
      </c>
      <c r="F129">
        <f t="shared" si="48"/>
        <v>7.4781988755024772E-2</v>
      </c>
      <c r="G129">
        <f t="shared" si="49"/>
        <v>7.6800343217554939E-2</v>
      </c>
      <c r="H129">
        <f t="shared" si="50"/>
        <v>1.5749999999999964</v>
      </c>
      <c r="I129">
        <f t="shared" si="83"/>
        <v>1.91399290434352</v>
      </c>
      <c r="O129">
        <f t="shared" si="62"/>
        <v>0.78124999999999822</v>
      </c>
      <c r="P129">
        <f t="shared" si="63"/>
        <v>0.16183049616322723</v>
      </c>
      <c r="Q129">
        <f t="shared" si="64"/>
        <v>3.9783791999277096E-3</v>
      </c>
      <c r="R129">
        <f t="shared" si="65"/>
        <v>4.0130064379284248E-3</v>
      </c>
      <c r="S129">
        <f t="shared" si="66"/>
        <v>4.0130418936972353E-3</v>
      </c>
      <c r="T129">
        <f t="shared" si="67"/>
        <v>4.0478770569702237E-3</v>
      </c>
      <c r="U129">
        <f t="shared" si="68"/>
        <v>0.7874999999999982</v>
      </c>
      <c r="V129">
        <f t="shared" si="69"/>
        <v>0.16584355498325209</v>
      </c>
      <c r="X129">
        <f t="shared" si="70"/>
        <v>0.39062499999999911</v>
      </c>
      <c r="Y129">
        <f t="shared" si="71"/>
        <v>1.9890274288619576E-2</v>
      </c>
      <c r="Z129">
        <f t="shared" si="72"/>
        <v>4.7807348011336196E-4</v>
      </c>
      <c r="AA129">
        <f t="shared" si="73"/>
        <v>4.8192570099605788E-4</v>
      </c>
      <c r="AB129">
        <f t="shared" si="74"/>
        <v>4.8192594332812722E-4</v>
      </c>
      <c r="AC129">
        <f t="shared" si="75"/>
        <v>4.8579402825715584E-4</v>
      </c>
      <c r="AD129">
        <f t="shared" si="76"/>
        <v>0.3937499999999991</v>
      </c>
      <c r="AE129">
        <f t="shared" si="77"/>
        <v>2.0372202754789393E-2</v>
      </c>
    </row>
    <row r="130" spans="2:31" x14ac:dyDescent="0.25">
      <c r="B130">
        <f t="shared" si="81"/>
        <v>1.5749999999999964</v>
      </c>
      <c r="C130">
        <f t="shared" si="82"/>
        <v>1.91399290434352</v>
      </c>
      <c r="D130">
        <f t="shared" si="46"/>
        <v>7.6799922973466661E-2</v>
      </c>
      <c r="E130">
        <f t="shared" si="47"/>
        <v>7.8902368313060744E-2</v>
      </c>
      <c r="F130">
        <f t="shared" si="48"/>
        <v>7.895369211744728E-2</v>
      </c>
      <c r="G130">
        <f t="shared" si="49"/>
        <v>8.1149904829316777E-2</v>
      </c>
      <c r="H130">
        <f t="shared" si="50"/>
        <v>1.5874999999999964</v>
      </c>
      <c r="I130">
        <f t="shared" si="83"/>
        <v>1.9929365624541533</v>
      </c>
      <c r="O130">
        <f t="shared" si="62"/>
        <v>0.7874999999999982</v>
      </c>
      <c r="P130">
        <f t="shared" si="63"/>
        <v>0.16584355498325209</v>
      </c>
      <c r="Q130">
        <f t="shared" si="64"/>
        <v>4.0478770920592509E-3</v>
      </c>
      <c r="R130">
        <f t="shared" si="65"/>
        <v>4.0829211625550048E-3</v>
      </c>
      <c r="S130">
        <f t="shared" si="66"/>
        <v>4.0829579317256228E-3</v>
      </c>
      <c r="T130">
        <f t="shared" si="67"/>
        <v>4.1182130143215074E-3</v>
      </c>
      <c r="U130">
        <f t="shared" si="68"/>
        <v>0.79374999999999818</v>
      </c>
      <c r="V130">
        <f t="shared" si="69"/>
        <v>0.16992652969907579</v>
      </c>
      <c r="X130">
        <f t="shared" si="70"/>
        <v>0.3937499999999991</v>
      </c>
      <c r="Y130">
        <f t="shared" si="71"/>
        <v>2.0372202754789393E-2</v>
      </c>
      <c r="Z130">
        <f t="shared" si="72"/>
        <v>4.8579402857837985E-4</v>
      </c>
      <c r="AA130">
        <f t="shared" si="73"/>
        <v>4.8967798435855744E-4</v>
      </c>
      <c r="AB130">
        <f t="shared" si="74"/>
        <v>4.8967823458326743E-4</v>
      </c>
      <c r="AC130">
        <f t="shared" si="75"/>
        <v>4.9357807407316887E-4</v>
      </c>
      <c r="AD130">
        <f t="shared" si="76"/>
        <v>0.39687499999999909</v>
      </c>
      <c r="AE130">
        <f t="shared" si="77"/>
        <v>2.0861883511545259E-2</v>
      </c>
    </row>
    <row r="131" spans="2:31" x14ac:dyDescent="0.25">
      <c r="B131">
        <f t="shared" si="81"/>
        <v>1.5874999999999964</v>
      </c>
      <c r="C131">
        <f t="shared" si="82"/>
        <v>1.9929365624541533</v>
      </c>
      <c r="D131">
        <f t="shared" si="46"/>
        <v>8.114940489958207E-2</v>
      </c>
      <c r="E131">
        <f t="shared" si="47"/>
        <v>8.3440089087390368E-2</v>
      </c>
      <c r="F131">
        <f t="shared" si="48"/>
        <v>8.3498332136249825E-2</v>
      </c>
      <c r="G131">
        <f t="shared" si="49"/>
        <v>8.5894773393408078E-2</v>
      </c>
      <c r="H131">
        <f t="shared" si="50"/>
        <v>1.5999999999999963</v>
      </c>
      <c r="I131">
        <f t="shared" si="83"/>
        <v>2.0764233992441983</v>
      </c>
      <c r="O131">
        <f t="shared" si="62"/>
        <v>0.79374999999999818</v>
      </c>
      <c r="P131">
        <f t="shared" si="63"/>
        <v>0.16992652969907579</v>
      </c>
      <c r="Q131">
        <f t="shared" si="64"/>
        <v>4.1182130499722996E-3</v>
      </c>
      <c r="R131">
        <f t="shared" si="65"/>
        <v>4.1536801543274526E-3</v>
      </c>
      <c r="S131">
        <f t="shared" si="66"/>
        <v>4.1537182802461178E-3</v>
      </c>
      <c r="T131">
        <f t="shared" si="67"/>
        <v>4.1893995796033704E-3</v>
      </c>
      <c r="U131">
        <f t="shared" si="68"/>
        <v>0.79999999999999816</v>
      </c>
      <c r="V131">
        <f t="shared" si="69"/>
        <v>0.17408026461552958</v>
      </c>
      <c r="X131">
        <f t="shared" si="70"/>
        <v>0.39687499999999909</v>
      </c>
      <c r="Y131">
        <f t="shared" si="71"/>
        <v>2.0861883511545259E-2</v>
      </c>
      <c r="Z131">
        <f t="shared" si="72"/>
        <v>4.9357807440202669E-4</v>
      </c>
      <c r="AA131">
        <f t="shared" si="73"/>
        <v>4.9749380457193588E-4</v>
      </c>
      <c r="AB131">
        <f t="shared" si="74"/>
        <v>4.9749406288349585E-4</v>
      </c>
      <c r="AC131">
        <f t="shared" si="75"/>
        <v>5.0142569690739464E-4</v>
      </c>
      <c r="AD131">
        <f t="shared" si="76"/>
        <v>0.39999999999999908</v>
      </c>
      <c r="AE131">
        <f t="shared" si="77"/>
        <v>2.1359380095915304E-2</v>
      </c>
    </row>
    <row r="132" spans="2:31" x14ac:dyDescent="0.25">
      <c r="B132">
        <f t="shared" si="81"/>
        <v>1.5999999999999963</v>
      </c>
      <c r="C132">
        <f t="shared" si="82"/>
        <v>2.0764233992441983</v>
      </c>
      <c r="D132">
        <f t="shared" si="46"/>
        <v>8.5894176661610255E-2</v>
      </c>
      <c r="E132">
        <f t="shared" si="47"/>
        <v>8.8397129076298708E-2</v>
      </c>
      <c r="F132">
        <f t="shared" si="48"/>
        <v>8.8463457197201112E-2</v>
      </c>
      <c r="G132">
        <f t="shared" si="49"/>
        <v>9.1086141889908892E-2</v>
      </c>
      <c r="H132">
        <f t="shared" si="50"/>
        <v>1.6124999999999963</v>
      </c>
      <c r="I132">
        <f t="shared" si="83"/>
        <v>2.1648736477606176</v>
      </c>
      <c r="O132">
        <f t="shared" si="62"/>
        <v>0.79999999999999816</v>
      </c>
      <c r="P132">
        <f t="shared" si="63"/>
        <v>0.17408026461552958</v>
      </c>
      <c r="Q132">
        <f t="shared" si="64"/>
        <v>4.1893996158038115E-3</v>
      </c>
      <c r="R132">
        <f t="shared" si="65"/>
        <v>4.2252961482162161E-3</v>
      </c>
      <c r="S132">
        <f t="shared" si="66"/>
        <v>4.2253356756690964E-3</v>
      </c>
      <c r="T132">
        <f t="shared" si="67"/>
        <v>4.2614496849700109E-3</v>
      </c>
      <c r="U132">
        <f t="shared" si="68"/>
        <v>0.80624999999999813</v>
      </c>
      <c r="V132">
        <f t="shared" si="69"/>
        <v>0.17830561677362033</v>
      </c>
      <c r="X132">
        <f t="shared" si="70"/>
        <v>0.39999999999999908</v>
      </c>
      <c r="Y132">
        <f t="shared" si="71"/>
        <v>2.1359380095915304E-2</v>
      </c>
      <c r="Z132">
        <f t="shared" si="72"/>
        <v>5.0142569724400321E-4</v>
      </c>
      <c r="AA132">
        <f t="shared" si="73"/>
        <v>5.053732422603776E-4</v>
      </c>
      <c r="AB132">
        <f t="shared" si="74"/>
        <v>5.0537350885634783E-4</v>
      </c>
      <c r="AC132">
        <f t="shared" si="75"/>
        <v>5.0933697835998948E-4</v>
      </c>
      <c r="AD132">
        <f t="shared" si="76"/>
        <v>0.40312499999999907</v>
      </c>
      <c r="AE132">
        <f t="shared" si="77"/>
        <v>2.1864756125554878E-2</v>
      </c>
    </row>
    <row r="133" spans="2:31" x14ac:dyDescent="0.25">
      <c r="B133">
        <f t="shared" si="81"/>
        <v>1.6124999999999963</v>
      </c>
      <c r="C133">
        <f t="shared" si="82"/>
        <v>2.1648736477606176</v>
      </c>
      <c r="D133">
        <f t="shared" ref="D133:D196" si="84">$K$5*(B133^2+C133^2)</f>
        <v>9.1085427009604383E-2</v>
      </c>
      <c r="E133">
        <f t="shared" ref="E133:E196" si="85">$K$5*((B133+$K$7)^2+(C133+D133/2)^2)</f>
        <v>9.3828650658123083E-2</v>
      </c>
      <c r="F133">
        <f t="shared" ref="F133:F196" si="86">$K$5*((B133+$K$7)^2+(C133+E133/2)^2)</f>
        <v>9.3904470005051754E-2</v>
      </c>
      <c r="G133">
        <f t="shared" ref="G133:G196" si="87">$K$5*((B133+$K$5)^2+(C133+F133)^2)</f>
        <v>9.6783794816212618E-2</v>
      </c>
      <c r="H133">
        <f t="shared" ref="H133:H196" si="88">B133+$K$5</f>
        <v>1.6249999999999962</v>
      </c>
      <c r="I133">
        <f t="shared" si="83"/>
        <v>2.2587628916193125</v>
      </c>
      <c r="O133">
        <f t="shared" si="62"/>
        <v>0.80624999999999813</v>
      </c>
      <c r="P133">
        <f t="shared" si="63"/>
        <v>0.17830561677362033</v>
      </c>
      <c r="Q133">
        <f t="shared" si="64"/>
        <v>4.2614497217063636E-3</v>
      </c>
      <c r="R133">
        <f t="shared" si="65"/>
        <v>4.2977822750464344E-3</v>
      </c>
      <c r="S133">
        <f t="shared" si="66"/>
        <v>4.2978232503153128E-3</v>
      </c>
      <c r="T133">
        <f t="shared" si="67"/>
        <v>4.3343766644285747E-3</v>
      </c>
      <c r="U133">
        <f t="shared" si="68"/>
        <v>0.81249999999999811</v>
      </c>
      <c r="V133">
        <f t="shared" si="69"/>
        <v>0.18260345634643008</v>
      </c>
      <c r="X133">
        <f t="shared" si="70"/>
        <v>0.40312499999999907</v>
      </c>
      <c r="Y133">
        <f t="shared" si="71"/>
        <v>2.1864756125554878E-2</v>
      </c>
      <c r="Z133">
        <f t="shared" si="72"/>
        <v>5.0933697870446631E-4</v>
      </c>
      <c r="AA133">
        <f t="shared" si="73"/>
        <v>5.1331638000482447E-4</v>
      </c>
      <c r="AB133">
        <f t="shared" si="74"/>
        <v>5.1331665508615567E-4</v>
      </c>
      <c r="AC133">
        <f t="shared" si="75"/>
        <v>5.173120020042966E-4</v>
      </c>
      <c r="AD133">
        <f t="shared" si="76"/>
        <v>0.40624999999999906</v>
      </c>
      <c r="AE133">
        <f t="shared" si="77"/>
        <v>2.2378075300703331E-2</v>
      </c>
    </row>
    <row r="134" spans="2:31" x14ac:dyDescent="0.25">
      <c r="B134">
        <f t="shared" si="81"/>
        <v>1.6249999999999962</v>
      </c>
      <c r="C134">
        <f t="shared" si="82"/>
        <v>2.2587628916193125</v>
      </c>
      <c r="D134">
        <f t="shared" si="84"/>
        <v>9.6782935006955326E-2</v>
      </c>
      <c r="E134">
        <f t="shared" si="85"/>
        <v>9.9799222491491035E-2</v>
      </c>
      <c r="F134">
        <f t="shared" si="86"/>
        <v>9.9886238932939297E-2</v>
      </c>
      <c r="G134">
        <f t="shared" si="87"/>
        <v>0.10305789963818601</v>
      </c>
      <c r="H134">
        <f t="shared" si="88"/>
        <v>1.6374999999999962</v>
      </c>
      <c r="I134">
        <f t="shared" si="83"/>
        <v>2.358631517868313</v>
      </c>
      <c r="O134">
        <f t="shared" si="62"/>
        <v>0.81249999999999811</v>
      </c>
      <c r="P134">
        <f t="shared" si="63"/>
        <v>0.18260345634643008</v>
      </c>
      <c r="Q134">
        <f t="shared" si="64"/>
        <v>4.3343767016853722E-3</v>
      </c>
      <c r="R134">
        <f t="shared" si="65"/>
        <v>4.3711520735427679E-3</v>
      </c>
      <c r="S134">
        <f t="shared" si="66"/>
        <v>4.3711945444632307E-3</v>
      </c>
      <c r="T134">
        <f t="shared" si="67"/>
        <v>4.4081942660985519E-3</v>
      </c>
      <c r="U134">
        <f t="shared" si="68"/>
        <v>0.81874999999999809</v>
      </c>
      <c r="V134">
        <f t="shared" si="69"/>
        <v>0.18697466704706273</v>
      </c>
      <c r="X134">
        <f t="shared" si="70"/>
        <v>0.40624999999999906</v>
      </c>
      <c r="Y134">
        <f t="shared" si="71"/>
        <v>2.2378075300703331E-2</v>
      </c>
      <c r="Z134">
        <f t="shared" si="72"/>
        <v>5.1731200235675988E-4</v>
      </c>
      <c r="AA134">
        <f t="shared" si="73"/>
        <v>5.2132330237588396E-4</v>
      </c>
      <c r="AB134">
        <f t="shared" si="74"/>
        <v>5.2132358614695689E-4</v>
      </c>
      <c r="AC134">
        <f t="shared" si="75"/>
        <v>5.2535085341993222E-4</v>
      </c>
      <c r="AD134">
        <f t="shared" si="76"/>
        <v>0.40937499999999905</v>
      </c>
      <c r="AE134">
        <f t="shared" si="77"/>
        <v>2.2899401406173726E-2</v>
      </c>
    </row>
    <row r="135" spans="2:31" x14ac:dyDescent="0.25">
      <c r="B135">
        <f t="shared" si="81"/>
        <v>1.6374999999999962</v>
      </c>
      <c r="C135">
        <f t="shared" si="82"/>
        <v>2.358631517868313</v>
      </c>
      <c r="D135">
        <f t="shared" si="84"/>
        <v>0.10305686108852213</v>
      </c>
      <c r="E135">
        <f t="shared" si="85"/>
        <v>0.10638481299290113</v>
      </c>
      <c r="F135">
        <f t="shared" si="86"/>
        <v>0.10648510880797796</v>
      </c>
      <c r="G135">
        <f t="shared" si="87"/>
        <v>0.10999124978894854</v>
      </c>
      <c r="H135">
        <f t="shared" si="88"/>
        <v>1.6499999999999961</v>
      </c>
      <c r="I135">
        <f t="shared" si="83"/>
        <v>2.4650961769481845</v>
      </c>
      <c r="O135">
        <f t="shared" si="62"/>
        <v>0.81874999999999809</v>
      </c>
      <c r="P135">
        <f t="shared" si="63"/>
        <v>0.18697466704706273</v>
      </c>
      <c r="Q135">
        <f t="shared" si="64"/>
        <v>4.4081943038584799E-3</v>
      </c>
      <c r="R135">
        <f t="shared" si="65"/>
        <v>4.4454195028053424E-3</v>
      </c>
      <c r="S135">
        <f t="shared" si="66"/>
        <v>4.4454635188276087E-3</v>
      </c>
      <c r="T135">
        <f t="shared" si="67"/>
        <v>4.4829166649116214E-3</v>
      </c>
      <c r="U135">
        <f t="shared" si="68"/>
        <v>0.82499999999999807</v>
      </c>
      <c r="V135">
        <f t="shared" si="69"/>
        <v>0.19142014654906872</v>
      </c>
      <c r="X135">
        <f t="shared" si="70"/>
        <v>0.40937499999999905</v>
      </c>
      <c r="Y135">
        <f t="shared" si="71"/>
        <v>2.2899401406173726E-2</v>
      </c>
      <c r="Z135">
        <f t="shared" si="72"/>
        <v>5.2535085378050089E-4</v>
      </c>
      <c r="AA135">
        <f t="shared" si="73"/>
        <v>5.2939409596709374E-4</v>
      </c>
      <c r="AB135">
        <f t="shared" si="74"/>
        <v>5.2939438863575973E-4</v>
      </c>
      <c r="AC135">
        <f t="shared" si="75"/>
        <v>5.3345362022623152E-4</v>
      </c>
      <c r="AD135">
        <f t="shared" si="76"/>
        <v>0.41249999999999903</v>
      </c>
      <c r="AE135">
        <f t="shared" si="77"/>
        <v>2.3428798313375798E-2</v>
      </c>
    </row>
    <row r="136" spans="2:31" x14ac:dyDescent="0.25">
      <c r="B136">
        <f t="shared" si="81"/>
        <v>1.6499999999999961</v>
      </c>
      <c r="C136">
        <f t="shared" si="82"/>
        <v>2.4650961769481845</v>
      </c>
      <c r="D136">
        <f t="shared" si="84"/>
        <v>0.10998998952005679</v>
      </c>
      <c r="E136">
        <f t="shared" si="85"/>
        <v>0.11367529470277077</v>
      </c>
      <c r="F136">
        <f t="shared" si="86"/>
        <v>0.11379142845807802</v>
      </c>
      <c r="G136">
        <f t="shared" si="87"/>
        <v>0.11768209414147542</v>
      </c>
      <c r="H136">
        <f t="shared" si="88"/>
        <v>1.6624999999999961</v>
      </c>
      <c r="I136">
        <f t="shared" si="83"/>
        <v>2.5788637652787227</v>
      </c>
      <c r="O136">
        <f t="shared" si="62"/>
        <v>0.82499999999999807</v>
      </c>
      <c r="P136">
        <f t="shared" si="63"/>
        <v>0.19142014654906872</v>
      </c>
      <c r="Q136">
        <f t="shared" si="64"/>
        <v>4.4829167031553985E-3</v>
      </c>
      <c r="R136">
        <f t="shared" si="65"/>
        <v>4.5205989552355684E-3</v>
      </c>
      <c r="S136">
        <f t="shared" si="66"/>
        <v>4.5206445674880816E-3</v>
      </c>
      <c r="T136">
        <f t="shared" si="67"/>
        <v>4.5585584757711177E-3</v>
      </c>
      <c r="U136">
        <f t="shared" si="68"/>
        <v>0.83124999999999805</v>
      </c>
      <c r="V136">
        <f t="shared" si="69"/>
        <v>0.19594080691979768</v>
      </c>
      <c r="X136">
        <f t="shared" si="70"/>
        <v>0.41249999999999903</v>
      </c>
      <c r="Y136">
        <f t="shared" si="71"/>
        <v>2.3428798313375798E-2</v>
      </c>
      <c r="Z136">
        <f t="shared" si="72"/>
        <v>5.3345362059502516E-4</v>
      </c>
      <c r="AA136">
        <f t="shared" si="73"/>
        <v>5.3752884942854953E-4</v>
      </c>
      <c r="AB136">
        <f t="shared" si="74"/>
        <v>5.3752915120617174E-4</v>
      </c>
      <c r="AC136">
        <f t="shared" si="75"/>
        <v>5.4162039211605863E-4</v>
      </c>
      <c r="AD136">
        <f t="shared" si="76"/>
        <v>0.41562499999999902</v>
      </c>
      <c r="AE136">
        <f t="shared" si="77"/>
        <v>2.3966329982372553E-2</v>
      </c>
    </row>
    <row r="137" spans="2:31" x14ac:dyDescent="0.25">
      <c r="B137">
        <f t="shared" si="81"/>
        <v>1.6624999999999961</v>
      </c>
      <c r="C137">
        <f t="shared" si="82"/>
        <v>2.5788637652787227</v>
      </c>
      <c r="D137">
        <f t="shared" si="84"/>
        <v>0.11768055712334423</v>
      </c>
      <c r="E137">
        <f t="shared" si="85"/>
        <v>0.12177761481739946</v>
      </c>
      <c r="F137">
        <f t="shared" si="86"/>
        <v>0.12191275259387316</v>
      </c>
      <c r="G137">
        <f t="shared" si="87"/>
        <v>0.12624773499365013</v>
      </c>
      <c r="H137">
        <f t="shared" si="88"/>
        <v>1.674999999999996</v>
      </c>
      <c r="I137">
        <f t="shared" si="83"/>
        <v>2.700748603101979</v>
      </c>
      <c r="O137">
        <f t="shared" si="62"/>
        <v>0.83124999999999805</v>
      </c>
      <c r="P137">
        <f t="shared" si="63"/>
        <v>0.19594080691979768</v>
      </c>
      <c r="Q137">
        <f t="shared" si="64"/>
        <v>4.5585585144773634E-3</v>
      </c>
      <c r="R137">
        <f t="shared" si="65"/>
        <v>4.5967052699314283E-3</v>
      </c>
      <c r="S137">
        <f t="shared" si="66"/>
        <v>4.5967525312873483E-3</v>
      </c>
      <c r="T137">
        <f t="shared" si="67"/>
        <v>4.6351347671912133E-3</v>
      </c>
      <c r="U137">
        <f t="shared" si="68"/>
        <v>0.83749999999999802</v>
      </c>
      <c r="V137">
        <f t="shared" si="69"/>
        <v>0.2005375750671487</v>
      </c>
      <c r="X137">
        <f t="shared" si="70"/>
        <v>0.41562499999999902</v>
      </c>
      <c r="Y137">
        <f t="shared" si="71"/>
        <v>2.3966329982372553E-2</v>
      </c>
      <c r="Z137">
        <f t="shared" si="72"/>
        <v>5.4162039249319738E-4</v>
      </c>
      <c r="AA137">
        <f t="shared" si="73"/>
        <v>5.4572765350089758E-4</v>
      </c>
      <c r="AB137">
        <f t="shared" si="74"/>
        <v>5.4572796460239197E-4</v>
      </c>
      <c r="AC137">
        <f t="shared" si="75"/>
        <v>5.4985126088998449E-4</v>
      </c>
      <c r="AD137">
        <f t="shared" si="76"/>
        <v>0.41874999999999901</v>
      </c>
      <c r="AE137">
        <f t="shared" si="77"/>
        <v>2.451206046397085E-2</v>
      </c>
    </row>
    <row r="138" spans="2:31" x14ac:dyDescent="0.25">
      <c r="B138">
        <f t="shared" si="81"/>
        <v>1.674999999999996</v>
      </c>
      <c r="C138">
        <f t="shared" si="82"/>
        <v>2.700748603101979</v>
      </c>
      <c r="D138">
        <f t="shared" si="84"/>
        <v>0.12624585021446597</v>
      </c>
      <c r="E138">
        <f t="shared" si="85"/>
        <v>0.1308198423368189</v>
      </c>
      <c r="F138">
        <f t="shared" si="86"/>
        <v>0.13097793179867151</v>
      </c>
      <c r="G138">
        <f t="shared" si="87"/>
        <v>0.13582914273075541</v>
      </c>
      <c r="H138">
        <f t="shared" si="88"/>
        <v>1.687499999999996</v>
      </c>
      <c r="I138">
        <f t="shared" si="83"/>
        <v>2.8316936933046795</v>
      </c>
      <c r="O138">
        <f t="shared" si="62"/>
        <v>0.83749999999999802</v>
      </c>
      <c r="P138">
        <f t="shared" si="63"/>
        <v>0.2005375750671487</v>
      </c>
      <c r="Q138">
        <f t="shared" si="64"/>
        <v>4.6351348063363058E-3</v>
      </c>
      <c r="R138">
        <f t="shared" si="65"/>
        <v>4.6737537465728089E-3</v>
      </c>
      <c r="S138">
        <f t="shared" si="66"/>
        <v>4.6738027117195552E-3</v>
      </c>
      <c r="T138">
        <f t="shared" si="67"/>
        <v>4.7126610754368633E-3</v>
      </c>
      <c r="U138">
        <f t="shared" si="68"/>
        <v>0.843749999999998</v>
      </c>
      <c r="V138">
        <f t="shared" si="69"/>
        <v>0.20521139320020834</v>
      </c>
      <c r="X138">
        <f t="shared" si="70"/>
        <v>0.41874999999999901</v>
      </c>
      <c r="Y138">
        <f t="shared" si="71"/>
        <v>2.451206046397085E-2</v>
      </c>
      <c r="Z138">
        <f t="shared" si="72"/>
        <v>5.4985126127558924E-4</v>
      </c>
      <c r="AA138">
        <f t="shared" si="73"/>
        <v>5.5399060104969848E-4</v>
      </c>
      <c r="AB138">
        <f t="shared" si="74"/>
        <v>5.5399092169357647E-4</v>
      </c>
      <c r="AC138">
        <f t="shared" si="75"/>
        <v>5.5814632049083735E-4</v>
      </c>
      <c r="AD138">
        <f t="shared" si="76"/>
        <v>0.421874999999999</v>
      </c>
      <c r="AE138">
        <f t="shared" si="77"/>
        <v>2.5066053901846345E-2</v>
      </c>
    </row>
    <row r="139" spans="2:31" x14ac:dyDescent="0.25">
      <c r="B139">
        <f t="shared" si="81"/>
        <v>1.687499999999996</v>
      </c>
      <c r="C139">
        <f t="shared" si="82"/>
        <v>2.8316936933046795</v>
      </c>
      <c r="D139">
        <f t="shared" si="84"/>
        <v>0.13582681778376854</v>
      </c>
      <c r="E139">
        <f t="shared" si="85"/>
        <v>0.14095638012010925</v>
      </c>
      <c r="F139">
        <f t="shared" si="86"/>
        <v>0.14114238378865995</v>
      </c>
      <c r="G139">
        <f t="shared" si="87"/>
        <v>0.14659692926584628</v>
      </c>
      <c r="H139">
        <f t="shared" si="88"/>
        <v>1.699999999999996</v>
      </c>
      <c r="I139">
        <f t="shared" si="83"/>
        <v>2.9727972391158719</v>
      </c>
      <c r="O139">
        <f t="shared" si="62"/>
        <v>0.843749999999998</v>
      </c>
      <c r="P139">
        <f t="shared" si="63"/>
        <v>0.20521139320020834</v>
      </c>
      <c r="Q139">
        <f t="shared" si="64"/>
        <v>4.7126611149947949E-3</v>
      </c>
      <c r="R139">
        <f t="shared" si="65"/>
        <v>4.75176015981845E-3</v>
      </c>
      <c r="S139">
        <f t="shared" si="66"/>
        <v>4.751810885330443E-3</v>
      </c>
      <c r="T139">
        <f t="shared" si="67"/>
        <v>4.7911534191866396E-3</v>
      </c>
      <c r="U139">
        <f t="shared" si="68"/>
        <v>0.84999999999999798</v>
      </c>
      <c r="V139">
        <f t="shared" si="69"/>
        <v>0.20996321930428818</v>
      </c>
      <c r="X139">
        <f t="shared" si="70"/>
        <v>0.421874999999999</v>
      </c>
      <c r="Y139">
        <f t="shared" si="71"/>
        <v>2.5066053901846345E-2</v>
      </c>
      <c r="Z139">
        <f t="shared" si="72"/>
        <v>5.5814632088502952E-4</v>
      </c>
      <c r="AA139">
        <f t="shared" si="73"/>
        <v>5.6231778710016478E-4</v>
      </c>
      <c r="AB139">
        <f t="shared" si="74"/>
        <v>5.6231811750857581E-4</v>
      </c>
      <c r="AC139">
        <f t="shared" si="75"/>
        <v>5.6650566703863009E-4</v>
      </c>
      <c r="AD139">
        <f t="shared" si="76"/>
        <v>0.42499999999999899</v>
      </c>
      <c r="AE139">
        <f t="shared" si="77"/>
        <v>2.5628374534703204E-2</v>
      </c>
    </row>
    <row r="140" spans="2:31" x14ac:dyDescent="0.25">
      <c r="B140">
        <f t="shared" si="81"/>
        <v>1.699999999999996</v>
      </c>
      <c r="C140">
        <f t="shared" si="82"/>
        <v>2.9727972391158719</v>
      </c>
      <c r="D140">
        <f t="shared" si="84"/>
        <v>0.14659404281118671</v>
      </c>
      <c r="E140">
        <f t="shared" si="85"/>
        <v>0.1523747413310225</v>
      </c>
      <c r="F140">
        <f t="shared" si="86"/>
        <v>0.1525949526647965</v>
      </c>
      <c r="G140">
        <f t="shared" si="87"/>
        <v>0.15875915753054448</v>
      </c>
      <c r="H140">
        <f t="shared" si="88"/>
        <v>1.7124999999999959</v>
      </c>
      <c r="I140">
        <f t="shared" si="83"/>
        <v>3.1253460038381</v>
      </c>
      <c r="O140">
        <f t="shared" si="62"/>
        <v>0.84999999999999798</v>
      </c>
      <c r="P140">
        <f t="shared" si="63"/>
        <v>0.20996321930428818</v>
      </c>
      <c r="Q140">
        <f t="shared" si="64"/>
        <v>4.7911534591288576E-3</v>
      </c>
      <c r="R140">
        <f t="shared" si="65"/>
        <v>4.8307407742371501E-3</v>
      </c>
      <c r="S140">
        <f t="shared" si="66"/>
        <v>4.8307933186519224E-3</v>
      </c>
      <c r="T140">
        <f t="shared" si="67"/>
        <v>4.870628314741627E-3</v>
      </c>
      <c r="U140">
        <f t="shared" si="68"/>
        <v>0.85624999999999796</v>
      </c>
      <c r="V140">
        <f t="shared" si="69"/>
        <v>0.21479402763089628</v>
      </c>
      <c r="X140">
        <f t="shared" si="70"/>
        <v>0.42499999999999899</v>
      </c>
      <c r="Y140">
        <f t="shared" si="71"/>
        <v>2.5628374534703204E-2</v>
      </c>
      <c r="Z140">
        <f t="shared" si="72"/>
        <v>5.6650566744153176E-4</v>
      </c>
      <c r="AA140">
        <f t="shared" si="73"/>
        <v>5.7070930887227875E-4</v>
      </c>
      <c r="AB140">
        <f t="shared" si="74"/>
        <v>5.7070964927105389E-4</v>
      </c>
      <c r="AC140">
        <f t="shared" si="75"/>
        <v>5.7492939886586911E-4</v>
      </c>
      <c r="AD140">
        <f t="shared" si="76"/>
        <v>0.42812499999999898</v>
      </c>
      <c r="AE140">
        <f t="shared" si="77"/>
        <v>2.6199086698468883E-2</v>
      </c>
    </row>
    <row r="141" spans="2:31" x14ac:dyDescent="0.25">
      <c r="B141">
        <f t="shared" si="81"/>
        <v>1.7124999999999959</v>
      </c>
      <c r="C141">
        <f t="shared" si="82"/>
        <v>3.1253460038381</v>
      </c>
      <c r="D141">
        <f t="shared" si="84"/>
        <v>0.1587555486713346</v>
      </c>
      <c r="E141">
        <f t="shared" si="85"/>
        <v>0.16530445071115416</v>
      </c>
      <c r="F141">
        <f t="shared" si="86"/>
        <v>0.16556692751262195</v>
      </c>
      <c r="G141">
        <f t="shared" si="87"/>
        <v>0.17257166152164236</v>
      </c>
      <c r="H141">
        <f t="shared" si="88"/>
        <v>1.7249999999999959</v>
      </c>
      <c r="I141">
        <f t="shared" si="83"/>
        <v>3.2908576649448551</v>
      </c>
      <c r="O141">
        <f t="shared" si="62"/>
        <v>0.85624999999999796</v>
      </c>
      <c r="P141">
        <f t="shared" si="63"/>
        <v>0.21479402763089628</v>
      </c>
      <c r="Q141">
        <f t="shared" si="64"/>
        <v>4.8706283550368672E-3</v>
      </c>
      <c r="R141">
        <f t="shared" si="65"/>
        <v>4.9107123597969607E-3</v>
      </c>
      <c r="S141">
        <f t="shared" si="66"/>
        <v>4.9107667836947909E-3</v>
      </c>
      <c r="T141">
        <f t="shared" si="67"/>
        <v>4.9511027918047144E-3</v>
      </c>
      <c r="U141">
        <f t="shared" si="68"/>
        <v>0.86249999999999793</v>
      </c>
      <c r="V141">
        <f t="shared" si="69"/>
        <v>0.21970480920320046</v>
      </c>
      <c r="X141">
        <f t="shared" si="70"/>
        <v>0.42812499999999898</v>
      </c>
      <c r="Y141">
        <f t="shared" si="71"/>
        <v>2.6199086698468883E-2</v>
      </c>
      <c r="Z141">
        <f t="shared" si="72"/>
        <v>5.7492939927760323E-4</v>
      </c>
      <c r="AA141">
        <f t="shared" si="73"/>
        <v>5.7916526581629289E-4</v>
      </c>
      <c r="AB141">
        <f t="shared" si="74"/>
        <v>5.7916561643498799E-4</v>
      </c>
      <c r="AC141">
        <f t="shared" si="75"/>
        <v>5.8341761655324935E-4</v>
      </c>
      <c r="AD141">
        <f t="shared" si="76"/>
        <v>0.43124999999999897</v>
      </c>
      <c r="AE141">
        <f t="shared" si="77"/>
        <v>2.6778254828524452E-2</v>
      </c>
    </row>
    <row r="142" spans="2:31" x14ac:dyDescent="0.25">
      <c r="B142">
        <f t="shared" si="81"/>
        <v>1.7249999999999959</v>
      </c>
      <c r="C142">
        <f t="shared" si="82"/>
        <v>3.2908576649448551</v>
      </c>
      <c r="D142">
        <f t="shared" si="84"/>
        <v>0.17256711463657864</v>
      </c>
      <c r="E142">
        <f t="shared" si="85"/>
        <v>0.18002886747011237</v>
      </c>
      <c r="F142">
        <f t="shared" si="86"/>
        <v>0.18034403387665368</v>
      </c>
      <c r="G142">
        <f t="shared" si="87"/>
        <v>0.18835184354876644</v>
      </c>
      <c r="H142">
        <f t="shared" si="88"/>
        <v>1.7374999999999958</v>
      </c>
      <c r="I142">
        <f t="shared" si="83"/>
        <v>3.4711351250913345</v>
      </c>
      <c r="O142">
        <f t="shared" si="62"/>
        <v>0.86249999999999793</v>
      </c>
      <c r="P142">
        <f t="shared" si="63"/>
        <v>0.21970480920320046</v>
      </c>
      <c r="Q142">
        <f t="shared" si="64"/>
        <v>4.9511028324188203E-3</v>
      </c>
      <c r="R142">
        <f t="shared" si="65"/>
        <v>4.9916922079372974E-3</v>
      </c>
      <c r="S142">
        <f t="shared" si="66"/>
        <v>4.9917485740245751E-3</v>
      </c>
      <c r="T142">
        <f t="shared" si="67"/>
        <v>5.0325944098558138E-3</v>
      </c>
      <c r="U142">
        <f t="shared" si="68"/>
        <v>0.86874999999999791</v>
      </c>
      <c r="V142">
        <f t="shared" si="69"/>
        <v>0.22469657233756685</v>
      </c>
      <c r="X142">
        <f t="shared" si="70"/>
        <v>0.43124999999999897</v>
      </c>
      <c r="Y142">
        <f t="shared" si="71"/>
        <v>2.6778254828524452E-2</v>
      </c>
      <c r="Z142">
        <f t="shared" si="72"/>
        <v>5.8341761697393909E-4</v>
      </c>
      <c r="AA142">
        <f t="shared" si="73"/>
        <v>5.8768575964861962E-4</v>
      </c>
      <c r="AB142">
        <f t="shared" si="74"/>
        <v>5.8768612072056107E-4</v>
      </c>
      <c r="AC142">
        <f t="shared" si="75"/>
        <v>5.9197042296573951E-4</v>
      </c>
      <c r="AD142">
        <f t="shared" si="76"/>
        <v>0.43437499999999896</v>
      </c>
      <c r="AE142">
        <f t="shared" si="77"/>
        <v>2.7365943461970792E-2</v>
      </c>
    </row>
    <row r="143" spans="2:31" x14ac:dyDescent="0.25">
      <c r="B143">
        <f t="shared" si="81"/>
        <v>1.7374999999999958</v>
      </c>
      <c r="C143">
        <f t="shared" si="82"/>
        <v>3.4711351250913345</v>
      </c>
      <c r="D143">
        <f t="shared" si="84"/>
        <v>0.18834606633303524</v>
      </c>
      <c r="E143">
        <f t="shared" si="85"/>
        <v>0.19690107907299981</v>
      </c>
      <c r="F143">
        <f t="shared" si="86"/>
        <v>0.19728257349520656</v>
      </c>
      <c r="G143">
        <f t="shared" si="87"/>
        <v>0.20649735514128698</v>
      </c>
      <c r="H143">
        <f t="shared" si="88"/>
        <v>1.7499999999999958</v>
      </c>
      <c r="I143">
        <f t="shared" si="83"/>
        <v>3.66833691285979</v>
      </c>
      <c r="O143">
        <f t="shared" si="62"/>
        <v>0.86874999999999791</v>
      </c>
      <c r="P143">
        <f t="shared" si="63"/>
        <v>0.22469657233756685</v>
      </c>
      <c r="Q143">
        <f t="shared" si="64"/>
        <v>5.0325944507515485E-3</v>
      </c>
      <c r="R143">
        <f t="shared" si="65"/>
        <v>5.0736981482501454E-3</v>
      </c>
      <c r="S143">
        <f t="shared" si="66"/>
        <v>5.073756521446625E-3</v>
      </c>
      <c r="T143">
        <f t="shared" si="67"/>
        <v>5.1151212751498476E-3</v>
      </c>
      <c r="U143">
        <f t="shared" si="68"/>
        <v>0.87499999999999789</v>
      </c>
      <c r="V143">
        <f t="shared" si="69"/>
        <v>0.22977034318178266</v>
      </c>
      <c r="X143">
        <f t="shared" si="70"/>
        <v>0.43437499999999896</v>
      </c>
      <c r="Y143">
        <f t="shared" si="71"/>
        <v>2.7365943461970792E-2</v>
      </c>
      <c r="Z143">
        <f t="shared" si="72"/>
        <v>5.9197042339550901E-4</v>
      </c>
      <c r="AA143">
        <f t="shared" si="73"/>
        <v>5.9627089438811325E-4</v>
      </c>
      <c r="AB143">
        <f t="shared" si="74"/>
        <v>5.9627126615044261E-4</v>
      </c>
      <c r="AC143">
        <f t="shared" si="75"/>
        <v>6.0058792328906464E-4</v>
      </c>
      <c r="AD143">
        <f t="shared" si="76"/>
        <v>0.43749999999999895</v>
      </c>
      <c r="AE143">
        <f t="shared" si="77"/>
        <v>2.7962217239931073E-2</v>
      </c>
    </row>
    <row r="144" spans="2:31" x14ac:dyDescent="0.25">
      <c r="B144">
        <f t="shared" si="81"/>
        <v>1.7499999999999958</v>
      </c>
      <c r="C144">
        <f t="shared" si="82"/>
        <v>3.66833691285979</v>
      </c>
      <c r="D144">
        <f t="shared" si="84"/>
        <v>0.20648994632812101</v>
      </c>
      <c r="E144">
        <f t="shared" si="85"/>
        <v>0.21636554981854014</v>
      </c>
      <c r="F144">
        <f t="shared" si="86"/>
        <v>0.21683143768259128</v>
      </c>
      <c r="G144">
        <f t="shared" si="87"/>
        <v>0.22751174202570237</v>
      </c>
      <c r="H144">
        <f t="shared" si="88"/>
        <v>1.7624999999999957</v>
      </c>
      <c r="I144">
        <f t="shared" si="83"/>
        <v>3.8850695234191375</v>
      </c>
      <c r="O144">
        <f t="shared" si="62"/>
        <v>0.87499999999999789</v>
      </c>
      <c r="P144">
        <f t="shared" si="63"/>
        <v>0.22977034318178266</v>
      </c>
      <c r="Q144">
        <f t="shared" si="64"/>
        <v>5.1151213162866915E-3</v>
      </c>
      <c r="R144">
        <f t="shared" si="65"/>
        <v>5.156748565797814E-3</v>
      </c>
      <c r="S144">
        <f t="shared" si="66"/>
        <v>5.1568090133279933E-3</v>
      </c>
      <c r="T144">
        <f t="shared" si="67"/>
        <v>5.1987020583656313E-3</v>
      </c>
      <c r="U144">
        <f t="shared" si="68"/>
        <v>0.88124999999999787</v>
      </c>
      <c r="V144">
        <f t="shared" si="69"/>
        <v>0.23492716627059998</v>
      </c>
      <c r="X144">
        <f t="shared" si="70"/>
        <v>0.43749999999999895</v>
      </c>
      <c r="Y144">
        <f t="shared" si="71"/>
        <v>2.7962217239931073E-2</v>
      </c>
      <c r="Z144">
        <f t="shared" si="72"/>
        <v>6.0058792372803815E-4</v>
      </c>
      <c r="AA144">
        <f t="shared" si="73"/>
        <v>6.0492077639275217E-4</v>
      </c>
      <c r="AB144">
        <f t="shared" si="74"/>
        <v>6.049211590864721E-4</v>
      </c>
      <c r="AC144">
        <f t="shared" si="75"/>
        <v>6.0927022506658654E-4</v>
      </c>
      <c r="AD144">
        <f t="shared" si="76"/>
        <v>0.44062499999999893</v>
      </c>
      <c r="AE144">
        <f t="shared" si="77"/>
        <v>2.8567140909889915E-2</v>
      </c>
    </row>
    <row r="145" spans="2:31" x14ac:dyDescent="0.25">
      <c r="B145">
        <f t="shared" si="81"/>
        <v>1.7624999999999957</v>
      </c>
      <c r="C145">
        <f t="shared" si="82"/>
        <v>3.8850695234191375</v>
      </c>
      <c r="D145">
        <f t="shared" si="84"/>
        <v>0.22750214314750236</v>
      </c>
      <c r="E145">
        <f t="shared" si="85"/>
        <v>0.23898803391799081</v>
      </c>
      <c r="F145">
        <f t="shared" si="86"/>
        <v>0.23956257139282286</v>
      </c>
      <c r="G145">
        <f t="shared" si="87"/>
        <v>0.25204018646941101</v>
      </c>
      <c r="H145">
        <f t="shared" si="88"/>
        <v>1.7749999999999957</v>
      </c>
      <c r="I145">
        <f t="shared" si="83"/>
        <v>4.1245101134588946</v>
      </c>
      <c r="O145">
        <f t="shared" si="62"/>
        <v>0.88124999999999787</v>
      </c>
      <c r="P145">
        <f t="shared" si="63"/>
        <v>0.23492716627059998</v>
      </c>
      <c r="Q145">
        <f t="shared" si="64"/>
        <v>5.1987020996995649E-3</v>
      </c>
      <c r="R145">
        <f t="shared" si="65"/>
        <v>5.2408624190961144E-3</v>
      </c>
      <c r="S145">
        <f t="shared" si="66"/>
        <v>5.2409250105849179E-3</v>
      </c>
      <c r="T145">
        <f t="shared" si="67"/>
        <v>5.2833560129352738E-3</v>
      </c>
      <c r="U145">
        <f t="shared" si="68"/>
        <v>0.88749999999999785</v>
      </c>
      <c r="V145">
        <f t="shared" si="69"/>
        <v>0.24016810509926612</v>
      </c>
      <c r="X145">
        <f t="shared" si="70"/>
        <v>0.44062499999999893</v>
      </c>
      <c r="Y145">
        <f t="shared" si="71"/>
        <v>2.8567140909889915E-2</v>
      </c>
      <c r="Z145">
        <f t="shared" si="72"/>
        <v>6.0927022551488929E-4</v>
      </c>
      <c r="AA145">
        <f t="shared" si="73"/>
        <v>6.136355143967219E-4</v>
      </c>
      <c r="AB145">
        <f t="shared" si="74"/>
        <v>6.1363590826674314E-4</v>
      </c>
      <c r="AC145">
        <f t="shared" si="75"/>
        <v>6.1801743823659415E-4</v>
      </c>
      <c r="AD145">
        <f t="shared" si="76"/>
        <v>0.44374999999999892</v>
      </c>
      <c r="AE145">
        <f t="shared" si="77"/>
        <v>2.9180779328069652E-2</v>
      </c>
    </row>
    <row r="146" spans="2:31" x14ac:dyDescent="0.25">
      <c r="B146">
        <f t="shared" si="81"/>
        <v>1.7749999999999957</v>
      </c>
      <c r="C146">
        <f t="shared" si="82"/>
        <v>4.1245101134588946</v>
      </c>
      <c r="D146">
        <f t="shared" si="84"/>
        <v>0.25202760845030858</v>
      </c>
      <c r="E146">
        <f t="shared" si="85"/>
        <v>0.26549756421630177</v>
      </c>
      <c r="F146">
        <f t="shared" si="86"/>
        <v>0.26621381082980911</v>
      </c>
      <c r="G146">
        <f t="shared" si="87"/>
        <v>0.28092016036651474</v>
      </c>
      <c r="H146">
        <f t="shared" si="88"/>
        <v>1.7874999999999956</v>
      </c>
      <c r="I146">
        <f t="shared" si="83"/>
        <v>4.3905718666104026</v>
      </c>
      <c r="O146">
        <f t="shared" si="62"/>
        <v>0.88749999999999785</v>
      </c>
      <c r="P146">
        <f t="shared" si="63"/>
        <v>0.24016810509926612</v>
      </c>
      <c r="Q146">
        <f t="shared" si="64"/>
        <v>5.2833560544185525E-3</v>
      </c>
      <c r="R146">
        <f t="shared" si="65"/>
        <v>5.3260592587932648E-3</v>
      </c>
      <c r="S146">
        <f t="shared" si="66"/>
        <v>5.326124066366289E-3</v>
      </c>
      <c r="T146">
        <f t="shared" si="67"/>
        <v>5.3691029940851516E-3</v>
      </c>
      <c r="U146">
        <f t="shared" si="68"/>
        <v>0.89374999999999782</v>
      </c>
      <c r="V146">
        <f t="shared" si="69"/>
        <v>0.24549424271573658</v>
      </c>
      <c r="X146">
        <f t="shared" si="70"/>
        <v>0.44374999999999892</v>
      </c>
      <c r="Y146">
        <f t="shared" si="71"/>
        <v>2.9180779328069652E-2</v>
      </c>
      <c r="Z146">
        <f t="shared" si="72"/>
        <v>6.1801743869435179E-4</v>
      </c>
      <c r="AA146">
        <f t="shared" si="73"/>
        <v>6.2241521954790825E-4</v>
      </c>
      <c r="AB146">
        <f t="shared" si="74"/>
        <v>6.2241562484309683E-4</v>
      </c>
      <c r="AC146">
        <f t="shared" si="75"/>
        <v>6.2682967517000115E-4</v>
      </c>
      <c r="AD146">
        <f t="shared" si="76"/>
        <v>0.44687499999999891</v>
      </c>
      <c r="AE146">
        <f t="shared" si="77"/>
        <v>2.9803197461844046E-2</v>
      </c>
    </row>
    <row r="147" spans="2:31" x14ac:dyDescent="0.25">
      <c r="B147">
        <f t="shared" si="81"/>
        <v>1.7874999999999956</v>
      </c>
      <c r="C147">
        <f t="shared" si="82"/>
        <v>4.3905718666104026</v>
      </c>
      <c r="D147">
        <f t="shared" si="84"/>
        <v>0.28090346957338425</v>
      </c>
      <c r="E147">
        <f t="shared" si="85"/>
        <v>0.29684642423646856</v>
      </c>
      <c r="F147">
        <f t="shared" si="86"/>
        <v>0.2977501923402846</v>
      </c>
      <c r="G147">
        <f t="shared" si="87"/>
        <v>0.31525454660554497</v>
      </c>
      <c r="H147">
        <f t="shared" si="88"/>
        <v>1.7999999999999956</v>
      </c>
      <c r="I147">
        <f t="shared" si="83"/>
        <v>4.6881304081658079</v>
      </c>
      <c r="O147">
        <f t="shared" ref="O147:O210" si="89">U146</f>
        <v>0.89374999999999782</v>
      </c>
      <c r="P147">
        <f t="shared" ref="P147:P210" si="90">V146</f>
        <v>0.24549424271573658</v>
      </c>
      <c r="Q147">
        <f t="shared" ref="Q147:Q210" si="91">$L$5*(O147^2+P147^2)</f>
        <v>5.369103035666057E-3</v>
      </c>
      <c r="R147">
        <f t="shared" ref="R147:R210" si="92">$L$5*((O147+$L$7)^2+(P147+Q147/2)^2)</f>
        <v>5.4123592470764047E-3</v>
      </c>
      <c r="S147">
        <f t="shared" ref="S147:S210" si="93">$L$5*((O147+$L$7)^2+(P147+R147/2)^2)</f>
        <v>5.4124263454649411E-3</v>
      </c>
      <c r="T147">
        <f t="shared" ref="T147:T210" si="94">$L$5*((O147+$L$5)^2+(P147+S147)^2)</f>
        <v>5.4559634786211465E-3</v>
      </c>
      <c r="U147">
        <f t="shared" ref="U147:U210" si="95">O147+$L$5</f>
        <v>0.8999999999999978</v>
      </c>
      <c r="V147">
        <f t="shared" ref="V147:V210" si="96">P147+1/6*Q147+1/3*R147+1/3*S147+1/6*T147</f>
        <v>0.25090668233229824</v>
      </c>
      <c r="X147">
        <f t="shared" ref="X147:X210" si="97">AD146</f>
        <v>0.44687499999999891</v>
      </c>
      <c r="Y147">
        <f t="shared" ref="Y147:Y210" si="98">AE146</f>
        <v>2.9803197461844046E-2</v>
      </c>
      <c r="Z147">
        <f t="shared" ref="Z147:Z210" si="99">$M$5*(X147^2+Y147^2)</f>
        <v>6.2682967563733967E-4</v>
      </c>
      <c r="AA147">
        <f t="shared" ref="AA147:AA210" si="100">$M$5*((X147+$M$7)^2+(Y147+Z147/2)^2)</f>
        <v>6.3126000544580388E-4</v>
      </c>
      <c r="AB147">
        <f t="shared" ref="AB147:AB210" si="101">$M$5*((X147+$M$7)^2+(Y147+AA147/2)^2)</f>
        <v>6.3126042241902936E-4</v>
      </c>
      <c r="AC147">
        <f t="shared" ref="AC147:AC210" si="102">$M$5*((X147+$M$5)^2+(Y147+AB147)^2)</f>
        <v>6.357070507084625E-4</v>
      </c>
      <c r="AD147">
        <f t="shared" ref="AD147:AD210" si="103">X147+$M$5</f>
        <v>0.4499999999999989</v>
      </c>
      <c r="AE147">
        <f t="shared" ref="AE147:AE210" si="104">Y147+1/6*Z147+1/3*AA147+1/3*AB147+1/6*AC147</f>
        <v>3.0434460392189958E-2</v>
      </c>
    </row>
    <row r="148" spans="2:31" x14ac:dyDescent="0.25">
      <c r="B148">
        <f t="shared" si="81"/>
        <v>1.7999999999999956</v>
      </c>
      <c r="C148">
        <f t="shared" si="82"/>
        <v>4.6881304081658079</v>
      </c>
      <c r="D148">
        <f t="shared" si="84"/>
        <v>0.31523208404961112</v>
      </c>
      <c r="E148">
        <f t="shared" si="85"/>
        <v>0.33429747152543654</v>
      </c>
      <c r="F148">
        <f t="shared" si="86"/>
        <v>0.33545343284959139</v>
      </c>
      <c r="G148">
        <f t="shared" si="87"/>
        <v>0.35651938572138769</v>
      </c>
      <c r="H148">
        <f t="shared" si="88"/>
        <v>1.8124999999999956</v>
      </c>
      <c r="I148">
        <f t="shared" si="83"/>
        <v>5.0233392879193177</v>
      </c>
      <c r="O148">
        <f t="shared" si="89"/>
        <v>0.8999999999999978</v>
      </c>
      <c r="P148">
        <f t="shared" si="90"/>
        <v>0.25090668233229824</v>
      </c>
      <c r="Q148">
        <f t="shared" si="91"/>
        <v>5.4559635202437312E-3</v>
      </c>
      <c r="R148">
        <f t="shared" si="92"/>
        <v>5.4997831778391933E-3</v>
      </c>
      <c r="S148">
        <f t="shared" si="93"/>
        <v>5.4998526444902905E-3</v>
      </c>
      <c r="T148">
        <f t="shared" si="94"/>
        <v>5.5439585854924946E-3</v>
      </c>
      <c r="U148">
        <f t="shared" si="95"/>
        <v>0.90624999999999778</v>
      </c>
      <c r="V148">
        <f t="shared" si="96"/>
        <v>0.25640654795736406</v>
      </c>
      <c r="X148">
        <f t="shared" si="97"/>
        <v>0.4499999999999989</v>
      </c>
      <c r="Y148">
        <f t="shared" si="98"/>
        <v>3.0434460392189958E-2</v>
      </c>
      <c r="Z148">
        <f t="shared" si="99"/>
        <v>6.3570705118550874E-4</v>
      </c>
      <c r="AA148">
        <f t="shared" si="100"/>
        <v>6.4016998817983408E-4</v>
      </c>
      <c r="AB148">
        <f t="shared" si="101"/>
        <v>6.4017041708801811E-4</v>
      </c>
      <c r="AC148">
        <f t="shared" si="102"/>
        <v>6.4464968220291239E-4</v>
      </c>
      <c r="AD148">
        <f t="shared" si="103"/>
        <v>0.45312499999999889</v>
      </c>
      <c r="AE148">
        <f t="shared" si="104"/>
        <v>3.1074633316177314E-2</v>
      </c>
    </row>
    <row r="149" spans="2:31" x14ac:dyDescent="0.25">
      <c r="B149">
        <f t="shared" si="81"/>
        <v>1.8124999999999956</v>
      </c>
      <c r="C149">
        <f t="shared" si="82"/>
        <v>5.0233392879193177</v>
      </c>
      <c r="D149">
        <f t="shared" si="84"/>
        <v>0.35648867314442179</v>
      </c>
      <c r="E149">
        <f t="shared" si="85"/>
        <v>0.37955404706348023</v>
      </c>
      <c r="F149">
        <f t="shared" si="86"/>
        <v>0.38105541549021338</v>
      </c>
      <c r="G149">
        <f t="shared" si="87"/>
        <v>0.40672633887801224</v>
      </c>
      <c r="H149">
        <f t="shared" si="88"/>
        <v>1.8249999999999955</v>
      </c>
      <c r="I149">
        <f t="shared" si="83"/>
        <v>5.4040782774409557</v>
      </c>
      <c r="O149">
        <f t="shared" si="89"/>
        <v>0.90624999999999778</v>
      </c>
      <c r="P149">
        <f t="shared" si="90"/>
        <v>0.25640654795736406</v>
      </c>
      <c r="Q149">
        <f t="shared" si="91"/>
        <v>5.5439586270963001E-3</v>
      </c>
      <c r="R149">
        <f t="shared" si="92"/>
        <v>5.5883524976457193E-3</v>
      </c>
      <c r="S149">
        <f t="shared" si="93"/>
        <v>5.5884244128375496E-3</v>
      </c>
      <c r="T149">
        <f t="shared" si="94"/>
        <v>5.6331100971703657E-3</v>
      </c>
      <c r="U149">
        <f t="shared" si="95"/>
        <v>0.91249999999999776</v>
      </c>
      <c r="V149">
        <f t="shared" si="96"/>
        <v>0.26199498504823632</v>
      </c>
      <c r="X149">
        <f t="shared" si="97"/>
        <v>0.45312499999999889</v>
      </c>
      <c r="Y149">
        <f t="shared" si="98"/>
        <v>3.1074633316177314E-2</v>
      </c>
      <c r="Z149">
        <f t="shared" si="99"/>
        <v>6.4464968268979333E-4</v>
      </c>
      <c r="AA149">
        <f t="shared" si="100"/>
        <v>6.4914528636810702E-4</v>
      </c>
      <c r="AB149">
        <f t="shared" si="101"/>
        <v>6.4914572747227324E-4</v>
      </c>
      <c r="AC149">
        <f t="shared" si="102"/>
        <v>6.5365768955252899E-4</v>
      </c>
      <c r="AD149">
        <f t="shared" si="103"/>
        <v>0.45624999999999888</v>
      </c>
      <c r="AE149">
        <f t="shared" si="104"/>
        <v>3.1723781549497829E-2</v>
      </c>
    </row>
    <row r="150" spans="2:31" x14ac:dyDescent="0.25">
      <c r="B150">
        <f t="shared" si="81"/>
        <v>1.8249999999999955</v>
      </c>
      <c r="C150">
        <f t="shared" si="82"/>
        <v>5.4040782774409557</v>
      </c>
      <c r="D150">
        <f t="shared" si="84"/>
        <v>0.40668358785886483</v>
      </c>
      <c r="E150">
        <f t="shared" si="85"/>
        <v>0.4349579552413434</v>
      </c>
      <c r="F150">
        <f t="shared" si="86"/>
        <v>0.43694228168045002</v>
      </c>
      <c r="G150">
        <f t="shared" si="87"/>
        <v>0.46867409277598648</v>
      </c>
      <c r="H150">
        <f t="shared" si="88"/>
        <v>1.8374999999999955</v>
      </c>
      <c r="I150">
        <f t="shared" si="83"/>
        <v>5.8406046365206947</v>
      </c>
      <c r="O150">
        <f t="shared" si="89"/>
        <v>0.91249999999999776</v>
      </c>
      <c r="P150">
        <f t="shared" si="90"/>
        <v>0.26199498504823632</v>
      </c>
      <c r="Q150">
        <f t="shared" si="91"/>
        <v>5.6331101386901342E-3</v>
      </c>
      <c r="R150">
        <f t="shared" si="92"/>
        <v>5.6780893275277591E-3</v>
      </c>
      <c r="S150">
        <f t="shared" si="93"/>
        <v>5.6781637744905793E-3</v>
      </c>
      <c r="T150">
        <f t="shared" si="94"/>
        <v>5.7234404818791848E-3</v>
      </c>
      <c r="U150">
        <f t="shared" si="95"/>
        <v>0.91874999999999774</v>
      </c>
      <c r="V150">
        <f t="shared" si="96"/>
        <v>0.26767316118567069</v>
      </c>
      <c r="X150">
        <f t="shared" si="97"/>
        <v>0.45624999999999888</v>
      </c>
      <c r="Y150">
        <f t="shared" si="98"/>
        <v>3.1723781549497829E-2</v>
      </c>
      <c r="Z150">
        <f t="shared" si="99"/>
        <v>6.5365769004937266E-4</v>
      </c>
      <c r="AA150">
        <f t="shared" si="100"/>
        <v>6.5818602119659532E-4</v>
      </c>
      <c r="AB150">
        <f t="shared" si="101"/>
        <v>6.5818647476191961E-4</v>
      </c>
      <c r="AC150">
        <f t="shared" si="102"/>
        <v>6.6273119524413483E-4</v>
      </c>
      <c r="AD150">
        <f t="shared" si="103"/>
        <v>0.45937499999999887</v>
      </c>
      <c r="AE150">
        <f t="shared" si="104"/>
        <v>3.2381970529032918E-2</v>
      </c>
    </row>
    <row r="151" spans="2:31" x14ac:dyDescent="0.25">
      <c r="B151">
        <f t="shared" si="81"/>
        <v>1.8374999999999955</v>
      </c>
      <c r="C151">
        <f t="shared" si="82"/>
        <v>5.8406046365206947</v>
      </c>
      <c r="D151">
        <f t="shared" si="84"/>
        <v>0.4686133596268377</v>
      </c>
      <c r="E151">
        <f t="shared" si="85"/>
        <v>0.50379951954780322</v>
      </c>
      <c r="F151">
        <f t="shared" si="86"/>
        <v>0.50647529851711215</v>
      </c>
      <c r="G151">
        <f t="shared" si="87"/>
        <v>0.54634904627199399</v>
      </c>
      <c r="H151">
        <f t="shared" si="88"/>
        <v>1.8499999999999954</v>
      </c>
      <c r="I151">
        <f t="shared" si="83"/>
        <v>6.346523310192139</v>
      </c>
      <c r="O151">
        <f t="shared" si="89"/>
        <v>0.91874999999999774</v>
      </c>
      <c r="P151">
        <f t="shared" si="90"/>
        <v>0.26767316118567069</v>
      </c>
      <c r="Q151">
        <f t="shared" si="91"/>
        <v>5.7234405232445369E-3</v>
      </c>
      <c r="R151">
        <f t="shared" si="92"/>
        <v>5.7690164856543553E-3</v>
      </c>
      <c r="S151">
        <f t="shared" si="93"/>
        <v>5.7690935506973517E-3</v>
      </c>
      <c r="T151">
        <f t="shared" si="94"/>
        <v>5.8149729167206541E-3</v>
      </c>
      <c r="U151">
        <f t="shared" si="95"/>
        <v>0.92499999999999771</v>
      </c>
      <c r="V151">
        <f t="shared" si="96"/>
        <v>0.27344226677111544</v>
      </c>
      <c r="X151">
        <f t="shared" si="97"/>
        <v>0.45937499999999887</v>
      </c>
      <c r="Y151">
        <f t="shared" si="98"/>
        <v>3.2381970529032918E-2</v>
      </c>
      <c r="Z151">
        <f t="shared" si="99"/>
        <v>6.6273119575106917E-4</v>
      </c>
      <c r="AA151">
        <f t="shared" si="100"/>
        <v>6.672923164587534E-4</v>
      </c>
      <c r="AB151">
        <f t="shared" si="101"/>
        <v>6.6729278275461524E-4</v>
      </c>
      <c r="AC151">
        <f t="shared" si="102"/>
        <v>6.7187032439203383E-4</v>
      </c>
      <c r="AD151">
        <f t="shared" si="103"/>
        <v>0.46249999999999886</v>
      </c>
      <c r="AE151">
        <f t="shared" si="104"/>
        <v>3.3049265815461228E-2</v>
      </c>
    </row>
    <row r="152" spans="2:31" x14ac:dyDescent="0.25">
      <c r="B152">
        <f t="shared" si="81"/>
        <v>1.8499999999999954</v>
      </c>
      <c r="C152">
        <f t="shared" si="82"/>
        <v>6.346523310192139</v>
      </c>
      <c r="D152">
        <f t="shared" si="84"/>
        <v>0.54626072658515212</v>
      </c>
      <c r="E152">
        <f t="shared" si="85"/>
        <v>0.59081848524224589</v>
      </c>
      <c r="F152">
        <f t="shared" si="86"/>
        <v>0.59451165123275596</v>
      </c>
      <c r="G152">
        <f t="shared" si="87"/>
        <v>0.64558590732153354</v>
      </c>
      <c r="H152">
        <f t="shared" si="88"/>
        <v>1.8624999999999954</v>
      </c>
      <c r="I152">
        <f t="shared" si="83"/>
        <v>6.9402744613349201</v>
      </c>
      <c r="O152">
        <f t="shared" si="89"/>
        <v>0.92499999999999771</v>
      </c>
      <c r="P152">
        <f t="shared" si="90"/>
        <v>0.27344226677111544</v>
      </c>
      <c r="Q152">
        <f t="shared" si="91"/>
        <v>5.8149729578557607E-3</v>
      </c>
      <c r="R152">
        <f t="shared" si="92"/>
        <v>5.8611575109147225E-3</v>
      </c>
      <c r="S152">
        <f t="shared" si="93"/>
        <v>5.8612372835590669E-3</v>
      </c>
      <c r="T152">
        <f t="shared" si="94"/>
        <v>5.9077313117325966E-3</v>
      </c>
      <c r="U152">
        <f t="shared" si="95"/>
        <v>0.93124999999999769</v>
      </c>
      <c r="V152">
        <f t="shared" si="96"/>
        <v>0.27930351574753803</v>
      </c>
      <c r="X152">
        <f t="shared" si="97"/>
        <v>0.46249999999999886</v>
      </c>
      <c r="Y152">
        <f t="shared" si="98"/>
        <v>3.3049265815461228E-2</v>
      </c>
      <c r="Z152">
        <f t="shared" si="99"/>
        <v>6.7187032490918742E-4</v>
      </c>
      <c r="AA152">
        <f t="shared" si="100"/>
        <v>6.7646429859557751E-4</v>
      </c>
      <c r="AB152">
        <f t="shared" si="101"/>
        <v>6.7646477789561174E-4</v>
      </c>
      <c r="AC152">
        <f t="shared" si="102"/>
        <v>6.8107520477829573E-4</v>
      </c>
      <c r="AD152">
        <f t="shared" si="103"/>
        <v>0.46562499999999885</v>
      </c>
      <c r="AE152">
        <f t="shared" si="104"/>
        <v>3.37257330959062E-2</v>
      </c>
    </row>
    <row r="153" spans="2:31" x14ac:dyDescent="0.25">
      <c r="B153">
        <f t="shared" si="81"/>
        <v>1.8624999999999954</v>
      </c>
      <c r="C153">
        <f t="shared" si="82"/>
        <v>6.9402744613349201</v>
      </c>
      <c r="D153">
        <f t="shared" si="84"/>
        <v>0.64545394810822121</v>
      </c>
      <c r="E153">
        <f t="shared" si="85"/>
        <v>0.70304270516203882</v>
      </c>
      <c r="F153">
        <f t="shared" si="86"/>
        <v>0.70828140942927509</v>
      </c>
      <c r="G153">
        <f t="shared" si="87"/>
        <v>0.77520039885251779</v>
      </c>
      <c r="H153">
        <f t="shared" si="88"/>
        <v>1.8749999999999953</v>
      </c>
      <c r="I153">
        <f t="shared" si="83"/>
        <v>7.6474915573588156</v>
      </c>
      <c r="O153">
        <f t="shared" si="89"/>
        <v>0.93124999999999769</v>
      </c>
      <c r="P153">
        <f t="shared" si="90"/>
        <v>0.27930351574753803</v>
      </c>
      <c r="Q153">
        <f t="shared" si="91"/>
        <v>5.907731352555819E-3</v>
      </c>
      <c r="R153">
        <f t="shared" si="92"/>
        <v>5.9545366874576584E-3</v>
      </c>
      <c r="S153">
        <f t="shared" si="93"/>
        <v>5.9546192605761019E-3</v>
      </c>
      <c r="T153">
        <f t="shared" si="94"/>
        <v>6.0017403349268946E-3</v>
      </c>
      <c r="U153">
        <f t="shared" si="95"/>
        <v>0.93749999999999767</v>
      </c>
      <c r="V153">
        <f t="shared" si="96"/>
        <v>0.2852581463447964</v>
      </c>
      <c r="X153">
        <f t="shared" si="97"/>
        <v>0.46562499999999885</v>
      </c>
      <c r="Y153">
        <f t="shared" si="98"/>
        <v>3.37257330959062E-2</v>
      </c>
      <c r="Z153">
        <f t="shared" si="99"/>
        <v>6.8107520530579771E-4</v>
      </c>
      <c r="AA153">
        <f t="shared" si="100"/>
        <v>6.8570209673611397E-4</v>
      </c>
      <c r="AB153">
        <f t="shared" si="101"/>
        <v>6.8570258931826395E-4</v>
      </c>
      <c r="AC153">
        <f t="shared" si="102"/>
        <v>6.9034596689349146E-4</v>
      </c>
      <c r="AD153">
        <f t="shared" si="103"/>
        <v>0.46874999999999883</v>
      </c>
      <c r="AE153">
        <f t="shared" si="104"/>
        <v>3.4411438186624205E-2</v>
      </c>
    </row>
    <row r="154" spans="2:31" x14ac:dyDescent="0.25">
      <c r="B154">
        <f t="shared" si="81"/>
        <v>1.8749999999999953</v>
      </c>
      <c r="C154">
        <f t="shared" si="82"/>
        <v>7.6474915573588156</v>
      </c>
      <c r="D154">
        <f t="shared" si="84"/>
        <v>0.77499690149842948</v>
      </c>
      <c r="E154">
        <f t="shared" si="85"/>
        <v>0.85125207491119836</v>
      </c>
      <c r="F154">
        <f t="shared" si="86"/>
        <v>0.85892911577752573</v>
      </c>
      <c r="G154">
        <f t="shared" si="87"/>
        <v>0.94902311147951657</v>
      </c>
      <c r="H154">
        <f t="shared" si="88"/>
        <v>1.8874999999999953</v>
      </c>
      <c r="I154">
        <f t="shared" si="83"/>
        <v>8.5048886230847138</v>
      </c>
      <c r="O154">
        <f t="shared" si="89"/>
        <v>0.93749999999999767</v>
      </c>
      <c r="P154">
        <f t="shared" si="90"/>
        <v>0.2852581463447964</v>
      </c>
      <c r="Q154">
        <f t="shared" si="91"/>
        <v>6.0017403753504063E-3</v>
      </c>
      <c r="R154">
        <f t="shared" si="92"/>
        <v>6.0491790702328968E-3</v>
      </c>
      <c r="S154">
        <f t="shared" si="93"/>
        <v>6.0492645401962709E-3</v>
      </c>
      <c r="T154">
        <f t="shared" si="94"/>
        <v>6.0970254383532095E-3</v>
      </c>
      <c r="U154">
        <f t="shared" si="95"/>
        <v>0.94374999999999765</v>
      </c>
      <c r="V154">
        <f t="shared" si="96"/>
        <v>0.29130742185055675</v>
      </c>
      <c r="X154">
        <f t="shared" si="97"/>
        <v>0.46874999999999883</v>
      </c>
      <c r="Y154">
        <f t="shared" si="98"/>
        <v>3.4411438186624205E-2</v>
      </c>
      <c r="Z154">
        <f t="shared" si="99"/>
        <v>6.9034596743147117E-4</v>
      </c>
      <c r="AA154">
        <f t="shared" si="100"/>
        <v>6.9500584273842229E-4</v>
      </c>
      <c r="AB154">
        <f t="shared" si="101"/>
        <v>6.9500634888499334E-4</v>
      </c>
      <c r="AC154">
        <f t="shared" si="102"/>
        <v>6.9968274397788643E-4</v>
      </c>
      <c r="AD154">
        <f t="shared" si="103"/>
        <v>0.47187499999999882</v>
      </c>
      <c r="AE154">
        <f t="shared" si="104"/>
        <v>3.5106447035733568E-2</v>
      </c>
    </row>
    <row r="155" spans="2:31" x14ac:dyDescent="0.25">
      <c r="B155">
        <f t="shared" si="81"/>
        <v>1.8874999999999953</v>
      </c>
      <c r="C155">
        <f t="shared" si="82"/>
        <v>8.5048886230847138</v>
      </c>
      <c r="D155">
        <f t="shared" si="84"/>
        <v>0.94869733426344749</v>
      </c>
      <c r="E155">
        <f t="shared" si="85"/>
        <v>1.0526623922064178</v>
      </c>
      <c r="F155">
        <f t="shared" si="86"/>
        <v>1.0643652560624091</v>
      </c>
      <c r="G155">
        <f t="shared" si="87"/>
        <v>1.189757747544653</v>
      </c>
      <c r="H155">
        <f t="shared" si="88"/>
        <v>1.8999999999999952</v>
      </c>
      <c r="I155">
        <f t="shared" si="83"/>
        <v>9.5669736861423402</v>
      </c>
      <c r="O155">
        <f t="shared" si="89"/>
        <v>0.94374999999999765</v>
      </c>
      <c r="P155">
        <f t="shared" si="90"/>
        <v>0.29130742185055675</v>
      </c>
      <c r="Q155">
        <f t="shared" si="91"/>
        <v>6.0970254782825861E-3</v>
      </c>
      <c r="R155">
        <f t="shared" si="92"/>
        <v>6.1451105115823135E-3</v>
      </c>
      <c r="S155">
        <f t="shared" si="93"/>
        <v>6.1451989784133097E-3</v>
      </c>
      <c r="T155">
        <f t="shared" si="94"/>
        <v>6.193612885237617E-3</v>
      </c>
      <c r="U155">
        <f t="shared" si="95"/>
        <v>0.94999999999999762</v>
      </c>
      <c r="V155">
        <f t="shared" si="96"/>
        <v>0.2974526314078087</v>
      </c>
      <c r="X155">
        <f t="shared" si="97"/>
        <v>0.47187499999999882</v>
      </c>
      <c r="Y155">
        <f t="shared" si="98"/>
        <v>3.5106447035733568E-2</v>
      </c>
      <c r="Z155">
        <f t="shared" si="99"/>
        <v>6.9968274452647397E-4</v>
      </c>
      <c r="AA155">
        <f t="shared" si="100"/>
        <v>7.0437567123099985E-4</v>
      </c>
      <c r="AB155">
        <f t="shared" si="101"/>
        <v>7.0437619122871433E-4</v>
      </c>
      <c r="AC155">
        <f t="shared" si="102"/>
        <v>7.0908567206309889E-4</v>
      </c>
      <c r="AD155">
        <f t="shared" si="103"/>
        <v>0.47499999999999881</v>
      </c>
      <c r="AE155">
        <f t="shared" si="104"/>
        <v>3.5810825725985068E-2</v>
      </c>
    </row>
    <row r="156" spans="2:31" x14ac:dyDescent="0.25">
      <c r="B156">
        <f t="shared" si="81"/>
        <v>1.8999999999999952</v>
      </c>
      <c r="C156">
        <f t="shared" si="82"/>
        <v>9.5669736861423402</v>
      </c>
      <c r="D156">
        <f t="shared" si="84"/>
        <v>1.1892123188917494</v>
      </c>
      <c r="E156">
        <f t="shared" si="85"/>
        <v>1.3361436752595575</v>
      </c>
      <c r="F156">
        <f t="shared" si="86"/>
        <v>1.354874324202346</v>
      </c>
      <c r="G156">
        <f t="shared" si="87"/>
        <v>1.5368052526383771</v>
      </c>
      <c r="H156">
        <f t="shared" si="88"/>
        <v>1.9124999999999952</v>
      </c>
      <c r="I156">
        <f t="shared" si="83"/>
        <v>10.918315947884663</v>
      </c>
      <c r="O156">
        <f t="shared" si="89"/>
        <v>0.94999999999999762</v>
      </c>
      <c r="P156">
        <f t="shared" si="90"/>
        <v>0.2974526314078087</v>
      </c>
      <c r="Q156">
        <f t="shared" si="91"/>
        <v>6.1936129245714084E-3</v>
      </c>
      <c r="R156">
        <f t="shared" si="92"/>
        <v>6.2423576889314089E-3</v>
      </c>
      <c r="S156">
        <f t="shared" si="93"/>
        <v>6.2424492564660365E-3</v>
      </c>
      <c r="T156">
        <f t="shared" si="94"/>
        <v>6.2915297782479744E-3</v>
      </c>
      <c r="U156">
        <f t="shared" si="95"/>
        <v>0.9562499999999976</v>
      </c>
      <c r="V156">
        <f t="shared" si="96"/>
        <v>0.30369509084007773</v>
      </c>
      <c r="X156">
        <f t="shared" si="97"/>
        <v>0.47499999999999881</v>
      </c>
      <c r="Y156">
        <f t="shared" si="98"/>
        <v>3.5810825725985068E-2</v>
      </c>
      <c r="Z156">
        <f t="shared" si="99"/>
        <v>7.0908567262242426E-4</v>
      </c>
      <c r="AA156">
        <f t="shared" si="100"/>
        <v>7.1381171965467392E-4</v>
      </c>
      <c r="AB156">
        <f t="shared" si="101"/>
        <v>7.1381225379472588E-4</v>
      </c>
      <c r="AC156">
        <f t="shared" si="102"/>
        <v>7.1855489001422762E-4</v>
      </c>
      <c r="AD156">
        <f t="shared" si="103"/>
        <v>0.4781249999999988</v>
      </c>
      <c r="AE156">
        <f t="shared" si="104"/>
        <v>3.6524640477574304E-2</v>
      </c>
    </row>
    <row r="157" spans="2:31" x14ac:dyDescent="0.25">
      <c r="B157">
        <f t="shared" si="81"/>
        <v>1.9124999999999952</v>
      </c>
      <c r="C157">
        <f t="shared" si="82"/>
        <v>10.918315947884663</v>
      </c>
      <c r="D157">
        <f t="shared" si="84"/>
        <v>1.5358409923479071</v>
      </c>
      <c r="E157">
        <f t="shared" si="85"/>
        <v>1.7531215473617974</v>
      </c>
      <c r="F157">
        <f t="shared" si="86"/>
        <v>1.7850089804928644</v>
      </c>
      <c r="G157">
        <f t="shared" si="87"/>
        <v>2.0635011154492235</v>
      </c>
      <c r="H157">
        <f t="shared" si="88"/>
        <v>1.9249999999999952</v>
      </c>
      <c r="I157">
        <f t="shared" si="83"/>
        <v>12.697583141802406</v>
      </c>
      <c r="O157">
        <f t="shared" si="89"/>
        <v>0.9562499999999976</v>
      </c>
      <c r="P157">
        <f t="shared" si="90"/>
        <v>0.30369509084007773</v>
      </c>
      <c r="Q157">
        <f t="shared" si="91"/>
        <v>6.2915298168772409E-3</v>
      </c>
      <c r="R157">
        <f t="shared" si="92"/>
        <v>6.3409481336342338E-3</v>
      </c>
      <c r="S157">
        <f t="shared" si="93"/>
        <v>6.3410429096913959E-3</v>
      </c>
      <c r="T157">
        <f t="shared" si="94"/>
        <v>6.3908040889406256E-3</v>
      </c>
      <c r="U157">
        <f t="shared" si="95"/>
        <v>0.96249999999999758</v>
      </c>
      <c r="V157">
        <f t="shared" si="96"/>
        <v>0.31003614350548919</v>
      </c>
      <c r="X157">
        <f t="shared" si="97"/>
        <v>0.4781249999999988</v>
      </c>
      <c r="Y157">
        <f t="shared" si="98"/>
        <v>3.6524640477574304E-2</v>
      </c>
      <c r="Z157">
        <f t="shared" si="99"/>
        <v>7.1855489058442168E-4</v>
      </c>
      <c r="AA157">
        <f t="shared" si="100"/>
        <v>7.2331412830496764E-4</v>
      </c>
      <c r="AB157">
        <f t="shared" si="101"/>
        <v>7.2331467688308026E-4</v>
      </c>
      <c r="AC157">
        <f t="shared" si="102"/>
        <v>7.2809053957246031E-4</v>
      </c>
      <c r="AD157">
        <f t="shared" si="103"/>
        <v>0.48124999999999879</v>
      </c>
      <c r="AE157">
        <f t="shared" si="104"/>
        <v>3.724795765099647E-2</v>
      </c>
    </row>
    <row r="158" spans="2:31" x14ac:dyDescent="0.25">
      <c r="B158">
        <f t="shared" si="81"/>
        <v>1.9249999999999952</v>
      </c>
      <c r="C158">
        <f t="shared" si="82"/>
        <v>12.697583141802406</v>
      </c>
      <c r="D158">
        <f t="shared" si="84"/>
        <v>2.0616780330373081</v>
      </c>
      <c r="E158">
        <f t="shared" si="85"/>
        <v>2.4024912689947584</v>
      </c>
      <c r="F158">
        <f t="shared" si="86"/>
        <v>2.4613395989424873</v>
      </c>
      <c r="G158">
        <f t="shared" si="87"/>
        <v>2.9193355613734084</v>
      </c>
      <c r="H158">
        <f t="shared" si="88"/>
        <v>1.9374999999999951</v>
      </c>
      <c r="I158">
        <f t="shared" si="83"/>
        <v>15.149029030183273</v>
      </c>
      <c r="O158">
        <f t="shared" si="89"/>
        <v>0.96249999999999758</v>
      </c>
      <c r="P158">
        <f t="shared" si="90"/>
        <v>0.31003614350548919</v>
      </c>
      <c r="Q158">
        <f t="shared" si="91"/>
        <v>6.3908041267484485E-3</v>
      </c>
      <c r="R158">
        <f t="shared" si="92"/>
        <v>6.4409102610278393E-3</v>
      </c>
      <c r="S158">
        <f t="shared" si="93"/>
        <v>6.4410083575874594E-3</v>
      </c>
      <c r="T158">
        <f t="shared" si="94"/>
        <v>6.4914646884460013E-3</v>
      </c>
      <c r="U158">
        <f t="shared" si="95"/>
        <v>0.96874999999999756</v>
      </c>
      <c r="V158">
        <f t="shared" si="96"/>
        <v>0.31647716118089336</v>
      </c>
      <c r="X158">
        <f t="shared" si="97"/>
        <v>0.48124999999999879</v>
      </c>
      <c r="Y158">
        <f t="shared" si="98"/>
        <v>3.724795765099647E-2</v>
      </c>
      <c r="Z158">
        <f t="shared" si="99"/>
        <v>7.2809054015365393E-4</v>
      </c>
      <c r="AA158">
        <f t="shared" si="100"/>
        <v>7.3288304037494908E-4</v>
      </c>
      <c r="AB158">
        <f t="shared" si="101"/>
        <v>7.328836036914313E-4</v>
      </c>
      <c r="AC158">
        <f t="shared" si="102"/>
        <v>7.3769276539816441E-4</v>
      </c>
      <c r="AD158">
        <f t="shared" si="103"/>
        <v>0.48437499999999878</v>
      </c>
      <c r="AE158">
        <f t="shared" si="104"/>
        <v>3.7980843749943899E-2</v>
      </c>
    </row>
    <row r="159" spans="2:31" x14ac:dyDescent="0.25">
      <c r="B159">
        <f t="shared" si="81"/>
        <v>1.9374999999999951</v>
      </c>
      <c r="C159">
        <f t="shared" si="82"/>
        <v>15.149029030183273</v>
      </c>
      <c r="D159">
        <f t="shared" si="84"/>
        <v>2.9155873350916943</v>
      </c>
      <c r="E159">
        <f t="shared" si="85"/>
        <v>3.4945590522038894</v>
      </c>
      <c r="F159">
        <f t="shared" si="86"/>
        <v>3.6157925861462128</v>
      </c>
      <c r="G159">
        <f t="shared" si="87"/>
        <v>4.449012878658329</v>
      </c>
      <c r="H159">
        <f t="shared" si="88"/>
        <v>1.9499999999999951</v>
      </c>
      <c r="I159">
        <f t="shared" si="83"/>
        <v>18.746579611924975</v>
      </c>
      <c r="O159">
        <f t="shared" si="89"/>
        <v>0.96874999999999756</v>
      </c>
      <c r="P159">
        <f t="shared" si="90"/>
        <v>0.31647716118089336</v>
      </c>
      <c r="Q159">
        <f t="shared" si="91"/>
        <v>6.4914647253069531E-3</v>
      </c>
      <c r="R159">
        <f t="shared" si="92"/>
        <v>6.5422734017553351E-3</v>
      </c>
      <c r="S159">
        <f t="shared" si="93"/>
        <v>6.5423749351455332E-3</v>
      </c>
      <c r="T159">
        <f t="shared" si="94"/>
        <v>6.5935413794538508E-3</v>
      </c>
      <c r="U159">
        <f t="shared" si="95"/>
        <v>0.97499999999999754</v>
      </c>
      <c r="V159">
        <f t="shared" si="96"/>
        <v>0.32301954497732049</v>
      </c>
      <c r="X159">
        <f t="shared" si="97"/>
        <v>0.48437499999999878</v>
      </c>
      <c r="Y159">
        <f t="shared" si="98"/>
        <v>3.7980843749943899E-2</v>
      </c>
      <c r="Z159">
        <f t="shared" si="99"/>
        <v>7.37692765990489E-4</v>
      </c>
      <c r="AA159">
        <f t="shared" si="100"/>
        <v>7.4251860199856662E-4</v>
      </c>
      <c r="AB159">
        <f t="shared" si="101"/>
        <v>7.4251918035837198E-4</v>
      </c>
      <c r="AC159">
        <f t="shared" si="102"/>
        <v>7.4736171511447099E-4</v>
      </c>
      <c r="AD159">
        <f t="shared" si="103"/>
        <v>0.48749999999999877</v>
      </c>
      <c r="AE159">
        <f t="shared" si="104"/>
        <v>3.8723365424247043E-2</v>
      </c>
    </row>
    <row r="160" spans="2:31" x14ac:dyDescent="0.25">
      <c r="B160">
        <f t="shared" si="81"/>
        <v>1.9499999999999951</v>
      </c>
      <c r="C160">
        <f t="shared" si="82"/>
        <v>18.746579611924975</v>
      </c>
      <c r="D160">
        <f t="shared" si="84"/>
        <v>4.4404593393280143</v>
      </c>
      <c r="E160">
        <f t="shared" si="85"/>
        <v>5.5429250689128242</v>
      </c>
      <c r="F160">
        <f t="shared" si="86"/>
        <v>5.8356631484493207</v>
      </c>
      <c r="G160">
        <f t="shared" si="87"/>
        <v>7.6017258172496813</v>
      </c>
      <c r="H160">
        <f t="shared" si="88"/>
        <v>1.962499999999995</v>
      </c>
      <c r="I160">
        <f t="shared" si="83"/>
        <v>24.546473210475305</v>
      </c>
      <c r="O160">
        <f t="shared" si="89"/>
        <v>0.97499999999999754</v>
      </c>
      <c r="P160">
        <f t="shared" si="90"/>
        <v>0.32301954497732049</v>
      </c>
      <c r="Q160">
        <f t="shared" si="91"/>
        <v>6.5935414152334393E-3</v>
      </c>
      <c r="R160">
        <f t="shared" si="92"/>
        <v>6.6450678344199187E-3</v>
      </c>
      <c r="S160">
        <f t="shared" si="93"/>
        <v>6.6451729255137459E-3</v>
      </c>
      <c r="T160">
        <f t="shared" si="94"/>
        <v>6.6970649295621911E-3</v>
      </c>
      <c r="U160">
        <f t="shared" si="95"/>
        <v>0.98124999999999751</v>
      </c>
      <c r="V160">
        <f t="shared" si="96"/>
        <v>0.32966472628809768</v>
      </c>
      <c r="X160">
        <f t="shared" si="97"/>
        <v>0.48749999999999877</v>
      </c>
      <c r="Y160">
        <f t="shared" si="98"/>
        <v>3.8723365424247043E-2</v>
      </c>
      <c r="Z160">
        <f t="shared" si="99"/>
        <v>7.4736171571805805E-4</v>
      </c>
      <c r="AA160">
        <f t="shared" si="100"/>
        <v>7.5222096229448114E-4</v>
      </c>
      <c r="AB160">
        <f t="shared" si="101"/>
        <v>7.5222155600726667E-4</v>
      </c>
      <c r="AC160">
        <f t="shared" si="102"/>
        <v>7.5709753935135761E-4</v>
      </c>
      <c r="AD160">
        <f t="shared" si="103"/>
        <v>0.49062499999999876</v>
      </c>
      <c r="AE160">
        <f t="shared" si="104"/>
        <v>3.9475589472859188E-2</v>
      </c>
    </row>
    <row r="161" spans="2:31" x14ac:dyDescent="0.25">
      <c r="B161">
        <f t="shared" si="81"/>
        <v>1.962499999999995</v>
      </c>
      <c r="C161">
        <f t="shared" si="82"/>
        <v>24.546473210475305</v>
      </c>
      <c r="D161">
        <f t="shared" si="84"/>
        <v>7.5797594165322728</v>
      </c>
      <c r="E161">
        <f t="shared" si="85"/>
        <v>10.085310916224582</v>
      </c>
      <c r="F161">
        <f t="shared" si="86"/>
        <v>10.992406399109157</v>
      </c>
      <c r="G161">
        <f t="shared" si="87"/>
        <v>15.83640736130673</v>
      </c>
      <c r="H161">
        <f t="shared" si="88"/>
        <v>1.974999999999995</v>
      </c>
      <c r="I161">
        <f t="shared" si="83"/>
        <v>35.475073445226386</v>
      </c>
      <c r="O161">
        <f t="shared" si="89"/>
        <v>0.98124999999999751</v>
      </c>
      <c r="P161">
        <f t="shared" si="90"/>
        <v>0.32966472628809768</v>
      </c>
      <c r="Q161">
        <f t="shared" si="91"/>
        <v>6.697064964116259E-3</v>
      </c>
      <c r="R161">
        <f t="shared" si="92"/>
        <v>6.7493248196357136E-3</v>
      </c>
      <c r="S161">
        <f t="shared" si="93"/>
        <v>6.749433594057979E-3</v>
      </c>
      <c r="T161">
        <f t="shared" si="94"/>
        <v>6.8020671060575735E-3</v>
      </c>
      <c r="U161">
        <f t="shared" si="95"/>
        <v>0.98749999999999749</v>
      </c>
      <c r="V161">
        <f t="shared" si="96"/>
        <v>0.33641416777102451</v>
      </c>
      <c r="X161">
        <f t="shared" si="97"/>
        <v>0.49062499999999876</v>
      </c>
      <c r="Y161">
        <f t="shared" si="98"/>
        <v>3.9475589472859188E-2</v>
      </c>
      <c r="Z161">
        <f t="shared" si="99"/>
        <v>7.5709753996633909E-4</v>
      </c>
      <c r="AA161">
        <f t="shared" si="100"/>
        <v>7.6199027341040124E-4</v>
      </c>
      <c r="AB161">
        <f t="shared" si="101"/>
        <v>7.6199088279058807E-4</v>
      </c>
      <c r="AC161">
        <f t="shared" si="102"/>
        <v>7.6690039179023799E-4</v>
      </c>
      <c r="AD161">
        <f t="shared" si="103"/>
        <v>0.49374999999999875</v>
      </c>
      <c r="AE161">
        <f t="shared" si="104"/>
        <v>4.0237582846885611E-2</v>
      </c>
    </row>
    <row r="162" spans="2:31" x14ac:dyDescent="0.25">
      <c r="B162">
        <f t="shared" si="81"/>
        <v>1.974999999999995</v>
      </c>
      <c r="C162">
        <f t="shared" si="82"/>
        <v>35.475073445226386</v>
      </c>
      <c r="D162">
        <f t="shared" si="84"/>
        <v>15.77976826180258</v>
      </c>
      <c r="E162">
        <f t="shared" si="85"/>
        <v>23.555561214273169</v>
      </c>
      <c r="F162">
        <f t="shared" si="86"/>
        <v>27.959469595705198</v>
      </c>
      <c r="G162">
        <f t="shared" si="87"/>
        <v>50.348642588272526</v>
      </c>
      <c r="H162">
        <f t="shared" si="88"/>
        <v>1.9874999999999949</v>
      </c>
      <c r="I162">
        <f t="shared" si="83"/>
        <v>63.668152190231694</v>
      </c>
      <c r="O162">
        <f t="shared" si="89"/>
        <v>0.98749999999999749</v>
      </c>
      <c r="P162">
        <f t="shared" si="90"/>
        <v>0.33641416777102451</v>
      </c>
      <c r="Q162">
        <f t="shared" si="91"/>
        <v>6.8020671392316628E-3</v>
      </c>
      <c r="R162">
        <f t="shared" si="92"/>
        <v>6.8550766355448441E-3</v>
      </c>
      <c r="S162">
        <f t="shared" si="93"/>
        <v>6.8551892238896215E-3</v>
      </c>
      <c r="T162">
        <f t="shared" si="94"/>
        <v>6.9085807121981053E-3</v>
      </c>
      <c r="U162">
        <f t="shared" si="95"/>
        <v>0.99374999999999747</v>
      </c>
      <c r="V162">
        <f t="shared" si="96"/>
        <v>0.3432693643660743</v>
      </c>
      <c r="X162">
        <f t="shared" si="97"/>
        <v>0.49374999999999875</v>
      </c>
      <c r="Y162">
        <f t="shared" si="98"/>
        <v>4.0237582846885611E-2</v>
      </c>
      <c r="Z162">
        <f t="shared" si="99"/>
        <v>7.6690039241674617E-4</v>
      </c>
      <c r="AA162">
        <f t="shared" si="100"/>
        <v>7.7182669056792791E-4</v>
      </c>
      <c r="AB162">
        <f t="shared" si="101"/>
        <v>7.718273159347625E-4</v>
      </c>
      <c r="AC162">
        <f t="shared" si="102"/>
        <v>7.7677042920906627E-4</v>
      </c>
      <c r="AD162">
        <f t="shared" si="103"/>
        <v>0.49687499999999873</v>
      </c>
      <c r="AE162">
        <f t="shared" si="104"/>
        <v>4.1009412652657472E-2</v>
      </c>
    </row>
    <row r="163" spans="2:31" x14ac:dyDescent="0.25">
      <c r="B163">
        <f t="shared" si="81"/>
        <v>1.9874999999999949</v>
      </c>
      <c r="C163">
        <f t="shared" si="82"/>
        <v>63.668152190231694</v>
      </c>
      <c r="D163">
        <f t="shared" si="84"/>
        <v>50.719796994606313</v>
      </c>
      <c r="E163">
        <f t="shared" si="85"/>
        <v>99.124610603559702</v>
      </c>
      <c r="F163">
        <f t="shared" si="86"/>
        <v>160.31389428640915</v>
      </c>
      <c r="G163">
        <f t="shared" si="87"/>
        <v>627.14946429830127</v>
      </c>
      <c r="H163">
        <f t="shared" si="88"/>
        <v>1.9999999999999949</v>
      </c>
      <c r="I163">
        <f t="shared" si="83"/>
        <v>263.12586403570589</v>
      </c>
      <c r="O163">
        <f t="shared" si="89"/>
        <v>0.99374999999999747</v>
      </c>
      <c r="P163">
        <f t="shared" si="90"/>
        <v>0.3432693643660743</v>
      </c>
      <c r="Q163">
        <f t="shared" si="91"/>
        <v>6.9085807438267728E-3</v>
      </c>
      <c r="R163">
        <f t="shared" si="92"/>
        <v>6.9623566148741397E-3</v>
      </c>
      <c r="S163">
        <f t="shared" si="93"/>
        <v>6.9624731529335602E-3</v>
      </c>
      <c r="T163">
        <f t="shared" si="94"/>
        <v>7.0166396250745978E-3</v>
      </c>
      <c r="U163">
        <f t="shared" si="95"/>
        <v>0.99999999999999745</v>
      </c>
      <c r="V163">
        <f t="shared" si="96"/>
        <v>0.35023184435016047</v>
      </c>
      <c r="X163">
        <f t="shared" si="97"/>
        <v>0.49687499999999873</v>
      </c>
      <c r="Y163">
        <f t="shared" si="98"/>
        <v>4.1009412652657472E-2</v>
      </c>
      <c r="Z163">
        <f t="shared" si="99"/>
        <v>7.7677042984723341E-4</v>
      </c>
      <c r="AA163">
        <f t="shared" si="100"/>
        <v>7.8173037210791838E-4</v>
      </c>
      <c r="AB163">
        <f t="shared" si="101"/>
        <v>7.8173101378553513E-4</v>
      </c>
      <c r="AC163">
        <f t="shared" si="102"/>
        <v>7.8670781152796266E-4</v>
      </c>
      <c r="AD163">
        <f t="shared" si="103"/>
        <v>0.49999999999999872</v>
      </c>
      <c r="AE163">
        <f t="shared" si="104"/>
        <v>4.1791146154851154E-2</v>
      </c>
    </row>
    <row r="164" spans="2:31" x14ac:dyDescent="0.25">
      <c r="B164">
        <f t="shared" si="81"/>
        <v>1.9999999999999949</v>
      </c>
      <c r="C164">
        <f t="shared" si="82"/>
        <v>263.12586403570589</v>
      </c>
      <c r="D164">
        <f t="shared" si="84"/>
        <v>865.49025405670989</v>
      </c>
      <c r="E164">
        <f t="shared" si="85"/>
        <v>6053.0057655442588</v>
      </c>
      <c r="F164">
        <f t="shared" si="86"/>
        <v>135270.7664607944</v>
      </c>
      <c r="G164">
        <f t="shared" si="87"/>
        <v>229617949.65961</v>
      </c>
      <c r="H164">
        <f t="shared" si="88"/>
        <v>2.0124999999999948</v>
      </c>
      <c r="I164">
        <f t="shared" si="83"/>
        <v>38317173.574916825</v>
      </c>
      <c r="O164">
        <f t="shared" si="89"/>
        <v>0.99999999999999745</v>
      </c>
      <c r="P164">
        <f t="shared" si="90"/>
        <v>0.35023184435016047</v>
      </c>
      <c r="Q164">
        <f t="shared" si="91"/>
        <v>7.0166396549806876E-3</v>
      </c>
      <c r="R164">
        <f t="shared" si="92"/>
        <v>7.071199183608913E-3</v>
      </c>
      <c r="S164">
        <f t="shared" si="93"/>
        <v>7.0713198126139132E-3</v>
      </c>
      <c r="T164">
        <f t="shared" si="94"/>
        <v>7.1262788351295339E-3</v>
      </c>
      <c r="U164">
        <f t="shared" si="95"/>
        <v>1.0062499999999974</v>
      </c>
      <c r="V164">
        <f t="shared" si="96"/>
        <v>0.35730317043058646</v>
      </c>
      <c r="X164">
        <f t="shared" si="97"/>
        <v>0.49999999999999872</v>
      </c>
      <c r="Y164">
        <f t="shared" si="98"/>
        <v>4.1791146154851154E-2</v>
      </c>
      <c r="Z164">
        <f t="shared" si="99"/>
        <v>7.8670781217792148E-4</v>
      </c>
      <c r="AA164">
        <f t="shared" si="100"/>
        <v>7.9170147953637547E-4</v>
      </c>
      <c r="AB164">
        <f t="shared" si="101"/>
        <v>7.917021378538603E-4</v>
      </c>
      <c r="AC164">
        <f t="shared" si="102"/>
        <v>7.9671270185536949E-4</v>
      </c>
      <c r="AD164">
        <f t="shared" si="103"/>
        <v>0.50312499999999871</v>
      </c>
      <c r="AE164">
        <f t="shared" si="104"/>
        <v>4.2582850779653451E-2</v>
      </c>
    </row>
    <row r="165" spans="2:31" x14ac:dyDescent="0.25">
      <c r="B165">
        <f t="shared" si="81"/>
        <v>2.0124999999999948</v>
      </c>
      <c r="C165">
        <f t="shared" si="82"/>
        <v>38317173.574916825</v>
      </c>
      <c r="D165">
        <f t="shared" si="84"/>
        <v>18352572384628.855</v>
      </c>
      <c r="E165">
        <f t="shared" si="85"/>
        <v>1.0525616437928779E+24</v>
      </c>
      <c r="F165">
        <f t="shared" si="86"/>
        <v>3.4621437936998923E+45</v>
      </c>
      <c r="G165">
        <f t="shared" si="87"/>
        <v>1.4983049560318355E+89</v>
      </c>
      <c r="H165">
        <f t="shared" si="88"/>
        <v>2.024999999999995</v>
      </c>
      <c r="I165">
        <f t="shared" si="83"/>
        <v>2.4971749267197256E+88</v>
      </c>
      <c r="O165">
        <f t="shared" si="89"/>
        <v>1.0062499999999974</v>
      </c>
      <c r="P165">
        <f t="shared" si="90"/>
        <v>0.35730317043058646</v>
      </c>
      <c r="Q165">
        <f t="shared" si="91"/>
        <v>7.1262788631233981E-3</v>
      </c>
      <c r="R165">
        <f t="shared" si="92"/>
        <v>7.1816399013657425E-3</v>
      </c>
      <c r="S165">
        <f t="shared" si="93"/>
        <v>7.1817647682394419E-3</v>
      </c>
      <c r="T165">
        <f t="shared" si="94"/>
        <v>7.2375344874180446E-3</v>
      </c>
      <c r="U165">
        <f t="shared" si="95"/>
        <v>1.0124999999999975</v>
      </c>
      <c r="V165">
        <f t="shared" si="96"/>
        <v>0.36448494087887845</v>
      </c>
      <c r="X165">
        <f t="shared" si="97"/>
        <v>0.50312499999999871</v>
      </c>
      <c r="Y165">
        <f t="shared" si="98"/>
        <v>4.2582850779653451E-2</v>
      </c>
      <c r="Z165">
        <f t="shared" si="99"/>
        <v>7.9671270251725301E-4</v>
      </c>
      <c r="AA165">
        <f t="shared" si="100"/>
        <v>8.0174017757087218E-4</v>
      </c>
      <c r="AB165">
        <f t="shared" si="101"/>
        <v>8.0174085286232688E-4</v>
      </c>
      <c r="AC165">
        <f t="shared" si="102"/>
        <v>8.067852665347465E-4</v>
      </c>
      <c r="AD165">
        <f t="shared" si="103"/>
        <v>0.50624999999999876</v>
      </c>
      <c r="AE165">
        <f t="shared" si="104"/>
        <v>4.3384594117973185E-2</v>
      </c>
    </row>
    <row r="166" spans="2:31" x14ac:dyDescent="0.25">
      <c r="B166">
        <f t="shared" si="81"/>
        <v>2.024999999999995</v>
      </c>
      <c r="C166">
        <f t="shared" si="82"/>
        <v>2.4971749267197256E+88</v>
      </c>
      <c r="D166">
        <f t="shared" si="84"/>
        <v>7.7948532682970839E+174</v>
      </c>
      <c r="E166" t="e">
        <f t="shared" si="85"/>
        <v>#NUM!</v>
      </c>
      <c r="F166" t="e">
        <f t="shared" si="86"/>
        <v>#NUM!</v>
      </c>
      <c r="G166" t="e">
        <f t="shared" si="87"/>
        <v>#NUM!</v>
      </c>
      <c r="H166">
        <f t="shared" si="88"/>
        <v>2.0374999999999952</v>
      </c>
      <c r="I166" t="e">
        <f t="shared" si="83"/>
        <v>#NUM!</v>
      </c>
      <c r="O166">
        <f t="shared" si="89"/>
        <v>1.0124999999999975</v>
      </c>
      <c r="P166">
        <f t="shared" si="90"/>
        <v>0.36448494087887845</v>
      </c>
      <c r="Q166">
        <f t="shared" si="91"/>
        <v>7.2375345132967145E-3</v>
      </c>
      <c r="R166">
        <f t="shared" si="92"/>
        <v>7.2937155035507524E-3</v>
      </c>
      <c r="S166">
        <f t="shared" si="93"/>
        <v>7.2938447611752208E-3</v>
      </c>
      <c r="T166">
        <f t="shared" si="94"/>
        <v>7.3504439246999259E-3</v>
      </c>
      <c r="U166">
        <f t="shared" si="95"/>
        <v>1.0187499999999976</v>
      </c>
      <c r="V166">
        <f t="shared" si="96"/>
        <v>0.37177879070678654</v>
      </c>
      <c r="X166">
        <f t="shared" si="97"/>
        <v>0.50624999999999876</v>
      </c>
      <c r="Y166">
        <f t="shared" si="98"/>
        <v>4.3384594117973185E-2</v>
      </c>
      <c r="Z166">
        <f t="shared" si="99"/>
        <v>8.0678526720868744E-4</v>
      </c>
      <c r="AA166">
        <f t="shared" si="100"/>
        <v>8.1184663418751605E-4</v>
      </c>
      <c r="AB166">
        <f t="shared" si="101"/>
        <v>8.1184732679212405E-4</v>
      </c>
      <c r="AC166">
        <f t="shared" si="102"/>
        <v>8.1692567519181048E-4</v>
      </c>
      <c r="AD166">
        <f t="shared" si="103"/>
        <v>0.5093749999999988</v>
      </c>
      <c r="AE166">
        <f t="shared" si="104"/>
        <v>4.4196443928699813E-2</v>
      </c>
    </row>
    <row r="167" spans="2:31" x14ac:dyDescent="0.25">
      <c r="B167">
        <f t="shared" si="81"/>
        <v>2.0374999999999952</v>
      </c>
      <c r="C167" t="e">
        <f t="shared" si="82"/>
        <v>#NUM!</v>
      </c>
      <c r="D167" t="e">
        <f t="shared" si="84"/>
        <v>#NUM!</v>
      </c>
      <c r="E167" t="e">
        <f t="shared" si="85"/>
        <v>#NUM!</v>
      </c>
      <c r="F167" t="e">
        <f t="shared" si="86"/>
        <v>#NUM!</v>
      </c>
      <c r="G167" t="e">
        <f t="shared" si="87"/>
        <v>#NUM!</v>
      </c>
      <c r="H167">
        <f t="shared" si="88"/>
        <v>2.0499999999999954</v>
      </c>
      <c r="I167" t="e">
        <f t="shared" si="83"/>
        <v>#NUM!</v>
      </c>
      <c r="O167">
        <f t="shared" si="89"/>
        <v>1.0187499999999976</v>
      </c>
      <c r="P167">
        <f t="shared" si="90"/>
        <v>0.37177879070678654</v>
      </c>
      <c r="Q167">
        <f t="shared" si="91"/>
        <v>7.3504439482462228E-3</v>
      </c>
      <c r="R167">
        <f t="shared" si="92"/>
        <v>7.4074639453949494E-3</v>
      </c>
      <c r="S167">
        <f t="shared" si="93"/>
        <v>7.4075977528921524E-3</v>
      </c>
      <c r="T167">
        <f t="shared" si="94"/>
        <v>7.4650457324568105E-3</v>
      </c>
      <c r="U167">
        <f t="shared" si="95"/>
        <v>1.0249999999999977</v>
      </c>
      <c r="V167">
        <f t="shared" si="96"/>
        <v>0.37918639288633277</v>
      </c>
      <c r="X167">
        <f t="shared" si="97"/>
        <v>0.5093749999999988</v>
      </c>
      <c r="Y167">
        <f t="shared" si="98"/>
        <v>4.4196443928699813E-2</v>
      </c>
      <c r="Z167">
        <f t="shared" si="99"/>
        <v>8.1692567587794218E-4</v>
      </c>
      <c r="AA167">
        <f t="shared" si="100"/>
        <v>8.2202102066846665E-4</v>
      </c>
      <c r="AB167">
        <f t="shared" si="101"/>
        <v>8.2202173093056025E-4</v>
      </c>
      <c r="AC167">
        <f t="shared" si="102"/>
        <v>8.2713410078233168E-4</v>
      </c>
      <c r="AD167">
        <f t="shared" si="103"/>
        <v>0.51249999999999885</v>
      </c>
      <c r="AE167">
        <f t="shared" si="104"/>
        <v>4.5018468142009535E-2</v>
      </c>
    </row>
    <row r="168" spans="2:31" x14ac:dyDescent="0.25">
      <c r="B168">
        <f t="shared" si="81"/>
        <v>2.0499999999999954</v>
      </c>
      <c r="C168" t="e">
        <f t="shared" si="82"/>
        <v>#NUM!</v>
      </c>
      <c r="D168" t="e">
        <f t="shared" si="84"/>
        <v>#NUM!</v>
      </c>
      <c r="E168" t="e">
        <f t="shared" si="85"/>
        <v>#NUM!</v>
      </c>
      <c r="F168" t="e">
        <f t="shared" si="86"/>
        <v>#NUM!</v>
      </c>
      <c r="G168" t="e">
        <f t="shared" si="87"/>
        <v>#NUM!</v>
      </c>
      <c r="H168">
        <f t="shared" si="88"/>
        <v>2.0624999999999956</v>
      </c>
      <c r="I168" t="e">
        <f t="shared" si="83"/>
        <v>#NUM!</v>
      </c>
      <c r="O168">
        <f t="shared" si="89"/>
        <v>1.0249999999999977</v>
      </c>
      <c r="P168">
        <f t="shared" si="90"/>
        <v>0.37918639288633277</v>
      </c>
      <c r="Q168">
        <f t="shared" si="91"/>
        <v>7.4650457534383976E-3</v>
      </c>
      <c r="R168">
        <f t="shared" si="92"/>
        <v>7.5229244479634166E-3</v>
      </c>
      <c r="S168">
        <f t="shared" si="93"/>
        <v>7.5230629709911612E-3</v>
      </c>
      <c r="T168">
        <f t="shared" si="94"/>
        <v>7.5813797859341434E-3</v>
      </c>
      <c r="U168">
        <f t="shared" si="95"/>
        <v>1.0312499999999978</v>
      </c>
      <c r="V168">
        <f t="shared" si="96"/>
        <v>0.38670945961587971</v>
      </c>
      <c r="X168">
        <f t="shared" si="97"/>
        <v>0.51249999999999885</v>
      </c>
      <c r="Y168">
        <f t="shared" si="98"/>
        <v>4.5018468142009535E-2</v>
      </c>
      <c r="Z168">
        <f t="shared" si="99"/>
        <v>8.2713410148078741E-4</v>
      </c>
      <c r="AA168">
        <f t="shared" si="100"/>
        <v>8.3226351165001291E-4</v>
      </c>
      <c r="AB168">
        <f t="shared" si="101"/>
        <v>8.3226423991914107E-4</v>
      </c>
      <c r="AC168">
        <f t="shared" si="102"/>
        <v>8.3741071964049403E-4</v>
      </c>
      <c r="AD168">
        <f t="shared" si="103"/>
        <v>0.51562499999999889</v>
      </c>
      <c r="AE168">
        <f t="shared" si="104"/>
        <v>4.5850734862719469E-2</v>
      </c>
    </row>
    <row r="169" spans="2:31" x14ac:dyDescent="0.25">
      <c r="B169">
        <f t="shared" si="81"/>
        <v>2.0624999999999956</v>
      </c>
      <c r="C169" t="e">
        <f t="shared" si="82"/>
        <v>#NUM!</v>
      </c>
      <c r="D169" t="e">
        <f t="shared" si="84"/>
        <v>#NUM!</v>
      </c>
      <c r="E169" t="e">
        <f t="shared" si="85"/>
        <v>#NUM!</v>
      </c>
      <c r="F169" t="e">
        <f t="shared" si="86"/>
        <v>#NUM!</v>
      </c>
      <c r="G169" t="e">
        <f t="shared" si="87"/>
        <v>#NUM!</v>
      </c>
      <c r="H169">
        <f t="shared" si="88"/>
        <v>2.0749999999999957</v>
      </c>
      <c r="I169" t="e">
        <f t="shared" si="83"/>
        <v>#NUM!</v>
      </c>
      <c r="O169">
        <f t="shared" si="89"/>
        <v>1.0312499999999978</v>
      </c>
      <c r="P169">
        <f t="shared" si="90"/>
        <v>0.38670945961587971</v>
      </c>
      <c r="Q169">
        <f t="shared" si="91"/>
        <v>7.581379804102506E-3</v>
      </c>
      <c r="R169">
        <f t="shared" si="92"/>
        <v>7.6401375462407627E-3</v>
      </c>
      <c r="S169">
        <f t="shared" si="93"/>
        <v>7.6402809573045648E-3</v>
      </c>
      <c r="T169">
        <f t="shared" si="94"/>
        <v>7.6994872993133333E-3</v>
      </c>
      <c r="U169">
        <f t="shared" si="95"/>
        <v>1.0374999999999979</v>
      </c>
      <c r="V169">
        <f t="shared" si="96"/>
        <v>0.39434974363429742</v>
      </c>
      <c r="X169">
        <f t="shared" si="97"/>
        <v>0.51562499999999889</v>
      </c>
      <c r="Y169">
        <f t="shared" si="98"/>
        <v>4.5850734862719469E-2</v>
      </c>
      <c r="Z169">
        <f t="shared" si="99"/>
        <v>8.3741072035140713E-4</v>
      </c>
      <c r="AA169">
        <f t="shared" si="100"/>
        <v>8.4257428517121543E-4</v>
      </c>
      <c r="AB169">
        <f t="shared" si="101"/>
        <v>8.4257503180221345E-4</v>
      </c>
      <c r="AC169">
        <f t="shared" si="102"/>
        <v>8.4775571152782738E-4</v>
      </c>
      <c r="AD169">
        <f t="shared" si="103"/>
        <v>0.51874999999999893</v>
      </c>
      <c r="AE169">
        <f t="shared" si="104"/>
        <v>4.6693312373690489E-2</v>
      </c>
    </row>
    <row r="170" spans="2:31" x14ac:dyDescent="0.25">
      <c r="B170">
        <f t="shared" si="81"/>
        <v>2.0749999999999957</v>
      </c>
      <c r="C170" t="e">
        <f t="shared" si="82"/>
        <v>#NUM!</v>
      </c>
      <c r="D170" t="e">
        <f t="shared" si="84"/>
        <v>#NUM!</v>
      </c>
      <c r="E170" t="e">
        <f t="shared" si="85"/>
        <v>#NUM!</v>
      </c>
      <c r="F170" t="e">
        <f t="shared" si="86"/>
        <v>#NUM!</v>
      </c>
      <c r="G170" t="e">
        <f t="shared" si="87"/>
        <v>#NUM!</v>
      </c>
      <c r="H170">
        <f t="shared" si="88"/>
        <v>2.0874999999999959</v>
      </c>
      <c r="I170" t="e">
        <f t="shared" si="83"/>
        <v>#NUM!</v>
      </c>
      <c r="O170">
        <f t="shared" si="89"/>
        <v>1.0374999999999979</v>
      </c>
      <c r="P170">
        <f t="shared" si="90"/>
        <v>0.39434974363429742</v>
      </c>
      <c r="Q170">
        <f t="shared" si="91"/>
        <v>7.699487314402698E-3</v>
      </c>
      <c r="R170">
        <f t="shared" si="92"/>
        <v>7.7591451394013015E-3</v>
      </c>
      <c r="S170">
        <f t="shared" si="93"/>
        <v>7.7592936181831223E-3</v>
      </c>
      <c r="T170">
        <f t="shared" si="94"/>
        <v>7.8194108771257025E-3</v>
      </c>
      <c r="U170">
        <f t="shared" si="95"/>
        <v>1.043749999999998</v>
      </c>
      <c r="V170">
        <f t="shared" si="96"/>
        <v>0.40210903958541366</v>
      </c>
      <c r="X170">
        <f t="shared" si="97"/>
        <v>0.51874999999999893</v>
      </c>
      <c r="Y170">
        <f t="shared" si="98"/>
        <v>4.6693312373690489E-2</v>
      </c>
      <c r="Z170">
        <f t="shared" si="99"/>
        <v>8.4775571225133111E-4</v>
      </c>
      <c r="AA170">
        <f t="shared" si="100"/>
        <v>8.5295352272313002E-4</v>
      </c>
      <c r="AB170">
        <f t="shared" si="101"/>
        <v>8.529542880761897E-4</v>
      </c>
      <c r="AC170">
        <f t="shared" si="102"/>
        <v>8.5816925968272117E-4</v>
      </c>
      <c r="AD170">
        <f t="shared" si="103"/>
        <v>0.52187499999999898</v>
      </c>
      <c r="AE170">
        <f t="shared" si="104"/>
        <v>4.7546269139279271E-2</v>
      </c>
    </row>
    <row r="171" spans="2:31" x14ac:dyDescent="0.25">
      <c r="B171">
        <f t="shared" si="81"/>
        <v>2.0874999999999959</v>
      </c>
      <c r="C171" t="e">
        <f t="shared" si="82"/>
        <v>#NUM!</v>
      </c>
      <c r="D171" t="e">
        <f t="shared" si="84"/>
        <v>#NUM!</v>
      </c>
      <c r="E171" t="e">
        <f t="shared" si="85"/>
        <v>#NUM!</v>
      </c>
      <c r="F171" t="e">
        <f t="shared" si="86"/>
        <v>#NUM!</v>
      </c>
      <c r="G171" t="e">
        <f t="shared" si="87"/>
        <v>#NUM!</v>
      </c>
      <c r="H171">
        <f t="shared" si="88"/>
        <v>2.0999999999999961</v>
      </c>
      <c r="I171" t="e">
        <f t="shared" si="83"/>
        <v>#NUM!</v>
      </c>
      <c r="O171">
        <f t="shared" si="89"/>
        <v>1.043749999999998</v>
      </c>
      <c r="P171">
        <f t="shared" si="90"/>
        <v>0.40210903958541366</v>
      </c>
      <c r="Q171">
        <f t="shared" si="91"/>
        <v>7.8194108888518712E-3</v>
      </c>
      <c r="R171">
        <f t="shared" si="92"/>
        <v>7.8799905433787603E-3</v>
      </c>
      <c r="S171">
        <f t="shared" si="93"/>
        <v>7.880144277083629E-3</v>
      </c>
      <c r="T171">
        <f t="shared" si="94"/>
        <v>7.9411945680264526E-3</v>
      </c>
      <c r="U171">
        <f t="shared" si="95"/>
        <v>1.049999999999998</v>
      </c>
      <c r="V171">
        <f t="shared" si="96"/>
        <v>0.40998918543504748</v>
      </c>
      <c r="X171">
        <f t="shared" si="97"/>
        <v>0.52187499999999898</v>
      </c>
      <c r="Y171">
        <f t="shared" si="98"/>
        <v>4.7546269139279271E-2</v>
      </c>
      <c r="Z171">
        <f t="shared" si="99"/>
        <v>8.5816926041894909E-4</v>
      </c>
      <c r="AA171">
        <f t="shared" si="100"/>
        <v>8.6340140929861428E-4</v>
      </c>
      <c r="AB171">
        <f t="shared" si="101"/>
        <v>8.6340219373935592E-4</v>
      </c>
      <c r="AC171">
        <f t="shared" si="102"/>
        <v>8.6865155087053085E-4</v>
      </c>
      <c r="AD171">
        <f t="shared" si="103"/>
        <v>0.52499999999999902</v>
      </c>
      <c r="AE171">
        <f t="shared" si="104"/>
        <v>4.8409673808840169E-2</v>
      </c>
    </row>
    <row r="172" spans="2:31" x14ac:dyDescent="0.25">
      <c r="B172">
        <f t="shared" si="81"/>
        <v>2.0999999999999961</v>
      </c>
      <c r="C172" t="e">
        <f t="shared" si="82"/>
        <v>#NUM!</v>
      </c>
      <c r="D172" t="e">
        <f t="shared" si="84"/>
        <v>#NUM!</v>
      </c>
      <c r="E172" t="e">
        <f t="shared" si="85"/>
        <v>#NUM!</v>
      </c>
      <c r="F172" t="e">
        <f t="shared" si="86"/>
        <v>#NUM!</v>
      </c>
      <c r="G172" t="e">
        <f t="shared" si="87"/>
        <v>#NUM!</v>
      </c>
      <c r="H172">
        <f t="shared" si="88"/>
        <v>2.1124999999999963</v>
      </c>
      <c r="I172" t="e">
        <f t="shared" si="83"/>
        <v>#NUM!</v>
      </c>
      <c r="O172">
        <f t="shared" si="89"/>
        <v>1.049999999999998</v>
      </c>
      <c r="P172">
        <f t="shared" si="90"/>
        <v>0.40998918543504748</v>
      </c>
      <c r="Q172">
        <f t="shared" si="91"/>
        <v>7.9411945760855598E-3</v>
      </c>
      <c r="R172">
        <f t="shared" si="92"/>
        <v>8.0027185458571518E-3</v>
      </c>
      <c r="S172">
        <f t="shared" si="93"/>
        <v>8.0028777295787674E-3</v>
      </c>
      <c r="T172">
        <f t="shared" si="94"/>
        <v>8.0648839210538566E-3</v>
      </c>
      <c r="U172">
        <f t="shared" si="95"/>
        <v>1.0562499999999981</v>
      </c>
      <c r="V172">
        <f t="shared" si="96"/>
        <v>0.41799206394304933</v>
      </c>
      <c r="X172">
        <f t="shared" si="97"/>
        <v>0.52499999999999902</v>
      </c>
      <c r="Y172">
        <f t="shared" si="98"/>
        <v>4.8409673808840169E-2</v>
      </c>
      <c r="Z172">
        <f t="shared" si="99"/>
        <v>8.6865155161961654E-4</v>
      </c>
      <c r="AA172">
        <f t="shared" si="100"/>
        <v>8.7391813344273213E-4</v>
      </c>
      <c r="AB172">
        <f t="shared" si="101"/>
        <v>8.7391893734227791E-4</v>
      </c>
      <c r="AC172">
        <f t="shared" si="102"/>
        <v>8.7920277543428313E-4</v>
      </c>
      <c r="AD172">
        <f t="shared" si="103"/>
        <v>0.52812499999999907</v>
      </c>
      <c r="AE172">
        <f t="shared" si="104"/>
        <v>4.928359522027749E-2</v>
      </c>
    </row>
    <row r="173" spans="2:31" x14ac:dyDescent="0.25">
      <c r="B173">
        <f t="shared" si="81"/>
        <v>2.1124999999999963</v>
      </c>
      <c r="C173" t="e">
        <f t="shared" si="82"/>
        <v>#NUM!</v>
      </c>
      <c r="D173" t="e">
        <f t="shared" si="84"/>
        <v>#NUM!</v>
      </c>
      <c r="E173" t="e">
        <f t="shared" si="85"/>
        <v>#NUM!</v>
      </c>
      <c r="F173" t="e">
        <f t="shared" si="86"/>
        <v>#NUM!</v>
      </c>
      <c r="G173" t="e">
        <f t="shared" si="87"/>
        <v>#NUM!</v>
      </c>
      <c r="H173">
        <f t="shared" si="88"/>
        <v>2.1249999999999964</v>
      </c>
      <c r="I173" t="e">
        <f t="shared" si="83"/>
        <v>#NUM!</v>
      </c>
      <c r="O173">
        <f t="shared" si="89"/>
        <v>1.0562499999999981</v>
      </c>
      <c r="P173">
        <f t="shared" si="90"/>
        <v>0.41799206394304933</v>
      </c>
      <c r="Q173">
        <f t="shared" si="91"/>
        <v>8.0648839251210389E-3</v>
      </c>
      <c r="R173">
        <f t="shared" si="92"/>
        <v>8.1273754638116879E-3</v>
      </c>
      <c r="S173">
        <f t="shared" si="93"/>
        <v>8.1275403009181731E-3</v>
      </c>
      <c r="T173">
        <f t="shared" si="94"/>
        <v>8.1905260445064489E-3</v>
      </c>
      <c r="U173">
        <f t="shared" si="95"/>
        <v>1.0624999999999982</v>
      </c>
      <c r="V173">
        <f t="shared" si="96"/>
        <v>0.42611960419289724</v>
      </c>
      <c r="X173">
        <f t="shared" si="97"/>
        <v>0.52812499999999907</v>
      </c>
      <c r="Y173">
        <f t="shared" si="98"/>
        <v>4.928359522027749E-2</v>
      </c>
      <c r="Z173">
        <f t="shared" si="99"/>
        <v>8.7920277619635994E-4</v>
      </c>
      <c r="AA173">
        <f t="shared" si="100"/>
        <v>8.8450388730376315E-4</v>
      </c>
      <c r="AB173">
        <f t="shared" si="101"/>
        <v>8.8450471103881088E-4</v>
      </c>
      <c r="AC173">
        <f t="shared" si="102"/>
        <v>8.8982312734599246E-4</v>
      </c>
      <c r="AD173">
        <f t="shared" si="103"/>
        <v>0.53124999999999911</v>
      </c>
      <c r="AE173">
        <f t="shared" si="104"/>
        <v>5.0168102403648739E-2</v>
      </c>
    </row>
    <row r="174" spans="2:31" x14ac:dyDescent="0.25">
      <c r="B174">
        <f t="shared" si="81"/>
        <v>2.1249999999999964</v>
      </c>
      <c r="C174" t="e">
        <f t="shared" si="82"/>
        <v>#NUM!</v>
      </c>
      <c r="D174" t="e">
        <f t="shared" si="84"/>
        <v>#NUM!</v>
      </c>
      <c r="E174" t="e">
        <f t="shared" si="85"/>
        <v>#NUM!</v>
      </c>
      <c r="F174" t="e">
        <f t="shared" si="86"/>
        <v>#NUM!</v>
      </c>
      <c r="G174" t="e">
        <f t="shared" si="87"/>
        <v>#NUM!</v>
      </c>
      <c r="H174">
        <f t="shared" si="88"/>
        <v>2.1374999999999966</v>
      </c>
      <c r="I174" t="e">
        <f t="shared" si="83"/>
        <v>#NUM!</v>
      </c>
      <c r="O174">
        <f t="shared" si="89"/>
        <v>1.0624999999999982</v>
      </c>
      <c r="P174">
        <f t="shared" si="90"/>
        <v>0.42611960419289724</v>
      </c>
      <c r="Q174">
        <f t="shared" si="91"/>
        <v>8.1905260442344235E-3</v>
      </c>
      <c r="R174">
        <f t="shared" si="92"/>
        <v>8.2540092037364302E-3</v>
      </c>
      <c r="S174">
        <f t="shared" si="93"/>
        <v>8.2541799062774528E-3</v>
      </c>
      <c r="T174">
        <f t="shared" si="94"/>
        <v>8.3181696675789559E-3</v>
      </c>
      <c r="U174">
        <f t="shared" si="95"/>
        <v>1.0687499999999983</v>
      </c>
      <c r="V174">
        <f t="shared" si="96"/>
        <v>0.43437378318153747</v>
      </c>
      <c r="X174">
        <f t="shared" si="97"/>
        <v>0.53124999999999911</v>
      </c>
      <c r="Y174">
        <f t="shared" si="98"/>
        <v>5.0168102403648739E-2</v>
      </c>
      <c r="Z174">
        <f t="shared" si="99"/>
        <v>8.8982312812119387E-4</v>
      </c>
      <c r="AA174">
        <f t="shared" si="100"/>
        <v>8.9515886668482694E-4</v>
      </c>
      <c r="AB174">
        <f t="shared" si="101"/>
        <v>8.9515971063772691E-4</v>
      </c>
      <c r="AC174">
        <f t="shared" si="102"/>
        <v>9.005128042585981E-4</v>
      </c>
      <c r="AD174">
        <f t="shared" si="103"/>
        <v>0.53437499999999916</v>
      </c>
      <c r="AE174">
        <f t="shared" si="104"/>
        <v>5.1063264584819551E-2</v>
      </c>
    </row>
    <row r="175" spans="2:31" x14ac:dyDescent="0.25">
      <c r="B175">
        <f t="shared" si="81"/>
        <v>2.1374999999999966</v>
      </c>
      <c r="C175" t="e">
        <f t="shared" si="82"/>
        <v>#NUM!</v>
      </c>
      <c r="D175" t="e">
        <f t="shared" si="84"/>
        <v>#NUM!</v>
      </c>
      <c r="E175" t="e">
        <f t="shared" si="85"/>
        <v>#NUM!</v>
      </c>
      <c r="F175" t="e">
        <f t="shared" si="86"/>
        <v>#NUM!</v>
      </c>
      <c r="G175" t="e">
        <f t="shared" si="87"/>
        <v>#NUM!</v>
      </c>
      <c r="H175">
        <f t="shared" si="88"/>
        <v>2.1499999999999968</v>
      </c>
      <c r="I175" t="e">
        <f t="shared" si="83"/>
        <v>#NUM!</v>
      </c>
      <c r="O175">
        <f t="shared" si="89"/>
        <v>1.0687499999999983</v>
      </c>
      <c r="P175">
        <f t="shared" si="90"/>
        <v>0.43437378318153747</v>
      </c>
      <c r="Q175">
        <f t="shared" si="91"/>
        <v>8.3181696625964849E-3</v>
      </c>
      <c r="R175">
        <f t="shared" si="92"/>
        <v>8.382669324703499E-3</v>
      </c>
      <c r="S175">
        <f t="shared" si="93"/>
        <v>8.3828461138401311E-3</v>
      </c>
      <c r="T175">
        <f t="shared" si="94"/>
        <v>8.4478652049062557E-3</v>
      </c>
      <c r="U175">
        <f t="shared" si="95"/>
        <v>1.0749999999999984</v>
      </c>
      <c r="V175">
        <f t="shared" si="96"/>
        <v>0.44275662747230254</v>
      </c>
      <c r="X175">
        <f t="shared" si="97"/>
        <v>0.53437499999999916</v>
      </c>
      <c r="Y175">
        <f t="shared" si="98"/>
        <v>5.1063264584819551E-2</v>
      </c>
      <c r="Z175">
        <f t="shared" si="99"/>
        <v>9.0051280504705735E-4</v>
      </c>
      <c r="AA175">
        <f t="shared" si="100"/>
        <v>9.0588327109613297E-4</v>
      </c>
      <c r="AB175">
        <f t="shared" si="101"/>
        <v>9.0588413565496429E-4</v>
      </c>
      <c r="AC175">
        <f t="shared" si="102"/>
        <v>9.1127200755853103E-4</v>
      </c>
      <c r="AD175">
        <f t="shared" si="103"/>
        <v>0.5374999999999992</v>
      </c>
      <c r="AE175">
        <f t="shared" si="104"/>
        <v>5.1969151189170851E-2</v>
      </c>
    </row>
    <row r="176" spans="2:31" x14ac:dyDescent="0.25">
      <c r="B176">
        <f t="shared" si="81"/>
        <v>2.1499999999999968</v>
      </c>
      <c r="C176" t="e">
        <f t="shared" si="82"/>
        <v>#NUM!</v>
      </c>
      <c r="D176" t="e">
        <f t="shared" si="84"/>
        <v>#NUM!</v>
      </c>
      <c r="E176" t="e">
        <f t="shared" si="85"/>
        <v>#NUM!</v>
      </c>
      <c r="F176" t="e">
        <f t="shared" si="86"/>
        <v>#NUM!</v>
      </c>
      <c r="G176" t="e">
        <f t="shared" si="87"/>
        <v>#NUM!</v>
      </c>
      <c r="H176">
        <f t="shared" si="88"/>
        <v>2.162499999999997</v>
      </c>
      <c r="I176" t="e">
        <f t="shared" si="83"/>
        <v>#NUM!</v>
      </c>
      <c r="O176">
        <f t="shared" si="89"/>
        <v>1.0749999999999984</v>
      </c>
      <c r="P176">
        <f t="shared" si="90"/>
        <v>0.44275662747230254</v>
      </c>
      <c r="Q176">
        <f t="shared" si="91"/>
        <v>8.4478651948165246E-3</v>
      </c>
      <c r="R176">
        <f t="shared" si="92"/>
        <v>8.5134071044076828E-3</v>
      </c>
      <c r="S176">
        <f t="shared" si="93"/>
        <v>8.5135902108663866E-3</v>
      </c>
      <c r="T176">
        <f t="shared" si="94"/>
        <v>8.5796648241738219E-3</v>
      </c>
      <c r="U176">
        <f t="shared" si="95"/>
        <v>1.0812499999999985</v>
      </c>
      <c r="V176">
        <f t="shared" si="96"/>
        <v>0.4512702149138923</v>
      </c>
      <c r="X176">
        <f t="shared" si="97"/>
        <v>0.5374999999999992</v>
      </c>
      <c r="Y176">
        <f t="shared" si="98"/>
        <v>5.1969151189170851E-2</v>
      </c>
      <c r="Z176">
        <f t="shared" si="99"/>
        <v>9.1127200836038148E-4</v>
      </c>
      <c r="AA176">
        <f t="shared" si="100"/>
        <v>9.1667730380786674E-4</v>
      </c>
      <c r="AB176">
        <f t="shared" si="101"/>
        <v>9.1667818936651616E-4</v>
      </c>
      <c r="AC176">
        <f t="shared" si="102"/>
        <v>9.2210094241892179E-4</v>
      </c>
      <c r="AD176">
        <f t="shared" si="103"/>
        <v>0.54062499999999925</v>
      </c>
      <c r="AE176">
        <f t="shared" si="104"/>
        <v>5.2885831845358861E-2</v>
      </c>
    </row>
    <row r="177" spans="2:31" x14ac:dyDescent="0.25">
      <c r="B177">
        <f t="shared" si="81"/>
        <v>2.162499999999997</v>
      </c>
      <c r="C177" t="e">
        <f t="shared" si="82"/>
        <v>#NUM!</v>
      </c>
      <c r="D177" t="e">
        <f t="shared" si="84"/>
        <v>#NUM!</v>
      </c>
      <c r="E177" t="e">
        <f t="shared" si="85"/>
        <v>#NUM!</v>
      </c>
      <c r="F177" t="e">
        <f t="shared" si="86"/>
        <v>#NUM!</v>
      </c>
      <c r="G177" t="e">
        <f t="shared" si="87"/>
        <v>#NUM!</v>
      </c>
      <c r="H177">
        <f t="shared" si="88"/>
        <v>2.1749999999999972</v>
      </c>
      <c r="I177" t="e">
        <f t="shared" si="83"/>
        <v>#NUM!</v>
      </c>
      <c r="O177">
        <f t="shared" si="89"/>
        <v>1.0812499999999985</v>
      </c>
      <c r="P177">
        <f t="shared" si="90"/>
        <v>0.4512702149138923</v>
      </c>
      <c r="Q177">
        <f t="shared" si="91"/>
        <v>8.57966480855267E-3</v>
      </c>
      <c r="R177">
        <f t="shared" si="92"/>
        <v>8.6462756083595556E-3</v>
      </c>
      <c r="S177">
        <f t="shared" si="93"/>
        <v>8.6464652729118154E-3</v>
      </c>
      <c r="T177">
        <f t="shared" si="94"/>
        <v>8.7136225169627997E-3</v>
      </c>
      <c r="U177">
        <f t="shared" si="95"/>
        <v>1.0874999999999986</v>
      </c>
      <c r="V177">
        <f t="shared" si="96"/>
        <v>0.4599166764285687</v>
      </c>
      <c r="X177">
        <f t="shared" si="97"/>
        <v>0.54062499999999925</v>
      </c>
      <c r="Y177">
        <f t="shared" si="98"/>
        <v>5.2885831845358861E-2</v>
      </c>
      <c r="Z177">
        <f t="shared" si="99"/>
        <v>9.2210094323429614E-4</v>
      </c>
      <c r="AA177">
        <f t="shared" si="100"/>
        <v>9.2754117190372025E-4</v>
      </c>
      <c r="AB177">
        <f t="shared" si="101"/>
        <v>9.2754207886196292E-4</v>
      </c>
      <c r="AC177">
        <f t="shared" si="102"/>
        <v>9.329998178534602E-4</v>
      </c>
      <c r="AD177">
        <f t="shared" si="103"/>
        <v>0.54374999999999929</v>
      </c>
      <c r="AE177">
        <f t="shared" si="104"/>
        <v>5.3813376389128711E-2</v>
      </c>
    </row>
    <row r="178" spans="2:31" x14ac:dyDescent="0.25">
      <c r="B178">
        <f t="shared" si="81"/>
        <v>2.1749999999999972</v>
      </c>
      <c r="C178" t="e">
        <f t="shared" si="82"/>
        <v>#NUM!</v>
      </c>
      <c r="D178" t="e">
        <f t="shared" si="84"/>
        <v>#NUM!</v>
      </c>
      <c r="E178" t="e">
        <f t="shared" si="85"/>
        <v>#NUM!</v>
      </c>
      <c r="F178" t="e">
        <f t="shared" si="86"/>
        <v>#NUM!</v>
      </c>
      <c r="G178" t="e">
        <f t="shared" si="87"/>
        <v>#NUM!</v>
      </c>
      <c r="H178">
        <f t="shared" si="88"/>
        <v>2.1874999999999973</v>
      </c>
      <c r="I178" t="e">
        <f t="shared" si="83"/>
        <v>#NUM!</v>
      </c>
      <c r="O178">
        <f t="shared" si="89"/>
        <v>1.0874999999999986</v>
      </c>
      <c r="P178">
        <f t="shared" si="90"/>
        <v>0.4599166764285687</v>
      </c>
      <c r="Q178">
        <f t="shared" si="91"/>
        <v>8.7136224953568604E-3</v>
      </c>
      <c r="R178">
        <f t="shared" si="92"/>
        <v>8.7813297624003972E-3</v>
      </c>
      <c r="S178">
        <f t="shared" si="93"/>
        <v>8.7815262363696474E-3</v>
      </c>
      <c r="T178">
        <f t="shared" si="94"/>
        <v>8.8497941730083796E-3</v>
      </c>
      <c r="U178">
        <f t="shared" si="95"/>
        <v>1.0937499999999987</v>
      </c>
      <c r="V178">
        <f t="shared" si="96"/>
        <v>0.46869819787288625</v>
      </c>
      <c r="X178">
        <f t="shared" si="97"/>
        <v>0.54374999999999929</v>
      </c>
      <c r="Y178">
        <f t="shared" si="98"/>
        <v>5.3813376389128711E-2</v>
      </c>
      <c r="Z178">
        <f t="shared" si="99"/>
        <v>9.3299981868249149E-4</v>
      </c>
      <c r="AA178">
        <f t="shared" si="100"/>
        <v>9.3847508633508278E-4</v>
      </c>
      <c r="AB178">
        <f t="shared" si="101"/>
        <v>9.3847601509866249E-4</v>
      </c>
      <c r="AC178">
        <f t="shared" si="102"/>
        <v>9.439688467709176E-4</v>
      </c>
      <c r="AD178">
        <f t="shared" si="103"/>
        <v>0.54687499999999933</v>
      </c>
      <c r="AE178">
        <f t="shared" si="104"/>
        <v>5.4751854867182197E-2</v>
      </c>
    </row>
    <row r="179" spans="2:31" x14ac:dyDescent="0.25">
      <c r="B179">
        <f t="shared" si="81"/>
        <v>2.1874999999999973</v>
      </c>
      <c r="C179" t="e">
        <f t="shared" si="82"/>
        <v>#NUM!</v>
      </c>
      <c r="D179" t="e">
        <f t="shared" si="84"/>
        <v>#NUM!</v>
      </c>
      <c r="E179" t="e">
        <f t="shared" si="85"/>
        <v>#NUM!</v>
      </c>
      <c r="F179" t="e">
        <f t="shared" si="86"/>
        <v>#NUM!</v>
      </c>
      <c r="G179" t="e">
        <f t="shared" si="87"/>
        <v>#NUM!</v>
      </c>
      <c r="H179">
        <f t="shared" si="88"/>
        <v>2.1999999999999975</v>
      </c>
      <c r="I179" t="e">
        <f t="shared" si="83"/>
        <v>#NUM!</v>
      </c>
      <c r="O179">
        <f t="shared" si="89"/>
        <v>1.0937499999999987</v>
      </c>
      <c r="P179">
        <f t="shared" si="90"/>
        <v>0.46869819787288625</v>
      </c>
      <c r="Q179">
        <f t="shared" si="91"/>
        <v>8.849794144933051E-3</v>
      </c>
      <c r="R179">
        <f t="shared" si="92"/>
        <v>8.9186264287229155E-3</v>
      </c>
      <c r="S179">
        <f t="shared" si="93"/>
        <v>8.9188299745204761E-3</v>
      </c>
      <c r="T179">
        <f t="shared" si="94"/>
        <v>8.9882376580611746E-3</v>
      </c>
      <c r="U179">
        <f t="shared" si="95"/>
        <v>1.0999999999999988</v>
      </c>
      <c r="V179">
        <f t="shared" si="96"/>
        <v>0.47761702197446643</v>
      </c>
      <c r="X179">
        <f t="shared" si="97"/>
        <v>0.54687499999999933</v>
      </c>
      <c r="Y179">
        <f t="shared" si="98"/>
        <v>5.4751854867182197E-2</v>
      </c>
      <c r="Z179">
        <f t="shared" si="99"/>
        <v>9.4396884761373831E-4</v>
      </c>
      <c r="AA179">
        <f t="shared" si="100"/>
        <v>9.4947926197589457E-4</v>
      </c>
      <c r="AB179">
        <f t="shared" si="101"/>
        <v>9.4948021295660802E-4</v>
      </c>
      <c r="AC179">
        <f t="shared" si="102"/>
        <v>9.5500824603034131E-4</v>
      </c>
      <c r="AD179">
        <f t="shared" si="103"/>
        <v>0.54999999999999938</v>
      </c>
      <c r="AE179">
        <f t="shared" si="104"/>
        <v>5.5701337541100376E-2</v>
      </c>
    </row>
    <row r="180" spans="2:31" x14ac:dyDescent="0.25">
      <c r="B180">
        <f t="shared" si="81"/>
        <v>2.1999999999999975</v>
      </c>
      <c r="C180" t="e">
        <f t="shared" si="82"/>
        <v>#NUM!</v>
      </c>
      <c r="D180" t="e">
        <f t="shared" si="84"/>
        <v>#NUM!</v>
      </c>
      <c r="E180" t="e">
        <f t="shared" si="85"/>
        <v>#NUM!</v>
      </c>
      <c r="F180" t="e">
        <f t="shared" si="86"/>
        <v>#NUM!</v>
      </c>
      <c r="G180" t="e">
        <f t="shared" si="87"/>
        <v>#NUM!</v>
      </c>
      <c r="H180">
        <f t="shared" si="88"/>
        <v>2.2124999999999977</v>
      </c>
      <c r="I180" t="e">
        <f t="shared" si="83"/>
        <v>#NUM!</v>
      </c>
      <c r="O180">
        <f t="shared" si="89"/>
        <v>1.0999999999999988</v>
      </c>
      <c r="P180">
        <f t="shared" si="90"/>
        <v>0.47761702197446643</v>
      </c>
      <c r="Q180">
        <f t="shared" si="91"/>
        <v>8.9882376229984701E-3</v>
      </c>
      <c r="R180">
        <f t="shared" si="92"/>
        <v>9.0582244855933903E-3</v>
      </c>
      <c r="S180">
        <f t="shared" si="93"/>
        <v>9.0584353772853021E-3</v>
      </c>
      <c r="T180">
        <f t="shared" si="94"/>
        <v>9.1290128955533387E-3</v>
      </c>
      <c r="U180">
        <f t="shared" si="95"/>
        <v>1.1062499999999988</v>
      </c>
      <c r="V180">
        <f t="shared" si="96"/>
        <v>0.486675450348518</v>
      </c>
      <c r="X180">
        <f t="shared" si="97"/>
        <v>0.54999999999999938</v>
      </c>
      <c r="Y180">
        <f t="shared" si="98"/>
        <v>5.5701337541100376E-2</v>
      </c>
      <c r="Z180">
        <f t="shared" si="99"/>
        <v>9.5500824688708416E-4</v>
      </c>
      <c r="AA180">
        <f t="shared" si="100"/>
        <v>9.6055391767818513E-4</v>
      </c>
      <c r="AB180">
        <f t="shared" si="101"/>
        <v>9.6055489129396601E-4</v>
      </c>
      <c r="AC180">
        <f t="shared" si="102"/>
        <v>9.6611823649693615E-4</v>
      </c>
      <c r="AD180">
        <f t="shared" si="103"/>
        <v>0.55312499999999942</v>
      </c>
      <c r="AE180">
        <f t="shared" si="104"/>
        <v>5.6661894891321764E-2</v>
      </c>
    </row>
    <row r="181" spans="2:31" x14ac:dyDescent="0.25">
      <c r="B181">
        <f t="shared" si="81"/>
        <v>2.2124999999999977</v>
      </c>
      <c r="C181" t="e">
        <f t="shared" si="82"/>
        <v>#NUM!</v>
      </c>
      <c r="D181" t="e">
        <f t="shared" si="84"/>
        <v>#NUM!</v>
      </c>
      <c r="E181" t="e">
        <f t="shared" si="85"/>
        <v>#NUM!</v>
      </c>
      <c r="F181" t="e">
        <f t="shared" si="86"/>
        <v>#NUM!</v>
      </c>
      <c r="G181" t="e">
        <f t="shared" si="87"/>
        <v>#NUM!</v>
      </c>
      <c r="H181">
        <f t="shared" si="88"/>
        <v>2.2249999999999979</v>
      </c>
      <c r="I181" t="e">
        <f t="shared" si="83"/>
        <v>#NUM!</v>
      </c>
      <c r="O181">
        <f t="shared" si="89"/>
        <v>1.1062499999999988</v>
      </c>
      <c r="P181">
        <f t="shared" si="90"/>
        <v>0.486675450348518</v>
      </c>
      <c r="Q181">
        <f t="shared" si="91"/>
        <v>9.129012852949564E-3</v>
      </c>
      <c r="R181">
        <f t="shared" si="92"/>
        <v>9.2001849109830895E-3</v>
      </c>
      <c r="S181">
        <f t="shared" si="93"/>
        <v>9.2004034348898232E-3</v>
      </c>
      <c r="T181">
        <f t="shared" si="94"/>
        <v>9.2721819522838846E-3</v>
      </c>
      <c r="U181">
        <f t="shared" si="95"/>
        <v>1.1124999999999989</v>
      </c>
      <c r="V181">
        <f t="shared" si="96"/>
        <v>0.49587584559801451</v>
      </c>
      <c r="X181">
        <f t="shared" si="97"/>
        <v>0.55312499999999942</v>
      </c>
      <c r="Y181">
        <f t="shared" si="98"/>
        <v>5.6661894891321764E-2</v>
      </c>
      <c r="Z181">
        <f t="shared" si="99"/>
        <v>9.6611823736773297E-4</v>
      </c>
      <c r="AA181">
        <f t="shared" si="100"/>
        <v>9.7169927632829707E-4</v>
      </c>
      <c r="AB181">
        <f t="shared" si="101"/>
        <v>9.7170027300330251E-4</v>
      </c>
      <c r="AC181">
        <f t="shared" si="102"/>
        <v>9.7729904309863994E-4</v>
      </c>
      <c r="AD181">
        <f t="shared" si="103"/>
        <v>0.55624999999999947</v>
      </c>
      <c r="AE181">
        <f t="shared" si="104"/>
        <v>5.7633597621176688E-2</v>
      </c>
    </row>
    <row r="182" spans="2:31" x14ac:dyDescent="0.25">
      <c r="B182">
        <f t="shared" si="81"/>
        <v>2.2249999999999979</v>
      </c>
      <c r="C182" t="e">
        <f t="shared" si="82"/>
        <v>#NUM!</v>
      </c>
      <c r="D182" t="e">
        <f t="shared" si="84"/>
        <v>#NUM!</v>
      </c>
      <c r="E182" t="e">
        <f t="shared" si="85"/>
        <v>#NUM!</v>
      </c>
      <c r="F182" t="e">
        <f t="shared" si="86"/>
        <v>#NUM!</v>
      </c>
      <c r="G182" t="e">
        <f t="shared" si="87"/>
        <v>#NUM!</v>
      </c>
      <c r="H182">
        <f t="shared" si="88"/>
        <v>2.237499999999998</v>
      </c>
      <c r="I182" t="e">
        <f t="shared" si="83"/>
        <v>#NUM!</v>
      </c>
      <c r="O182">
        <f t="shared" si="89"/>
        <v>1.1124999999999989</v>
      </c>
      <c r="P182">
        <f t="shared" si="90"/>
        <v>0.49587584559801451</v>
      </c>
      <c r="Q182">
        <f t="shared" si="91"/>
        <v>9.2721819015471468E-3</v>
      </c>
      <c r="R182">
        <f t="shared" si="92"/>
        <v>9.3445708703300996E-3</v>
      </c>
      <c r="S182">
        <f t="shared" si="93"/>
        <v>9.3447973256612932E-3</v>
      </c>
      <c r="T182">
        <f t="shared" si="94"/>
        <v>9.4178091283513149E-3</v>
      </c>
      <c r="U182">
        <f t="shared" si="95"/>
        <v>1.118749999999999</v>
      </c>
      <c r="V182">
        <f t="shared" si="96"/>
        <v>0.50522063350166135</v>
      </c>
      <c r="X182">
        <f t="shared" si="97"/>
        <v>0.55624999999999947</v>
      </c>
      <c r="Y182">
        <f t="shared" si="98"/>
        <v>5.7633597621176688E-2</v>
      </c>
      <c r="Z182">
        <f t="shared" si="99"/>
        <v>9.7729904398362213E-4</v>
      </c>
      <c r="AA182">
        <f t="shared" si="100"/>
        <v>9.8291556490381557E-4</v>
      </c>
      <c r="AB182">
        <f t="shared" si="101"/>
        <v>9.8291658506851373E-4</v>
      </c>
      <c r="AC182">
        <f t="shared" si="102"/>
        <v>9.8855089488340754E-4</v>
      </c>
      <c r="AD182">
        <f t="shared" si="103"/>
        <v>0.55937499999999951</v>
      </c>
      <c r="AE182">
        <f t="shared" si="104"/>
        <v>5.861651666097864E-2</v>
      </c>
    </row>
    <row r="183" spans="2:31" x14ac:dyDescent="0.25">
      <c r="B183">
        <f t="shared" ref="B183:B246" si="105">H182</f>
        <v>2.237499999999998</v>
      </c>
      <c r="C183" t="e">
        <f t="shared" ref="C183:C246" si="106">I182</f>
        <v>#NUM!</v>
      </c>
      <c r="D183" t="e">
        <f t="shared" si="84"/>
        <v>#NUM!</v>
      </c>
      <c r="E183" t="e">
        <f t="shared" si="85"/>
        <v>#NUM!</v>
      </c>
      <c r="F183" t="e">
        <f t="shared" si="86"/>
        <v>#NUM!</v>
      </c>
      <c r="G183" t="e">
        <f t="shared" si="87"/>
        <v>#NUM!</v>
      </c>
      <c r="H183">
        <f t="shared" si="88"/>
        <v>2.2499999999999982</v>
      </c>
      <c r="I183" t="e">
        <f t="shared" ref="I183:I246" si="107">C183+1/6*D183+1/3*E183+1/3*F183+1/6*G183</f>
        <v>#NUM!</v>
      </c>
      <c r="O183">
        <f t="shared" si="89"/>
        <v>1.118749999999999</v>
      </c>
      <c r="P183">
        <f t="shared" si="90"/>
        <v>0.50522063350166135</v>
      </c>
      <c r="Q183">
        <f t="shared" si="91"/>
        <v>9.4178090688488633E-3</v>
      </c>
      <c r="R183">
        <f t="shared" si="92"/>
        <v>9.4914478086668367E-3</v>
      </c>
      <c r="S183">
        <f t="shared" si="93"/>
        <v>9.491682508193355E-3</v>
      </c>
      <c r="T183">
        <f t="shared" si="94"/>
        <v>9.5659610515764163E-3</v>
      </c>
      <c r="U183">
        <f t="shared" si="95"/>
        <v>1.1249999999999991</v>
      </c>
      <c r="V183">
        <f t="shared" si="96"/>
        <v>0.5147123052940189</v>
      </c>
      <c r="X183">
        <f t="shared" si="97"/>
        <v>0.55937499999999951</v>
      </c>
      <c r="Y183">
        <f t="shared" si="98"/>
        <v>5.861651666097864E-2</v>
      </c>
      <c r="Z183">
        <f t="shared" si="99"/>
        <v>9.8855089578270706E-4</v>
      </c>
      <c r="AA183">
        <f t="shared" si="100"/>
        <v>9.9420301453121101E-4</v>
      </c>
      <c r="AB183">
        <f t="shared" si="101"/>
        <v>9.9420405862247021E-4</v>
      </c>
      <c r="AC183">
        <f t="shared" si="102"/>
        <v>9.9987402507721807E-4</v>
      </c>
      <c r="AD183">
        <f t="shared" si="103"/>
        <v>0.56249999999999956</v>
      </c>
      <c r="AE183">
        <f t="shared" si="104"/>
        <v>5.961072317217319E-2</v>
      </c>
    </row>
    <row r="184" spans="2:31" x14ac:dyDescent="0.25">
      <c r="B184">
        <f t="shared" si="105"/>
        <v>2.2499999999999982</v>
      </c>
      <c r="C184" t="e">
        <f t="shared" si="106"/>
        <v>#NUM!</v>
      </c>
      <c r="D184" t="e">
        <f t="shared" si="84"/>
        <v>#NUM!</v>
      </c>
      <c r="E184" t="e">
        <f t="shared" si="85"/>
        <v>#NUM!</v>
      </c>
      <c r="F184" t="e">
        <f t="shared" si="86"/>
        <v>#NUM!</v>
      </c>
      <c r="G184" t="e">
        <f t="shared" si="87"/>
        <v>#NUM!</v>
      </c>
      <c r="H184">
        <f t="shared" si="88"/>
        <v>2.2624999999999984</v>
      </c>
      <c r="I184" t="e">
        <f t="shared" si="107"/>
        <v>#NUM!</v>
      </c>
      <c r="O184">
        <f t="shared" si="89"/>
        <v>1.1249999999999991</v>
      </c>
      <c r="P184">
        <f t="shared" si="90"/>
        <v>0.5147123052940189</v>
      </c>
      <c r="Q184">
        <f t="shared" si="91"/>
        <v>9.565960982631759E-3</v>
      </c>
      <c r="R184">
        <f t="shared" si="92"/>
        <v>9.6408835473636555E-3</v>
      </c>
      <c r="S184">
        <f t="shared" si="93"/>
        <v>9.6411268181294356E-3</v>
      </c>
      <c r="T184">
        <f t="shared" si="94"/>
        <v>9.7167067766736736E-3</v>
      </c>
      <c r="U184">
        <f t="shared" si="95"/>
        <v>1.1312499999999992</v>
      </c>
      <c r="V184">
        <f t="shared" si="96"/>
        <v>0.52435342004240082</v>
      </c>
      <c r="X184">
        <f t="shared" si="97"/>
        <v>0.56249999999999956</v>
      </c>
      <c r="Y184">
        <f t="shared" si="98"/>
        <v>5.961072317217319E-2</v>
      </c>
      <c r="Z184">
        <f t="shared" si="99"/>
        <v>9.9987402599096566E-4</v>
      </c>
      <c r="AA184">
        <f t="shared" si="100"/>
        <v>1.0055618605442072E-3</v>
      </c>
      <c r="AB184">
        <f t="shared" si="101"/>
        <v>1.0055629290053882E-3</v>
      </c>
      <c r="AC184">
        <f t="shared" si="102"/>
        <v>1.0112686711428111E-3</v>
      </c>
      <c r="AD184">
        <f t="shared" si="103"/>
        <v>0.5656249999999996</v>
      </c>
      <c r="AE184">
        <f t="shared" si="104"/>
        <v>6.0616288551545348E-2</v>
      </c>
    </row>
    <row r="185" spans="2:31" x14ac:dyDescent="0.25">
      <c r="B185">
        <f t="shared" si="105"/>
        <v>2.2624999999999984</v>
      </c>
      <c r="C185" t="e">
        <f t="shared" si="106"/>
        <v>#NUM!</v>
      </c>
      <c r="D185" t="e">
        <f t="shared" si="84"/>
        <v>#NUM!</v>
      </c>
      <c r="E185" t="e">
        <f t="shared" si="85"/>
        <v>#NUM!</v>
      </c>
      <c r="F185" t="e">
        <f t="shared" si="86"/>
        <v>#NUM!</v>
      </c>
      <c r="G185" t="e">
        <f t="shared" si="87"/>
        <v>#NUM!</v>
      </c>
      <c r="H185">
        <f t="shared" si="88"/>
        <v>2.2749999999999986</v>
      </c>
      <c r="I185" t="e">
        <f t="shared" si="107"/>
        <v>#NUM!</v>
      </c>
      <c r="O185">
        <f t="shared" si="89"/>
        <v>1.1312499999999992</v>
      </c>
      <c r="P185">
        <f t="shared" si="90"/>
        <v>0.52435342004240082</v>
      </c>
      <c r="Q185">
        <f t="shared" si="91"/>
        <v>9.7167066975635055E-3</v>
      </c>
      <c r="R185">
        <f t="shared" si="92"/>
        <v>9.792948385755243E-3</v>
      </c>
      <c r="S185">
        <f t="shared" si="93"/>
        <v>9.7932005698315727E-3</v>
      </c>
      <c r="T185">
        <f t="shared" si="94"/>
        <v>9.8701178894466668E-3</v>
      </c>
      <c r="U185">
        <f t="shared" si="95"/>
        <v>1.1374999999999993</v>
      </c>
      <c r="V185">
        <f t="shared" si="96"/>
        <v>0.53414660712543161</v>
      </c>
      <c r="X185">
        <f t="shared" si="97"/>
        <v>0.5656249999999996</v>
      </c>
      <c r="Y185">
        <f t="shared" si="98"/>
        <v>6.0616288551545348E-2</v>
      </c>
      <c r="Z185">
        <f t="shared" si="99"/>
        <v>1.0112686720711369E-3</v>
      </c>
      <c r="AA185">
        <f t="shared" si="100"/>
        <v>1.0169923425428905E-3</v>
      </c>
      <c r="AB185">
        <f t="shared" si="101"/>
        <v>1.0169934358239382E-3</v>
      </c>
      <c r="AC185">
        <f t="shared" si="102"/>
        <v>1.0227350748391695E-3</v>
      </c>
      <c r="AD185">
        <f t="shared" si="103"/>
        <v>0.56874999999999964</v>
      </c>
      <c r="AE185">
        <f t="shared" si="104"/>
        <v>6.1633284435486012E-2</v>
      </c>
    </row>
    <row r="186" spans="2:31" x14ac:dyDescent="0.25">
      <c r="B186">
        <f t="shared" si="105"/>
        <v>2.2749999999999986</v>
      </c>
      <c r="C186" t="e">
        <f t="shared" si="106"/>
        <v>#NUM!</v>
      </c>
      <c r="D186" t="e">
        <f t="shared" si="84"/>
        <v>#NUM!</v>
      </c>
      <c r="E186" t="e">
        <f t="shared" si="85"/>
        <v>#NUM!</v>
      </c>
      <c r="F186" t="e">
        <f t="shared" si="86"/>
        <v>#NUM!</v>
      </c>
      <c r="G186" t="e">
        <f t="shared" si="87"/>
        <v>#NUM!</v>
      </c>
      <c r="H186">
        <f t="shared" si="88"/>
        <v>2.2874999999999988</v>
      </c>
      <c r="I186" t="e">
        <f t="shared" si="107"/>
        <v>#NUM!</v>
      </c>
      <c r="O186">
        <f t="shared" si="89"/>
        <v>1.1374999999999993</v>
      </c>
      <c r="P186">
        <f t="shared" si="90"/>
        <v>0.53414660712543161</v>
      </c>
      <c r="Q186">
        <f t="shared" si="91"/>
        <v>9.8701177993975545E-3</v>
      </c>
      <c r="R186">
        <f t="shared" si="92"/>
        <v>9.9477152079339298E-3</v>
      </c>
      <c r="S186">
        <f t="shared" si="93"/>
        <v>9.9479766632190082E-3</v>
      </c>
      <c r="T186">
        <f t="shared" si="94"/>
        <v>1.0026268616300897E-2</v>
      </c>
      <c r="U186">
        <f t="shared" si="95"/>
        <v>1.1437499999999994</v>
      </c>
      <c r="V186">
        <f t="shared" si="96"/>
        <v>0.54409456881843243</v>
      </c>
      <c r="X186">
        <f t="shared" si="97"/>
        <v>0.56874999999999964</v>
      </c>
      <c r="Y186">
        <f t="shared" si="98"/>
        <v>6.1633284435486012E-2</v>
      </c>
      <c r="Z186">
        <f t="shared" si="99"/>
        <v>1.0227350757822035E-3</v>
      </c>
      <c r="AA186">
        <f t="shared" si="100"/>
        <v>1.028494704453568E-3</v>
      </c>
      <c r="AB186">
        <f t="shared" si="101"/>
        <v>1.0284958230111075E-3</v>
      </c>
      <c r="AC186">
        <f t="shared" si="102"/>
        <v>1.0342734822817621E-3</v>
      </c>
      <c r="AD186">
        <f t="shared" si="103"/>
        <v>0.57187499999999969</v>
      </c>
      <c r="AE186">
        <f t="shared" si="104"/>
        <v>6.2661782704318228E-2</v>
      </c>
    </row>
    <row r="187" spans="2:31" x14ac:dyDescent="0.25">
      <c r="B187">
        <f t="shared" si="105"/>
        <v>2.2874999999999988</v>
      </c>
      <c r="C187" t="e">
        <f t="shared" si="106"/>
        <v>#NUM!</v>
      </c>
      <c r="D187" t="e">
        <f t="shared" si="84"/>
        <v>#NUM!</v>
      </c>
      <c r="E187" t="e">
        <f t="shared" si="85"/>
        <v>#NUM!</v>
      </c>
      <c r="F187" t="e">
        <f t="shared" si="86"/>
        <v>#NUM!</v>
      </c>
      <c r="G187" t="e">
        <f t="shared" si="87"/>
        <v>#NUM!</v>
      </c>
      <c r="H187">
        <f t="shared" si="88"/>
        <v>2.2999999999999989</v>
      </c>
      <c r="I187" t="e">
        <f t="shared" si="107"/>
        <v>#NUM!</v>
      </c>
      <c r="O187">
        <f t="shared" si="89"/>
        <v>1.1437499999999994</v>
      </c>
      <c r="P187">
        <f t="shared" si="90"/>
        <v>0.54409456881843243</v>
      </c>
      <c r="Q187">
        <f t="shared" si="91"/>
        <v>1.0026268514485716E-2</v>
      </c>
      <c r="R187">
        <f t="shared" si="92"/>
        <v>1.0105259595012767E-2</v>
      </c>
      <c r="S187">
        <f t="shared" si="93"/>
        <v>1.0105530696079577E-2</v>
      </c>
      <c r="T187">
        <f t="shared" si="94"/>
        <v>1.0185235939386836E-2</v>
      </c>
      <c r="U187">
        <f t="shared" si="95"/>
        <v>1.1499999999999995</v>
      </c>
      <c r="V187">
        <f t="shared" si="96"/>
        <v>0.55420008299110868</v>
      </c>
      <c r="X187">
        <f t="shared" si="97"/>
        <v>0.57187499999999969</v>
      </c>
      <c r="Y187">
        <f t="shared" si="98"/>
        <v>6.2661782704318228E-2</v>
      </c>
      <c r="Z187">
        <f t="shared" si="99"/>
        <v>1.0342734832396339E-3</v>
      </c>
      <c r="AA187">
        <f t="shared" si="100"/>
        <v>1.0400691945893939E-3</v>
      </c>
      <c r="AB187">
        <f t="shared" si="101"/>
        <v>1.0400703388868252E-3</v>
      </c>
      <c r="AC187">
        <f t="shared" si="102"/>
        <v>1.0458841440035556E-3</v>
      </c>
      <c r="AD187">
        <f t="shared" si="103"/>
        <v>0.57499999999999973</v>
      </c>
      <c r="AE187">
        <f t="shared" si="104"/>
        <v>6.3701855486684153E-2</v>
      </c>
    </row>
    <row r="188" spans="2:31" x14ac:dyDescent="0.25">
      <c r="B188">
        <f t="shared" si="105"/>
        <v>2.2999999999999989</v>
      </c>
      <c r="C188" t="e">
        <f t="shared" si="106"/>
        <v>#NUM!</v>
      </c>
      <c r="D188" t="e">
        <f t="shared" si="84"/>
        <v>#NUM!</v>
      </c>
      <c r="E188" t="e">
        <f t="shared" si="85"/>
        <v>#NUM!</v>
      </c>
      <c r="F188" t="e">
        <f t="shared" si="86"/>
        <v>#NUM!</v>
      </c>
      <c r="G188" t="e">
        <f t="shared" si="87"/>
        <v>#NUM!</v>
      </c>
      <c r="H188">
        <f t="shared" si="88"/>
        <v>2.3124999999999991</v>
      </c>
      <c r="I188" t="e">
        <f t="shared" si="107"/>
        <v>#NUM!</v>
      </c>
      <c r="O188">
        <f t="shared" si="89"/>
        <v>1.1499999999999995</v>
      </c>
      <c r="P188">
        <f t="shared" si="90"/>
        <v>0.55420008299110868</v>
      </c>
      <c r="Q188">
        <f t="shared" si="91"/>
        <v>1.0185235824920941E-2</v>
      </c>
      <c r="R188">
        <f t="shared" si="92"/>
        <v>1.02656599431813E-2</v>
      </c>
      <c r="S188">
        <f t="shared" si="93"/>
        <v>1.026594108217711E-2</v>
      </c>
      <c r="T188">
        <f t="shared" si="94"/>
        <v>1.0347099717706889E-2</v>
      </c>
      <c r="U188">
        <f t="shared" si="95"/>
        <v>1.1562499999999996</v>
      </c>
      <c r="V188">
        <f t="shared" si="96"/>
        <v>0.56446600592333285</v>
      </c>
      <c r="X188">
        <f t="shared" si="97"/>
        <v>0.57499999999999973</v>
      </c>
      <c r="Y188">
        <f t="shared" si="98"/>
        <v>6.3701855486684153E-2</v>
      </c>
      <c r="Z188">
        <f t="shared" si="99"/>
        <v>1.0458841449763939E-3</v>
      </c>
      <c r="AA188">
        <f t="shared" si="100"/>
        <v>1.0517160657117699E-3</v>
      </c>
      <c r="AB188">
        <f t="shared" si="101"/>
        <v>1.0517172362193683E-3</v>
      </c>
      <c r="AC188">
        <f t="shared" si="102"/>
        <v>1.0575673150168127E-3</v>
      </c>
      <c r="AD188">
        <f t="shared" si="103"/>
        <v>0.57812499999999978</v>
      </c>
      <c r="AE188">
        <f t="shared" si="104"/>
        <v>6.4753575163993396E-2</v>
      </c>
    </row>
    <row r="189" spans="2:31" x14ac:dyDescent="0.25">
      <c r="B189">
        <f t="shared" si="105"/>
        <v>2.3124999999999991</v>
      </c>
      <c r="C189" t="e">
        <f t="shared" si="106"/>
        <v>#NUM!</v>
      </c>
      <c r="D189" t="e">
        <f t="shared" si="84"/>
        <v>#NUM!</v>
      </c>
      <c r="E189" t="e">
        <f t="shared" si="85"/>
        <v>#NUM!</v>
      </c>
      <c r="F189" t="e">
        <f t="shared" si="86"/>
        <v>#NUM!</v>
      </c>
      <c r="G189" t="e">
        <f t="shared" si="87"/>
        <v>#NUM!</v>
      </c>
      <c r="H189">
        <f t="shared" si="88"/>
        <v>2.3249999999999993</v>
      </c>
      <c r="I189" t="e">
        <f t="shared" si="107"/>
        <v>#NUM!</v>
      </c>
      <c r="O189">
        <f t="shared" si="89"/>
        <v>1.1562499999999996</v>
      </c>
      <c r="P189">
        <f t="shared" si="90"/>
        <v>0.56446600592333285</v>
      </c>
      <c r="Q189">
        <f t="shared" si="91"/>
        <v>1.0347099589643994E-2</v>
      </c>
      <c r="R189">
        <f t="shared" si="92"/>
        <v>1.04289975878986E-2</v>
      </c>
      <c r="S189">
        <f t="shared" si="93"/>
        <v>1.0429289175499602E-2</v>
      </c>
      <c r="T189">
        <f t="shared" si="94"/>
        <v>1.0511942814542331E-2</v>
      </c>
      <c r="U189">
        <f t="shared" si="95"/>
        <v>1.1624999999999996</v>
      </c>
      <c r="V189">
        <f t="shared" si="96"/>
        <v>0.57489527524516326</v>
      </c>
      <c r="X189">
        <f t="shared" si="97"/>
        <v>0.57812499999999978</v>
      </c>
      <c r="Y189">
        <f t="shared" si="98"/>
        <v>6.4753575163993396E-2</v>
      </c>
      <c r="Z189">
        <f t="shared" si="99"/>
        <v>1.057567316004746E-3</v>
      </c>
      <c r="AA189">
        <f t="shared" si="100"/>
        <v>1.0634355750925425E-3</v>
      </c>
      <c r="AB189">
        <f t="shared" si="101"/>
        <v>1.0634367722875567E-3</v>
      </c>
      <c r="AC189">
        <f t="shared" si="102"/>
        <v>1.0693232548756885E-3</v>
      </c>
      <c r="AD189">
        <f t="shared" si="103"/>
        <v>0.58124999999999982</v>
      </c>
      <c r="AE189">
        <f t="shared" si="104"/>
        <v>6.5817014374933494E-2</v>
      </c>
    </row>
    <row r="190" spans="2:31" x14ac:dyDescent="0.25">
      <c r="B190">
        <f t="shared" si="105"/>
        <v>2.3249999999999993</v>
      </c>
      <c r="C190" t="e">
        <f t="shared" si="106"/>
        <v>#NUM!</v>
      </c>
      <c r="D190" t="e">
        <f t="shared" si="84"/>
        <v>#NUM!</v>
      </c>
      <c r="E190" t="e">
        <f t="shared" si="85"/>
        <v>#NUM!</v>
      </c>
      <c r="F190" t="e">
        <f t="shared" si="86"/>
        <v>#NUM!</v>
      </c>
      <c r="G190" t="e">
        <f t="shared" si="87"/>
        <v>#NUM!</v>
      </c>
      <c r="H190">
        <f t="shared" si="88"/>
        <v>2.3374999999999995</v>
      </c>
      <c r="I190" t="e">
        <f t="shared" si="107"/>
        <v>#NUM!</v>
      </c>
      <c r="O190">
        <f t="shared" si="89"/>
        <v>1.1624999999999996</v>
      </c>
      <c r="P190">
        <f t="shared" si="90"/>
        <v>0.57489527524516326</v>
      </c>
      <c r="Q190">
        <f t="shared" si="91"/>
        <v>1.051194267187007E-2</v>
      </c>
      <c r="R190">
        <f t="shared" si="92"/>
        <v>1.0595356934591261E-2</v>
      </c>
      <c r="S190">
        <f t="shared" si="93"/>
        <v>1.0595659401016169E-2</v>
      </c>
      <c r="T190">
        <f t="shared" si="94"/>
        <v>1.0679851231580351E-2</v>
      </c>
      <c r="U190">
        <f t="shared" si="95"/>
        <v>1.1687499999999997</v>
      </c>
      <c r="V190">
        <f t="shared" si="96"/>
        <v>0.58549091300760758</v>
      </c>
      <c r="X190">
        <f t="shared" si="97"/>
        <v>0.58124999999999982</v>
      </c>
      <c r="Y190">
        <f t="shared" si="98"/>
        <v>6.5817014374933494E-2</v>
      </c>
      <c r="Z190">
        <f t="shared" si="99"/>
        <v>1.0693232558788438E-3</v>
      </c>
      <c r="AA190">
        <f t="shared" si="100"/>
        <v>1.0752279845770002E-3</v>
      </c>
      <c r="AB190">
        <f t="shared" si="101"/>
        <v>1.0752292089437562E-3</v>
      </c>
      <c r="AC190">
        <f t="shared" si="102"/>
        <v>1.0811522277396396E-3</v>
      </c>
      <c r="AD190">
        <f t="shared" si="103"/>
        <v>0.58437499999999987</v>
      </c>
      <c r="AE190">
        <f t="shared" si="104"/>
        <v>6.6892246020043497E-2</v>
      </c>
    </row>
    <row r="191" spans="2:31" x14ac:dyDescent="0.25">
      <c r="B191">
        <f t="shared" si="105"/>
        <v>2.3374999999999995</v>
      </c>
      <c r="C191" t="e">
        <f t="shared" si="106"/>
        <v>#NUM!</v>
      </c>
      <c r="D191" t="e">
        <f t="shared" si="84"/>
        <v>#NUM!</v>
      </c>
      <c r="E191" t="e">
        <f t="shared" si="85"/>
        <v>#NUM!</v>
      </c>
      <c r="F191" t="e">
        <f t="shared" si="86"/>
        <v>#NUM!</v>
      </c>
      <c r="G191" t="e">
        <f t="shared" si="87"/>
        <v>#NUM!</v>
      </c>
      <c r="H191">
        <f t="shared" si="88"/>
        <v>2.3499999999999996</v>
      </c>
      <c r="I191" t="e">
        <f t="shared" si="107"/>
        <v>#NUM!</v>
      </c>
      <c r="O191">
        <f t="shared" si="89"/>
        <v>1.1687499999999997</v>
      </c>
      <c r="P191">
        <f t="shared" si="90"/>
        <v>0.58549091300760758</v>
      </c>
      <c r="Q191">
        <f t="shared" si="91"/>
        <v>1.0679851073215507E-2</v>
      </c>
      <c r="R191">
        <f t="shared" si="92"/>
        <v>1.0764825596249127E-2</v>
      </c>
      <c r="S191">
        <f t="shared" si="93"/>
        <v>1.0765139392335791E-2</v>
      </c>
      <c r="T191">
        <f t="shared" si="94"/>
        <v>1.0850914250147274E-2</v>
      </c>
      <c r="U191">
        <f t="shared" si="95"/>
        <v>1.1749999999999998</v>
      </c>
      <c r="V191">
        <f t="shared" si="96"/>
        <v>0.5962560288910298</v>
      </c>
      <c r="X191">
        <f t="shared" si="97"/>
        <v>0.58437499999999987</v>
      </c>
      <c r="Y191">
        <f t="shared" si="98"/>
        <v>6.6892246020043497E-2</v>
      </c>
      <c r="Z191">
        <f t="shared" si="99"/>
        <v>1.0811522287581434E-3</v>
      </c>
      <c r="AA191">
        <f t="shared" si="100"/>
        <v>1.0870935606476955E-3</v>
      </c>
      <c r="AB191">
        <f t="shared" si="101"/>
        <v>1.0870948126776999E-3</v>
      </c>
      <c r="AC191">
        <f t="shared" si="102"/>
        <v>1.09305450243766E-3</v>
      </c>
      <c r="AD191">
        <f t="shared" si="103"/>
        <v>0.58749999999999991</v>
      </c>
      <c r="AE191">
        <f t="shared" si="104"/>
        <v>6.7979343266351258E-2</v>
      </c>
    </row>
    <row r="192" spans="2:31" x14ac:dyDescent="0.25">
      <c r="B192">
        <f t="shared" si="105"/>
        <v>2.3499999999999996</v>
      </c>
      <c r="C192" t="e">
        <f t="shared" si="106"/>
        <v>#NUM!</v>
      </c>
      <c r="D192" t="e">
        <f t="shared" si="84"/>
        <v>#NUM!</v>
      </c>
      <c r="E192" t="e">
        <f t="shared" si="85"/>
        <v>#NUM!</v>
      </c>
      <c r="F192" t="e">
        <f t="shared" si="86"/>
        <v>#NUM!</v>
      </c>
      <c r="G192" t="e">
        <f t="shared" si="87"/>
        <v>#NUM!</v>
      </c>
      <c r="H192">
        <f t="shared" si="88"/>
        <v>2.3624999999999998</v>
      </c>
      <c r="I192" t="e">
        <f t="shared" si="107"/>
        <v>#NUM!</v>
      </c>
      <c r="O192">
        <f t="shared" si="89"/>
        <v>1.1749999999999998</v>
      </c>
      <c r="P192">
        <f t="shared" si="90"/>
        <v>0.5962560288910298</v>
      </c>
      <c r="Q192">
        <f t="shared" si="91"/>
        <v>1.0850914074930627E-2</v>
      </c>
      <c r="R192">
        <f t="shared" si="92"/>
        <v>1.0937494538338262E-2</v>
      </c>
      <c r="S192">
        <f t="shared" si="93"/>
        <v>1.0937820136687759E-2</v>
      </c>
      <c r="T192">
        <f t="shared" si="94"/>
        <v>1.102522457998184E-2</v>
      </c>
      <c r="U192">
        <f t="shared" si="95"/>
        <v>1.1812499999999999</v>
      </c>
      <c r="V192">
        <f t="shared" si="96"/>
        <v>0.60719382355852392</v>
      </c>
      <c r="X192">
        <f t="shared" si="97"/>
        <v>0.58749999999999991</v>
      </c>
      <c r="Y192">
        <f t="shared" si="98"/>
        <v>6.7979343266351258E-2</v>
      </c>
      <c r="Z192">
        <f t="shared" si="99"/>
        <v>1.0930545034716385E-3</v>
      </c>
      <c r="AA192">
        <f t="shared" si="100"/>
        <v>1.0990325744890987E-3</v>
      </c>
      <c r="AB192">
        <f t="shared" si="101"/>
        <v>1.099033854681145E-3</v>
      </c>
      <c r="AC192">
        <f t="shared" si="102"/>
        <v>1.1050303525333609E-3</v>
      </c>
      <c r="AD192">
        <f t="shared" si="103"/>
        <v>0.59062499999999996</v>
      </c>
      <c r="AE192">
        <f t="shared" si="104"/>
        <v>6.9078379552075506E-2</v>
      </c>
    </row>
    <row r="193" spans="2:31" x14ac:dyDescent="0.25">
      <c r="B193">
        <f t="shared" si="105"/>
        <v>2.3624999999999998</v>
      </c>
      <c r="C193" t="e">
        <f t="shared" si="106"/>
        <v>#NUM!</v>
      </c>
      <c r="D193" t="e">
        <f t="shared" si="84"/>
        <v>#NUM!</v>
      </c>
      <c r="E193" t="e">
        <f t="shared" si="85"/>
        <v>#NUM!</v>
      </c>
      <c r="F193" t="e">
        <f t="shared" si="86"/>
        <v>#NUM!</v>
      </c>
      <c r="G193" t="e">
        <f t="shared" si="87"/>
        <v>#NUM!</v>
      </c>
      <c r="H193">
        <f t="shared" si="88"/>
        <v>2.375</v>
      </c>
      <c r="I193" t="e">
        <f t="shared" si="107"/>
        <v>#NUM!</v>
      </c>
      <c r="O193">
        <f t="shared" si="89"/>
        <v>1.1812499999999999</v>
      </c>
      <c r="P193">
        <f t="shared" si="90"/>
        <v>0.60719382355852392</v>
      </c>
      <c r="Q193">
        <f t="shared" si="91"/>
        <v>1.1025224386672623E-2</v>
      </c>
      <c r="R193">
        <f t="shared" si="92"/>
        <v>1.1113458231479677E-2</v>
      </c>
      <c r="S193">
        <f t="shared" si="93"/>
        <v>1.1113796127672597E-2</v>
      </c>
      <c r="T193">
        <f t="shared" si="94"/>
        <v>1.1202878516012565E-2</v>
      </c>
      <c r="U193">
        <f t="shared" si="95"/>
        <v>1.1875</v>
      </c>
      <c r="V193">
        <f t="shared" si="96"/>
        <v>0.61830759216202225</v>
      </c>
      <c r="X193">
        <f t="shared" si="97"/>
        <v>0.59062499999999996</v>
      </c>
      <c r="Y193">
        <f t="shared" si="98"/>
        <v>6.9078379552075506E-2</v>
      </c>
      <c r="Z193">
        <f t="shared" si="99"/>
        <v>1.1050303535829393E-3</v>
      </c>
      <c r="AA193">
        <f t="shared" si="100"/>
        <v>1.1110453020531017E-3</v>
      </c>
      <c r="AB193">
        <f t="shared" si="101"/>
        <v>1.1110466109133788E-3</v>
      </c>
      <c r="AC193">
        <f t="shared" si="102"/>
        <v>1.1170800563909053E-3</v>
      </c>
      <c r="AD193">
        <f t="shared" si="103"/>
        <v>0.59375</v>
      </c>
      <c r="AE193">
        <f t="shared" si="104"/>
        <v>7.0189428591393321E-2</v>
      </c>
    </row>
    <row r="194" spans="2:31" x14ac:dyDescent="0.25">
      <c r="B194">
        <f t="shared" si="105"/>
        <v>2.375</v>
      </c>
      <c r="C194" t="e">
        <f t="shared" si="106"/>
        <v>#NUM!</v>
      </c>
      <c r="D194" t="e">
        <f t="shared" si="84"/>
        <v>#NUM!</v>
      </c>
      <c r="E194" t="e">
        <f t="shared" si="85"/>
        <v>#NUM!</v>
      </c>
      <c r="F194" t="e">
        <f t="shared" si="86"/>
        <v>#NUM!</v>
      </c>
      <c r="G194" t="e">
        <f t="shared" si="87"/>
        <v>#NUM!</v>
      </c>
      <c r="H194">
        <f t="shared" si="88"/>
        <v>2.3875000000000002</v>
      </c>
      <c r="I194" t="e">
        <f t="shared" si="107"/>
        <v>#NUM!</v>
      </c>
      <c r="O194">
        <f t="shared" si="89"/>
        <v>1.1875</v>
      </c>
      <c r="P194">
        <f t="shared" si="90"/>
        <v>0.61830759216202225</v>
      </c>
      <c r="Q194">
        <f t="shared" si="91"/>
        <v>1.1202878303282485E-2</v>
      </c>
      <c r="R194">
        <f t="shared" si="92"/>
        <v>1.1292814812373464E-2</v>
      </c>
      <c r="S194">
        <f t="shared" si="93"/>
        <v>1.129316552626353E-2</v>
      </c>
      <c r="T194">
        <f t="shared" si="94"/>
        <v>1.1383976103635399E-2</v>
      </c>
      <c r="U194">
        <f t="shared" si="95"/>
        <v>1.1937500000000001</v>
      </c>
      <c r="V194">
        <f t="shared" si="96"/>
        <v>0.6296007280093876</v>
      </c>
      <c r="X194">
        <f t="shared" si="97"/>
        <v>0.59375</v>
      </c>
      <c r="Y194">
        <f t="shared" si="98"/>
        <v>7.0189428591393321E-2</v>
      </c>
      <c r="Z194">
        <f t="shared" si="99"/>
        <v>1.1170800574562072E-3</v>
      </c>
      <c r="AA194">
        <f t="shared" si="100"/>
        <v>1.1231320241253866E-3</v>
      </c>
      <c r="AB194">
        <f t="shared" si="101"/>
        <v>1.1231333621675884E-3</v>
      </c>
      <c r="AC194">
        <f t="shared" si="102"/>
        <v>1.1292038972418141E-3</v>
      </c>
      <c r="AD194">
        <f t="shared" si="103"/>
        <v>0.59687500000000004</v>
      </c>
      <c r="AE194">
        <f t="shared" si="104"/>
        <v>7.1312564379273968E-2</v>
      </c>
    </row>
    <row r="195" spans="2:31" x14ac:dyDescent="0.25">
      <c r="B195">
        <f t="shared" si="105"/>
        <v>2.3875000000000002</v>
      </c>
      <c r="C195" t="e">
        <f t="shared" si="106"/>
        <v>#NUM!</v>
      </c>
      <c r="D195" t="e">
        <f t="shared" si="84"/>
        <v>#NUM!</v>
      </c>
      <c r="E195" t="e">
        <f t="shared" si="85"/>
        <v>#NUM!</v>
      </c>
      <c r="F195" t="e">
        <f t="shared" si="86"/>
        <v>#NUM!</v>
      </c>
      <c r="G195" t="e">
        <f t="shared" si="87"/>
        <v>#NUM!</v>
      </c>
      <c r="H195">
        <f t="shared" si="88"/>
        <v>2.4000000000000004</v>
      </c>
      <c r="I195" t="e">
        <f t="shared" si="107"/>
        <v>#NUM!</v>
      </c>
      <c r="O195">
        <f t="shared" si="89"/>
        <v>1.1937500000000001</v>
      </c>
      <c r="P195">
        <f t="shared" si="90"/>
        <v>0.6296007280093876</v>
      </c>
      <c r="Q195">
        <f t="shared" si="91"/>
        <v>1.1383975870062195E-2</v>
      </c>
      <c r="R195">
        <f t="shared" si="92"/>
        <v>1.1475666253481476E-2</v>
      </c>
      <c r="S195">
        <f t="shared" si="93"/>
        <v>1.147603033057204E-2</v>
      </c>
      <c r="T195">
        <f t="shared" si="94"/>
        <v>1.1568621313022947E-2</v>
      </c>
      <c r="U195">
        <f t="shared" si="95"/>
        <v>1.2000000000000002</v>
      </c>
      <c r="V195">
        <f t="shared" si="96"/>
        <v>0.64107672640125313</v>
      </c>
      <c r="X195">
        <f t="shared" si="97"/>
        <v>0.59687500000000004</v>
      </c>
      <c r="Y195">
        <f t="shared" si="98"/>
        <v>7.1312564379273968E-2</v>
      </c>
      <c r="Z195">
        <f t="shared" si="99"/>
        <v>1.1292038983229632E-3</v>
      </c>
      <c r="AA195">
        <f t="shared" si="100"/>
        <v>1.135293026392674E-3</v>
      </c>
      <c r="AB195">
        <f t="shared" si="101"/>
        <v>1.1352943941381128E-3</v>
      </c>
      <c r="AC195">
        <f t="shared" si="102"/>
        <v>1.1414021632526637E-3</v>
      </c>
      <c r="AD195">
        <f t="shared" si="103"/>
        <v>0.60000000000000009</v>
      </c>
      <c r="AE195">
        <f t="shared" si="104"/>
        <v>7.2447861196380164E-2</v>
      </c>
    </row>
    <row r="196" spans="2:31" x14ac:dyDescent="0.25">
      <c r="B196">
        <f t="shared" si="105"/>
        <v>2.4000000000000004</v>
      </c>
      <c r="C196" t="e">
        <f t="shared" si="106"/>
        <v>#NUM!</v>
      </c>
      <c r="D196" t="e">
        <f t="shared" si="84"/>
        <v>#NUM!</v>
      </c>
      <c r="E196" t="e">
        <f t="shared" si="85"/>
        <v>#NUM!</v>
      </c>
      <c r="F196" t="e">
        <f t="shared" si="86"/>
        <v>#NUM!</v>
      </c>
      <c r="G196" t="e">
        <f t="shared" si="87"/>
        <v>#NUM!</v>
      </c>
      <c r="H196">
        <f t="shared" si="88"/>
        <v>2.4125000000000005</v>
      </c>
      <c r="I196" t="e">
        <f t="shared" si="107"/>
        <v>#NUM!</v>
      </c>
      <c r="O196">
        <f t="shared" si="89"/>
        <v>1.2000000000000002</v>
      </c>
      <c r="P196">
        <f t="shared" si="90"/>
        <v>0.64107672640125313</v>
      </c>
      <c r="Q196">
        <f t="shared" si="91"/>
        <v>1.1568621057083422E-2</v>
      </c>
      <c r="R196">
        <f t="shared" si="92"/>
        <v>1.1662118542018061E-2</v>
      </c>
      <c r="S196">
        <f t="shared" si="93"/>
        <v>1.1662496554927439E-2</v>
      </c>
      <c r="T196">
        <f t="shared" si="94"/>
        <v>1.1756922223033995E-2</v>
      </c>
      <c r="U196">
        <f t="shared" si="95"/>
        <v>1.2062500000000003</v>
      </c>
      <c r="V196">
        <f t="shared" si="96"/>
        <v>0.65273918864692115</v>
      </c>
      <c r="X196">
        <f t="shared" si="97"/>
        <v>0.60000000000000009</v>
      </c>
      <c r="Y196">
        <f t="shared" si="98"/>
        <v>7.2447861196380164E-2</v>
      </c>
      <c r="Z196">
        <f t="shared" si="99"/>
        <v>1.1414021643497815E-3</v>
      </c>
      <c r="AA196">
        <f t="shared" si="100"/>
        <v>1.1475285995108668E-3</v>
      </c>
      <c r="AB196">
        <f t="shared" si="101"/>
        <v>1.1475299974885876E-3</v>
      </c>
      <c r="AC196">
        <f t="shared" si="102"/>
        <v>1.1536751475936836E-3</v>
      </c>
      <c r="AD196">
        <f t="shared" si="103"/>
        <v>0.60312500000000013</v>
      </c>
      <c r="AE196">
        <f t="shared" si="104"/>
        <v>7.3595393614037233E-2</v>
      </c>
    </row>
    <row r="197" spans="2:31" x14ac:dyDescent="0.25">
      <c r="B197">
        <f t="shared" si="105"/>
        <v>2.4125000000000005</v>
      </c>
      <c r="C197" t="e">
        <f t="shared" si="106"/>
        <v>#NUM!</v>
      </c>
      <c r="D197" t="e">
        <f t="shared" ref="D197:D260" si="108">$K$5*(B197^2+C197^2)</f>
        <v>#NUM!</v>
      </c>
      <c r="E197" t="e">
        <f t="shared" ref="E197:E260" si="109">$K$5*((B197+$K$7)^2+(C197+D197/2)^2)</f>
        <v>#NUM!</v>
      </c>
      <c r="F197" t="e">
        <f t="shared" ref="F197:F260" si="110">$K$5*((B197+$K$7)^2+(C197+E197/2)^2)</f>
        <v>#NUM!</v>
      </c>
      <c r="G197" t="e">
        <f t="shared" ref="G197:G260" si="111">$K$5*((B197+$K$5)^2+(C197+F197)^2)</f>
        <v>#NUM!</v>
      </c>
      <c r="H197">
        <f t="shared" ref="H197:H260" si="112">B197+$K$5</f>
        <v>2.4250000000000007</v>
      </c>
      <c r="I197" t="e">
        <f t="shared" si="107"/>
        <v>#NUM!</v>
      </c>
      <c r="O197">
        <f t="shared" si="89"/>
        <v>1.2062500000000003</v>
      </c>
      <c r="P197">
        <f t="shared" si="90"/>
        <v>0.65273918864692115</v>
      </c>
      <c r="Q197">
        <f t="shared" si="91"/>
        <v>1.1756921943096511E-2</v>
      </c>
      <c r="R197">
        <f t="shared" si="92"/>
        <v>1.1852281868837236E-2</v>
      </c>
      <c r="S197">
        <f t="shared" si="93"/>
        <v>1.1852674418859349E-2</v>
      </c>
      <c r="T197">
        <f t="shared" si="94"/>
        <v>1.1948991215332789E-2</v>
      </c>
      <c r="U197">
        <f t="shared" si="95"/>
        <v>1.2125000000000004</v>
      </c>
      <c r="V197">
        <f t="shared" si="96"/>
        <v>0.66459182626922486</v>
      </c>
      <c r="X197">
        <f t="shared" si="97"/>
        <v>0.60312500000000013</v>
      </c>
      <c r="Y197">
        <f t="shared" si="98"/>
        <v>7.3595393614037233E-2</v>
      </c>
      <c r="Z197">
        <f t="shared" si="99"/>
        <v>1.1536751487068915E-3</v>
      </c>
      <c r="AA197">
        <f t="shared" si="100"/>
        <v>1.1598390391741071E-3</v>
      </c>
      <c r="AB197">
        <f t="shared" si="101"/>
        <v>1.1598404679210043E-3</v>
      </c>
      <c r="AC197">
        <f t="shared" si="102"/>
        <v>1.166023148508277E-3</v>
      </c>
      <c r="AD197">
        <f t="shared" si="103"/>
        <v>0.60625000000000018</v>
      </c>
      <c r="AE197">
        <f t="shared" si="104"/>
        <v>7.4755236499271474E-2</v>
      </c>
    </row>
    <row r="198" spans="2:31" x14ac:dyDescent="0.25">
      <c r="B198">
        <f t="shared" si="105"/>
        <v>2.4250000000000007</v>
      </c>
      <c r="C198" t="e">
        <f t="shared" si="106"/>
        <v>#NUM!</v>
      </c>
      <c r="D198" t="e">
        <f t="shared" si="108"/>
        <v>#NUM!</v>
      </c>
      <c r="E198" t="e">
        <f t="shared" si="109"/>
        <v>#NUM!</v>
      </c>
      <c r="F198" t="e">
        <f t="shared" si="110"/>
        <v>#NUM!</v>
      </c>
      <c r="G198" t="e">
        <f t="shared" si="111"/>
        <v>#NUM!</v>
      </c>
      <c r="H198">
        <f t="shared" si="112"/>
        <v>2.4375000000000009</v>
      </c>
      <c r="I198" t="e">
        <f t="shared" si="107"/>
        <v>#NUM!</v>
      </c>
      <c r="O198">
        <f t="shared" si="89"/>
        <v>1.2125000000000004</v>
      </c>
      <c r="P198">
        <f t="shared" si="90"/>
        <v>0.66459182626922486</v>
      </c>
      <c r="Q198">
        <f t="shared" si="91"/>
        <v>1.1948990909649154E-2</v>
      </c>
      <c r="R198">
        <f t="shared" si="92"/>
        <v>1.2046270827847014E-2</v>
      </c>
      <c r="S198">
        <f t="shared" si="93"/>
        <v>1.2046678546614321E-2</v>
      </c>
      <c r="T198">
        <f t="shared" si="94"/>
        <v>1.2144945179371348E-2</v>
      </c>
      <c r="U198">
        <f t="shared" si="95"/>
        <v>1.2187500000000004</v>
      </c>
      <c r="V198">
        <f t="shared" si="96"/>
        <v>0.67663846540888206</v>
      </c>
      <c r="X198">
        <f t="shared" si="97"/>
        <v>0.60625000000000018</v>
      </c>
      <c r="Y198">
        <f t="shared" si="98"/>
        <v>7.4755236499271474E-2</v>
      </c>
      <c r="Z198">
        <f t="shared" si="99"/>
        <v>1.1660231496376946E-3</v>
      </c>
      <c r="AA198">
        <f t="shared" si="100"/>
        <v>1.1722246461847606E-3</v>
      </c>
      <c r="AB198">
        <f t="shared" si="101"/>
        <v>1.1722261062456982E-3</v>
      </c>
      <c r="AC198">
        <f t="shared" si="102"/>
        <v>1.1784464693834766E-3</v>
      </c>
      <c r="AD198">
        <f t="shared" si="103"/>
        <v>0.60937500000000022</v>
      </c>
      <c r="AE198">
        <f t="shared" si="104"/>
        <v>7.5927465019918497E-2</v>
      </c>
    </row>
    <row r="199" spans="2:31" x14ac:dyDescent="0.25">
      <c r="B199">
        <f t="shared" si="105"/>
        <v>2.4375000000000009</v>
      </c>
      <c r="C199" t="e">
        <f t="shared" si="106"/>
        <v>#NUM!</v>
      </c>
      <c r="D199" t="e">
        <f t="shared" si="108"/>
        <v>#NUM!</v>
      </c>
      <c r="E199" t="e">
        <f t="shared" si="109"/>
        <v>#NUM!</v>
      </c>
      <c r="F199" t="e">
        <f t="shared" si="110"/>
        <v>#NUM!</v>
      </c>
      <c r="G199" t="e">
        <f t="shared" si="111"/>
        <v>#NUM!</v>
      </c>
      <c r="H199">
        <f t="shared" si="112"/>
        <v>2.4500000000000011</v>
      </c>
      <c r="I199" t="e">
        <f t="shared" si="107"/>
        <v>#NUM!</v>
      </c>
      <c r="O199">
        <f t="shared" si="89"/>
        <v>1.2187500000000004</v>
      </c>
      <c r="P199">
        <f t="shared" si="90"/>
        <v>0.67663846540888206</v>
      </c>
      <c r="Q199">
        <f t="shared" si="91"/>
        <v>1.214494484606805E-2</v>
      </c>
      <c r="R199">
        <f t="shared" si="92"/>
        <v>1.2244204626627099E-2</v>
      </c>
      <c r="S199">
        <f t="shared" si="93"/>
        <v>1.2244628177883353E-2</v>
      </c>
      <c r="T199">
        <f t="shared" si="94"/>
        <v>1.2344905728935459E-2</v>
      </c>
      <c r="U199">
        <f t="shared" si="95"/>
        <v>1.2250000000000005</v>
      </c>
      <c r="V199">
        <f t="shared" si="96"/>
        <v>0.68888305143955275</v>
      </c>
      <c r="X199">
        <f t="shared" si="97"/>
        <v>0.60937500000000022</v>
      </c>
      <c r="Y199">
        <f t="shared" si="98"/>
        <v>7.5927465019918497E-2</v>
      </c>
      <c r="Z199">
        <f t="shared" si="99"/>
        <v>1.1784464705292227E-3</v>
      </c>
      <c r="AA199">
        <f t="shared" si="100"/>
        <v>1.1846857265243476E-3</v>
      </c>
      <c r="AB199">
        <f t="shared" si="101"/>
        <v>1.1846872184522789E-3</v>
      </c>
      <c r="AC199">
        <f t="shared" si="102"/>
        <v>1.1909454188213562E-3</v>
      </c>
      <c r="AD199">
        <f t="shared" si="103"/>
        <v>0.61250000000000027</v>
      </c>
      <c r="AE199">
        <f t="shared" si="104"/>
        <v>7.7112154649802478E-2</v>
      </c>
    </row>
    <row r="200" spans="2:31" x14ac:dyDescent="0.25">
      <c r="B200">
        <f t="shared" si="105"/>
        <v>2.4500000000000011</v>
      </c>
      <c r="C200" t="e">
        <f t="shared" si="106"/>
        <v>#NUM!</v>
      </c>
      <c r="D200" t="e">
        <f t="shared" si="108"/>
        <v>#NUM!</v>
      </c>
      <c r="E200" t="e">
        <f t="shared" si="109"/>
        <v>#NUM!</v>
      </c>
      <c r="F200" t="e">
        <f t="shared" si="110"/>
        <v>#NUM!</v>
      </c>
      <c r="G200" t="e">
        <f t="shared" si="111"/>
        <v>#NUM!</v>
      </c>
      <c r="H200">
        <f t="shared" si="112"/>
        <v>2.4625000000000012</v>
      </c>
      <c r="I200" t="e">
        <f t="shared" si="107"/>
        <v>#NUM!</v>
      </c>
      <c r="O200">
        <f t="shared" si="89"/>
        <v>1.2250000000000005</v>
      </c>
      <c r="P200">
        <f t="shared" si="90"/>
        <v>0.68888305143955275</v>
      </c>
      <c r="Q200">
        <f t="shared" si="91"/>
        <v>1.2344905366004192E-2</v>
      </c>
      <c r="R200">
        <f t="shared" si="92"/>
        <v>1.2446207308975377E-2</v>
      </c>
      <c r="S200">
        <f t="shared" si="93"/>
        <v>1.2446647390466385E-2</v>
      </c>
      <c r="T200">
        <f t="shared" si="94"/>
        <v>1.2548999431006291E-2</v>
      </c>
      <c r="U200">
        <f t="shared" si="95"/>
        <v>1.2312500000000006</v>
      </c>
      <c r="V200">
        <f t="shared" si="96"/>
        <v>0.70132965380553514</v>
      </c>
      <c r="X200">
        <f t="shared" si="97"/>
        <v>0.61250000000000027</v>
      </c>
      <c r="Y200">
        <f t="shared" si="98"/>
        <v>7.7112154649802478E-2</v>
      </c>
      <c r="Z200">
        <f t="shared" si="99"/>
        <v>1.1909454199835481E-3</v>
      </c>
      <c r="AA200">
        <f t="shared" si="100"/>
        <v>1.1972225914254344E-3</v>
      </c>
      <c r="AB200">
        <f t="shared" si="101"/>
        <v>1.197224115781528E-3</v>
      </c>
      <c r="AC200">
        <f t="shared" si="102"/>
        <v>1.2035203107114128E-3</v>
      </c>
      <c r="AD200">
        <f t="shared" si="103"/>
        <v>0.61562500000000031</v>
      </c>
      <c r="AE200">
        <f t="shared" si="104"/>
        <v>7.8309381173987294E-2</v>
      </c>
    </row>
    <row r="201" spans="2:31" x14ac:dyDescent="0.25">
      <c r="B201">
        <f t="shared" si="105"/>
        <v>2.4625000000000012</v>
      </c>
      <c r="C201" t="e">
        <f t="shared" si="106"/>
        <v>#NUM!</v>
      </c>
      <c r="D201" t="e">
        <f t="shared" si="108"/>
        <v>#NUM!</v>
      </c>
      <c r="E201" t="e">
        <f t="shared" si="109"/>
        <v>#NUM!</v>
      </c>
      <c r="F201" t="e">
        <f t="shared" si="110"/>
        <v>#NUM!</v>
      </c>
      <c r="G201" t="e">
        <f t="shared" si="111"/>
        <v>#NUM!</v>
      </c>
      <c r="H201">
        <f t="shared" si="112"/>
        <v>2.4750000000000014</v>
      </c>
      <c r="I201" t="e">
        <f t="shared" si="107"/>
        <v>#NUM!</v>
      </c>
      <c r="O201">
        <f t="shared" si="89"/>
        <v>1.2312500000000006</v>
      </c>
      <c r="P201">
        <f t="shared" si="90"/>
        <v>0.70132965380553514</v>
      </c>
      <c r="Q201">
        <f t="shared" si="91"/>
        <v>1.2548999036293708E-2</v>
      </c>
      <c r="R201">
        <f t="shared" si="92"/>
        <v>1.265240799016204E-2</v>
      </c>
      <c r="S201">
        <f t="shared" si="93"/>
        <v>1.2652865335653296E-2</v>
      </c>
      <c r="T201">
        <f t="shared" si="94"/>
        <v>1.2757358047744997E-2</v>
      </c>
      <c r="U201">
        <f t="shared" si="95"/>
        <v>1.2375000000000007</v>
      </c>
      <c r="V201">
        <f t="shared" si="96"/>
        <v>0.71398247109481328</v>
      </c>
      <c r="X201">
        <f t="shared" si="97"/>
        <v>0.61562500000000031</v>
      </c>
      <c r="Y201">
        <f t="shared" si="98"/>
        <v>7.8309381173987294E-2</v>
      </c>
      <c r="Z201">
        <f t="shared" si="99"/>
        <v>1.2035203118901663E-3</v>
      </c>
      <c r="AA201">
        <f t="shared" si="100"/>
        <v>1.2098355574445092E-3</v>
      </c>
      <c r="AB201">
        <f t="shared" si="101"/>
        <v>1.2098371147982751E-3</v>
      </c>
      <c r="AC201">
        <f t="shared" si="102"/>
        <v>1.2161714643039376E-3</v>
      </c>
      <c r="AD201">
        <f t="shared" si="103"/>
        <v>0.61875000000000036</v>
      </c>
      <c r="AE201">
        <f t="shared" si="104"/>
        <v>7.9519220694100584E-2</v>
      </c>
    </row>
    <row r="202" spans="2:31" x14ac:dyDescent="0.25">
      <c r="B202">
        <f t="shared" si="105"/>
        <v>2.4750000000000014</v>
      </c>
      <c r="C202" t="e">
        <f t="shared" si="106"/>
        <v>#NUM!</v>
      </c>
      <c r="D202" t="e">
        <f t="shared" si="108"/>
        <v>#NUM!</v>
      </c>
      <c r="E202" t="e">
        <f t="shared" si="109"/>
        <v>#NUM!</v>
      </c>
      <c r="F202" t="e">
        <f t="shared" si="110"/>
        <v>#NUM!</v>
      </c>
      <c r="G202" t="e">
        <f t="shared" si="111"/>
        <v>#NUM!</v>
      </c>
      <c r="H202">
        <f t="shared" si="112"/>
        <v>2.4875000000000016</v>
      </c>
      <c r="I202" t="e">
        <f t="shared" si="107"/>
        <v>#NUM!</v>
      </c>
      <c r="O202">
        <f t="shared" si="89"/>
        <v>1.2375000000000007</v>
      </c>
      <c r="P202">
        <f t="shared" si="90"/>
        <v>0.71398247109481328</v>
      </c>
      <c r="Q202">
        <f t="shared" si="91"/>
        <v>1.2757357618941612E-2</v>
      </c>
      <c r="R202">
        <f t="shared" si="92"/>
        <v>1.2862941105727655E-2</v>
      </c>
      <c r="S202">
        <f t="shared" si="93"/>
        <v>1.2863416487158406E-2</v>
      </c>
      <c r="T202">
        <f t="shared" si="94"/>
        <v>1.2970118792467664E-2</v>
      </c>
      <c r="U202">
        <f t="shared" si="95"/>
        <v>1.2437500000000008</v>
      </c>
      <c r="V202">
        <f t="shared" si="96"/>
        <v>0.72684583636101019</v>
      </c>
      <c r="X202">
        <f t="shared" si="97"/>
        <v>0.61875000000000036</v>
      </c>
      <c r="Y202">
        <f t="shared" si="98"/>
        <v>7.9519220694100584E-2</v>
      </c>
      <c r="Z202">
        <f t="shared" si="99"/>
        <v>1.2161714654993674E-3</v>
      </c>
      <c r="AA202">
        <f t="shared" si="100"/>
        <v>1.2225249465358527E-3</v>
      </c>
      <c r="AB202">
        <f t="shared" si="101"/>
        <v>1.22252653746527E-3</v>
      </c>
      <c r="AC202">
        <f t="shared" si="102"/>
        <v>1.2288992042843955E-3</v>
      </c>
      <c r="AD202">
        <f t="shared" si="103"/>
        <v>0.6218750000000004</v>
      </c>
      <c r="AE202">
        <f t="shared" si="104"/>
        <v>8.0741749633731597E-2</v>
      </c>
    </row>
    <row r="203" spans="2:31" x14ac:dyDescent="0.25">
      <c r="B203">
        <f t="shared" si="105"/>
        <v>2.4875000000000016</v>
      </c>
      <c r="C203" t="e">
        <f t="shared" si="106"/>
        <v>#NUM!</v>
      </c>
      <c r="D203" t="e">
        <f t="shared" si="108"/>
        <v>#NUM!</v>
      </c>
      <c r="E203" t="e">
        <f t="shared" si="109"/>
        <v>#NUM!</v>
      </c>
      <c r="F203" t="e">
        <f t="shared" si="110"/>
        <v>#NUM!</v>
      </c>
      <c r="G203" t="e">
        <f t="shared" si="111"/>
        <v>#NUM!</v>
      </c>
      <c r="H203">
        <f t="shared" si="112"/>
        <v>2.5000000000000018</v>
      </c>
      <c r="I203" t="e">
        <f t="shared" si="107"/>
        <v>#NUM!</v>
      </c>
      <c r="O203">
        <f t="shared" si="89"/>
        <v>1.2437500000000008</v>
      </c>
      <c r="P203">
        <f t="shared" si="90"/>
        <v>0.72684583636101019</v>
      </c>
      <c r="Q203">
        <f t="shared" si="91"/>
        <v>1.2970118327095865E-2</v>
      </c>
      <c r="R203">
        <f t="shared" si="92"/>
        <v>1.3077946674724079E-2</v>
      </c>
      <c r="S203">
        <f t="shared" si="93"/>
        <v>1.307844090450825E-2</v>
      </c>
      <c r="T203">
        <f t="shared" si="94"/>
        <v>1.3187424600543139E-2</v>
      </c>
      <c r="U203">
        <f t="shared" si="95"/>
        <v>1.2500000000000009</v>
      </c>
      <c r="V203">
        <f t="shared" si="96"/>
        <v>0.73992422270869418</v>
      </c>
      <c r="X203">
        <f t="shared" si="97"/>
        <v>0.6218750000000004</v>
      </c>
      <c r="Y203">
        <f t="shared" si="98"/>
        <v>8.0741749633731597E-2</v>
      </c>
      <c r="Z203">
        <f t="shared" si="99"/>
        <v>1.2288992054966148E-3</v>
      </c>
      <c r="AA203">
        <f t="shared" si="100"/>
        <v>1.2352910861264262E-3</v>
      </c>
      <c r="AB203">
        <f t="shared" si="101"/>
        <v>1.2352927112180764E-3</v>
      </c>
      <c r="AC203">
        <f t="shared" si="102"/>
        <v>1.2417038608488319E-3</v>
      </c>
      <c r="AD203">
        <f t="shared" si="103"/>
        <v>0.62500000000000044</v>
      </c>
      <c r="AE203">
        <f t="shared" si="104"/>
        <v>8.1977044743903993E-2</v>
      </c>
    </row>
    <row r="204" spans="2:31" x14ac:dyDescent="0.25">
      <c r="B204">
        <f t="shared" si="105"/>
        <v>2.5000000000000018</v>
      </c>
      <c r="C204" t="e">
        <f t="shared" si="106"/>
        <v>#NUM!</v>
      </c>
      <c r="D204" t="e">
        <f t="shared" si="108"/>
        <v>#NUM!</v>
      </c>
      <c r="E204" t="e">
        <f t="shared" si="109"/>
        <v>#NUM!</v>
      </c>
      <c r="F204" t="e">
        <f t="shared" si="110"/>
        <v>#NUM!</v>
      </c>
      <c r="G204" t="e">
        <f t="shared" si="111"/>
        <v>#NUM!</v>
      </c>
      <c r="H204">
        <f t="shared" si="112"/>
        <v>2.512500000000002</v>
      </c>
      <c r="I204" t="e">
        <f t="shared" si="107"/>
        <v>#NUM!</v>
      </c>
      <c r="O204">
        <f t="shared" si="89"/>
        <v>1.2500000000000009</v>
      </c>
      <c r="P204">
        <f t="shared" si="90"/>
        <v>0.73992422270869418</v>
      </c>
      <c r="Q204">
        <f t="shared" si="91"/>
        <v>1.3187424095944172E-2</v>
      </c>
      <c r="R204">
        <f t="shared" si="92"/>
        <v>1.3297570578364754E-2</v>
      </c>
      <c r="S204">
        <f t="shared" si="93"/>
        <v>1.3298084511850002E-2</v>
      </c>
      <c r="T204">
        <f t="shared" si="94"/>
        <v>1.3409424416216516E-2</v>
      </c>
      <c r="U204">
        <f t="shared" si="95"/>
        <v>1.256250000000001</v>
      </c>
      <c r="V204">
        <f t="shared" si="96"/>
        <v>0.75322224915745928</v>
      </c>
      <c r="X204">
        <f t="shared" si="97"/>
        <v>0.62500000000000044</v>
      </c>
      <c r="Y204">
        <f t="shared" si="98"/>
        <v>8.1977044743903993E-2</v>
      </c>
      <c r="Z204">
        <f t="shared" si="99"/>
        <v>1.2417038620779518E-3</v>
      </c>
      <c r="AA204">
        <f t="shared" si="100"/>
        <v>1.2481343091917975E-3</v>
      </c>
      <c r="AB204">
        <f t="shared" si="101"/>
        <v>1.2481359690409972E-3</v>
      </c>
      <c r="AC204">
        <f t="shared" si="102"/>
        <v>1.2545857697803219E-3</v>
      </c>
      <c r="AD204">
        <f t="shared" si="103"/>
        <v>0.62812500000000049</v>
      </c>
      <c r="AE204">
        <f t="shared" si="104"/>
        <v>8.3225183108624645E-2</v>
      </c>
    </row>
    <row r="205" spans="2:31" x14ac:dyDescent="0.25">
      <c r="B205">
        <f t="shared" si="105"/>
        <v>2.512500000000002</v>
      </c>
      <c r="C205" t="e">
        <f t="shared" si="106"/>
        <v>#NUM!</v>
      </c>
      <c r="D205" t="e">
        <f t="shared" si="108"/>
        <v>#NUM!</v>
      </c>
      <c r="E205" t="e">
        <f t="shared" si="109"/>
        <v>#NUM!</v>
      </c>
      <c r="F205" t="e">
        <f t="shared" si="110"/>
        <v>#NUM!</v>
      </c>
      <c r="G205" t="e">
        <f t="shared" si="111"/>
        <v>#NUM!</v>
      </c>
      <c r="H205">
        <f t="shared" si="112"/>
        <v>2.5250000000000021</v>
      </c>
      <c r="I205" t="e">
        <f t="shared" si="107"/>
        <v>#NUM!</v>
      </c>
      <c r="O205">
        <f t="shared" si="89"/>
        <v>1.256250000000001</v>
      </c>
      <c r="P205">
        <f t="shared" si="90"/>
        <v>0.75322224915745928</v>
      </c>
      <c r="Q205">
        <f t="shared" si="91"/>
        <v>1.3409423869536403E-2</v>
      </c>
      <c r="R205">
        <f t="shared" si="92"/>
        <v>1.3521964855124191E-2</v>
      </c>
      <c r="S205">
        <f t="shared" si="93"/>
        <v>1.3522499393221345E-2</v>
      </c>
      <c r="T205">
        <f t="shared" si="94"/>
        <v>1.3636273496437807E-2</v>
      </c>
      <c r="U205">
        <f t="shared" si="95"/>
        <v>1.2625000000000011</v>
      </c>
      <c r="V205">
        <f t="shared" si="96"/>
        <v>0.76674468680123686</v>
      </c>
      <c r="X205">
        <f t="shared" si="97"/>
        <v>0.62812500000000049</v>
      </c>
      <c r="Y205">
        <f t="shared" si="98"/>
        <v>8.3225183108624645E-2</v>
      </c>
      <c r="Z205">
        <f t="shared" si="99"/>
        <v>1.2545857710264522E-3</v>
      </c>
      <c r="AA205">
        <f t="shared" si="100"/>
        <v>1.2610549543331192E-3</v>
      </c>
      <c r="AB205">
        <f t="shared" si="101"/>
        <v>1.2610566495440583E-3</v>
      </c>
      <c r="AC205">
        <f t="shared" si="102"/>
        <v>1.2675452725264859E-3</v>
      </c>
      <c r="AD205">
        <f t="shared" si="103"/>
        <v>0.63125000000000053</v>
      </c>
      <c r="AE205">
        <f t="shared" si="104"/>
        <v>8.4486242150509178E-2</v>
      </c>
    </row>
    <row r="206" spans="2:31" x14ac:dyDescent="0.25">
      <c r="B206">
        <f t="shared" si="105"/>
        <v>2.5250000000000021</v>
      </c>
      <c r="C206" t="e">
        <f t="shared" si="106"/>
        <v>#NUM!</v>
      </c>
      <c r="D206" t="e">
        <f t="shared" si="108"/>
        <v>#NUM!</v>
      </c>
      <c r="E206" t="e">
        <f t="shared" si="109"/>
        <v>#NUM!</v>
      </c>
      <c r="F206" t="e">
        <f t="shared" si="110"/>
        <v>#NUM!</v>
      </c>
      <c r="G206" t="e">
        <f t="shared" si="111"/>
        <v>#NUM!</v>
      </c>
      <c r="H206">
        <f t="shared" si="112"/>
        <v>2.5375000000000023</v>
      </c>
      <c r="I206" t="e">
        <f t="shared" si="107"/>
        <v>#NUM!</v>
      </c>
      <c r="O206">
        <f t="shared" si="89"/>
        <v>1.2625000000000011</v>
      </c>
      <c r="P206">
        <f t="shared" si="90"/>
        <v>0.76674468680123686</v>
      </c>
      <c r="Q206">
        <f t="shared" si="91"/>
        <v>1.363627290461206E-2</v>
      </c>
      <c r="R206">
        <f t="shared" si="92"/>
        <v>1.3751288013406219E-2</v>
      </c>
      <c r="S206">
        <f t="shared" si="93"/>
        <v>1.3751844105402434E-2</v>
      </c>
      <c r="T206">
        <f t="shared" si="94"/>
        <v>1.3868133732858135E-2</v>
      </c>
      <c r="U206">
        <f t="shared" si="95"/>
        <v>1.2687500000000012</v>
      </c>
      <c r="V206">
        <f t="shared" si="96"/>
        <v>0.78049646528041805</v>
      </c>
      <c r="X206">
        <f t="shared" si="97"/>
        <v>0.63125000000000053</v>
      </c>
      <c r="Y206">
        <f t="shared" si="98"/>
        <v>8.4486242150509178E-2</v>
      </c>
      <c r="Z206">
        <f t="shared" si="99"/>
        <v>1.2675452737897349E-3</v>
      </c>
      <c r="AA206">
        <f t="shared" si="100"/>
        <v>1.2740533658551832E-3</v>
      </c>
      <c r="AB206">
        <f t="shared" si="101"/>
        <v>1.2740550970410634E-3</v>
      </c>
      <c r="AC206">
        <f t="shared" si="102"/>
        <v>1.2805827162780904E-3</v>
      </c>
      <c r="AD206">
        <f t="shared" si="103"/>
        <v>0.63437500000000058</v>
      </c>
      <c r="AE206">
        <f t="shared" si="104"/>
        <v>8.576029963648589E-2</v>
      </c>
    </row>
    <row r="207" spans="2:31" x14ac:dyDescent="0.25">
      <c r="B207">
        <f t="shared" si="105"/>
        <v>2.5375000000000023</v>
      </c>
      <c r="C207" t="e">
        <f t="shared" si="106"/>
        <v>#NUM!</v>
      </c>
      <c r="D207" t="e">
        <f t="shared" si="108"/>
        <v>#NUM!</v>
      </c>
      <c r="E207" t="e">
        <f t="shared" si="109"/>
        <v>#NUM!</v>
      </c>
      <c r="F207" t="e">
        <f t="shared" si="110"/>
        <v>#NUM!</v>
      </c>
      <c r="G207" t="e">
        <f t="shared" si="111"/>
        <v>#NUM!</v>
      </c>
      <c r="H207">
        <f t="shared" si="112"/>
        <v>2.5500000000000025</v>
      </c>
      <c r="I207" t="e">
        <f t="shared" si="107"/>
        <v>#NUM!</v>
      </c>
      <c r="O207">
        <f t="shared" si="89"/>
        <v>1.2687500000000012</v>
      </c>
      <c r="P207">
        <f t="shared" si="90"/>
        <v>0.78049646528041805</v>
      </c>
      <c r="Q207">
        <f t="shared" si="91"/>
        <v>1.3868133092595186E-2</v>
      </c>
      <c r="R207">
        <f t="shared" si="92"/>
        <v>1.3985705362986923E-2</v>
      </c>
      <c r="S207">
        <f t="shared" si="93"/>
        <v>1.3986284009556999E-2</v>
      </c>
      <c r="T207">
        <f t="shared" si="94"/>
        <v>1.4105173993246005E-2</v>
      </c>
      <c r="U207">
        <f t="shared" si="95"/>
        <v>1.2750000000000012</v>
      </c>
      <c r="V207">
        <f t="shared" si="96"/>
        <v>0.79448267958557295</v>
      </c>
      <c r="X207">
        <f t="shared" si="97"/>
        <v>0.63437500000000058</v>
      </c>
      <c r="Y207">
        <f t="shared" si="98"/>
        <v>8.576029963648589E-2</v>
      </c>
      <c r="Z207">
        <f t="shared" si="99"/>
        <v>1.2805827175585644E-3</v>
      </c>
      <c r="AA207">
        <f t="shared" si="100"/>
        <v>1.2871298938455684E-3</v>
      </c>
      <c r="AB207">
        <f t="shared" si="101"/>
        <v>1.2871316616287463E-3</v>
      </c>
      <c r="AC207">
        <f t="shared" si="102"/>
        <v>1.2936984540487526E-3</v>
      </c>
      <c r="AD207">
        <f t="shared" si="103"/>
        <v>0.63750000000000062</v>
      </c>
      <c r="AE207">
        <f t="shared" si="104"/>
        <v>8.7047433683578548E-2</v>
      </c>
    </row>
    <row r="208" spans="2:31" x14ac:dyDescent="0.25">
      <c r="B208">
        <f t="shared" si="105"/>
        <v>2.5500000000000025</v>
      </c>
      <c r="C208" t="e">
        <f t="shared" si="106"/>
        <v>#NUM!</v>
      </c>
      <c r="D208" t="e">
        <f t="shared" si="108"/>
        <v>#NUM!</v>
      </c>
      <c r="E208" t="e">
        <f t="shared" si="109"/>
        <v>#NUM!</v>
      </c>
      <c r="F208" t="e">
        <f t="shared" si="110"/>
        <v>#NUM!</v>
      </c>
      <c r="G208" t="e">
        <f t="shared" si="111"/>
        <v>#NUM!</v>
      </c>
      <c r="H208">
        <f t="shared" si="112"/>
        <v>2.5625000000000027</v>
      </c>
      <c r="I208" t="e">
        <f t="shared" si="107"/>
        <v>#NUM!</v>
      </c>
      <c r="O208">
        <f t="shared" si="89"/>
        <v>1.2750000000000012</v>
      </c>
      <c r="P208">
        <f t="shared" si="90"/>
        <v>0.79448267958557295</v>
      </c>
      <c r="Q208">
        <f t="shared" si="91"/>
        <v>1.4105173301009223E-2</v>
      </c>
      <c r="R208">
        <f t="shared" si="92"/>
        <v>1.4225389366532143E-2</v>
      </c>
      <c r="S208">
        <f t="shared" si="93"/>
        <v>1.4225991622963771E-2</v>
      </c>
      <c r="T208">
        <f t="shared" si="94"/>
        <v>1.4347570483674256E-2</v>
      </c>
      <c r="U208">
        <f t="shared" si="95"/>
        <v>1.2812500000000013</v>
      </c>
      <c r="V208">
        <f t="shared" si="96"/>
        <v>0.80870859721285215</v>
      </c>
      <c r="X208">
        <f t="shared" si="97"/>
        <v>0.63750000000000062</v>
      </c>
      <c r="Y208">
        <f t="shared" si="98"/>
        <v>8.7047433683578548E-2</v>
      </c>
      <c r="Z208">
        <f t="shared" si="99"/>
        <v>1.2936984553465558E-3</v>
      </c>
      <c r="AA208">
        <f t="shared" si="100"/>
        <v>1.3002848942549048E-3</v>
      </c>
      <c r="AB208">
        <f t="shared" si="101"/>
        <v>1.300286699267037E-3</v>
      </c>
      <c r="AC208">
        <f t="shared" si="102"/>
        <v>1.3068928447557697E-3</v>
      </c>
      <c r="AD208">
        <f t="shared" si="103"/>
        <v>0.64062500000000067</v>
      </c>
      <c r="AE208">
        <f t="shared" si="104"/>
        <v>8.8347722764769571E-2</v>
      </c>
    </row>
    <row r="209" spans="2:31" x14ac:dyDescent="0.25">
      <c r="B209">
        <f t="shared" si="105"/>
        <v>2.5625000000000027</v>
      </c>
      <c r="C209" t="e">
        <f t="shared" si="106"/>
        <v>#NUM!</v>
      </c>
      <c r="D209" t="e">
        <f t="shared" si="108"/>
        <v>#NUM!</v>
      </c>
      <c r="E209" t="e">
        <f t="shared" si="109"/>
        <v>#NUM!</v>
      </c>
      <c r="F209" t="e">
        <f t="shared" si="110"/>
        <v>#NUM!</v>
      </c>
      <c r="G209" t="e">
        <f t="shared" si="111"/>
        <v>#NUM!</v>
      </c>
      <c r="H209">
        <f t="shared" si="112"/>
        <v>2.5750000000000028</v>
      </c>
      <c r="I209" t="e">
        <f t="shared" si="107"/>
        <v>#NUM!</v>
      </c>
      <c r="O209">
        <f t="shared" si="89"/>
        <v>1.2812500000000013</v>
      </c>
      <c r="P209">
        <f t="shared" si="90"/>
        <v>0.80870859721285215</v>
      </c>
      <c r="Q209">
        <f t="shared" si="91"/>
        <v>1.4347569735662391E-2</v>
      </c>
      <c r="R209">
        <f t="shared" si="92"/>
        <v>1.4470520012591588E-2</v>
      </c>
      <c r="S209">
        <f t="shared" si="93"/>
        <v>1.4471146992241658E-2</v>
      </c>
      <c r="T209">
        <f t="shared" si="94"/>
        <v>1.4595507132934796E-2</v>
      </c>
      <c r="U209">
        <f t="shared" si="95"/>
        <v>1.2875000000000014</v>
      </c>
      <c r="V209">
        <f t="shared" si="96"/>
        <v>0.82317966569256273</v>
      </c>
      <c r="X209">
        <f t="shared" si="97"/>
        <v>0.64062500000000067</v>
      </c>
      <c r="Y209">
        <f t="shared" si="98"/>
        <v>8.8347722764769571E-2</v>
      </c>
      <c r="Z209">
        <f t="shared" si="99"/>
        <v>1.3068928460710045E-3</v>
      </c>
      <c r="AA209">
        <f t="shared" si="100"/>
        <v>1.3135187289782726E-3</v>
      </c>
      <c r="AB209">
        <f t="shared" si="101"/>
        <v>1.3135205718604638E-3</v>
      </c>
      <c r="AC209">
        <f t="shared" si="102"/>
        <v>1.3201662533020978E-3</v>
      </c>
      <c r="AD209">
        <f t="shared" si="103"/>
        <v>0.64375000000000071</v>
      </c>
      <c r="AE209">
        <f t="shared" si="104"/>
        <v>8.9661245714944673E-2</v>
      </c>
    </row>
    <row r="210" spans="2:31" x14ac:dyDescent="0.25">
      <c r="B210">
        <f t="shared" si="105"/>
        <v>2.5750000000000028</v>
      </c>
      <c r="C210" t="e">
        <f t="shared" si="106"/>
        <v>#NUM!</v>
      </c>
      <c r="D210" t="e">
        <f t="shared" si="108"/>
        <v>#NUM!</v>
      </c>
      <c r="E210" t="e">
        <f t="shared" si="109"/>
        <v>#NUM!</v>
      </c>
      <c r="F210" t="e">
        <f t="shared" si="110"/>
        <v>#NUM!</v>
      </c>
      <c r="G210" t="e">
        <f t="shared" si="111"/>
        <v>#NUM!</v>
      </c>
      <c r="H210">
        <f t="shared" si="112"/>
        <v>2.587500000000003</v>
      </c>
      <c r="I210" t="e">
        <f t="shared" si="107"/>
        <v>#NUM!</v>
      </c>
      <c r="O210">
        <f t="shared" si="89"/>
        <v>1.2875000000000014</v>
      </c>
      <c r="P210">
        <f t="shared" si="90"/>
        <v>0.82317966569256273</v>
      </c>
      <c r="Q210">
        <f t="shared" si="91"/>
        <v>1.4595506325060771E-2</v>
      </c>
      <c r="R210">
        <f t="shared" si="92"/>
        <v>1.4721285211582636E-2</v>
      </c>
      <c r="S210">
        <f t="shared" si="93"/>
        <v>1.4721938089583306E-2</v>
      </c>
      <c r="T210">
        <f t="shared" si="94"/>
        <v>1.4849176000754354E-2</v>
      </c>
      <c r="U210">
        <f t="shared" si="95"/>
        <v>1.2937500000000015</v>
      </c>
      <c r="V210">
        <f t="shared" si="96"/>
        <v>0.83790152051392064</v>
      </c>
      <c r="X210">
        <f t="shared" si="97"/>
        <v>0.64375000000000071</v>
      </c>
      <c r="Y210">
        <f t="shared" si="98"/>
        <v>8.9661245714944673E-2</v>
      </c>
      <c r="Z210">
        <f t="shared" si="99"/>
        <v>1.3201662546348644E-3</v>
      </c>
      <c r="AA210">
        <f t="shared" si="100"/>
        <v>1.3268317659377595E-3</v>
      </c>
      <c r="AB210">
        <f t="shared" si="101"/>
        <v>1.3268336473407144E-3</v>
      </c>
      <c r="AC210">
        <f t="shared" si="102"/>
        <v>1.3335190506594955E-3</v>
      </c>
      <c r="AD210">
        <f t="shared" si="103"/>
        <v>0.64687500000000075</v>
      </c>
      <c r="AE210">
        <f t="shared" si="104"/>
        <v>9.0988081736919885E-2</v>
      </c>
    </row>
    <row r="211" spans="2:31" x14ac:dyDescent="0.25">
      <c r="B211">
        <f t="shared" si="105"/>
        <v>2.587500000000003</v>
      </c>
      <c r="C211" t="e">
        <f t="shared" si="106"/>
        <v>#NUM!</v>
      </c>
      <c r="D211" t="e">
        <f t="shared" si="108"/>
        <v>#NUM!</v>
      </c>
      <c r="E211" t="e">
        <f t="shared" si="109"/>
        <v>#NUM!</v>
      </c>
      <c r="F211" t="e">
        <f t="shared" si="110"/>
        <v>#NUM!</v>
      </c>
      <c r="G211" t="e">
        <f t="shared" si="111"/>
        <v>#NUM!</v>
      </c>
      <c r="H211">
        <f t="shared" si="112"/>
        <v>2.6000000000000032</v>
      </c>
      <c r="I211" t="e">
        <f t="shared" si="107"/>
        <v>#NUM!</v>
      </c>
      <c r="O211">
        <f t="shared" ref="O211:O274" si="113">U210</f>
        <v>1.2937500000000015</v>
      </c>
      <c r="P211">
        <f t="shared" ref="P211:P274" si="114">V210</f>
        <v>0.83790152051392064</v>
      </c>
      <c r="Q211">
        <f t="shared" ref="Q211:Q257" si="115">$L$5*(O211^2+P211^2)</f>
        <v>1.484917512862215E-2</v>
      </c>
      <c r="R211">
        <f t="shared" ref="R211:R257" si="116">$L$5*((O211+$L$7)^2+(P211+Q211/2)^2)</f>
        <v>1.4977881216398091E-2</v>
      </c>
      <c r="S211">
        <f t="shared" ref="S211:S257" si="117">$L$5*((O211+$L$7)^2+(P211+R211/2)^2)</f>
        <v>1.4978561233632965E-2</v>
      </c>
      <c r="T211">
        <f t="shared" ref="T211:T257" si="118">$L$5*((O211+$L$5)^2+(P211+S211)^2)</f>
        <v>1.5108777711510738E-2</v>
      </c>
      <c r="U211">
        <f t="shared" ref="U211:U257" si="119">O211+$L$5</f>
        <v>1.3000000000000016</v>
      </c>
      <c r="V211">
        <f t="shared" ref="V211:V274" si="120">P211+1/6*Q211+1/3*R211+1/3*S211+1/6*T211</f>
        <v>0.85287999347061971</v>
      </c>
      <c r="X211">
        <f t="shared" ref="X211:X274" si="121">AD210</f>
        <v>0.64687500000000075</v>
      </c>
      <c r="Y211">
        <f t="shared" ref="Y211:Y274" si="122">AE210</f>
        <v>9.0988081736919885E-2</v>
      </c>
      <c r="Z211">
        <f t="shared" ref="Z211:Z274" si="123">$M$5*(X211^2+Y211^2)</f>
        <v>1.3335190520098919E-3</v>
      </c>
      <c r="AA211">
        <f t="shared" ref="AA211:AA274" si="124">$M$5*((X211+$M$7)^2+(Y211+Z211/2)^2)</f>
        <v>1.3402243791661968E-3</v>
      </c>
      <c r="AB211">
        <f t="shared" ref="AB211:AB274" si="125">$M$5*((X211+$M$7)^2+(Y211+AA211/2)^2)</f>
        <v>1.3402262997503733E-3</v>
      </c>
      <c r="AC211">
        <f t="shared" ref="AC211:AC274" si="126">$M$5*((X211+$M$5)^2+(Y211+AB211)^2)</f>
        <v>1.3469516139528604E-3</v>
      </c>
      <c r="AD211">
        <f t="shared" ref="AD211:AD274" si="127">X211+$M$5</f>
        <v>0.6500000000000008</v>
      </c>
      <c r="AE211">
        <f t="shared" ref="AE211:AE274" si="128">Y211+1/6*Z211+1/3*AA211+1/3*AB211+1/6*AC211</f>
        <v>9.2328310407552544E-2</v>
      </c>
    </row>
    <row r="212" spans="2:31" x14ac:dyDescent="0.25">
      <c r="B212">
        <f t="shared" si="105"/>
        <v>2.6000000000000032</v>
      </c>
      <c r="C212" t="e">
        <f t="shared" si="106"/>
        <v>#NUM!</v>
      </c>
      <c r="D212" t="e">
        <f t="shared" si="108"/>
        <v>#NUM!</v>
      </c>
      <c r="E212" t="e">
        <f t="shared" si="109"/>
        <v>#NUM!</v>
      </c>
      <c r="F212" t="e">
        <f t="shared" si="110"/>
        <v>#NUM!</v>
      </c>
      <c r="G212" t="e">
        <f t="shared" si="111"/>
        <v>#NUM!</v>
      </c>
      <c r="H212">
        <f t="shared" si="112"/>
        <v>2.6125000000000034</v>
      </c>
      <c r="I212" t="e">
        <f t="shared" si="107"/>
        <v>#NUM!</v>
      </c>
      <c r="O212">
        <f t="shared" si="113"/>
        <v>1.3000000000000016</v>
      </c>
      <c r="P212">
        <f t="shared" si="114"/>
        <v>0.85287999347061971</v>
      </c>
      <c r="Q212">
        <f t="shared" si="115"/>
        <v>1.5108776770390304E-2</v>
      </c>
      <c r="R212">
        <f t="shared" si="116"/>
        <v>1.5240513069403766E-2</v>
      </c>
      <c r="S212">
        <f t="shared" si="117"/>
        <v>1.5241221536776409E-2</v>
      </c>
      <c r="T212">
        <f t="shared" si="118"/>
        <v>1.5374521915287015E-2</v>
      </c>
      <c r="U212">
        <f t="shared" si="119"/>
        <v>1.3062500000000017</v>
      </c>
      <c r="V212">
        <f t="shared" si="120"/>
        <v>0.86812112145362597</v>
      </c>
      <c r="X212">
        <f t="shared" si="121"/>
        <v>0.6500000000000008</v>
      </c>
      <c r="Y212">
        <f t="shared" si="122"/>
        <v>9.2328310407552544E-2</v>
      </c>
      <c r="Z212">
        <f t="shared" si="123"/>
        <v>1.3469516153209826E-3</v>
      </c>
      <c r="AA212">
        <f t="shared" si="124"/>
        <v>1.3536969488920979E-3</v>
      </c>
      <c r="AB212">
        <f t="shared" si="125"/>
        <v>1.3536989093278654E-3</v>
      </c>
      <c r="AC212">
        <f t="shared" si="126"/>
        <v>1.3604643265457787E-3</v>
      </c>
      <c r="AD212">
        <f t="shared" si="127"/>
        <v>0.65312500000000084</v>
      </c>
      <c r="AE212">
        <f t="shared" si="128"/>
        <v>9.3682011683936986E-2</v>
      </c>
    </row>
    <row r="213" spans="2:31" x14ac:dyDescent="0.25">
      <c r="B213">
        <f t="shared" si="105"/>
        <v>2.6125000000000034</v>
      </c>
      <c r="C213" t="e">
        <f t="shared" si="106"/>
        <v>#NUM!</v>
      </c>
      <c r="D213" t="e">
        <f t="shared" si="108"/>
        <v>#NUM!</v>
      </c>
      <c r="E213" t="e">
        <f t="shared" si="109"/>
        <v>#NUM!</v>
      </c>
      <c r="F213" t="e">
        <f t="shared" si="110"/>
        <v>#NUM!</v>
      </c>
      <c r="G213" t="e">
        <f t="shared" si="111"/>
        <v>#NUM!</v>
      </c>
      <c r="H213">
        <f t="shared" si="112"/>
        <v>2.6250000000000036</v>
      </c>
      <c r="I213" t="e">
        <f t="shared" si="107"/>
        <v>#NUM!</v>
      </c>
      <c r="O213">
        <f t="shared" si="113"/>
        <v>1.3062500000000017</v>
      </c>
      <c r="P213">
        <f t="shared" si="114"/>
        <v>0.86812112145362597</v>
      </c>
      <c r="Q213">
        <f t="shared" si="115"/>
        <v>1.537452090008691E-2</v>
      </c>
      <c r="R213">
        <f t="shared" si="116"/>
        <v>1.5509395077735803E-2</v>
      </c>
      <c r="S213">
        <f t="shared" si="117"/>
        <v>1.5510133380754854E-2</v>
      </c>
      <c r="T213">
        <f t="shared" si="118"/>
        <v>1.5646627778251168E-2</v>
      </c>
      <c r="U213">
        <f t="shared" si="119"/>
        <v>1.3125000000000018</v>
      </c>
      <c r="V213">
        <f t="shared" si="120"/>
        <v>0.88363115571951256</v>
      </c>
      <c r="X213">
        <f t="shared" si="121"/>
        <v>0.65312500000000084</v>
      </c>
      <c r="Y213">
        <f t="shared" si="122"/>
        <v>9.3682011683936986E-2</v>
      </c>
      <c r="Z213">
        <f t="shared" si="123"/>
        <v>1.3604643279317202E-3</v>
      </c>
      <c r="AA213">
        <f t="shared" si="124"/>
        <v>1.3672498616258194E-3</v>
      </c>
      <c r="AB213">
        <f t="shared" si="125"/>
        <v>1.3672518625936195E-3</v>
      </c>
      <c r="AC213">
        <f t="shared" si="126"/>
        <v>1.3740575781273096E-3</v>
      </c>
      <c r="AD213">
        <f t="shared" si="127"/>
        <v>0.65625000000000089</v>
      </c>
      <c r="AE213">
        <f t="shared" si="128"/>
        <v>9.5049265909686639E-2</v>
      </c>
    </row>
    <row r="214" spans="2:31" x14ac:dyDescent="0.25">
      <c r="B214">
        <f t="shared" si="105"/>
        <v>2.6250000000000036</v>
      </c>
      <c r="C214" t="e">
        <f t="shared" si="106"/>
        <v>#NUM!</v>
      </c>
      <c r="D214" t="e">
        <f t="shared" si="108"/>
        <v>#NUM!</v>
      </c>
      <c r="E214" t="e">
        <f t="shared" si="109"/>
        <v>#NUM!</v>
      </c>
      <c r="F214" t="e">
        <f t="shared" si="110"/>
        <v>#NUM!</v>
      </c>
      <c r="G214" t="e">
        <f t="shared" si="111"/>
        <v>#NUM!</v>
      </c>
      <c r="H214">
        <f t="shared" si="112"/>
        <v>2.6375000000000037</v>
      </c>
      <c r="I214" t="e">
        <f t="shared" si="107"/>
        <v>#NUM!</v>
      </c>
      <c r="O214">
        <f t="shared" si="113"/>
        <v>1.3125000000000018</v>
      </c>
      <c r="P214">
        <f t="shared" si="114"/>
        <v>0.88363115571951256</v>
      </c>
      <c r="Q214">
        <f t="shared" si="115"/>
        <v>1.5646626683488787E-2</v>
      </c>
      <c r="R214">
        <f t="shared" si="116"/>
        <v>1.5784751318964327E-2</v>
      </c>
      <c r="S214">
        <f t="shared" si="117"/>
        <v>1.5785520922671738E-2</v>
      </c>
      <c r="T214">
        <f t="shared" si="118"/>
        <v>1.5925324504512978E-2</v>
      </c>
      <c r="U214">
        <f t="shared" si="119"/>
        <v>1.3187500000000019</v>
      </c>
      <c r="V214">
        <f t="shared" si="120"/>
        <v>0.89941657166472488</v>
      </c>
      <c r="X214">
        <f t="shared" si="121"/>
        <v>0.65625000000000089</v>
      </c>
      <c r="Y214">
        <f t="shared" si="122"/>
        <v>9.5049265909686639E-2</v>
      </c>
      <c r="Z214">
        <f t="shared" si="123"/>
        <v>1.3740575795311611E-3</v>
      </c>
      <c r="AA214">
        <f t="shared" si="124"/>
        <v>1.3808835102469736E-3</v>
      </c>
      <c r="AB214">
        <f t="shared" si="125"/>
        <v>1.380885552437483E-3</v>
      </c>
      <c r="AC214">
        <f t="shared" si="126"/>
        <v>1.3877317648000296E-3</v>
      </c>
      <c r="AD214">
        <f t="shared" si="127"/>
        <v>0.65937500000000093</v>
      </c>
      <c r="AE214">
        <f t="shared" si="128"/>
        <v>9.6430153821303322E-2</v>
      </c>
    </row>
    <row r="215" spans="2:31" x14ac:dyDescent="0.25">
      <c r="B215">
        <f t="shared" si="105"/>
        <v>2.6375000000000037</v>
      </c>
      <c r="C215" t="e">
        <f t="shared" si="106"/>
        <v>#NUM!</v>
      </c>
      <c r="D215" t="e">
        <f t="shared" si="108"/>
        <v>#NUM!</v>
      </c>
      <c r="E215" t="e">
        <f t="shared" si="109"/>
        <v>#NUM!</v>
      </c>
      <c r="F215" t="e">
        <f t="shared" si="110"/>
        <v>#NUM!</v>
      </c>
      <c r="G215" t="e">
        <f t="shared" si="111"/>
        <v>#NUM!</v>
      </c>
      <c r="H215">
        <f t="shared" si="112"/>
        <v>2.6500000000000039</v>
      </c>
      <c r="I215" t="e">
        <f t="shared" si="107"/>
        <v>#NUM!</v>
      </c>
      <c r="O215">
        <f t="shared" si="113"/>
        <v>1.3187500000000019</v>
      </c>
      <c r="P215">
        <f t="shared" si="114"/>
        <v>0.89941657166472488</v>
      </c>
      <c r="Q215">
        <f t="shared" si="115"/>
        <v>1.5925323324282075E-2</v>
      </c>
      <c r="R215">
        <f t="shared" si="116"/>
        <v>1.60668161793616E-2</v>
      </c>
      <c r="S215">
        <f t="shared" si="117"/>
        <v>1.6067618633632978E-2</v>
      </c>
      <c r="T215">
        <f t="shared" si="118"/>
        <v>1.621085189178903E-2</v>
      </c>
      <c r="U215">
        <f t="shared" si="119"/>
        <v>1.325000000000002</v>
      </c>
      <c r="V215">
        <f t="shared" si="120"/>
        <v>0.91548407913840146</v>
      </c>
      <c r="X215">
        <f t="shared" si="121"/>
        <v>0.65937500000000093</v>
      </c>
      <c r="Y215">
        <f t="shared" si="122"/>
        <v>9.6430153821303322E-2</v>
      </c>
      <c r="Z215">
        <f t="shared" si="123"/>
        <v>1.3877317662218797E-3</v>
      </c>
      <c r="AA215">
        <f t="shared" si="124"/>
        <v>1.3945982940931087E-3</v>
      </c>
      <c r="AB215">
        <f t="shared" si="125"/>
        <v>1.3946003782074072E-3</v>
      </c>
      <c r="AC215">
        <f t="shared" si="126"/>
        <v>1.4014872891693626E-3</v>
      </c>
      <c r="AD215">
        <f t="shared" si="127"/>
        <v>0.66250000000000098</v>
      </c>
      <c r="AE215">
        <f t="shared" si="128"/>
        <v>9.7824756554635364E-2</v>
      </c>
    </row>
    <row r="216" spans="2:31" x14ac:dyDescent="0.25">
      <c r="B216">
        <f t="shared" si="105"/>
        <v>2.6500000000000039</v>
      </c>
      <c r="C216" t="e">
        <f t="shared" si="106"/>
        <v>#NUM!</v>
      </c>
      <c r="D216" t="e">
        <f t="shared" si="108"/>
        <v>#NUM!</v>
      </c>
      <c r="E216" t="e">
        <f t="shared" si="109"/>
        <v>#NUM!</v>
      </c>
      <c r="F216" t="e">
        <f t="shared" si="110"/>
        <v>#NUM!</v>
      </c>
      <c r="G216" t="e">
        <f t="shared" si="111"/>
        <v>#NUM!</v>
      </c>
      <c r="H216">
        <f t="shared" si="112"/>
        <v>2.6625000000000041</v>
      </c>
      <c r="I216" t="e">
        <f t="shared" si="107"/>
        <v>#NUM!</v>
      </c>
      <c r="O216">
        <f t="shared" si="113"/>
        <v>1.325000000000002</v>
      </c>
      <c r="P216">
        <f t="shared" si="114"/>
        <v>0.91548407913840146</v>
      </c>
      <c r="Q216">
        <f t="shared" si="115"/>
        <v>1.6210850619724326E-2</v>
      </c>
      <c r="R216">
        <f t="shared" si="116"/>
        <v>1.6355834927199966E-2</v>
      </c>
      <c r="S216">
        <f t="shared" si="117"/>
        <v>1.6356671872448759E-2</v>
      </c>
      <c r="T216">
        <f t="shared" si="118"/>
        <v>1.6503460923402945E-2</v>
      </c>
      <c r="U216">
        <f t="shared" si="119"/>
        <v>1.331250000000002</v>
      </c>
      <c r="V216">
        <f t="shared" si="120"/>
        <v>0.93184063332880551</v>
      </c>
      <c r="X216">
        <f t="shared" si="121"/>
        <v>0.66250000000000098</v>
      </c>
      <c r="Y216">
        <f t="shared" si="122"/>
        <v>9.7824756554635364E-2</v>
      </c>
      <c r="Z216">
        <f t="shared" si="123"/>
        <v>1.4014872906092969E-3</v>
      </c>
      <c r="AA216">
        <f t="shared" si="124"/>
        <v>1.4083946190496868E-3</v>
      </c>
      <c r="AB216">
        <f t="shared" si="125"/>
        <v>1.4083967457994286E-3</v>
      </c>
      <c r="AC216">
        <f t="shared" si="126"/>
        <v>1.4153245604342157E-3</v>
      </c>
      <c r="AD216">
        <f t="shared" si="127"/>
        <v>0.66562500000000102</v>
      </c>
      <c r="AE216">
        <f t="shared" si="128"/>
        <v>9.9233155651425653E-2</v>
      </c>
    </row>
    <row r="217" spans="2:31" x14ac:dyDescent="0.25">
      <c r="B217">
        <f t="shared" si="105"/>
        <v>2.6625000000000041</v>
      </c>
      <c r="C217" t="e">
        <f t="shared" si="106"/>
        <v>#NUM!</v>
      </c>
      <c r="D217" t="e">
        <f t="shared" si="108"/>
        <v>#NUM!</v>
      </c>
      <c r="E217" t="e">
        <f t="shared" si="109"/>
        <v>#NUM!</v>
      </c>
      <c r="F217" t="e">
        <f t="shared" si="110"/>
        <v>#NUM!</v>
      </c>
      <c r="G217" t="e">
        <f t="shared" si="111"/>
        <v>#NUM!</v>
      </c>
      <c r="H217">
        <f t="shared" si="112"/>
        <v>2.6750000000000043</v>
      </c>
      <c r="I217" t="e">
        <f t="shared" si="107"/>
        <v>#NUM!</v>
      </c>
      <c r="O217">
        <f t="shared" si="113"/>
        <v>1.331250000000002</v>
      </c>
      <c r="P217">
        <f t="shared" si="114"/>
        <v>0.93184063332880551</v>
      </c>
      <c r="Q217">
        <f t="shared" si="115"/>
        <v>1.6503459552641469E-2</v>
      </c>
      <c r="R217">
        <f t="shared" si="116"/>
        <v>1.6652064323709914E-2</v>
      </c>
      <c r="S217">
        <f t="shared" si="117"/>
        <v>1.6652937497030208E-2</v>
      </c>
      <c r="T217">
        <f t="shared" si="118"/>
        <v>1.6803414399362192E-2</v>
      </c>
      <c r="U217">
        <f t="shared" si="119"/>
        <v>1.3375000000000021</v>
      </c>
      <c r="V217">
        <f t="shared" si="120"/>
        <v>0.9484934462610527</v>
      </c>
      <c r="X217">
        <f t="shared" si="121"/>
        <v>0.66562500000000102</v>
      </c>
      <c r="Y217">
        <f t="shared" si="122"/>
        <v>9.9233155651425653E-2</v>
      </c>
      <c r="Z217">
        <f t="shared" si="123"/>
        <v>1.4153245618923171E-3</v>
      </c>
      <c r="AA217">
        <f t="shared" si="124"/>
        <v>1.422272897641384E-3</v>
      </c>
      <c r="AB217">
        <f t="shared" si="125"/>
        <v>1.4222750677489711E-3</v>
      </c>
      <c r="AC217">
        <f t="shared" si="126"/>
        <v>1.4292439944789499E-3</v>
      </c>
      <c r="AD217">
        <f t="shared" si="127"/>
        <v>0.66875000000000107</v>
      </c>
      <c r="AE217">
        <f t="shared" si="128"/>
        <v>0.10065543306595097</v>
      </c>
    </row>
    <row r="218" spans="2:31" x14ac:dyDescent="0.25">
      <c r="B218">
        <f t="shared" si="105"/>
        <v>2.6750000000000043</v>
      </c>
      <c r="C218" t="e">
        <f t="shared" si="106"/>
        <v>#NUM!</v>
      </c>
      <c r="D218" t="e">
        <f t="shared" si="108"/>
        <v>#NUM!</v>
      </c>
      <c r="E218" t="e">
        <f t="shared" si="109"/>
        <v>#NUM!</v>
      </c>
      <c r="F218" t="e">
        <f t="shared" si="110"/>
        <v>#NUM!</v>
      </c>
      <c r="G218" t="e">
        <f t="shared" si="111"/>
        <v>#NUM!</v>
      </c>
      <c r="H218">
        <f t="shared" si="112"/>
        <v>2.6875000000000044</v>
      </c>
      <c r="I218" t="e">
        <f t="shared" si="107"/>
        <v>#NUM!</v>
      </c>
      <c r="O218">
        <f t="shared" si="113"/>
        <v>1.3375000000000021</v>
      </c>
      <c r="P218">
        <f t="shared" si="114"/>
        <v>0.9484934462610527</v>
      </c>
      <c r="Q218">
        <f t="shared" si="115"/>
        <v>1.680341292250109E-2</v>
      </c>
      <c r="R218">
        <f t="shared" si="116"/>
        <v>1.6955773274552787E-2</v>
      </c>
      <c r="S218">
        <f t="shared" si="117"/>
        <v>1.6956684516338815E-2</v>
      </c>
      <c r="T218">
        <f t="shared" si="118"/>
        <v>1.7110987609488051E-2</v>
      </c>
      <c r="U218">
        <f t="shared" si="119"/>
        <v>1.3437500000000022</v>
      </c>
      <c r="V218">
        <f t="shared" si="120"/>
        <v>0.96544999894668149</v>
      </c>
      <c r="X218">
        <f t="shared" si="121"/>
        <v>0.66875000000000107</v>
      </c>
      <c r="Y218">
        <f t="shared" si="122"/>
        <v>0.10065543306595097</v>
      </c>
      <c r="Z218">
        <f t="shared" si="123"/>
        <v>1.4292439959552987E-3</v>
      </c>
      <c r="AA218">
        <f t="shared" si="124"/>
        <v>1.4362335491247356E-3</v>
      </c>
      <c r="AB218">
        <f t="shared" si="125"/>
        <v>1.4362357633234955E-3</v>
      </c>
      <c r="AC218">
        <f t="shared" si="126"/>
        <v>1.4432460139667119E-3</v>
      </c>
      <c r="AD218">
        <f t="shared" si="127"/>
        <v>0.67187500000000111</v>
      </c>
      <c r="AE218">
        <f t="shared" si="128"/>
        <v>0.10209167117175405</v>
      </c>
    </row>
    <row r="219" spans="2:31" x14ac:dyDescent="0.25">
      <c r="B219">
        <f t="shared" si="105"/>
        <v>2.6875000000000044</v>
      </c>
      <c r="C219" t="e">
        <f t="shared" si="106"/>
        <v>#NUM!</v>
      </c>
      <c r="D219" t="e">
        <f t="shared" si="108"/>
        <v>#NUM!</v>
      </c>
      <c r="E219" t="e">
        <f t="shared" si="109"/>
        <v>#NUM!</v>
      </c>
      <c r="F219" t="e">
        <f t="shared" si="110"/>
        <v>#NUM!</v>
      </c>
      <c r="G219" t="e">
        <f t="shared" si="111"/>
        <v>#NUM!</v>
      </c>
      <c r="H219">
        <f t="shared" si="112"/>
        <v>2.7000000000000046</v>
      </c>
      <c r="I219" t="e">
        <f t="shared" si="107"/>
        <v>#NUM!</v>
      </c>
      <c r="O219">
        <f t="shared" si="113"/>
        <v>1.3437500000000022</v>
      </c>
      <c r="P219">
        <f t="shared" si="114"/>
        <v>0.96544999894668149</v>
      </c>
      <c r="Q219">
        <f t="shared" si="115"/>
        <v>1.7110986018538457E-2</v>
      </c>
      <c r="R219">
        <f t="shared" si="116"/>
        <v>1.72672435249085E-2</v>
      </c>
      <c r="S219">
        <f t="shared" si="117"/>
        <v>1.726819478599266E-2</v>
      </c>
      <c r="T219">
        <f t="shared" si="118"/>
        <v>1.7426469051832601E-2</v>
      </c>
      <c r="U219">
        <f t="shared" si="119"/>
        <v>1.3500000000000023</v>
      </c>
      <c r="V219">
        <f t="shared" si="120"/>
        <v>0.98271805422871028</v>
      </c>
      <c r="X219">
        <f t="shared" si="121"/>
        <v>0.67187500000000111</v>
      </c>
      <c r="Y219">
        <f t="shared" si="122"/>
        <v>0.10209167117175405</v>
      </c>
      <c r="Z219">
        <f t="shared" si="123"/>
        <v>1.4432460154613846E-3</v>
      </c>
      <c r="AA219">
        <f t="shared" si="124"/>
        <v>1.4502769995821526E-3</v>
      </c>
      <c r="AB219">
        <f t="shared" si="125"/>
        <v>1.4502792586165195E-3</v>
      </c>
      <c r="AC219">
        <f t="shared" si="126"/>
        <v>1.4573310484341465E-3</v>
      </c>
      <c r="AD219">
        <f t="shared" si="127"/>
        <v>0.67500000000000115</v>
      </c>
      <c r="AE219">
        <f t="shared" si="128"/>
        <v>0.10354195276846953</v>
      </c>
    </row>
    <row r="220" spans="2:31" x14ac:dyDescent="0.25">
      <c r="B220">
        <f t="shared" si="105"/>
        <v>2.7000000000000046</v>
      </c>
      <c r="C220" t="e">
        <f t="shared" si="106"/>
        <v>#NUM!</v>
      </c>
      <c r="D220" t="e">
        <f t="shared" si="108"/>
        <v>#NUM!</v>
      </c>
      <c r="E220" t="e">
        <f t="shared" si="109"/>
        <v>#NUM!</v>
      </c>
      <c r="F220" t="e">
        <f t="shared" si="110"/>
        <v>#NUM!</v>
      </c>
      <c r="G220" t="e">
        <f t="shared" si="111"/>
        <v>#NUM!</v>
      </c>
      <c r="H220">
        <f t="shared" si="112"/>
        <v>2.7125000000000048</v>
      </c>
      <c r="I220" t="e">
        <f t="shared" si="107"/>
        <v>#NUM!</v>
      </c>
      <c r="O220">
        <f t="shared" si="113"/>
        <v>1.3500000000000023</v>
      </c>
      <c r="P220">
        <f t="shared" si="114"/>
        <v>0.98271805422871028</v>
      </c>
      <c r="Q220">
        <f t="shared" si="115"/>
        <v>1.7426467338169178E-2</v>
      </c>
      <c r="R220">
        <f t="shared" si="116"/>
        <v>1.7586770401548043E-2</v>
      </c>
      <c r="S220">
        <f t="shared" si="117"/>
        <v>1.7587763750903342E-2</v>
      </c>
      <c r="T220">
        <f t="shared" si="118"/>
        <v>1.7750161199899191E-2</v>
      </c>
      <c r="U220">
        <f t="shared" si="119"/>
        <v>1.3562500000000024</v>
      </c>
      <c r="V220">
        <f t="shared" si="120"/>
        <v>1.0003056703692055</v>
      </c>
      <c r="X220">
        <f t="shared" si="121"/>
        <v>0.67500000000000115</v>
      </c>
      <c r="Y220">
        <f t="shared" si="122"/>
        <v>0.10354195276846953</v>
      </c>
      <c r="Z220">
        <f t="shared" si="123"/>
        <v>1.4573310499472174E-3</v>
      </c>
      <c r="AA220">
        <f t="shared" si="124"/>
        <v>1.4644036820173391E-3</v>
      </c>
      <c r="AB220">
        <f t="shared" si="125"/>
        <v>1.4644059866430405E-3</v>
      </c>
      <c r="AC220">
        <f t="shared" si="126"/>
        <v>1.4714995343875284E-3</v>
      </c>
      <c r="AD220">
        <f t="shared" si="127"/>
        <v>0.6781250000000012</v>
      </c>
      <c r="AE220">
        <f t="shared" si="128"/>
        <v>0.10500636108874545</v>
      </c>
    </row>
    <row r="221" spans="2:31" x14ac:dyDescent="0.25">
      <c r="B221">
        <f t="shared" si="105"/>
        <v>2.7125000000000048</v>
      </c>
      <c r="C221" t="e">
        <f t="shared" si="106"/>
        <v>#NUM!</v>
      </c>
      <c r="D221" t="e">
        <f t="shared" si="108"/>
        <v>#NUM!</v>
      </c>
      <c r="E221" t="e">
        <f t="shared" si="109"/>
        <v>#NUM!</v>
      </c>
      <c r="F221" t="e">
        <f t="shared" si="110"/>
        <v>#NUM!</v>
      </c>
      <c r="G221" t="e">
        <f t="shared" si="111"/>
        <v>#NUM!</v>
      </c>
      <c r="H221">
        <f t="shared" si="112"/>
        <v>2.725000000000005</v>
      </c>
      <c r="I221" t="e">
        <f t="shared" si="107"/>
        <v>#NUM!</v>
      </c>
      <c r="O221">
        <f t="shared" si="113"/>
        <v>1.3562500000000024</v>
      </c>
      <c r="P221">
        <f t="shared" si="114"/>
        <v>1.0003056703692055</v>
      </c>
      <c r="Q221">
        <f t="shared" si="115"/>
        <v>1.7750159354204955E-2</v>
      </c>
      <c r="R221">
        <f t="shared" si="116"/>
        <v>1.791466360555647E-2</v>
      </c>
      <c r="S221">
        <f t="shared" si="117"/>
        <v>1.7915701238613826E-2</v>
      </c>
      <c r="T221">
        <f t="shared" si="118"/>
        <v>1.8082381322493221E-2</v>
      </c>
      <c r="U221">
        <f t="shared" si="119"/>
        <v>1.3625000000000025</v>
      </c>
      <c r="V221">
        <f t="shared" si="120"/>
        <v>1.0182212154300454</v>
      </c>
      <c r="X221">
        <f t="shared" si="121"/>
        <v>0.6781250000000012</v>
      </c>
      <c r="Y221">
        <f t="shared" si="122"/>
        <v>0.10500636108874545</v>
      </c>
      <c r="Z221">
        <f t="shared" si="123"/>
        <v>1.4714995359190678E-3</v>
      </c>
      <c r="AA221">
        <f t="shared" si="124"/>
        <v>1.4786140364521356E-3</v>
      </c>
      <c r="AB221">
        <f t="shared" si="125"/>
        <v>1.4786163874363795E-3</v>
      </c>
      <c r="AC221">
        <f t="shared" si="126"/>
        <v>1.4857519154003272E-3</v>
      </c>
      <c r="AD221">
        <f t="shared" si="127"/>
        <v>0.68125000000000124</v>
      </c>
      <c r="AE221">
        <f t="shared" si="128"/>
        <v>0.10648497980526153</v>
      </c>
    </row>
    <row r="222" spans="2:31" x14ac:dyDescent="0.25">
      <c r="B222">
        <f t="shared" si="105"/>
        <v>2.725000000000005</v>
      </c>
      <c r="C222" t="e">
        <f t="shared" si="106"/>
        <v>#NUM!</v>
      </c>
      <c r="D222" t="e">
        <f t="shared" si="108"/>
        <v>#NUM!</v>
      </c>
      <c r="E222" t="e">
        <f t="shared" si="109"/>
        <v>#NUM!</v>
      </c>
      <c r="F222" t="e">
        <f t="shared" si="110"/>
        <v>#NUM!</v>
      </c>
      <c r="G222" t="e">
        <f t="shared" si="111"/>
        <v>#NUM!</v>
      </c>
      <c r="H222">
        <f t="shared" si="112"/>
        <v>2.7375000000000052</v>
      </c>
      <c r="I222" t="e">
        <f t="shared" si="107"/>
        <v>#NUM!</v>
      </c>
      <c r="O222">
        <f t="shared" si="113"/>
        <v>1.3625000000000025</v>
      </c>
      <c r="P222">
        <f t="shared" si="114"/>
        <v>1.0182212154300454</v>
      </c>
      <c r="Q222">
        <f t="shared" si="115"/>
        <v>1.8082379334699035E-2</v>
      </c>
      <c r="R222">
        <f t="shared" si="116"/>
        <v>1.8251248059696818E-2</v>
      </c>
      <c r="S222">
        <f t="shared" si="117"/>
        <v>1.8252332307332749E-2</v>
      </c>
      <c r="T222">
        <f t="shared" si="118"/>
        <v>1.8423462360370714E-2</v>
      </c>
      <c r="U222">
        <f t="shared" si="119"/>
        <v>1.3687500000000026</v>
      </c>
      <c r="V222">
        <f t="shared" si="120"/>
        <v>1.0364733825015668</v>
      </c>
      <c r="X222">
        <f t="shared" si="121"/>
        <v>0.68125000000000124</v>
      </c>
      <c r="Y222">
        <f t="shared" si="122"/>
        <v>0.10648497980526153</v>
      </c>
      <c r="Z222">
        <f t="shared" si="123"/>
        <v>1.4857519169504021E-3</v>
      </c>
      <c r="AA222">
        <f t="shared" si="124"/>
        <v>1.4929085100248141E-3</v>
      </c>
      <c r="AB222">
        <f t="shared" si="125"/>
        <v>1.4929109081464832E-3</v>
      </c>
      <c r="AC222">
        <f t="shared" si="126"/>
        <v>1.5000886422122453E-3</v>
      </c>
      <c r="AD222">
        <f t="shared" si="127"/>
        <v>0.68437500000000129</v>
      </c>
      <c r="AE222">
        <f t="shared" si="128"/>
        <v>0.10797789303784575</v>
      </c>
    </row>
    <row r="223" spans="2:31" x14ac:dyDescent="0.25">
      <c r="B223">
        <f t="shared" si="105"/>
        <v>2.7375000000000052</v>
      </c>
      <c r="C223" t="e">
        <f t="shared" si="106"/>
        <v>#NUM!</v>
      </c>
      <c r="D223" t="e">
        <f t="shared" si="108"/>
        <v>#NUM!</v>
      </c>
      <c r="E223" t="e">
        <f t="shared" si="109"/>
        <v>#NUM!</v>
      </c>
      <c r="F223" t="e">
        <f t="shared" si="110"/>
        <v>#NUM!</v>
      </c>
      <c r="G223" t="e">
        <f t="shared" si="111"/>
        <v>#NUM!</v>
      </c>
      <c r="H223">
        <f t="shared" si="112"/>
        <v>2.7500000000000053</v>
      </c>
      <c r="I223" t="e">
        <f t="shared" si="107"/>
        <v>#NUM!</v>
      </c>
      <c r="O223">
        <f t="shared" si="113"/>
        <v>1.3687500000000026</v>
      </c>
      <c r="P223">
        <f t="shared" si="114"/>
        <v>1.0364733825015668</v>
      </c>
      <c r="Q223">
        <f t="shared" si="115"/>
        <v>1.8423460219589041E-2</v>
      </c>
      <c r="R223">
        <f t="shared" si="116"/>
        <v>1.8596864814762765E-2</v>
      </c>
      <c r="S223">
        <f t="shared" si="117"/>
        <v>1.8597998153018519E-2</v>
      </c>
      <c r="T223">
        <f t="shared" si="118"/>
        <v>1.8773753864227378E-2</v>
      </c>
      <c r="U223">
        <f t="shared" si="119"/>
        <v>1.3750000000000027</v>
      </c>
      <c r="V223">
        <f t="shared" si="120"/>
        <v>1.05507120583813</v>
      </c>
      <c r="X223">
        <f t="shared" si="121"/>
        <v>0.68437500000000129</v>
      </c>
      <c r="Y223">
        <f t="shared" si="122"/>
        <v>0.10797789303784575</v>
      </c>
      <c r="Z223">
        <f t="shared" si="123"/>
        <v>1.5000886437809195E-3</v>
      </c>
      <c r="AA223">
        <f t="shared" si="124"/>
        <v>1.5072875570898579E-3</v>
      </c>
      <c r="AB223">
        <f t="shared" si="125"/>
        <v>1.507290003139706E-3</v>
      </c>
      <c r="AC223">
        <f t="shared" si="126"/>
        <v>1.5145101728297498E-3</v>
      </c>
      <c r="AD223">
        <f t="shared" si="127"/>
        <v>0.68750000000000133</v>
      </c>
      <c r="AE223">
        <f t="shared" si="128"/>
        <v>0.10948518536069071</v>
      </c>
    </row>
    <row r="224" spans="2:31" x14ac:dyDescent="0.25">
      <c r="B224">
        <f t="shared" si="105"/>
        <v>2.7500000000000053</v>
      </c>
      <c r="C224" t="e">
        <f t="shared" si="106"/>
        <v>#NUM!</v>
      </c>
      <c r="D224" t="e">
        <f t="shared" si="108"/>
        <v>#NUM!</v>
      </c>
      <c r="E224" t="e">
        <f t="shared" si="109"/>
        <v>#NUM!</v>
      </c>
      <c r="F224" t="e">
        <f t="shared" si="110"/>
        <v>#NUM!</v>
      </c>
      <c r="G224" t="e">
        <f t="shared" si="111"/>
        <v>#NUM!</v>
      </c>
      <c r="H224">
        <f t="shared" si="112"/>
        <v>2.7625000000000055</v>
      </c>
      <c r="I224" t="e">
        <f t="shared" si="107"/>
        <v>#NUM!</v>
      </c>
      <c r="O224">
        <f t="shared" si="113"/>
        <v>1.3750000000000027</v>
      </c>
      <c r="P224">
        <f t="shared" si="114"/>
        <v>1.05507120583813</v>
      </c>
      <c r="Q224">
        <f t="shared" si="115"/>
        <v>1.877375155867958E-2</v>
      </c>
      <c r="R224">
        <f t="shared" si="116"/>
        <v>1.8951872019660948E-2</v>
      </c>
      <c r="S224">
        <f t="shared" si="117"/>
        <v>1.8953057080260433E-2</v>
      </c>
      <c r="T224">
        <f t="shared" si="118"/>
        <v>1.9133622998983746E-2</v>
      </c>
      <c r="U224">
        <f t="shared" si="119"/>
        <v>1.3812500000000028</v>
      </c>
      <c r="V224">
        <f t="shared" si="120"/>
        <v>1.074024077964381</v>
      </c>
      <c r="X224">
        <f t="shared" si="121"/>
        <v>0.68750000000000133</v>
      </c>
      <c r="Y224">
        <f t="shared" si="122"/>
        <v>0.10948518536069071</v>
      </c>
      <c r="Z224">
        <f t="shared" si="123"/>
        <v>1.5145101744170834E-3</v>
      </c>
      <c r="AA224">
        <f t="shared" si="124"/>
        <v>1.5217516393192516E-3</v>
      </c>
      <c r="AB224">
        <f t="shared" si="125"/>
        <v>1.5217541341001044E-3</v>
      </c>
      <c r="AC224">
        <f t="shared" si="126"/>
        <v>1.5290169726281315E-3</v>
      </c>
      <c r="AD224">
        <f t="shared" si="127"/>
        <v>0.69062500000000138</v>
      </c>
      <c r="AE224">
        <f t="shared" si="128"/>
        <v>0.11100694180967137</v>
      </c>
    </row>
    <row r="225" spans="2:31" x14ac:dyDescent="0.25">
      <c r="B225">
        <f t="shared" si="105"/>
        <v>2.7625000000000055</v>
      </c>
      <c r="C225" t="e">
        <f t="shared" si="106"/>
        <v>#NUM!</v>
      </c>
      <c r="D225" t="e">
        <f t="shared" si="108"/>
        <v>#NUM!</v>
      </c>
      <c r="E225" t="e">
        <f t="shared" si="109"/>
        <v>#NUM!</v>
      </c>
      <c r="F225" t="e">
        <f t="shared" si="110"/>
        <v>#NUM!</v>
      </c>
      <c r="G225" t="e">
        <f t="shared" si="111"/>
        <v>#NUM!</v>
      </c>
      <c r="H225">
        <f t="shared" si="112"/>
        <v>2.7750000000000057</v>
      </c>
      <c r="I225" t="e">
        <f t="shared" si="107"/>
        <v>#NUM!</v>
      </c>
      <c r="O225">
        <f t="shared" si="113"/>
        <v>1.3812500000000028</v>
      </c>
      <c r="P225">
        <f t="shared" si="114"/>
        <v>1.074024077964381</v>
      </c>
      <c r="Q225">
        <f t="shared" si="115"/>
        <v>1.9133620515920293E-2</v>
      </c>
      <c r="R225">
        <f t="shared" si="116"/>
        <v>1.9316645960396815E-2</v>
      </c>
      <c r="S225">
        <f t="shared" si="117"/>
        <v>1.9317885542137599E-2</v>
      </c>
      <c r="T225">
        <f t="shared" si="118"/>
        <v>1.9503455619776861E-2</v>
      </c>
      <c r="U225">
        <f t="shared" si="119"/>
        <v>1.3875000000000028</v>
      </c>
      <c r="V225">
        <f t="shared" si="120"/>
        <v>1.0933417678211754</v>
      </c>
      <c r="X225">
        <f t="shared" si="121"/>
        <v>0.69062500000000138</v>
      </c>
      <c r="Y225">
        <f t="shared" si="122"/>
        <v>0.11100694180967137</v>
      </c>
      <c r="Z225">
        <f t="shared" si="123"/>
        <v>1.5290169742341803E-3</v>
      </c>
      <c r="AA225">
        <f t="shared" si="124"/>
        <v>1.5363012258053105E-3</v>
      </c>
      <c r="AB225">
        <f t="shared" si="125"/>
        <v>1.5363037701322717E-3</v>
      </c>
      <c r="AC225">
        <f t="shared" si="126"/>
        <v>1.5436095144551187E-3</v>
      </c>
      <c r="AD225">
        <f t="shared" si="127"/>
        <v>0.69375000000000142</v>
      </c>
      <c r="AE225">
        <f t="shared" si="128"/>
        <v>0.11254324788976543</v>
      </c>
    </row>
    <row r="226" spans="2:31" x14ac:dyDescent="0.25">
      <c r="B226">
        <f t="shared" si="105"/>
        <v>2.7750000000000057</v>
      </c>
      <c r="C226" t="e">
        <f t="shared" si="106"/>
        <v>#NUM!</v>
      </c>
      <c r="D226" t="e">
        <f t="shared" si="108"/>
        <v>#NUM!</v>
      </c>
      <c r="E226" t="e">
        <f t="shared" si="109"/>
        <v>#NUM!</v>
      </c>
      <c r="F226" t="e">
        <f t="shared" si="110"/>
        <v>#NUM!</v>
      </c>
      <c r="G226" t="e">
        <f t="shared" si="111"/>
        <v>#NUM!</v>
      </c>
      <c r="H226">
        <f t="shared" si="112"/>
        <v>2.7875000000000059</v>
      </c>
      <c r="I226" t="e">
        <f t="shared" si="107"/>
        <v>#NUM!</v>
      </c>
      <c r="O226">
        <f t="shared" si="113"/>
        <v>1.3875000000000028</v>
      </c>
      <c r="P226">
        <f t="shared" si="114"/>
        <v>1.0933417678211754</v>
      </c>
      <c r="Q226">
        <f t="shared" si="115"/>
        <v>1.9503452945389632E-2</v>
      </c>
      <c r="R226">
        <f t="shared" si="116"/>
        <v>1.969158217361543E-2</v>
      </c>
      <c r="S226">
        <f t="shared" si="117"/>
        <v>1.969287925471477E-2</v>
      </c>
      <c r="T226">
        <f t="shared" si="118"/>
        <v>1.9883657425571001E-2</v>
      </c>
      <c r="U226">
        <f t="shared" si="119"/>
        <v>1.3937500000000029</v>
      </c>
      <c r="V226">
        <f t="shared" si="120"/>
        <v>1.113034440025779</v>
      </c>
      <c r="X226">
        <f t="shared" si="121"/>
        <v>0.69375000000000142</v>
      </c>
      <c r="Y226">
        <f t="shared" si="122"/>
        <v>0.11254324788976543</v>
      </c>
      <c r="Z226">
        <f t="shared" si="123"/>
        <v>1.5436095160799349E-3</v>
      </c>
      <c r="AA226">
        <f t="shared" si="124"/>
        <v>1.5509367931650841E-3</v>
      </c>
      <c r="AB226">
        <f t="shared" si="125"/>
        <v>1.5509393878657433E-3</v>
      </c>
      <c r="AC226">
        <f t="shared" si="126"/>
        <v>1.5582882787360788E-3</v>
      </c>
      <c r="AD226">
        <f t="shared" si="127"/>
        <v>0.69687500000000147</v>
      </c>
      <c r="AE226">
        <f t="shared" si="128"/>
        <v>0.11409418958257837</v>
      </c>
    </row>
    <row r="227" spans="2:31" x14ac:dyDescent="0.25">
      <c r="B227">
        <f t="shared" si="105"/>
        <v>2.7875000000000059</v>
      </c>
      <c r="C227" t="e">
        <f t="shared" si="106"/>
        <v>#NUM!</v>
      </c>
      <c r="D227" t="e">
        <f t="shared" si="108"/>
        <v>#NUM!</v>
      </c>
      <c r="E227" t="e">
        <f t="shared" si="109"/>
        <v>#NUM!</v>
      </c>
      <c r="F227" t="e">
        <f t="shared" si="110"/>
        <v>#NUM!</v>
      </c>
      <c r="G227" t="e">
        <f t="shared" si="111"/>
        <v>#NUM!</v>
      </c>
      <c r="H227">
        <f t="shared" si="112"/>
        <v>2.800000000000006</v>
      </c>
      <c r="I227" t="e">
        <f t="shared" si="107"/>
        <v>#NUM!</v>
      </c>
      <c r="O227">
        <f t="shared" si="113"/>
        <v>1.3937500000000029</v>
      </c>
      <c r="P227">
        <f t="shared" si="114"/>
        <v>1.113034440025779</v>
      </c>
      <c r="Q227">
        <f t="shared" si="115"/>
        <v>1.9883654544896923E-2</v>
      </c>
      <c r="R227">
        <f t="shared" si="116"/>
        <v>2.0077096640875428E-2</v>
      </c>
      <c r="S227">
        <f t="shared" si="117"/>
        <v>2.0078454392361937E-2</v>
      </c>
      <c r="T227">
        <f t="shared" si="118"/>
        <v>2.0274655196854161E-2</v>
      </c>
      <c r="U227">
        <f t="shared" si="119"/>
        <v>1.400000000000003</v>
      </c>
      <c r="V227">
        <f t="shared" si="120"/>
        <v>1.1331126753271499</v>
      </c>
      <c r="X227">
        <f t="shared" si="121"/>
        <v>0.69687500000000147</v>
      </c>
      <c r="Y227">
        <f t="shared" si="122"/>
        <v>0.11409418958257837</v>
      </c>
      <c r="Z227">
        <f t="shared" si="123"/>
        <v>1.5582882803797105E-3</v>
      </c>
      <c r="AA227">
        <f t="shared" si="124"/>
        <v>1.5656588256463579E-3</v>
      </c>
      <c r="AB227">
        <f t="shared" si="125"/>
        <v>1.565661471561006E-3</v>
      </c>
      <c r="AC227">
        <f t="shared" si="126"/>
        <v>1.5730537535808371E-3</v>
      </c>
      <c r="AD227">
        <f t="shared" si="127"/>
        <v>0.70000000000000151</v>
      </c>
      <c r="AE227">
        <f t="shared" si="128"/>
        <v>0.11565985335397423</v>
      </c>
    </row>
    <row r="228" spans="2:31" x14ac:dyDescent="0.25">
      <c r="B228">
        <f t="shared" si="105"/>
        <v>2.800000000000006</v>
      </c>
      <c r="C228" t="e">
        <f t="shared" si="106"/>
        <v>#NUM!</v>
      </c>
      <c r="D228" t="e">
        <f t="shared" si="108"/>
        <v>#NUM!</v>
      </c>
      <c r="E228" t="e">
        <f t="shared" si="109"/>
        <v>#NUM!</v>
      </c>
      <c r="F228" t="e">
        <f t="shared" si="110"/>
        <v>#NUM!</v>
      </c>
      <c r="G228" t="e">
        <f t="shared" si="111"/>
        <v>#NUM!</v>
      </c>
      <c r="H228">
        <f t="shared" si="112"/>
        <v>2.8125000000000062</v>
      </c>
      <c r="I228" t="e">
        <f t="shared" si="107"/>
        <v>#NUM!</v>
      </c>
      <c r="O228">
        <f t="shared" si="113"/>
        <v>1.400000000000003</v>
      </c>
      <c r="P228">
        <f t="shared" si="114"/>
        <v>1.1331126753271499</v>
      </c>
      <c r="Q228">
        <f t="shared" si="115"/>
        <v>2.0274652093669122E-2</v>
      </c>
      <c r="R228">
        <f t="shared" si="116"/>
        <v>2.0473627070416403E-2</v>
      </c>
      <c r="S228">
        <f t="shared" si="117"/>
        <v>2.0475048870667652E-2</v>
      </c>
      <c r="T228">
        <f t="shared" si="118"/>
        <v>2.0676898124499434E-2</v>
      </c>
      <c r="U228">
        <f t="shared" si="119"/>
        <v>1.4062500000000031</v>
      </c>
      <c r="V228">
        <f t="shared" si="120"/>
        <v>1.1535874923438725</v>
      </c>
      <c r="X228">
        <f t="shared" si="121"/>
        <v>0.70000000000000151</v>
      </c>
      <c r="Y228">
        <f t="shared" si="122"/>
        <v>0.11565985335397423</v>
      </c>
      <c r="Z228">
        <f t="shared" si="123"/>
        <v>1.573053755243328E-3</v>
      </c>
      <c r="AA228">
        <f t="shared" si="124"/>
        <v>1.5804678152352926E-3</v>
      </c>
      <c r="AB228">
        <f t="shared" si="125"/>
        <v>1.5804705132171392E-3</v>
      </c>
      <c r="AC228">
        <f t="shared" si="126"/>
        <v>1.587906434892144E-3</v>
      </c>
      <c r="AD228">
        <f t="shared" si="127"/>
        <v>0.70312500000000155</v>
      </c>
      <c r="AE228">
        <f t="shared" si="128"/>
        <v>0.11724032616181428</v>
      </c>
    </row>
    <row r="229" spans="2:31" x14ac:dyDescent="0.25">
      <c r="B229">
        <f t="shared" si="105"/>
        <v>2.8125000000000062</v>
      </c>
      <c r="C229" t="e">
        <f t="shared" si="106"/>
        <v>#NUM!</v>
      </c>
      <c r="D229" t="e">
        <f t="shared" si="108"/>
        <v>#NUM!</v>
      </c>
      <c r="E229" t="e">
        <f t="shared" si="109"/>
        <v>#NUM!</v>
      </c>
      <c r="F229" t="e">
        <f t="shared" si="110"/>
        <v>#NUM!</v>
      </c>
      <c r="G229" t="e">
        <f t="shared" si="111"/>
        <v>#NUM!</v>
      </c>
      <c r="H229">
        <f t="shared" si="112"/>
        <v>2.8250000000000064</v>
      </c>
      <c r="I229" t="e">
        <f t="shared" si="107"/>
        <v>#NUM!</v>
      </c>
      <c r="O229">
        <f t="shared" si="113"/>
        <v>1.4062500000000031</v>
      </c>
      <c r="P229">
        <f t="shared" si="114"/>
        <v>1.1535874923438725</v>
      </c>
      <c r="Q229">
        <f t="shared" si="115"/>
        <v>2.0676894781201455E-2</v>
      </c>
      <c r="R229">
        <f t="shared" si="116"/>
        <v>2.0881634273823658E-2</v>
      </c>
      <c r="S229">
        <f t="shared" si="117"/>
        <v>2.0883123724360637E-2</v>
      </c>
      <c r="T229">
        <f t="shared" si="118"/>
        <v>2.1090859237548155E-2</v>
      </c>
      <c r="U229">
        <f t="shared" si="119"/>
        <v>1.4125000000000032</v>
      </c>
      <c r="V229">
        <f t="shared" si="120"/>
        <v>1.1744703706797257</v>
      </c>
      <c r="X229">
        <f t="shared" si="121"/>
        <v>0.70312500000000155</v>
      </c>
      <c r="Y229">
        <f t="shared" si="122"/>
        <v>0.11724032616181428</v>
      </c>
      <c r="Z229">
        <f t="shared" si="123"/>
        <v>1.5879064365735337E-3</v>
      </c>
      <c r="AA229">
        <f t="shared" si="124"/>
        <v>1.5953642617657249E-3</v>
      </c>
      <c r="AB229">
        <f t="shared" si="125"/>
        <v>1.5953670126811221E-3</v>
      </c>
      <c r="AC229">
        <f t="shared" si="126"/>
        <v>1.6028468264758285E-3</v>
      </c>
      <c r="AD229">
        <f t="shared" si="127"/>
        <v>0.7062500000000016</v>
      </c>
      <c r="AE229">
        <f t="shared" si="128"/>
        <v>0.11883569546380478</v>
      </c>
    </row>
    <row r="230" spans="2:31" x14ac:dyDescent="0.25">
      <c r="B230">
        <f t="shared" si="105"/>
        <v>2.8250000000000064</v>
      </c>
      <c r="C230" t="e">
        <f t="shared" si="106"/>
        <v>#NUM!</v>
      </c>
      <c r="D230" t="e">
        <f t="shared" si="108"/>
        <v>#NUM!</v>
      </c>
      <c r="E230" t="e">
        <f t="shared" si="109"/>
        <v>#NUM!</v>
      </c>
      <c r="F230" t="e">
        <f t="shared" si="110"/>
        <v>#NUM!</v>
      </c>
      <c r="G230" t="e">
        <f t="shared" si="111"/>
        <v>#NUM!</v>
      </c>
      <c r="H230">
        <f t="shared" si="112"/>
        <v>2.8375000000000066</v>
      </c>
      <c r="I230" t="e">
        <f t="shared" si="107"/>
        <v>#NUM!</v>
      </c>
      <c r="O230">
        <f t="shared" si="113"/>
        <v>1.4125000000000032</v>
      </c>
      <c r="P230">
        <f t="shared" si="114"/>
        <v>1.1744703706797257</v>
      </c>
      <c r="Q230">
        <f t="shared" si="115"/>
        <v>2.1090855635028632E-2</v>
      </c>
      <c r="R230">
        <f t="shared" si="116"/>
        <v>2.1301603645706629E-2</v>
      </c>
      <c r="S230">
        <f t="shared" si="117"/>
        <v>2.1303164588368104E-2</v>
      </c>
      <c r="T230">
        <f t="shared" si="118"/>
        <v>2.1517036938422281E-2</v>
      </c>
      <c r="U230">
        <f t="shared" si="119"/>
        <v>1.4187500000000033</v>
      </c>
      <c r="V230">
        <f t="shared" si="120"/>
        <v>1.1957732755199926</v>
      </c>
      <c r="X230">
        <f t="shared" si="121"/>
        <v>0.7062500000000016</v>
      </c>
      <c r="Y230">
        <f t="shared" si="122"/>
        <v>0.11883569546380478</v>
      </c>
      <c r="Z230">
        <f t="shared" si="123"/>
        <v>1.6028468281761516E-3</v>
      </c>
      <c r="AA230">
        <f t="shared" si="124"/>
        <v>1.610348673030173E-3</v>
      </c>
      <c r="AB230">
        <f t="shared" si="125"/>
        <v>1.6103514777588417E-3</v>
      </c>
      <c r="AC230">
        <f t="shared" si="126"/>
        <v>1.6178754401526615E-3</v>
      </c>
      <c r="AD230">
        <f t="shared" si="127"/>
        <v>0.70937500000000164</v>
      </c>
      <c r="AE230">
        <f t="shared" si="128"/>
        <v>0.12044604922545592</v>
      </c>
    </row>
    <row r="231" spans="2:31" x14ac:dyDescent="0.25">
      <c r="B231">
        <f t="shared" si="105"/>
        <v>2.8375000000000066</v>
      </c>
      <c r="C231" t="e">
        <f t="shared" si="106"/>
        <v>#NUM!</v>
      </c>
      <c r="D231" t="e">
        <f t="shared" si="108"/>
        <v>#NUM!</v>
      </c>
      <c r="E231" t="e">
        <f t="shared" si="109"/>
        <v>#NUM!</v>
      </c>
      <c r="F231" t="e">
        <f t="shared" si="110"/>
        <v>#NUM!</v>
      </c>
      <c r="G231" t="e">
        <f t="shared" si="111"/>
        <v>#NUM!</v>
      </c>
      <c r="H231">
        <f t="shared" si="112"/>
        <v>2.8500000000000068</v>
      </c>
      <c r="I231" t="e">
        <f t="shared" si="107"/>
        <v>#NUM!</v>
      </c>
      <c r="O231">
        <f t="shared" si="113"/>
        <v>1.4187500000000033</v>
      </c>
      <c r="P231">
        <f t="shared" si="114"/>
        <v>1.1957732755199926</v>
      </c>
      <c r="Q231">
        <f t="shared" si="115"/>
        <v>2.1517033055923885E-2</v>
      </c>
      <c r="R231">
        <f t="shared" si="116"/>
        <v>2.1734046755296613E-2</v>
      </c>
      <c r="S231">
        <f t="shared" si="117"/>
        <v>2.1735683290929984E-2</v>
      </c>
      <c r="T231">
        <f t="shared" si="118"/>
        <v>2.1955956654905413E-2</v>
      </c>
      <c r="U231">
        <f t="shared" si="119"/>
        <v>1.4250000000000034</v>
      </c>
      <c r="V231">
        <f t="shared" si="120"/>
        <v>1.2175086838205396</v>
      </c>
      <c r="X231">
        <f t="shared" si="121"/>
        <v>0.70937500000000164</v>
      </c>
      <c r="Y231">
        <f t="shared" si="122"/>
        <v>0.12044604922545592</v>
      </c>
      <c r="Z231">
        <f t="shared" si="123"/>
        <v>1.6178754418719476E-3</v>
      </c>
      <c r="AA231">
        <f t="shared" si="124"/>
        <v>1.6254215648925686E-3</v>
      </c>
      <c r="AB231">
        <f t="shared" si="125"/>
        <v>1.6254244243278323E-3</v>
      </c>
      <c r="AC231">
        <f t="shared" si="126"/>
        <v>1.6329927958719757E-3</v>
      </c>
      <c r="AD231">
        <f t="shared" si="127"/>
        <v>0.71250000000000169</v>
      </c>
      <c r="AE231">
        <f t="shared" si="128"/>
        <v>0.12207147592815337</v>
      </c>
    </row>
    <row r="232" spans="2:31" x14ac:dyDescent="0.25">
      <c r="B232">
        <f t="shared" si="105"/>
        <v>2.8500000000000068</v>
      </c>
      <c r="C232" t="e">
        <f t="shared" si="106"/>
        <v>#NUM!</v>
      </c>
      <c r="D232" t="e">
        <f t="shared" si="108"/>
        <v>#NUM!</v>
      </c>
      <c r="E232" t="e">
        <f t="shared" si="109"/>
        <v>#NUM!</v>
      </c>
      <c r="F232" t="e">
        <f t="shared" si="110"/>
        <v>#NUM!</v>
      </c>
      <c r="G232" t="e">
        <f t="shared" si="111"/>
        <v>#NUM!</v>
      </c>
      <c r="H232">
        <f t="shared" si="112"/>
        <v>2.8625000000000069</v>
      </c>
      <c r="I232" t="e">
        <f t="shared" si="107"/>
        <v>#NUM!</v>
      </c>
      <c r="O232">
        <f t="shared" si="113"/>
        <v>1.4250000000000034</v>
      </c>
      <c r="P232">
        <f t="shared" si="114"/>
        <v>1.2175086838205396</v>
      </c>
      <c r="Q232">
        <f t="shared" si="115"/>
        <v>2.1955952469865203E-2</v>
      </c>
      <c r="R232">
        <f t="shared" si="116"/>
        <v>2.2179503059745372E-2</v>
      </c>
      <c r="S232">
        <f t="shared" si="117"/>
        <v>2.2181219568565568E-2</v>
      </c>
      <c r="T232">
        <f t="shared" si="118"/>
        <v>2.240817261915562E-2</v>
      </c>
      <c r="U232">
        <f t="shared" si="119"/>
        <v>1.4312500000000035</v>
      </c>
      <c r="V232">
        <f t="shared" si="120"/>
        <v>1.23968961221148</v>
      </c>
      <c r="X232">
        <f t="shared" si="121"/>
        <v>0.71250000000000169</v>
      </c>
      <c r="Y232">
        <f t="shared" si="122"/>
        <v>0.12207147592815337</v>
      </c>
      <c r="Z232">
        <f t="shared" si="123"/>
        <v>1.6329927976102502E-3</v>
      </c>
      <c r="AA232">
        <f t="shared" si="124"/>
        <v>1.6405834614027616E-3</v>
      </c>
      <c r="AB232">
        <f t="shared" si="125"/>
        <v>1.6405863764517824E-3</v>
      </c>
      <c r="AC232">
        <f t="shared" si="126"/>
        <v>1.6481994218270658E-3</v>
      </c>
      <c r="AD232">
        <f t="shared" si="127"/>
        <v>0.71562500000000173</v>
      </c>
      <c r="AE232">
        <f t="shared" si="128"/>
        <v>0.12371206457734445</v>
      </c>
    </row>
    <row r="233" spans="2:31" x14ac:dyDescent="0.25">
      <c r="B233">
        <f t="shared" si="105"/>
        <v>2.8625000000000069</v>
      </c>
      <c r="C233" t="e">
        <f t="shared" si="106"/>
        <v>#NUM!</v>
      </c>
      <c r="D233" t="e">
        <f t="shared" si="108"/>
        <v>#NUM!</v>
      </c>
      <c r="E233" t="e">
        <f t="shared" si="109"/>
        <v>#NUM!</v>
      </c>
      <c r="F233" t="e">
        <f t="shared" si="110"/>
        <v>#NUM!</v>
      </c>
      <c r="G233" t="e">
        <f t="shared" si="111"/>
        <v>#NUM!</v>
      </c>
      <c r="H233">
        <f t="shared" si="112"/>
        <v>2.8750000000000071</v>
      </c>
      <c r="I233" t="e">
        <f t="shared" si="107"/>
        <v>#NUM!</v>
      </c>
      <c r="O233">
        <f t="shared" si="113"/>
        <v>1.4312500000000035</v>
      </c>
      <c r="P233">
        <f t="shared" si="114"/>
        <v>1.23968961221148</v>
      </c>
      <c r="Q233">
        <f t="shared" si="115"/>
        <v>2.2408168107031626E-2</v>
      </c>
      <c r="R233">
        <f t="shared" si="116"/>
        <v>2.2638541749878213E-2</v>
      </c>
      <c r="S233">
        <f t="shared" si="117"/>
        <v>2.2640342913663375E-2</v>
      </c>
      <c r="T233">
        <f t="shared" si="118"/>
        <v>2.2874269785039106E-2</v>
      </c>
      <c r="U233">
        <f t="shared" si="119"/>
        <v>1.4375000000000036</v>
      </c>
      <c r="V233">
        <f t="shared" si="120"/>
        <v>1.2623296467480059</v>
      </c>
      <c r="X233">
        <f t="shared" si="121"/>
        <v>0.71562500000000173</v>
      </c>
      <c r="Y233">
        <f t="shared" si="122"/>
        <v>0.12371206457734445</v>
      </c>
      <c r="Z233">
        <f t="shared" si="123"/>
        <v>1.6481994235843487E-3</v>
      </c>
      <c r="AA233">
        <f t="shared" si="124"/>
        <v>1.6558348949128232E-3</v>
      </c>
      <c r="AB233">
        <f t="shared" si="125"/>
        <v>1.6558378664968448E-3</v>
      </c>
      <c r="AC233">
        <f t="shared" si="126"/>
        <v>1.6634958545724097E-3</v>
      </c>
      <c r="AD233">
        <f t="shared" si="127"/>
        <v>0.71875000000000178</v>
      </c>
      <c r="AE233">
        <f t="shared" si="128"/>
        <v>0.12536790471084044</v>
      </c>
    </row>
    <row r="234" spans="2:31" x14ac:dyDescent="0.25">
      <c r="B234">
        <f t="shared" si="105"/>
        <v>2.8750000000000071</v>
      </c>
      <c r="C234" t="e">
        <f t="shared" si="106"/>
        <v>#NUM!</v>
      </c>
      <c r="D234" t="e">
        <f t="shared" si="108"/>
        <v>#NUM!</v>
      </c>
      <c r="E234" t="e">
        <f t="shared" si="109"/>
        <v>#NUM!</v>
      </c>
      <c r="F234" t="e">
        <f t="shared" si="110"/>
        <v>#NUM!</v>
      </c>
      <c r="G234" t="e">
        <f t="shared" si="111"/>
        <v>#NUM!</v>
      </c>
      <c r="H234">
        <f t="shared" si="112"/>
        <v>2.8875000000000073</v>
      </c>
      <c r="I234" t="e">
        <f t="shared" si="107"/>
        <v>#NUM!</v>
      </c>
      <c r="O234">
        <f t="shared" si="113"/>
        <v>1.4375000000000036</v>
      </c>
      <c r="P234">
        <f t="shared" si="114"/>
        <v>1.2623296467480059</v>
      </c>
      <c r="Q234">
        <f t="shared" si="115"/>
        <v>2.2874264919118471E-2</v>
      </c>
      <c r="R234">
        <f t="shared" si="116"/>
        <v>2.3111763740236404E-2</v>
      </c>
      <c r="S234">
        <f t="shared" si="117"/>
        <v>2.3113654566548049E-2</v>
      </c>
      <c r="T234">
        <f t="shared" si="118"/>
        <v>2.3354865896215438E-2</v>
      </c>
      <c r="U234">
        <f t="shared" si="119"/>
        <v>1.4437500000000036</v>
      </c>
      <c r="V234">
        <f t="shared" si="120"/>
        <v>1.2854429746528231</v>
      </c>
      <c r="X234">
        <f t="shared" si="121"/>
        <v>0.71875000000000178</v>
      </c>
      <c r="Y234">
        <f t="shared" si="122"/>
        <v>0.12536790471084044</v>
      </c>
      <c r="Z234">
        <f t="shared" si="123"/>
        <v>1.6634958563487155E-3</v>
      </c>
      <c r="AA234">
        <f t="shared" si="124"/>
        <v>1.6711764061951894E-3</v>
      </c>
      <c r="AB234">
        <f t="shared" si="125"/>
        <v>1.6711794352497842E-3</v>
      </c>
      <c r="AC234">
        <f t="shared" si="126"/>
        <v>1.6788826391427503E-3</v>
      </c>
      <c r="AD234">
        <f t="shared" si="127"/>
        <v>0.72187500000000182</v>
      </c>
      <c r="AE234">
        <f t="shared" si="128"/>
        <v>0.12703908640723732</v>
      </c>
    </row>
    <row r="235" spans="2:31" x14ac:dyDescent="0.25">
      <c r="B235">
        <f t="shared" si="105"/>
        <v>2.8875000000000073</v>
      </c>
      <c r="C235" t="e">
        <f t="shared" si="106"/>
        <v>#NUM!</v>
      </c>
      <c r="D235" t="e">
        <f t="shared" si="108"/>
        <v>#NUM!</v>
      </c>
      <c r="E235" t="e">
        <f t="shared" si="109"/>
        <v>#NUM!</v>
      </c>
      <c r="F235" t="e">
        <f t="shared" si="110"/>
        <v>#NUM!</v>
      </c>
      <c r="G235" t="e">
        <f t="shared" si="111"/>
        <v>#NUM!</v>
      </c>
      <c r="H235">
        <f t="shared" si="112"/>
        <v>2.9000000000000075</v>
      </c>
      <c r="I235" t="e">
        <f t="shared" si="107"/>
        <v>#NUM!</v>
      </c>
      <c r="O235">
        <f t="shared" si="113"/>
        <v>1.4437500000000036</v>
      </c>
      <c r="P235">
        <f t="shared" si="114"/>
        <v>1.2854429746528231</v>
      </c>
      <c r="Q235">
        <f t="shared" si="115"/>
        <v>2.3354860647401932E-2</v>
      </c>
      <c r="R235">
        <f t="shared" si="116"/>
        <v>2.3599803816446704E-2</v>
      </c>
      <c r="S235">
        <f t="shared" si="117"/>
        <v>2.3601789665083684E-2</v>
      </c>
      <c r="T235">
        <f t="shared" si="118"/>
        <v>2.3850613718675848E-2</v>
      </c>
      <c r="U235">
        <f t="shared" si="119"/>
        <v>1.4500000000000037</v>
      </c>
      <c r="V235">
        <f t="shared" si="120"/>
        <v>1.3090444182076795</v>
      </c>
      <c r="X235">
        <f t="shared" si="121"/>
        <v>0.72187500000000182</v>
      </c>
      <c r="Y235">
        <f t="shared" si="122"/>
        <v>0.12703908640723732</v>
      </c>
      <c r="Z235">
        <f t="shared" si="123"/>
        <v>1.678882640938088E-3</v>
      </c>
      <c r="AA235">
        <f t="shared" si="124"/>
        <v>1.6866085445626827E-3</v>
      </c>
      <c r="AB235">
        <f t="shared" si="125"/>
        <v>1.6866116320380055E-3</v>
      </c>
      <c r="AC235">
        <f t="shared" si="126"/>
        <v>1.6943603291740669E-3</v>
      </c>
      <c r="AD235">
        <f t="shared" si="127"/>
        <v>0.72500000000000187</v>
      </c>
      <c r="AE235">
        <f t="shared" si="128"/>
        <v>0.12872570029445626</v>
      </c>
    </row>
    <row r="236" spans="2:31" x14ac:dyDescent="0.25">
      <c r="B236">
        <f t="shared" si="105"/>
        <v>2.9000000000000075</v>
      </c>
      <c r="C236" t="e">
        <f t="shared" si="106"/>
        <v>#NUM!</v>
      </c>
      <c r="D236" t="e">
        <f t="shared" si="108"/>
        <v>#NUM!</v>
      </c>
      <c r="E236" t="e">
        <f t="shared" si="109"/>
        <v>#NUM!</v>
      </c>
      <c r="F236" t="e">
        <f t="shared" si="110"/>
        <v>#NUM!</v>
      </c>
      <c r="G236" t="e">
        <f t="shared" si="111"/>
        <v>#NUM!</v>
      </c>
      <c r="H236">
        <f t="shared" si="112"/>
        <v>2.9125000000000076</v>
      </c>
      <c r="I236" t="e">
        <f t="shared" si="107"/>
        <v>#NUM!</v>
      </c>
      <c r="O236">
        <f t="shared" si="113"/>
        <v>1.4500000000000037</v>
      </c>
      <c r="P236">
        <f t="shared" si="114"/>
        <v>1.3090444182076795</v>
      </c>
      <c r="Q236">
        <f t="shared" si="115"/>
        <v>2.3850608055254331E-2</v>
      </c>
      <c r="R236">
        <f t="shared" si="116"/>
        <v>2.4103332954296466E-2</v>
      </c>
      <c r="S236">
        <f t="shared" si="117"/>
        <v>2.4105419566216202E-2</v>
      </c>
      <c r="T236">
        <f t="shared" si="118"/>
        <v>2.4362203452853601E-2</v>
      </c>
      <c r="U236">
        <f t="shared" si="119"/>
        <v>1.4562500000000038</v>
      </c>
      <c r="V236">
        <f t="shared" si="120"/>
        <v>1.3331494709658684</v>
      </c>
      <c r="X236">
        <f t="shared" si="121"/>
        <v>0.72500000000000187</v>
      </c>
      <c r="Y236">
        <f t="shared" si="122"/>
        <v>0.12872570029445626</v>
      </c>
      <c r="Z236">
        <f t="shared" si="123"/>
        <v>1.6943603309884402E-3</v>
      </c>
      <c r="AA236">
        <f t="shared" si="124"/>
        <v>1.7021318679904418E-3</v>
      </c>
      <c r="AB236">
        <f t="shared" si="125"/>
        <v>1.7021350148514862E-3</v>
      </c>
      <c r="AC236">
        <f t="shared" si="126"/>
        <v>1.7099294870264834E-3</v>
      </c>
      <c r="AD236">
        <f t="shared" si="127"/>
        <v>0.72812500000000191</v>
      </c>
      <c r="AE236">
        <f t="shared" si="128"/>
        <v>0.13042783755840606</v>
      </c>
    </row>
    <row r="237" spans="2:31" x14ac:dyDescent="0.25">
      <c r="B237">
        <f t="shared" si="105"/>
        <v>2.9125000000000076</v>
      </c>
      <c r="C237" t="e">
        <f t="shared" si="106"/>
        <v>#NUM!</v>
      </c>
      <c r="D237" t="e">
        <f t="shared" si="108"/>
        <v>#NUM!</v>
      </c>
      <c r="E237" t="e">
        <f t="shared" si="109"/>
        <v>#NUM!</v>
      </c>
      <c r="F237" t="e">
        <f t="shared" si="110"/>
        <v>#NUM!</v>
      </c>
      <c r="G237" t="e">
        <f t="shared" si="111"/>
        <v>#NUM!</v>
      </c>
      <c r="H237">
        <f t="shared" si="112"/>
        <v>2.9250000000000078</v>
      </c>
      <c r="I237" t="e">
        <f t="shared" si="107"/>
        <v>#NUM!</v>
      </c>
      <c r="O237">
        <f t="shared" si="113"/>
        <v>1.4562500000000038</v>
      </c>
      <c r="P237">
        <f t="shared" si="114"/>
        <v>1.3331494709658684</v>
      </c>
      <c r="Q237">
        <f t="shared" si="115"/>
        <v>2.4362197340228667E-2</v>
      </c>
      <c r="R237">
        <f t="shared" si="116"/>
        <v>2.4623060826388057E-2</v>
      </c>
      <c r="S237">
        <f t="shared" si="117"/>
        <v>2.4625254355356008E-2</v>
      </c>
      <c r="T237">
        <f t="shared" si="118"/>
        <v>2.4890365342007115E-2</v>
      </c>
      <c r="U237">
        <f t="shared" si="119"/>
        <v>1.4625000000000039</v>
      </c>
      <c r="V237">
        <f t="shared" si="120"/>
        <v>1.3577743364734889</v>
      </c>
      <c r="X237">
        <f t="shared" si="121"/>
        <v>0.72812500000000191</v>
      </c>
      <c r="Y237">
        <f t="shared" si="122"/>
        <v>0.13042783755840606</v>
      </c>
      <c r="Z237">
        <f t="shared" si="123"/>
        <v>1.7099294888598899E-3</v>
      </c>
      <c r="AA237">
        <f t="shared" si="124"/>
        <v>1.7177469432398075E-3</v>
      </c>
      <c r="AB237">
        <f t="shared" si="125"/>
        <v>1.71775015046667E-3</v>
      </c>
      <c r="AC237">
        <f t="shared" si="126"/>
        <v>1.7255906839091445E-3</v>
      </c>
      <c r="AD237">
        <f t="shared" si="127"/>
        <v>0.73125000000000195</v>
      </c>
      <c r="AE237">
        <f t="shared" si="128"/>
        <v>0.13214558995176973</v>
      </c>
    </row>
    <row r="238" spans="2:31" x14ac:dyDescent="0.25">
      <c r="B238">
        <f t="shared" si="105"/>
        <v>2.9250000000000078</v>
      </c>
      <c r="C238" t="e">
        <f t="shared" si="106"/>
        <v>#NUM!</v>
      </c>
      <c r="D238" t="e">
        <f t="shared" si="108"/>
        <v>#NUM!</v>
      </c>
      <c r="E238" t="e">
        <f t="shared" si="109"/>
        <v>#NUM!</v>
      </c>
      <c r="F238" t="e">
        <f t="shared" si="110"/>
        <v>#NUM!</v>
      </c>
      <c r="G238" t="e">
        <f t="shared" si="111"/>
        <v>#NUM!</v>
      </c>
      <c r="H238">
        <f t="shared" si="112"/>
        <v>2.937500000000008</v>
      </c>
      <c r="I238" t="e">
        <f t="shared" si="107"/>
        <v>#NUM!</v>
      </c>
      <c r="O238">
        <f t="shared" si="113"/>
        <v>1.4625000000000039</v>
      </c>
      <c r="P238">
        <f t="shared" si="114"/>
        <v>1.3577743364734889</v>
      </c>
      <c r="Q238">
        <f t="shared" si="115"/>
        <v>2.4890358742412716E-2</v>
      </c>
      <c r="R238">
        <f t="shared" si="116"/>
        <v>2.5159738513916771E-2</v>
      </c>
      <c r="S238">
        <f t="shared" si="117"/>
        <v>2.516204556117585E-2</v>
      </c>
      <c r="T238">
        <f t="shared" si="118"/>
        <v>2.5435872495344625E-2</v>
      </c>
      <c r="U238">
        <f t="shared" si="119"/>
        <v>1.468750000000004</v>
      </c>
      <c r="V238">
        <f t="shared" si="120"/>
        <v>1.3829359697048127</v>
      </c>
      <c r="X238">
        <f t="shared" si="121"/>
        <v>0.73125000000000195</v>
      </c>
      <c r="Y238">
        <f t="shared" si="122"/>
        <v>0.13214558995176973</v>
      </c>
      <c r="Z238">
        <f t="shared" si="123"/>
        <v>1.7255906857615755E-3</v>
      </c>
      <c r="AA238">
        <f t="shared" si="124"/>
        <v>1.7334543459841972E-3</v>
      </c>
      <c r="AB238">
        <f t="shared" si="125"/>
        <v>1.7334576145723473E-3</v>
      </c>
      <c r="AC238">
        <f t="shared" si="126"/>
        <v>1.7413445000071055E-3</v>
      </c>
      <c r="AD238">
        <f t="shared" si="127"/>
        <v>0.734375000000002</v>
      </c>
      <c r="AE238">
        <f t="shared" si="128"/>
        <v>0.13387904980291668</v>
      </c>
    </row>
    <row r="239" spans="2:31" x14ac:dyDescent="0.25">
      <c r="B239">
        <f t="shared" si="105"/>
        <v>2.937500000000008</v>
      </c>
      <c r="C239" t="e">
        <f t="shared" si="106"/>
        <v>#NUM!</v>
      </c>
      <c r="D239" t="e">
        <f t="shared" si="108"/>
        <v>#NUM!</v>
      </c>
      <c r="E239" t="e">
        <f t="shared" si="109"/>
        <v>#NUM!</v>
      </c>
      <c r="F239" t="e">
        <f t="shared" si="110"/>
        <v>#NUM!</v>
      </c>
      <c r="G239" t="e">
        <f t="shared" si="111"/>
        <v>#NUM!</v>
      </c>
      <c r="H239">
        <f t="shared" si="112"/>
        <v>2.9500000000000082</v>
      </c>
      <c r="I239" t="e">
        <f t="shared" si="107"/>
        <v>#NUM!</v>
      </c>
      <c r="O239">
        <f t="shared" si="113"/>
        <v>1.468750000000004</v>
      </c>
      <c r="P239">
        <f t="shared" si="114"/>
        <v>1.3829359697048127</v>
      </c>
      <c r="Q239">
        <f t="shared" si="115"/>
        <v>2.5435865367521265E-2</v>
      </c>
      <c r="R239">
        <f t="shared" si="116"/>
        <v>2.5714161442984159E-2</v>
      </c>
      <c r="S239">
        <f t="shared" si="117"/>
        <v>2.5716589095271133E-2</v>
      </c>
      <c r="T239">
        <f t="shared" si="118"/>
        <v>2.5999543946337723E-2</v>
      </c>
      <c r="U239">
        <f t="shared" si="119"/>
        <v>1.4750000000000041</v>
      </c>
      <c r="V239">
        <f t="shared" si="120"/>
        <v>1.4086521214365411</v>
      </c>
      <c r="X239">
        <f t="shared" si="121"/>
        <v>0.734375000000002</v>
      </c>
      <c r="Y239">
        <f t="shared" si="122"/>
        <v>0.13387904980291668</v>
      </c>
      <c r="Z239">
        <f t="shared" si="123"/>
        <v>1.741344501878546E-3</v>
      </c>
      <c r="AA239">
        <f t="shared" si="124"/>
        <v>1.7492546609370139E-3</v>
      </c>
      <c r="AB239">
        <f t="shared" si="125"/>
        <v>1.7492579918975675E-3</v>
      </c>
      <c r="AC239">
        <f t="shared" si="126"/>
        <v>1.7571915246102747E-3</v>
      </c>
      <c r="AD239">
        <f t="shared" si="127"/>
        <v>0.73750000000000204</v>
      </c>
      <c r="AE239">
        <f t="shared" si="128"/>
        <v>0.13562831002494302</v>
      </c>
    </row>
    <row r="240" spans="2:31" x14ac:dyDescent="0.25">
      <c r="B240">
        <f t="shared" si="105"/>
        <v>2.9500000000000082</v>
      </c>
      <c r="C240" t="e">
        <f t="shared" si="106"/>
        <v>#NUM!</v>
      </c>
      <c r="D240" t="e">
        <f t="shared" si="108"/>
        <v>#NUM!</v>
      </c>
      <c r="E240" t="e">
        <f t="shared" si="109"/>
        <v>#NUM!</v>
      </c>
      <c r="F240" t="e">
        <f t="shared" si="110"/>
        <v>#NUM!</v>
      </c>
      <c r="G240" t="e">
        <f t="shared" si="111"/>
        <v>#NUM!</v>
      </c>
      <c r="H240">
        <f t="shared" si="112"/>
        <v>2.9625000000000083</v>
      </c>
      <c r="I240" t="e">
        <f t="shared" si="107"/>
        <v>#NUM!</v>
      </c>
      <c r="O240">
        <f t="shared" si="113"/>
        <v>1.4750000000000041</v>
      </c>
      <c r="P240">
        <f t="shared" si="114"/>
        <v>1.4086521214365411</v>
      </c>
      <c r="Q240">
        <f t="shared" si="115"/>
        <v>2.5999536245173E-2</v>
      </c>
      <c r="R240">
        <f t="shared" si="116"/>
        <v>2.6287172566950314E-2</v>
      </c>
      <c r="S240">
        <f t="shared" si="117"/>
        <v>2.6289728438225468E-2</v>
      </c>
      <c r="T240">
        <f t="shared" si="118"/>
        <v>2.6582247968887685E-2</v>
      </c>
      <c r="U240">
        <f t="shared" si="119"/>
        <v>1.4812500000000042</v>
      </c>
      <c r="V240">
        <f t="shared" si="120"/>
        <v>1.4349413858072764</v>
      </c>
      <c r="X240">
        <f t="shared" si="121"/>
        <v>0.73750000000000204</v>
      </c>
      <c r="Y240">
        <f t="shared" si="122"/>
        <v>0.13562831002494302</v>
      </c>
      <c r="Z240">
        <f t="shared" si="123"/>
        <v>1.7571915265007035E-3</v>
      </c>
      <c r="AA240">
        <f t="shared" si="124"/>
        <v>1.7651484819816246E-3</v>
      </c>
      <c r="AB240">
        <f t="shared" si="125"/>
        <v>1.765151876341626E-3</v>
      </c>
      <c r="AC240">
        <f t="shared" si="126"/>
        <v>1.7731323562444464E-3</v>
      </c>
      <c r="AD240">
        <f t="shared" si="127"/>
        <v>0.74062500000000209</v>
      </c>
      <c r="AE240">
        <f t="shared" si="128"/>
        <v>0.13739346412484166</v>
      </c>
    </row>
    <row r="241" spans="2:31" x14ac:dyDescent="0.25">
      <c r="B241">
        <f t="shared" si="105"/>
        <v>2.9625000000000083</v>
      </c>
      <c r="C241" t="e">
        <f t="shared" si="106"/>
        <v>#NUM!</v>
      </c>
      <c r="D241" t="e">
        <f t="shared" si="108"/>
        <v>#NUM!</v>
      </c>
      <c r="E241" t="e">
        <f t="shared" si="109"/>
        <v>#NUM!</v>
      </c>
      <c r="F241" t="e">
        <f t="shared" si="110"/>
        <v>#NUM!</v>
      </c>
      <c r="G241" t="e">
        <f t="shared" si="111"/>
        <v>#NUM!</v>
      </c>
      <c r="H241">
        <f t="shared" si="112"/>
        <v>2.9750000000000085</v>
      </c>
      <c r="I241" t="e">
        <f t="shared" si="107"/>
        <v>#NUM!</v>
      </c>
      <c r="O241">
        <f t="shared" si="113"/>
        <v>1.4812500000000042</v>
      </c>
      <c r="P241">
        <f t="shared" si="114"/>
        <v>1.4349413858072764</v>
      </c>
      <c r="Q241">
        <f t="shared" si="115"/>
        <v>2.6582239645015743E-2</v>
      </c>
      <c r="R241">
        <f t="shared" si="116"/>
        <v>2.6879665818673348E-2</v>
      </c>
      <c r="S241">
        <f t="shared" si="117"/>
        <v>2.6882358095975212E-2</v>
      </c>
      <c r="T241">
        <f t="shared" si="118"/>
        <v>2.7184905676495827E-2</v>
      </c>
      <c r="U241">
        <f t="shared" si="119"/>
        <v>1.4875000000000043</v>
      </c>
      <c r="V241">
        <f t="shared" si="120"/>
        <v>1.4618232513324112</v>
      </c>
      <c r="X241">
        <f t="shared" si="121"/>
        <v>0.74062500000000209</v>
      </c>
      <c r="Y241">
        <f t="shared" si="122"/>
        <v>0.13739346412484166</v>
      </c>
      <c r="Z241">
        <f t="shared" si="123"/>
        <v>1.7731323581538349E-3</v>
      </c>
      <c r="AA241">
        <f t="shared" si="124"/>
        <v>1.7811364123034555E-3</v>
      </c>
      <c r="AB241">
        <f t="shared" si="125"/>
        <v>1.7811398711061637E-3</v>
      </c>
      <c r="AC241">
        <f t="shared" si="126"/>
        <v>1.7891676028044753E-3</v>
      </c>
      <c r="AD241">
        <f t="shared" si="127"/>
        <v>0.74375000000000213</v>
      </c>
      <c r="AE241">
        <f t="shared" si="128"/>
        <v>0.13917460621280456</v>
      </c>
    </row>
    <row r="242" spans="2:31" x14ac:dyDescent="0.25">
      <c r="B242">
        <f t="shared" si="105"/>
        <v>2.9750000000000085</v>
      </c>
      <c r="C242" t="e">
        <f t="shared" si="106"/>
        <v>#NUM!</v>
      </c>
      <c r="D242" t="e">
        <f t="shared" si="108"/>
        <v>#NUM!</v>
      </c>
      <c r="E242" t="e">
        <f t="shared" si="109"/>
        <v>#NUM!</v>
      </c>
      <c r="F242" t="e">
        <f t="shared" si="110"/>
        <v>#NUM!</v>
      </c>
      <c r="G242" t="e">
        <f t="shared" si="111"/>
        <v>#NUM!</v>
      </c>
      <c r="H242">
        <f t="shared" si="112"/>
        <v>2.9875000000000087</v>
      </c>
      <c r="I242" t="e">
        <f t="shared" si="107"/>
        <v>#NUM!</v>
      </c>
      <c r="O242">
        <f t="shared" si="113"/>
        <v>1.4875000000000043</v>
      </c>
      <c r="P242">
        <f t="shared" si="114"/>
        <v>1.4618232513324112</v>
      </c>
      <c r="Q242">
        <f t="shared" si="115"/>
        <v>2.7184896675850469E-2</v>
      </c>
      <c r="R242">
        <f t="shared" si="116"/>
        <v>2.7492589859117011E-2</v>
      </c>
      <c r="S242">
        <f t="shared" si="117"/>
        <v>2.7495427353004798E-2</v>
      </c>
      <c r="T242">
        <f t="shared" si="118"/>
        <v>2.7808494932383045E-2</v>
      </c>
      <c r="U242">
        <f t="shared" si="119"/>
        <v>1.4937500000000044</v>
      </c>
      <c r="V242">
        <f t="shared" si="120"/>
        <v>1.4893181556711572</v>
      </c>
      <c r="X242">
        <f t="shared" si="121"/>
        <v>0.74375000000000213</v>
      </c>
      <c r="Y242">
        <f t="shared" si="122"/>
        <v>0.13917460621280456</v>
      </c>
      <c r="Z242">
        <f t="shared" si="123"/>
        <v>1.7891676047327887E-3</v>
      </c>
      <c r="AA242">
        <f t="shared" si="124"/>
        <v>1.7972190645242478E-3</v>
      </c>
      <c r="AB242">
        <f t="shared" si="125"/>
        <v>1.7972225888294288E-3</v>
      </c>
      <c r="AC242">
        <f t="shared" si="126"/>
        <v>1.8052978816896265E-3</v>
      </c>
      <c r="AD242">
        <f t="shared" si="127"/>
        <v>0.74687500000000218</v>
      </c>
      <c r="AE242">
        <f t="shared" si="128"/>
        <v>0.14097183101165953</v>
      </c>
    </row>
    <row r="243" spans="2:31" x14ac:dyDescent="0.25">
      <c r="B243">
        <f t="shared" si="105"/>
        <v>2.9875000000000087</v>
      </c>
      <c r="C243" t="e">
        <f t="shared" si="106"/>
        <v>#NUM!</v>
      </c>
      <c r="D243" t="e">
        <f t="shared" si="108"/>
        <v>#NUM!</v>
      </c>
      <c r="E243" t="e">
        <f t="shared" si="109"/>
        <v>#NUM!</v>
      </c>
      <c r="F243" t="e">
        <f t="shared" si="110"/>
        <v>#NUM!</v>
      </c>
      <c r="G243" t="e">
        <f t="shared" si="111"/>
        <v>#NUM!</v>
      </c>
      <c r="H243">
        <f t="shared" si="112"/>
        <v>3.0000000000000089</v>
      </c>
      <c r="I243" t="e">
        <f t="shared" si="107"/>
        <v>#NUM!</v>
      </c>
      <c r="O243">
        <f t="shared" si="113"/>
        <v>1.4937500000000044</v>
      </c>
      <c r="P243">
        <f t="shared" si="114"/>
        <v>1.4893181556711572</v>
      </c>
      <c r="Q243">
        <f t="shared" si="115"/>
        <v>2.7808485195698441E-2</v>
      </c>
      <c r="R243">
        <f t="shared" si="116"/>
        <v>2.8126952151766485E-2</v>
      </c>
      <c r="S243">
        <f t="shared" si="117"/>
        <v>2.8129944351871296E-2</v>
      </c>
      <c r="T243">
        <f t="shared" si="118"/>
        <v>2.845405460164695E-2</v>
      </c>
      <c r="U243">
        <f t="shared" si="119"/>
        <v>1.5000000000000044</v>
      </c>
      <c r="V243">
        <f t="shared" si="120"/>
        <v>1.5174475444719273</v>
      </c>
      <c r="X243">
        <f t="shared" si="121"/>
        <v>0.74687500000000218</v>
      </c>
      <c r="Y243">
        <f t="shared" si="122"/>
        <v>0.14097183101165953</v>
      </c>
      <c r="Z243">
        <f t="shared" si="123"/>
        <v>1.8052978836368223E-3</v>
      </c>
      <c r="AA243">
        <f t="shared" si="124"/>
        <v>1.81339706083851E-3</v>
      </c>
      <c r="AB243">
        <f t="shared" si="125"/>
        <v>1.8134006517227371E-3</v>
      </c>
      <c r="AC243">
        <f t="shared" si="126"/>
        <v>1.8215238199411534E-3</v>
      </c>
      <c r="AD243">
        <f t="shared" si="127"/>
        <v>0.75000000000000222</v>
      </c>
      <c r="AE243">
        <f t="shared" si="128"/>
        <v>0.14278523386644293</v>
      </c>
    </row>
    <row r="244" spans="2:31" x14ac:dyDescent="0.25">
      <c r="B244">
        <f t="shared" si="105"/>
        <v>3.0000000000000089</v>
      </c>
      <c r="C244" t="e">
        <f t="shared" si="106"/>
        <v>#NUM!</v>
      </c>
      <c r="D244" t="e">
        <f t="shared" si="108"/>
        <v>#NUM!</v>
      </c>
      <c r="E244" t="e">
        <f t="shared" si="109"/>
        <v>#NUM!</v>
      </c>
      <c r="F244" t="e">
        <f t="shared" si="110"/>
        <v>#NUM!</v>
      </c>
      <c r="G244" t="e">
        <f t="shared" si="111"/>
        <v>#NUM!</v>
      </c>
      <c r="H244">
        <f t="shared" si="112"/>
        <v>3.0125000000000091</v>
      </c>
      <c r="I244" t="e">
        <f t="shared" si="107"/>
        <v>#NUM!</v>
      </c>
      <c r="O244">
        <f t="shared" si="113"/>
        <v>1.5000000000000044</v>
      </c>
      <c r="P244">
        <f t="shared" si="114"/>
        <v>1.5174475444719273</v>
      </c>
      <c r="Q244">
        <f t="shared" si="115"/>
        <v>2.8454044063899342E-2</v>
      </c>
      <c r="R244">
        <f t="shared" si="116"/>
        <v>2.8783823395624075E-2</v>
      </c>
      <c r="S244">
        <f t="shared" si="117"/>
        <v>2.878698053189635E-2</v>
      </c>
      <c r="T244">
        <f t="shared" si="118"/>
        <v>2.9122689180086338E-2</v>
      </c>
      <c r="U244">
        <f t="shared" si="119"/>
        <v>1.5062500000000045</v>
      </c>
      <c r="V244">
        <f t="shared" si="120"/>
        <v>1.5462339346550986</v>
      </c>
      <c r="X244">
        <f t="shared" si="121"/>
        <v>0.75000000000000222</v>
      </c>
      <c r="Y244">
        <f t="shared" si="122"/>
        <v>0.14278523386644293</v>
      </c>
      <c r="Z244">
        <f t="shared" si="123"/>
        <v>1.8215238219071819E-3</v>
      </c>
      <c r="AA244">
        <f t="shared" si="124"/>
        <v>1.8296710331522218E-3</v>
      </c>
      <c r="AB244">
        <f t="shared" si="125"/>
        <v>1.8296746917091809E-3</v>
      </c>
      <c r="AC244">
        <f t="shared" si="126"/>
        <v>1.8378460543821439E-3</v>
      </c>
      <c r="AD244">
        <f t="shared" si="127"/>
        <v>0.75312500000000226</v>
      </c>
      <c r="AE244">
        <f t="shared" si="128"/>
        <v>0.14461491075411165</v>
      </c>
    </row>
    <row r="245" spans="2:31" x14ac:dyDescent="0.25">
      <c r="B245">
        <f t="shared" si="105"/>
        <v>3.0125000000000091</v>
      </c>
      <c r="C245" t="e">
        <f t="shared" si="106"/>
        <v>#NUM!</v>
      </c>
      <c r="D245" t="e">
        <f t="shared" si="108"/>
        <v>#NUM!</v>
      </c>
      <c r="E245" t="e">
        <f t="shared" si="109"/>
        <v>#NUM!</v>
      </c>
      <c r="F245" t="e">
        <f t="shared" si="110"/>
        <v>#NUM!</v>
      </c>
      <c r="G245" t="e">
        <f t="shared" si="111"/>
        <v>#NUM!</v>
      </c>
      <c r="H245">
        <f t="shared" si="112"/>
        <v>3.0250000000000092</v>
      </c>
      <c r="I245" t="e">
        <f t="shared" si="107"/>
        <v>#NUM!</v>
      </c>
      <c r="O245">
        <f t="shared" si="113"/>
        <v>1.5062500000000045</v>
      </c>
      <c r="P245">
        <f t="shared" si="114"/>
        <v>1.5462339346550986</v>
      </c>
      <c r="Q245">
        <f t="shared" si="115"/>
        <v>2.9122677769868755E-2</v>
      </c>
      <c r="R245">
        <f t="shared" si="116"/>
        <v>2.9464342353312002E-2</v>
      </c>
      <c r="S245">
        <f t="shared" si="117"/>
        <v>2.9467675463628541E-2</v>
      </c>
      <c r="T245">
        <f t="shared" si="118"/>
        <v>2.9815573838317268E-2</v>
      </c>
      <c r="U245">
        <f t="shared" si="119"/>
        <v>1.5125000000000046</v>
      </c>
      <c r="V245">
        <f t="shared" si="120"/>
        <v>1.5757009825287764</v>
      </c>
      <c r="X245">
        <f t="shared" si="121"/>
        <v>0.75312500000000226</v>
      </c>
      <c r="Y245">
        <f t="shared" si="122"/>
        <v>0.14461491075411165</v>
      </c>
      <c r="Z245">
        <f t="shared" si="123"/>
        <v>1.8378460563669473E-3</v>
      </c>
      <c r="AA245">
        <f t="shared" si="124"/>
        <v>1.8460416232238316E-3</v>
      </c>
      <c r="AB245">
        <f t="shared" si="125"/>
        <v>1.8460453505646332E-3</v>
      </c>
      <c r="AC245">
        <f t="shared" si="126"/>
        <v>1.854265231759686E-3</v>
      </c>
      <c r="AD245">
        <f t="shared" si="127"/>
        <v>0.75625000000000231</v>
      </c>
      <c r="AE245">
        <f t="shared" si="128"/>
        <v>0.14646095829339559</v>
      </c>
    </row>
    <row r="246" spans="2:31" x14ac:dyDescent="0.25">
      <c r="B246">
        <f t="shared" si="105"/>
        <v>3.0250000000000092</v>
      </c>
      <c r="C246" t="e">
        <f t="shared" si="106"/>
        <v>#NUM!</v>
      </c>
      <c r="D246" t="e">
        <f t="shared" si="108"/>
        <v>#NUM!</v>
      </c>
      <c r="E246" t="e">
        <f t="shared" si="109"/>
        <v>#NUM!</v>
      </c>
      <c r="F246" t="e">
        <f t="shared" si="110"/>
        <v>#NUM!</v>
      </c>
      <c r="G246" t="e">
        <f t="shared" si="111"/>
        <v>#NUM!</v>
      </c>
      <c r="H246">
        <f t="shared" si="112"/>
        <v>3.0375000000000094</v>
      </c>
      <c r="I246" t="e">
        <f t="shared" si="107"/>
        <v>#NUM!</v>
      </c>
      <c r="O246">
        <f t="shared" si="113"/>
        <v>1.5125000000000046</v>
      </c>
      <c r="P246">
        <f t="shared" si="114"/>
        <v>1.5757009825287764</v>
      </c>
      <c r="Q246">
        <f t="shared" si="115"/>
        <v>2.9815561477138538E-2</v>
      </c>
      <c r="R246">
        <f t="shared" si="116"/>
        <v>3.016972111504931E-2</v>
      </c>
      <c r="S246">
        <f t="shared" si="117"/>
        <v>3.0173242119930051E-2</v>
      </c>
      <c r="T246">
        <f t="shared" si="118"/>
        <v>3.0533959924319367E-2</v>
      </c>
      <c r="U246">
        <f t="shared" si="119"/>
        <v>1.5187500000000047</v>
      </c>
      <c r="V246">
        <f t="shared" si="120"/>
        <v>1.6058735571740126</v>
      </c>
      <c r="X246">
        <f t="shared" si="121"/>
        <v>0.75625000000000231</v>
      </c>
      <c r="Y246">
        <f t="shared" si="122"/>
        <v>0.14646095829339559</v>
      </c>
      <c r="Z246">
        <f t="shared" si="123"/>
        <v>1.8542652337631979E-3</v>
      </c>
      <c r="AA246">
        <f t="shared" si="124"/>
        <v>1.862509482807593E-3</v>
      </c>
      <c r="AB246">
        <f t="shared" si="125"/>
        <v>1.8625132800610914E-3</v>
      </c>
      <c r="AC246">
        <f t="shared" si="126"/>
        <v>1.8707820088893923E-3</v>
      </c>
      <c r="AD246">
        <f t="shared" si="127"/>
        <v>0.75937500000000235</v>
      </c>
      <c r="AE246">
        <f t="shared" si="128"/>
        <v>0.14832347375479391</v>
      </c>
    </row>
    <row r="247" spans="2:31" x14ac:dyDescent="0.25">
      <c r="B247">
        <f t="shared" ref="B247:B310" si="129">H246</f>
        <v>3.0375000000000094</v>
      </c>
      <c r="C247" t="e">
        <f t="shared" ref="C247:C310" si="130">I246</f>
        <v>#NUM!</v>
      </c>
      <c r="D247" t="e">
        <f t="shared" si="108"/>
        <v>#NUM!</v>
      </c>
      <c r="E247" t="e">
        <f t="shared" si="109"/>
        <v>#NUM!</v>
      </c>
      <c r="F247" t="e">
        <f t="shared" si="110"/>
        <v>#NUM!</v>
      </c>
      <c r="G247" t="e">
        <f t="shared" si="111"/>
        <v>#NUM!</v>
      </c>
      <c r="H247">
        <f t="shared" si="112"/>
        <v>3.0500000000000096</v>
      </c>
      <c r="I247" t="e">
        <f t="shared" ref="I247:I310" si="131">C247+1/6*D247+1/3*E247+1/3*F247+1/6*G247</f>
        <v>#NUM!</v>
      </c>
      <c r="O247">
        <f t="shared" si="113"/>
        <v>1.5187500000000047</v>
      </c>
      <c r="P247">
        <f t="shared" si="114"/>
        <v>1.6058735571740126</v>
      </c>
      <c r="Q247">
        <f t="shared" si="115"/>
        <v>3.053394652581707E-2</v>
      </c>
      <c r="R247">
        <f t="shared" si="116"/>
        <v>3.0901250844064476E-2</v>
      </c>
      <c r="S247">
        <f t="shared" si="117"/>
        <v>3.0904972629348427E-2</v>
      </c>
      <c r="T247">
        <f t="shared" si="118"/>
        <v>3.1279180972657916E-2</v>
      </c>
      <c r="U247">
        <f t="shared" si="119"/>
        <v>1.5250000000000048</v>
      </c>
      <c r="V247">
        <f t="shared" si="120"/>
        <v>1.6367778195815625</v>
      </c>
      <c r="X247">
        <f t="shared" si="121"/>
        <v>0.75937500000000235</v>
      </c>
      <c r="Y247">
        <f t="shared" si="122"/>
        <v>0.14832347375479391</v>
      </c>
      <c r="Z247">
        <f t="shared" si="123"/>
        <v>1.8707820109115396E-3</v>
      </c>
      <c r="AA247">
        <f t="shared" si="124"/>
        <v>1.8790752737992877E-3</v>
      </c>
      <c r="AB247">
        <f t="shared" si="125"/>
        <v>1.8790791421124074E-3</v>
      </c>
      <c r="AC247">
        <f t="shared" si="126"/>
        <v>1.8873970528023487E-3</v>
      </c>
      <c r="AD247">
        <f t="shared" si="127"/>
        <v>0.7625000000000024</v>
      </c>
      <c r="AE247">
        <f t="shared" si="128"/>
        <v>0.15020255507071678</v>
      </c>
    </row>
    <row r="248" spans="2:31" x14ac:dyDescent="0.25">
      <c r="B248">
        <f t="shared" si="129"/>
        <v>3.0500000000000096</v>
      </c>
      <c r="C248" t="e">
        <f t="shared" si="130"/>
        <v>#NUM!</v>
      </c>
      <c r="D248" t="e">
        <f t="shared" si="108"/>
        <v>#NUM!</v>
      </c>
      <c r="E248" t="e">
        <f t="shared" si="109"/>
        <v>#NUM!</v>
      </c>
      <c r="F248" t="e">
        <f t="shared" si="110"/>
        <v>#NUM!</v>
      </c>
      <c r="G248" t="e">
        <f t="shared" si="111"/>
        <v>#NUM!</v>
      </c>
      <c r="H248">
        <f t="shared" si="112"/>
        <v>3.0625000000000098</v>
      </c>
      <c r="I248" t="e">
        <f t="shared" si="131"/>
        <v>#NUM!</v>
      </c>
      <c r="O248">
        <f t="shared" si="113"/>
        <v>1.5250000000000048</v>
      </c>
      <c r="P248">
        <f t="shared" si="114"/>
        <v>1.6367778195815625</v>
      </c>
      <c r="Q248">
        <f t="shared" si="115"/>
        <v>3.1279166441713684E-2</v>
      </c>
      <c r="R248">
        <f t="shared" si="116"/>
        <v>3.1660308054433171E-2</v>
      </c>
      <c r="S248">
        <f t="shared" si="117"/>
        <v>3.1664244562877066E-2</v>
      </c>
      <c r="T248">
        <f t="shared" si="118"/>
        <v>3.2052659274416084E-2</v>
      </c>
      <c r="U248">
        <f t="shared" si="119"/>
        <v>1.5312500000000049</v>
      </c>
      <c r="V248">
        <f t="shared" si="120"/>
        <v>1.668441308073354</v>
      </c>
      <c r="X248">
        <f t="shared" si="121"/>
        <v>0.7625000000000024</v>
      </c>
      <c r="Y248">
        <f t="shared" si="122"/>
        <v>0.15020255507071678</v>
      </c>
      <c r="Z248">
        <f t="shared" si="123"/>
        <v>1.8873970548430484E-3</v>
      </c>
      <c r="AA248">
        <f t="shared" si="124"/>
        <v>1.8957396683843952E-3</v>
      </c>
      <c r="AB248">
        <f t="shared" si="125"/>
        <v>1.8957436089224633E-3</v>
      </c>
      <c r="AC248">
        <f t="shared" si="126"/>
        <v>1.9041110408945143E-3</v>
      </c>
      <c r="AD248">
        <f t="shared" si="127"/>
        <v>0.76562500000000244</v>
      </c>
      <c r="AE248">
        <f t="shared" si="128"/>
        <v>0.1520983008457753</v>
      </c>
    </row>
    <row r="249" spans="2:31" x14ac:dyDescent="0.25">
      <c r="B249">
        <f t="shared" si="129"/>
        <v>3.0625000000000098</v>
      </c>
      <c r="C249" t="e">
        <f t="shared" si="130"/>
        <v>#NUM!</v>
      </c>
      <c r="D249" t="e">
        <f t="shared" si="108"/>
        <v>#NUM!</v>
      </c>
      <c r="E249" t="e">
        <f t="shared" si="109"/>
        <v>#NUM!</v>
      </c>
      <c r="F249" t="e">
        <f t="shared" si="110"/>
        <v>#NUM!</v>
      </c>
      <c r="G249" t="e">
        <f t="shared" si="111"/>
        <v>#NUM!</v>
      </c>
      <c r="H249">
        <f t="shared" si="112"/>
        <v>3.0750000000000099</v>
      </c>
      <c r="I249" t="e">
        <f t="shared" si="131"/>
        <v>#NUM!</v>
      </c>
      <c r="O249">
        <f t="shared" si="113"/>
        <v>1.5312500000000049</v>
      </c>
      <c r="P249">
        <f t="shared" si="114"/>
        <v>1.668441308073354</v>
      </c>
      <c r="Q249">
        <f t="shared" si="115"/>
        <v>3.2052643506159627E-2</v>
      </c>
      <c r="R249">
        <f t="shared" si="116"/>
        <v>3.2448361478488119E-2</v>
      </c>
      <c r="S249">
        <f t="shared" si="117"/>
        <v>3.2452527811382532E-2</v>
      </c>
      <c r="T249">
        <f t="shared" si="118"/>
        <v>3.2855913068441926E-2</v>
      </c>
      <c r="U249">
        <f t="shared" si="119"/>
        <v>1.537500000000005</v>
      </c>
      <c r="V249">
        <f t="shared" si="120"/>
        <v>1.7008930305990779</v>
      </c>
      <c r="X249">
        <f t="shared" si="121"/>
        <v>0.76562500000000244</v>
      </c>
      <c r="Y249">
        <f t="shared" si="122"/>
        <v>0.1520983008457753</v>
      </c>
      <c r="Z249">
        <f t="shared" si="123"/>
        <v>1.9041110429536745E-3</v>
      </c>
      <c r="AA249">
        <f t="shared" si="124"/>
        <v>1.9125033491887396E-3</v>
      </c>
      <c r="AB249">
        <f t="shared" si="125"/>
        <v>1.912507363135826E-3</v>
      </c>
      <c r="AC249">
        <f t="shared" si="126"/>
        <v>1.9209246610786435E-3</v>
      </c>
      <c r="AD249">
        <f t="shared" si="127"/>
        <v>0.76875000000000249</v>
      </c>
      <c r="AE249">
        <f t="shared" si="128"/>
        <v>0.1540108103672222</v>
      </c>
    </row>
    <row r="250" spans="2:31" x14ac:dyDescent="0.25">
      <c r="B250">
        <f t="shared" si="129"/>
        <v>3.0750000000000099</v>
      </c>
      <c r="C250" t="e">
        <f t="shared" si="130"/>
        <v>#NUM!</v>
      </c>
      <c r="D250" t="e">
        <f t="shared" si="108"/>
        <v>#NUM!</v>
      </c>
      <c r="E250" t="e">
        <f t="shared" si="109"/>
        <v>#NUM!</v>
      </c>
      <c r="F250" t="e">
        <f t="shared" si="110"/>
        <v>#NUM!</v>
      </c>
      <c r="G250" t="e">
        <f t="shared" si="111"/>
        <v>#NUM!</v>
      </c>
      <c r="H250">
        <f t="shared" si="112"/>
        <v>3.0875000000000101</v>
      </c>
      <c r="I250" t="e">
        <f t="shared" si="131"/>
        <v>#NUM!</v>
      </c>
      <c r="O250">
        <f t="shared" si="113"/>
        <v>1.537500000000005</v>
      </c>
      <c r="P250">
        <f t="shared" si="114"/>
        <v>1.7008930305990779</v>
      </c>
      <c r="Q250">
        <f t="shared" si="115"/>
        <v>3.2855895947128323E-2</v>
      </c>
      <c r="R250">
        <f t="shared" si="116"/>
        <v>3.3266979587941947E-2</v>
      </c>
      <c r="S250">
        <f t="shared" si="117"/>
        <v>3.3271392117990441E-2</v>
      </c>
      <c r="T250">
        <f t="shared" si="118"/>
        <v>3.3690564421985238E-2</v>
      </c>
      <c r="U250">
        <f t="shared" si="119"/>
        <v>1.5437500000000051</v>
      </c>
      <c r="V250">
        <f t="shared" si="120"/>
        <v>1.7341635645625741</v>
      </c>
      <c r="X250">
        <f t="shared" si="121"/>
        <v>0.76875000000000249</v>
      </c>
      <c r="Y250">
        <f t="shared" si="122"/>
        <v>0.1540108103672222</v>
      </c>
      <c r="Z250">
        <f t="shared" si="123"/>
        <v>1.9209246631561637E-3</v>
      </c>
      <c r="AA250">
        <f t="shared" si="124"/>
        <v>1.9293670094316867E-3</v>
      </c>
      <c r="AB250">
        <f t="shared" si="125"/>
        <v>1.9293710979909531E-3</v>
      </c>
      <c r="AC250">
        <f t="shared" si="126"/>
        <v>1.9378386119387738E-3</v>
      </c>
      <c r="AD250">
        <f t="shared" si="127"/>
        <v>0.77187500000000253</v>
      </c>
      <c r="AE250">
        <f t="shared" si="128"/>
        <v>0.15594018361554554</v>
      </c>
    </row>
    <row r="251" spans="2:31" x14ac:dyDescent="0.25">
      <c r="B251">
        <f t="shared" si="129"/>
        <v>3.0875000000000101</v>
      </c>
      <c r="C251" t="e">
        <f t="shared" si="130"/>
        <v>#NUM!</v>
      </c>
      <c r="D251" t="e">
        <f t="shared" si="108"/>
        <v>#NUM!</v>
      </c>
      <c r="E251" t="e">
        <f t="shared" si="109"/>
        <v>#NUM!</v>
      </c>
      <c r="F251" t="e">
        <f t="shared" si="110"/>
        <v>#NUM!</v>
      </c>
      <c r="G251" t="e">
        <f t="shared" si="111"/>
        <v>#NUM!</v>
      </c>
      <c r="H251">
        <f t="shared" si="112"/>
        <v>3.1000000000000103</v>
      </c>
      <c r="I251" t="e">
        <f t="shared" si="131"/>
        <v>#NUM!</v>
      </c>
      <c r="O251">
        <f t="shared" si="113"/>
        <v>1.5437500000000051</v>
      </c>
      <c r="P251">
        <f t="shared" si="114"/>
        <v>1.7341635645625741</v>
      </c>
      <c r="Q251">
        <f t="shared" si="115"/>
        <v>3.3690545819727434E-2</v>
      </c>
      <c r="R251">
        <f t="shared" si="116"/>
        <v>3.4117838840822472E-2</v>
      </c>
      <c r="S251">
        <f t="shared" si="117"/>
        <v>3.4122515337703462E-2</v>
      </c>
      <c r="T251">
        <f t="shared" si="118"/>
        <v>3.4558347877306918E-2</v>
      </c>
      <c r="U251">
        <f t="shared" si="119"/>
        <v>1.5500000000000052</v>
      </c>
      <c r="V251">
        <f t="shared" si="120"/>
        <v>1.7682851649049218</v>
      </c>
      <c r="X251">
        <f t="shared" si="121"/>
        <v>0.77187500000000253</v>
      </c>
      <c r="Y251">
        <f t="shared" si="122"/>
        <v>0.15594018361554554</v>
      </c>
      <c r="Z251">
        <f t="shared" si="123"/>
        <v>1.9378386140345438E-3</v>
      </c>
      <c r="AA251">
        <f t="shared" si="124"/>
        <v>1.9463313530819295E-3</v>
      </c>
      <c r="AB251">
        <f t="shared" si="125"/>
        <v>1.9463355174759824E-3</v>
      </c>
      <c r="AC251">
        <f t="shared" si="126"/>
        <v>1.9548536028873311E-3</v>
      </c>
      <c r="AD251">
        <f t="shared" si="127"/>
        <v>0.77500000000000258</v>
      </c>
      <c r="AE251">
        <f t="shared" si="128"/>
        <v>0.15788652127521849</v>
      </c>
    </row>
    <row r="252" spans="2:31" x14ac:dyDescent="0.25">
      <c r="B252">
        <f t="shared" si="129"/>
        <v>3.1000000000000103</v>
      </c>
      <c r="C252" t="e">
        <f t="shared" si="130"/>
        <v>#NUM!</v>
      </c>
      <c r="D252" t="e">
        <f t="shared" si="108"/>
        <v>#NUM!</v>
      </c>
      <c r="E252" t="e">
        <f t="shared" si="109"/>
        <v>#NUM!</v>
      </c>
      <c r="F252" t="e">
        <f t="shared" si="110"/>
        <v>#NUM!</v>
      </c>
      <c r="G252" t="e">
        <f t="shared" si="111"/>
        <v>#NUM!</v>
      </c>
      <c r="H252">
        <f t="shared" si="112"/>
        <v>3.1125000000000105</v>
      </c>
      <c r="I252" t="e">
        <f t="shared" si="131"/>
        <v>#NUM!</v>
      </c>
      <c r="O252">
        <f t="shared" si="113"/>
        <v>1.5500000000000052</v>
      </c>
      <c r="P252">
        <f t="shared" si="114"/>
        <v>1.7682851649049218</v>
      </c>
      <c r="Q252">
        <f t="shared" si="115"/>
        <v>3.4558327652642766E-2</v>
      </c>
      <c r="R252">
        <f t="shared" si="116"/>
        <v>3.5002732735390445E-2</v>
      </c>
      <c r="S252">
        <f t="shared" si="117"/>
        <v>3.5007692505623134E-2</v>
      </c>
      <c r="T252">
        <f t="shared" si="118"/>
        <v>3.5461119950549402E-2</v>
      </c>
      <c r="U252">
        <f t="shared" si="119"/>
        <v>1.5562500000000052</v>
      </c>
      <c r="V252">
        <f t="shared" si="120"/>
        <v>1.8032918812524583</v>
      </c>
      <c r="X252">
        <f t="shared" si="121"/>
        <v>0.77500000000000258</v>
      </c>
      <c r="Y252">
        <f t="shared" si="122"/>
        <v>0.15788652127521849</v>
      </c>
      <c r="Z252">
        <f t="shared" si="123"/>
        <v>1.9548536050012313E-3</v>
      </c>
      <c r="AA252">
        <f t="shared" si="124"/>
        <v>1.9633970950159196E-3</v>
      </c>
      <c r="AB252">
        <f t="shared" si="125"/>
        <v>1.9634013364871758E-3</v>
      </c>
      <c r="AC252">
        <f t="shared" si="126"/>
        <v>1.971970354324914E-3</v>
      </c>
      <c r="AD252">
        <f t="shared" si="127"/>
        <v>0.77812500000000262</v>
      </c>
      <c r="AE252">
        <f t="shared" si="128"/>
        <v>0.15984992474560719</v>
      </c>
    </row>
    <row r="253" spans="2:31" x14ac:dyDescent="0.25">
      <c r="B253">
        <f t="shared" si="129"/>
        <v>3.1125000000000105</v>
      </c>
      <c r="C253" t="e">
        <f t="shared" si="130"/>
        <v>#NUM!</v>
      </c>
      <c r="D253" t="e">
        <f t="shared" si="108"/>
        <v>#NUM!</v>
      </c>
      <c r="E253" t="e">
        <f t="shared" si="109"/>
        <v>#NUM!</v>
      </c>
      <c r="F253" t="e">
        <f t="shared" si="110"/>
        <v>#NUM!</v>
      </c>
      <c r="G253" t="e">
        <f t="shared" si="111"/>
        <v>#NUM!</v>
      </c>
      <c r="H253">
        <f t="shared" si="112"/>
        <v>3.1250000000000107</v>
      </c>
      <c r="I253" t="e">
        <f t="shared" si="131"/>
        <v>#NUM!</v>
      </c>
      <c r="O253">
        <f t="shared" si="113"/>
        <v>1.5562500000000052</v>
      </c>
      <c r="P253">
        <f t="shared" si="114"/>
        <v>1.8032918812524583</v>
      </c>
      <c r="Q253">
        <f t="shared" si="115"/>
        <v>3.5461097946819044E-2</v>
      </c>
      <c r="R253">
        <f t="shared" si="116"/>
        <v>3.5923581762567137E-2</v>
      </c>
      <c r="S253">
        <f t="shared" si="117"/>
        <v>3.5928845805535348E-2</v>
      </c>
      <c r="T253">
        <f t="shared" si="118"/>
        <v>3.6400869580248456E-2</v>
      </c>
      <c r="U253">
        <f t="shared" si="119"/>
        <v>1.5625000000000053</v>
      </c>
      <c r="V253">
        <f t="shared" si="120"/>
        <v>1.8392196850296705</v>
      </c>
      <c r="X253">
        <f t="shared" si="121"/>
        <v>0.77812500000000262</v>
      </c>
      <c r="Y253">
        <f t="shared" si="122"/>
        <v>0.15984992474560719</v>
      </c>
      <c r="Z253">
        <f t="shared" si="123"/>
        <v>1.9719703564568137E-3</v>
      </c>
      <c r="AA253">
        <f t="shared" si="124"/>
        <v>1.9805649611790072E-3</v>
      </c>
      <c r="AB253">
        <f t="shared" si="125"/>
        <v>1.9805692809900625E-3</v>
      </c>
      <c r="AC253">
        <f t="shared" si="126"/>
        <v>1.9891895978028022E-3</v>
      </c>
      <c r="AD253">
        <f t="shared" si="127"/>
        <v>0.78125000000000266</v>
      </c>
      <c r="AE253">
        <f t="shared" si="128"/>
        <v>0.16183049615204015</v>
      </c>
    </row>
    <row r="254" spans="2:31" x14ac:dyDescent="0.25">
      <c r="B254">
        <f t="shared" si="129"/>
        <v>3.1250000000000107</v>
      </c>
      <c r="C254" t="e">
        <f t="shared" si="130"/>
        <v>#NUM!</v>
      </c>
      <c r="D254" t="e">
        <f t="shared" si="108"/>
        <v>#NUM!</v>
      </c>
      <c r="E254" t="e">
        <f t="shared" si="109"/>
        <v>#NUM!</v>
      </c>
      <c r="F254" t="e">
        <f t="shared" si="110"/>
        <v>#NUM!</v>
      </c>
      <c r="G254" t="e">
        <f t="shared" si="111"/>
        <v>#NUM!</v>
      </c>
      <c r="H254">
        <f t="shared" si="112"/>
        <v>3.1375000000000108</v>
      </c>
      <c r="I254" t="e">
        <f t="shared" si="131"/>
        <v>#NUM!</v>
      </c>
      <c r="O254">
        <f t="shared" si="113"/>
        <v>1.5625000000000053</v>
      </c>
      <c r="P254">
        <f t="shared" si="114"/>
        <v>1.8392196850296705</v>
      </c>
      <c r="Q254">
        <f t="shared" si="115"/>
        <v>3.6400845623754112E-2</v>
      </c>
      <c r="R254">
        <f t="shared" si="116"/>
        <v>3.6882444360244515E-2</v>
      </c>
      <c r="S254">
        <f t="shared" si="117"/>
        <v>3.6888035542503299E-2</v>
      </c>
      <c r="T254">
        <f t="shared" si="118"/>
        <v>3.7379729635565843E-2</v>
      </c>
      <c r="U254">
        <f t="shared" si="119"/>
        <v>1.5687500000000054</v>
      </c>
      <c r="V254">
        <f t="shared" si="120"/>
        <v>1.8761066075404731</v>
      </c>
      <c r="X254">
        <f t="shared" si="121"/>
        <v>0.78125000000000266</v>
      </c>
      <c r="Y254">
        <f t="shared" si="122"/>
        <v>0.16183049615204015</v>
      </c>
      <c r="Z254">
        <f t="shared" si="123"/>
        <v>1.9891895999525617E-3</v>
      </c>
      <c r="AA254">
        <f t="shared" si="124"/>
        <v>1.9978356887493331E-3</v>
      </c>
      <c r="AB254">
        <f t="shared" si="125"/>
        <v>1.9978400881833437E-3</v>
      </c>
      <c r="AC254">
        <f t="shared" si="126"/>
        <v>2.0065120761882621E-3</v>
      </c>
      <c r="AD254">
        <f t="shared" si="127"/>
        <v>0.78437500000000271</v>
      </c>
      <c r="AE254">
        <f t="shared" si="128"/>
        <v>0.16382833835704116</v>
      </c>
    </row>
    <row r="255" spans="2:31" x14ac:dyDescent="0.25">
      <c r="B255">
        <f t="shared" si="129"/>
        <v>3.1375000000000108</v>
      </c>
      <c r="C255" t="e">
        <f t="shared" si="130"/>
        <v>#NUM!</v>
      </c>
      <c r="D255" t="e">
        <f t="shared" si="108"/>
        <v>#NUM!</v>
      </c>
      <c r="E255" t="e">
        <f t="shared" si="109"/>
        <v>#NUM!</v>
      </c>
      <c r="F255" t="e">
        <f t="shared" si="110"/>
        <v>#NUM!</v>
      </c>
      <c r="G255" t="e">
        <f t="shared" si="111"/>
        <v>#NUM!</v>
      </c>
      <c r="H255">
        <f t="shared" si="112"/>
        <v>3.150000000000011</v>
      </c>
      <c r="I255" t="e">
        <f t="shared" si="131"/>
        <v>#NUM!</v>
      </c>
      <c r="O255">
        <f t="shared" si="113"/>
        <v>1.5687500000000054</v>
      </c>
      <c r="P255">
        <f t="shared" si="114"/>
        <v>1.8761066075404731</v>
      </c>
      <c r="Q255">
        <f t="shared" si="115"/>
        <v>3.7379703533481502E-2</v>
      </c>
      <c r="R255">
        <f t="shared" si="116"/>
        <v>3.788152898642607E-2</v>
      </c>
      <c r="S255">
        <f t="shared" si="117"/>
        <v>3.7887472236729981E-2</v>
      </c>
      <c r="T255">
        <f t="shared" si="118"/>
        <v>3.8399989608888747E-2</v>
      </c>
      <c r="U255">
        <f t="shared" si="119"/>
        <v>1.5750000000000055</v>
      </c>
      <c r="V255">
        <f t="shared" si="120"/>
        <v>1.9139928901385868</v>
      </c>
      <c r="X255">
        <f t="shared" si="121"/>
        <v>0.78437500000000271</v>
      </c>
      <c r="Y255">
        <f t="shared" si="122"/>
        <v>0.16382833835704116</v>
      </c>
      <c r="Z255">
        <f t="shared" si="123"/>
        <v>2.0065120783557297E-3</v>
      </c>
      <c r="AA255">
        <f t="shared" si="124"/>
        <v>2.0152100263045435E-3</v>
      </c>
      <c r="AB255">
        <f t="shared" si="125"/>
        <v>2.0152145066656122E-3</v>
      </c>
      <c r="AC255">
        <f t="shared" si="126"/>
        <v>2.0239385438326919E-3</v>
      </c>
      <c r="AD255">
        <f t="shared" si="127"/>
        <v>0.78750000000000275</v>
      </c>
      <c r="AE255">
        <f t="shared" si="128"/>
        <v>0.16584355497172928</v>
      </c>
    </row>
    <row r="256" spans="2:31" x14ac:dyDescent="0.25">
      <c r="B256">
        <f t="shared" si="129"/>
        <v>3.150000000000011</v>
      </c>
      <c r="C256" t="e">
        <f t="shared" si="130"/>
        <v>#NUM!</v>
      </c>
      <c r="D256" t="e">
        <f t="shared" si="108"/>
        <v>#NUM!</v>
      </c>
      <c r="E256" t="e">
        <f t="shared" si="109"/>
        <v>#NUM!</v>
      </c>
      <c r="F256" t="e">
        <f t="shared" si="110"/>
        <v>#NUM!</v>
      </c>
      <c r="G256" t="e">
        <f t="shared" si="111"/>
        <v>#NUM!</v>
      </c>
      <c r="H256">
        <f t="shared" si="112"/>
        <v>3.1625000000000112</v>
      </c>
      <c r="I256" t="e">
        <f t="shared" si="131"/>
        <v>#NUM!</v>
      </c>
      <c r="O256">
        <f t="shared" si="113"/>
        <v>1.5750000000000055</v>
      </c>
      <c r="P256">
        <f t="shared" si="114"/>
        <v>1.9139928901385868</v>
      </c>
      <c r="Q256">
        <f t="shared" si="115"/>
        <v>3.8399961146881739E-2</v>
      </c>
      <c r="R256">
        <f t="shared" si="116"/>
        <v>3.8923207443730179E-2</v>
      </c>
      <c r="S256">
        <f t="shared" si="117"/>
        <v>3.892952997158871E-2</v>
      </c>
      <c r="T256">
        <f t="shared" si="118"/>
        <v>3.9464109634181267E-2</v>
      </c>
      <c r="U256">
        <f t="shared" si="119"/>
        <v>1.5812500000000056</v>
      </c>
      <c r="V256">
        <f t="shared" si="120"/>
        <v>1.9529211477405368</v>
      </c>
      <c r="X256">
        <f t="shared" si="121"/>
        <v>0.78750000000000275</v>
      </c>
      <c r="Y256">
        <f t="shared" si="122"/>
        <v>0.16584355497172928</v>
      </c>
      <c r="Z256">
        <f t="shared" si="123"/>
        <v>2.023938546017704E-3</v>
      </c>
      <c r="AA256">
        <f t="shared" si="124"/>
        <v>2.0326887339913772E-3</v>
      </c>
      <c r="AB256">
        <f t="shared" si="125"/>
        <v>2.0326932966049493E-3</v>
      </c>
      <c r="AC256">
        <f t="shared" si="126"/>
        <v>2.0414697667426747E-3</v>
      </c>
      <c r="AD256">
        <f t="shared" si="127"/>
        <v>0.7906250000000028</v>
      </c>
      <c r="AE256">
        <f t="shared" si="128"/>
        <v>0.16787625036738812</v>
      </c>
    </row>
    <row r="257" spans="2:31" x14ac:dyDescent="0.25">
      <c r="B257">
        <f t="shared" si="129"/>
        <v>3.1625000000000112</v>
      </c>
      <c r="C257" t="e">
        <f t="shared" si="130"/>
        <v>#NUM!</v>
      </c>
      <c r="D257" t="e">
        <f t="shared" si="108"/>
        <v>#NUM!</v>
      </c>
      <c r="E257" t="e">
        <f t="shared" si="109"/>
        <v>#NUM!</v>
      </c>
      <c r="F257" t="e">
        <f t="shared" si="110"/>
        <v>#NUM!</v>
      </c>
      <c r="G257" t="e">
        <f t="shared" si="111"/>
        <v>#NUM!</v>
      </c>
      <c r="H257">
        <f t="shared" si="112"/>
        <v>3.1750000000000114</v>
      </c>
      <c r="I257" t="e">
        <f t="shared" si="131"/>
        <v>#NUM!</v>
      </c>
      <c r="O257">
        <f t="shared" si="113"/>
        <v>1.5812500000000056</v>
      </c>
      <c r="P257">
        <f t="shared" si="114"/>
        <v>1.9529211477405368</v>
      </c>
      <c r="Q257">
        <f t="shared" si="115"/>
        <v>3.9464078573701461E-2</v>
      </c>
      <c r="R257">
        <f t="shared" si="116"/>
        <v>4.001002960571455E-2</v>
      </c>
      <c r="S257">
        <f t="shared" si="117"/>
        <v>4.001676114670763E-2</v>
      </c>
      <c r="T257">
        <f t="shared" si="118"/>
        <v>4.057473599174926E-2</v>
      </c>
      <c r="U257">
        <f t="shared" si="119"/>
        <v>1.5875000000000057</v>
      </c>
      <c r="V257">
        <f t="shared" si="120"/>
        <v>1.992936547085586</v>
      </c>
      <c r="X257">
        <f t="shared" si="121"/>
        <v>0.7906250000000028</v>
      </c>
      <c r="Y257">
        <f t="shared" si="122"/>
        <v>0.16787625036738812</v>
      </c>
      <c r="Z257">
        <f t="shared" si="123"/>
        <v>2.0414697689450576E-3</v>
      </c>
      <c r="AA257">
        <f t="shared" si="124"/>
        <v>2.0502725836981928E-3</v>
      </c>
      <c r="AB257">
        <f t="shared" si="125"/>
        <v>2.0502772299114615E-3</v>
      </c>
      <c r="AC257">
        <f t="shared" si="126"/>
        <v>2.0591065227540009E-3</v>
      </c>
      <c r="AD257">
        <f t="shared" si="127"/>
        <v>0.79375000000000284</v>
      </c>
      <c r="AE257">
        <f t="shared" si="128"/>
        <v>0.16992652968720787</v>
      </c>
    </row>
    <row r="258" spans="2:31" x14ac:dyDescent="0.25">
      <c r="B258">
        <f t="shared" si="129"/>
        <v>3.1750000000000114</v>
      </c>
      <c r="C258" t="e">
        <f t="shared" si="130"/>
        <v>#NUM!</v>
      </c>
      <c r="D258" t="e">
        <f t="shared" si="108"/>
        <v>#NUM!</v>
      </c>
      <c r="E258" t="e">
        <f t="shared" si="109"/>
        <v>#NUM!</v>
      </c>
      <c r="F258" t="e">
        <f t="shared" si="110"/>
        <v>#NUM!</v>
      </c>
      <c r="G258" t="e">
        <f t="shared" si="111"/>
        <v>#NUM!</v>
      </c>
      <c r="H258">
        <f t="shared" si="112"/>
        <v>3.1875000000000115</v>
      </c>
      <c r="I258" t="e">
        <f t="shared" si="131"/>
        <v>#NUM!</v>
      </c>
      <c r="O258">
        <f t="shared" si="113"/>
        <v>1.5875000000000057</v>
      </c>
      <c r="P258">
        <f t="shared" si="114"/>
        <v>1.992936547085586</v>
      </c>
      <c r="Q258">
        <f>$L$5*(O258^2+P258^2)</f>
        <v>4.0574702066933976E-2</v>
      </c>
      <c r="R258">
        <f>$L$5*((O258+$L$7)^2+(P258+Q258/2)^2)</f>
        <v>4.1144739716141833E-2</v>
      </c>
      <c r="S258">
        <f>$L$5*((O258+$L$7)^2+(P258+R258/2)^2)</f>
        <v>4.115191280772898E-2</v>
      </c>
      <c r="T258">
        <f>$L$5*((O258+$L$5)^2+(P258+S258)^2)</f>
        <v>4.1734718282319866E-2</v>
      </c>
      <c r="U258">
        <f>O258+$L$5</f>
        <v>1.5937500000000058</v>
      </c>
      <c r="V258">
        <f t="shared" si="120"/>
        <v>2.0340870013184182</v>
      </c>
      <c r="X258">
        <f t="shared" si="121"/>
        <v>0.79375000000000284</v>
      </c>
      <c r="Y258">
        <f t="shared" si="122"/>
        <v>0.16992652968720787</v>
      </c>
      <c r="Z258">
        <f t="shared" si="123"/>
        <v>2.0591065249735692E-3</v>
      </c>
      <c r="AA258">
        <f t="shared" si="124"/>
        <v>2.0679623592304917E-3</v>
      </c>
      <c r="AB258">
        <f t="shared" si="125"/>
        <v>2.0679670904128118E-3</v>
      </c>
      <c r="AC258">
        <f t="shared" si="126"/>
        <v>2.0768496017087236E-3</v>
      </c>
      <c r="AD258">
        <f t="shared" si="127"/>
        <v>0.79687500000000289</v>
      </c>
      <c r="AE258">
        <f t="shared" si="128"/>
        <v>0.17199449885820267</v>
      </c>
    </row>
    <row r="259" spans="2:31" x14ac:dyDescent="0.25">
      <c r="B259">
        <f t="shared" si="129"/>
        <v>3.1875000000000115</v>
      </c>
      <c r="C259" t="e">
        <f t="shared" si="130"/>
        <v>#NUM!</v>
      </c>
      <c r="D259" t="e">
        <f t="shared" si="108"/>
        <v>#NUM!</v>
      </c>
      <c r="E259" t="e">
        <f t="shared" si="109"/>
        <v>#NUM!</v>
      </c>
      <c r="F259" t="e">
        <f t="shared" si="110"/>
        <v>#NUM!</v>
      </c>
      <c r="G259" t="e">
        <f t="shared" si="111"/>
        <v>#NUM!</v>
      </c>
      <c r="H259">
        <f t="shared" si="112"/>
        <v>3.2000000000000117</v>
      </c>
      <c r="I259" t="e">
        <f t="shared" si="131"/>
        <v>#NUM!</v>
      </c>
      <c r="O259">
        <f t="shared" si="113"/>
        <v>1.5937500000000058</v>
      </c>
      <c r="P259">
        <f t="shared" si="114"/>
        <v>2.0340870013184182</v>
      </c>
      <c r="Q259">
        <f t="shared" ref="Q259:Q268" si="132">$L$5*(O259^2+P259^2)</f>
        <v>4.1734681196453585E-2</v>
      </c>
      <c r="R259">
        <f t="shared" ref="R259:R268" si="133">$L$5*((O259+$L$7)^2+(P259+Q259/2)^2)</f>
        <v>4.2330294456169322E-2</v>
      </c>
      <c r="S259">
        <f t="shared" ref="S259:S268" si="134">$L$5*((O259+$L$7)^2+(P259+R259/2)^2)</f>
        <v>4.2337944748312727E-2</v>
      </c>
      <c r="T259">
        <f t="shared" ref="T259:T268" si="135">$L$5*((O259+$L$5)^2+(P259+S259)^2)</f>
        <v>4.2947128479051536E-2</v>
      </c>
      <c r="U259">
        <f t="shared" ref="U259:U268" si="136">O259+$L$5</f>
        <v>1.6000000000000059</v>
      </c>
      <c r="V259">
        <f t="shared" si="120"/>
        <v>2.0764233826658298</v>
      </c>
      <c r="X259">
        <f t="shared" si="121"/>
        <v>0.79687500000000289</v>
      </c>
      <c r="Y259">
        <f t="shared" si="122"/>
        <v>0.17199449885820267</v>
      </c>
      <c r="Z259">
        <f t="shared" si="123"/>
        <v>2.0768496039452774E-3</v>
      </c>
      <c r="AA259">
        <f t="shared" si="124"/>
        <v>2.0857588564895087E-3</v>
      </c>
      <c r="AB259">
        <f t="shared" si="125"/>
        <v>2.0857636740328179E-3</v>
      </c>
      <c r="AC259">
        <f t="shared" si="126"/>
        <v>2.0946998056353022E-3</v>
      </c>
      <c r="AD259">
        <f t="shared" si="127"/>
        <v>0.80000000000000293</v>
      </c>
      <c r="AE259">
        <f t="shared" si="128"/>
        <v>0.17408026460330689</v>
      </c>
    </row>
    <row r="260" spans="2:31" x14ac:dyDescent="0.25">
      <c r="B260">
        <f t="shared" si="129"/>
        <v>3.2000000000000117</v>
      </c>
      <c r="C260" t="e">
        <f t="shared" si="130"/>
        <v>#NUM!</v>
      </c>
      <c r="D260" t="e">
        <f t="shared" si="108"/>
        <v>#NUM!</v>
      </c>
      <c r="E260" t="e">
        <f t="shared" si="109"/>
        <v>#NUM!</v>
      </c>
      <c r="F260" t="e">
        <f t="shared" si="110"/>
        <v>#NUM!</v>
      </c>
      <c r="G260" t="e">
        <f t="shared" si="111"/>
        <v>#NUM!</v>
      </c>
      <c r="H260">
        <f t="shared" si="112"/>
        <v>3.2125000000000119</v>
      </c>
      <c r="I260" t="e">
        <f t="shared" si="131"/>
        <v>#NUM!</v>
      </c>
      <c r="O260">
        <f t="shared" si="113"/>
        <v>1.6000000000000059</v>
      </c>
      <c r="P260">
        <f t="shared" si="114"/>
        <v>2.0764233826658298</v>
      </c>
      <c r="Q260">
        <f t="shared" si="132"/>
        <v>4.2947087900508912E-2</v>
      </c>
      <c r="R260">
        <f t="shared" si="133"/>
        <v>4.356988300206395E-2</v>
      </c>
      <c r="S260">
        <f t="shared" si="134"/>
        <v>4.3578049607675813E-2</v>
      </c>
      <c r="T260">
        <f t="shared" si="135"/>
        <v>4.4215282095885849E-2</v>
      </c>
      <c r="U260">
        <f t="shared" si="136"/>
        <v>1.606250000000006</v>
      </c>
      <c r="V260">
        <f t="shared" si="120"/>
        <v>2.1199997552018086</v>
      </c>
      <c r="X260">
        <f t="shared" si="121"/>
        <v>0.80000000000000293</v>
      </c>
      <c r="Y260">
        <f t="shared" si="122"/>
        <v>0.17408026460330689</v>
      </c>
      <c r="Z260">
        <f t="shared" si="123"/>
        <v>2.0946998078886312E-3</v>
      </c>
      <c r="AA260">
        <f t="shared" si="124"/>
        <v>2.1036628836539227E-3</v>
      </c>
      <c r="AB260">
        <f t="shared" si="125"/>
        <v>2.1036677889731776E-3</v>
      </c>
      <c r="AC260">
        <f t="shared" si="126"/>
        <v>2.1126579489319135E-3</v>
      </c>
      <c r="AD260">
        <f t="shared" si="127"/>
        <v>0.80312500000000298</v>
      </c>
      <c r="AE260">
        <f t="shared" si="128"/>
        <v>0.17618393445365266</v>
      </c>
    </row>
    <row r="261" spans="2:31" x14ac:dyDescent="0.25">
      <c r="B261">
        <f t="shared" si="129"/>
        <v>3.2125000000000119</v>
      </c>
      <c r="C261" t="e">
        <f t="shared" si="130"/>
        <v>#NUM!</v>
      </c>
      <c r="D261" t="e">
        <f t="shared" ref="D261:D324" si="137">$K$5*(B261^2+C261^2)</f>
        <v>#NUM!</v>
      </c>
      <c r="E261" t="e">
        <f t="shared" ref="E261:E324" si="138">$K$5*((B261+$K$7)^2+(C261+D261/2)^2)</f>
        <v>#NUM!</v>
      </c>
      <c r="F261" t="e">
        <f t="shared" ref="F261:F324" si="139">$K$5*((B261+$K$7)^2+(C261+E261/2)^2)</f>
        <v>#NUM!</v>
      </c>
      <c r="G261" t="e">
        <f t="shared" ref="G261:G324" si="140">$K$5*((B261+$K$5)^2+(C261+F261)^2)</f>
        <v>#NUM!</v>
      </c>
      <c r="H261">
        <f t="shared" ref="H261:H324" si="141">B261+$K$5</f>
        <v>3.2250000000000121</v>
      </c>
      <c r="I261" t="e">
        <f t="shared" si="131"/>
        <v>#NUM!</v>
      </c>
      <c r="O261">
        <f t="shared" si="113"/>
        <v>1.606250000000006</v>
      </c>
      <c r="P261">
        <f t="shared" si="114"/>
        <v>2.1199997552018086</v>
      </c>
      <c r="Q261">
        <f t="shared" si="132"/>
        <v>4.4215237653473433E-2</v>
      </c>
      <c r="R261">
        <f t="shared" si="133"/>
        <v>4.4866949328078054E-2</v>
      </c>
      <c r="S261">
        <f t="shared" si="134"/>
        <v>4.4875675219115174E-2</v>
      </c>
      <c r="T261">
        <f t="shared" si="135"/>
        <v>4.5542761745251251E-2</v>
      </c>
      <c r="U261">
        <f t="shared" si="136"/>
        <v>1.612500000000006</v>
      </c>
      <c r="V261">
        <f t="shared" si="120"/>
        <v>2.1648736299506606</v>
      </c>
      <c r="X261">
        <f t="shared" si="121"/>
        <v>0.80312500000000298</v>
      </c>
      <c r="Y261">
        <f t="shared" si="122"/>
        <v>0.17618393445365266</v>
      </c>
      <c r="Z261">
        <f t="shared" si="123"/>
        <v>2.1126579512017931E-3</v>
      </c>
      <c r="AA261">
        <f t="shared" si="124"/>
        <v>2.1216752613647688E-3</v>
      </c>
      <c r="AB261">
        <f t="shared" si="125"/>
        <v>2.1216802558983831E-3</v>
      </c>
      <c r="AC261">
        <f t="shared" si="126"/>
        <v>2.1307248585529866E-3</v>
      </c>
      <c r="AD261">
        <f t="shared" si="127"/>
        <v>0.80625000000000302</v>
      </c>
      <c r="AE261">
        <f t="shared" si="128"/>
        <v>0.17830561676103285</v>
      </c>
    </row>
    <row r="262" spans="2:31" x14ac:dyDescent="0.25">
      <c r="B262">
        <f t="shared" si="129"/>
        <v>3.2250000000000121</v>
      </c>
      <c r="C262" t="e">
        <f t="shared" si="130"/>
        <v>#NUM!</v>
      </c>
      <c r="D262" t="e">
        <f t="shared" si="137"/>
        <v>#NUM!</v>
      </c>
      <c r="E262" t="e">
        <f t="shared" si="138"/>
        <v>#NUM!</v>
      </c>
      <c r="F262" t="e">
        <f t="shared" si="139"/>
        <v>#NUM!</v>
      </c>
      <c r="G262" t="e">
        <f t="shared" si="140"/>
        <v>#NUM!</v>
      </c>
      <c r="H262">
        <f t="shared" si="141"/>
        <v>3.2375000000000123</v>
      </c>
      <c r="I262" t="e">
        <f t="shared" si="131"/>
        <v>#NUM!</v>
      </c>
      <c r="O262">
        <f t="shared" si="113"/>
        <v>1.612500000000006</v>
      </c>
      <c r="P262">
        <f t="shared" si="114"/>
        <v>2.1648736299506606</v>
      </c>
      <c r="Q262">
        <f t="shared" si="132"/>
        <v>4.5542713022848562E-2</v>
      </c>
      <c r="R262">
        <f t="shared" si="133"/>
        <v>4.6225217046360734E-2</v>
      </c>
      <c r="S262">
        <f t="shared" si="134"/>
        <v>4.6234549502349558E-2</v>
      </c>
      <c r="T262">
        <f t="shared" si="135"/>
        <v>4.6933443398400158E-2</v>
      </c>
      <c r="U262">
        <f t="shared" si="136"/>
        <v>1.6187500000000061</v>
      </c>
      <c r="V262">
        <f t="shared" si="120"/>
        <v>2.2111062448704391</v>
      </c>
      <c r="X262">
        <f t="shared" si="121"/>
        <v>0.80625000000000302</v>
      </c>
      <c r="Y262">
        <f t="shared" si="122"/>
        <v>0.17830561676103285</v>
      </c>
      <c r="Z262">
        <f t="shared" si="123"/>
        <v>2.1307248608391787E-3</v>
      </c>
      <c r="AA262">
        <f t="shared" si="124"/>
        <v>2.1397968229136108E-3</v>
      </c>
      <c r="AB262">
        <f t="shared" si="125"/>
        <v>2.1398019081239096E-3</v>
      </c>
      <c r="AC262">
        <f t="shared" si="126"/>
        <v>2.148901374199038E-3</v>
      </c>
      <c r="AD262">
        <f t="shared" si="127"/>
        <v>0.80937500000000306</v>
      </c>
      <c r="AE262">
        <f t="shared" si="128"/>
        <v>0.18044542071055172</v>
      </c>
    </row>
    <row r="263" spans="2:31" x14ac:dyDescent="0.25">
      <c r="B263">
        <f t="shared" si="129"/>
        <v>3.2375000000000123</v>
      </c>
      <c r="C263" t="e">
        <f t="shared" si="130"/>
        <v>#NUM!</v>
      </c>
      <c r="D263" t="e">
        <f t="shared" si="137"/>
        <v>#NUM!</v>
      </c>
      <c r="E263" t="e">
        <f t="shared" si="138"/>
        <v>#NUM!</v>
      </c>
      <c r="F263" t="e">
        <f t="shared" si="139"/>
        <v>#NUM!</v>
      </c>
      <c r="G263" t="e">
        <f t="shared" si="140"/>
        <v>#NUM!</v>
      </c>
      <c r="H263">
        <f t="shared" si="141"/>
        <v>3.2500000000000124</v>
      </c>
      <c r="I263" t="e">
        <f t="shared" si="131"/>
        <v>#NUM!</v>
      </c>
      <c r="O263">
        <f t="shared" si="113"/>
        <v>1.6187500000000061</v>
      </c>
      <c r="P263">
        <f t="shared" si="114"/>
        <v>2.2111062448704391</v>
      </c>
      <c r="Q263">
        <f t="shared" si="132"/>
        <v>4.693338992878171E-2</v>
      </c>
      <c r="R263">
        <f t="shared" si="133"/>
        <v>4.7648717119169348E-2</v>
      </c>
      <c r="S263">
        <f t="shared" si="134"/>
        <v>4.765870823608194E-2</v>
      </c>
      <c r="T263">
        <f t="shared" si="135"/>
        <v>4.8391525708639527E-2</v>
      </c>
      <c r="U263">
        <f t="shared" si="136"/>
        <v>1.6250000000000062</v>
      </c>
      <c r="V263">
        <f t="shared" si="120"/>
        <v>2.2587628725950935</v>
      </c>
      <c r="X263">
        <f t="shared" si="121"/>
        <v>0.80937500000000306</v>
      </c>
      <c r="Y263">
        <f t="shared" si="122"/>
        <v>0.18044542071055172</v>
      </c>
      <c r="Z263">
        <f t="shared" si="123"/>
        <v>2.1489013765012906E-3</v>
      </c>
      <c r="AA263">
        <f t="shared" si="124"/>
        <v>2.1580284144340398E-3</v>
      </c>
      <c r="AB263">
        <f t="shared" si="125"/>
        <v>2.1580335918077198E-3</v>
      </c>
      <c r="AC263">
        <f t="shared" si="126"/>
        <v>2.167188348509872E-3</v>
      </c>
      <c r="AD263">
        <f t="shared" si="127"/>
        <v>0.81250000000000311</v>
      </c>
      <c r="AE263">
        <f t="shared" si="128"/>
        <v>0.1826034563334675</v>
      </c>
    </row>
    <row r="264" spans="2:31" x14ac:dyDescent="0.25">
      <c r="B264">
        <f t="shared" si="129"/>
        <v>3.2500000000000124</v>
      </c>
      <c r="C264" t="e">
        <f t="shared" si="130"/>
        <v>#NUM!</v>
      </c>
      <c r="D264" t="e">
        <f t="shared" si="137"/>
        <v>#NUM!</v>
      </c>
      <c r="E264" t="e">
        <f t="shared" si="138"/>
        <v>#NUM!</v>
      </c>
      <c r="F264" t="e">
        <f t="shared" si="139"/>
        <v>#NUM!</v>
      </c>
      <c r="G264" t="e">
        <f t="shared" si="140"/>
        <v>#NUM!</v>
      </c>
      <c r="H264">
        <f t="shared" si="141"/>
        <v>3.2625000000000126</v>
      </c>
      <c r="I264" t="e">
        <f t="shared" si="131"/>
        <v>#NUM!</v>
      </c>
      <c r="O264">
        <f t="shared" si="113"/>
        <v>1.6250000000000062</v>
      </c>
      <c r="P264">
        <f t="shared" si="114"/>
        <v>2.2587628725950935</v>
      </c>
      <c r="Q264">
        <f t="shared" si="132"/>
        <v>4.8391466966337865E-2</v>
      </c>
      <c r="R264">
        <f t="shared" si="133"/>
        <v>4.9141818829323898E-2</v>
      </c>
      <c r="S264">
        <f t="shared" si="134"/>
        <v>4.9152526098074967E-2</v>
      </c>
      <c r="T264">
        <f t="shared" si="135"/>
        <v>4.9921562812656681E-2</v>
      </c>
      <c r="U264">
        <f t="shared" si="136"/>
        <v>1.6312500000000063</v>
      </c>
      <c r="V264">
        <f t="shared" si="120"/>
        <v>2.307913159200726</v>
      </c>
      <c r="X264">
        <f t="shared" si="121"/>
        <v>0.81250000000000311</v>
      </c>
      <c r="Y264">
        <f t="shared" si="122"/>
        <v>0.1826034563334675</v>
      </c>
      <c r="Z264">
        <f t="shared" si="123"/>
        <v>2.1671883508279179E-3</v>
      </c>
      <c r="AA264">
        <f t="shared" si="124"/>
        <v>2.1763708950965858E-3</v>
      </c>
      <c r="AB264">
        <f t="shared" si="125"/>
        <v>2.1763761661451882E-3</v>
      </c>
      <c r="AC264">
        <f t="shared" si="126"/>
        <v>2.1855866472612192E-3</v>
      </c>
      <c r="AD264">
        <f t="shared" si="127"/>
        <v>0.81562500000000315</v>
      </c>
      <c r="AE264">
        <f t="shared" si="128"/>
        <v>0.18477983452022964</v>
      </c>
    </row>
    <row r="265" spans="2:31" x14ac:dyDescent="0.25">
      <c r="B265">
        <f t="shared" si="129"/>
        <v>3.2625000000000126</v>
      </c>
      <c r="C265" t="e">
        <f t="shared" si="130"/>
        <v>#NUM!</v>
      </c>
      <c r="D265" t="e">
        <f t="shared" si="137"/>
        <v>#NUM!</v>
      </c>
      <c r="E265" t="e">
        <f t="shared" si="138"/>
        <v>#NUM!</v>
      </c>
      <c r="F265" t="e">
        <f t="shared" si="139"/>
        <v>#NUM!</v>
      </c>
      <c r="G265" t="e">
        <f t="shared" si="140"/>
        <v>#NUM!</v>
      </c>
      <c r="H265">
        <f t="shared" si="141"/>
        <v>3.2750000000000128</v>
      </c>
      <c r="I265" t="e">
        <f t="shared" si="131"/>
        <v>#NUM!</v>
      </c>
      <c r="O265">
        <f t="shared" si="113"/>
        <v>1.6312500000000063</v>
      </c>
      <c r="P265">
        <f t="shared" si="114"/>
        <v>2.307913159200726</v>
      </c>
      <c r="Q265">
        <f t="shared" si="132"/>
        <v>4.9921498205699355E-2</v>
      </c>
      <c r="R265">
        <f t="shared" si="133"/>
        <v>5.0709264454178886E-2</v>
      </c>
      <c r="S265">
        <f t="shared" si="134"/>
        <v>5.0720751419621603E-2</v>
      </c>
      <c r="T265">
        <f t="shared" si="135"/>
        <v>5.1528501089551607E-2</v>
      </c>
      <c r="U265">
        <f t="shared" si="136"/>
        <v>1.6375000000000064</v>
      </c>
      <c r="V265">
        <f t="shared" si="120"/>
        <v>2.3586314977078682</v>
      </c>
      <c r="X265">
        <f t="shared" si="121"/>
        <v>0.81562500000000315</v>
      </c>
      <c r="Y265">
        <f t="shared" si="122"/>
        <v>0.18477983452022964</v>
      </c>
      <c r="Z265">
        <f t="shared" si="123"/>
        <v>2.1855866495947766E-3</v>
      </c>
      <c r="AA265">
        <f t="shared" si="124"/>
        <v>2.1948251373070972E-3</v>
      </c>
      <c r="AB265">
        <f t="shared" si="125"/>
        <v>2.1948305035674907E-3</v>
      </c>
      <c r="AC265">
        <f t="shared" si="126"/>
        <v>2.2040971495648951E-3</v>
      </c>
      <c r="AD265">
        <f t="shared" si="127"/>
        <v>0.8187500000000032</v>
      </c>
      <c r="AE265">
        <f t="shared" si="128"/>
        <v>0.18697466703371443</v>
      </c>
    </row>
    <row r="266" spans="2:31" x14ac:dyDescent="0.25">
      <c r="B266">
        <f t="shared" si="129"/>
        <v>3.2750000000000128</v>
      </c>
      <c r="C266" t="e">
        <f t="shared" si="130"/>
        <v>#NUM!</v>
      </c>
      <c r="D266" t="e">
        <f t="shared" si="137"/>
        <v>#NUM!</v>
      </c>
      <c r="E266" t="e">
        <f t="shared" si="138"/>
        <v>#NUM!</v>
      </c>
      <c r="F266" t="e">
        <f t="shared" si="139"/>
        <v>#NUM!</v>
      </c>
      <c r="G266" t="e">
        <f t="shared" si="140"/>
        <v>#NUM!</v>
      </c>
      <c r="H266">
        <f t="shared" si="141"/>
        <v>3.287500000000013</v>
      </c>
      <c r="I266" t="e">
        <f t="shared" si="131"/>
        <v>#NUM!</v>
      </c>
      <c r="O266">
        <f t="shared" si="113"/>
        <v>1.6375000000000064</v>
      </c>
      <c r="P266">
        <f t="shared" si="114"/>
        <v>2.3586314977078682</v>
      </c>
      <c r="Q266">
        <f t="shared" si="132"/>
        <v>5.1528429949873014E-2</v>
      </c>
      <c r="R266">
        <f t="shared" si="133"/>
        <v>5.2356208158032262E-2</v>
      </c>
      <c r="S266">
        <f t="shared" si="134"/>
        <v>5.2368545171249628E-2</v>
      </c>
      <c r="T266">
        <f t="shared" si="135"/>
        <v>5.3217720432894557E-2</v>
      </c>
      <c r="U266">
        <f t="shared" si="136"/>
        <v>1.6437500000000065</v>
      </c>
      <c r="V266">
        <f t="shared" si="120"/>
        <v>2.4109974405480901</v>
      </c>
      <c r="X266">
        <f t="shared" si="121"/>
        <v>0.8187500000000032</v>
      </c>
      <c r="Y266">
        <f t="shared" si="122"/>
        <v>0.18697466703371443</v>
      </c>
      <c r="Z266">
        <f t="shared" si="123"/>
        <v>2.2040971519136678E-3</v>
      </c>
      <c r="AA266">
        <f t="shared" si="124"/>
        <v>2.2133920269086765E-3</v>
      </c>
      <c r="AB266">
        <f t="shared" si="125"/>
        <v>2.2133974899435508E-3</v>
      </c>
      <c r="AC266">
        <f t="shared" si="126"/>
        <v>2.2227207480725411E-3</v>
      </c>
      <c r="AD266">
        <f t="shared" si="127"/>
        <v>0.82187500000000324</v>
      </c>
      <c r="AE266">
        <f t="shared" si="128"/>
        <v>0.18918806652266287</v>
      </c>
    </row>
    <row r="267" spans="2:31" x14ac:dyDescent="0.25">
      <c r="B267">
        <f t="shared" si="129"/>
        <v>3.287500000000013</v>
      </c>
      <c r="C267" t="e">
        <f t="shared" si="130"/>
        <v>#NUM!</v>
      </c>
      <c r="D267" t="e">
        <f t="shared" si="137"/>
        <v>#NUM!</v>
      </c>
      <c r="E267" t="e">
        <f t="shared" si="138"/>
        <v>#NUM!</v>
      </c>
      <c r="F267" t="e">
        <f t="shared" si="139"/>
        <v>#NUM!</v>
      </c>
      <c r="G267" t="e">
        <f t="shared" si="140"/>
        <v>#NUM!</v>
      </c>
      <c r="H267">
        <f t="shared" si="141"/>
        <v>3.3000000000000131</v>
      </c>
      <c r="I267" t="e">
        <f t="shared" si="131"/>
        <v>#NUM!</v>
      </c>
      <c r="O267">
        <f t="shared" si="113"/>
        <v>1.6437500000000065</v>
      </c>
      <c r="P267">
        <f t="shared" si="114"/>
        <v>2.4109974405480901</v>
      </c>
      <c r="Q267">
        <f t="shared" si="132"/>
        <v>5.321764200518414E-2</v>
      </c>
      <c r="R267">
        <f t="shared" si="133"/>
        <v>5.4088259699850719E-2</v>
      </c>
      <c r="S267">
        <f t="shared" si="134"/>
        <v>5.4101524778836521E-2</v>
      </c>
      <c r="T267">
        <f t="shared" si="135"/>
        <v>5.4995080680349417E-2</v>
      </c>
      <c r="U267">
        <f t="shared" si="136"/>
        <v>1.6500000000000066</v>
      </c>
      <c r="V267">
        <f t="shared" si="120"/>
        <v>2.4650961558219082</v>
      </c>
      <c r="X267">
        <f t="shared" si="121"/>
        <v>0.82187500000000324</v>
      </c>
      <c r="Y267">
        <f t="shared" si="122"/>
        <v>0.18918806652266287</v>
      </c>
      <c r="Z267">
        <f t="shared" si="123"/>
        <v>2.2227207504362154E-3</v>
      </c>
      <c r="AA267">
        <f t="shared" si="124"/>
        <v>2.2320724633872412E-3</v>
      </c>
      <c r="AB267">
        <f t="shared" si="125"/>
        <v>2.2320780247856126E-3</v>
      </c>
      <c r="AC267">
        <f t="shared" si="126"/>
        <v>2.2414583491830362E-3</v>
      </c>
      <c r="AD267">
        <f t="shared" si="127"/>
        <v>0.82500000000000329</v>
      </c>
      <c r="AE267">
        <f t="shared" si="128"/>
        <v>0.19142014653532372</v>
      </c>
    </row>
    <row r="268" spans="2:31" x14ac:dyDescent="0.25">
      <c r="B268">
        <f t="shared" si="129"/>
        <v>3.3000000000000131</v>
      </c>
      <c r="C268" t="e">
        <f t="shared" si="130"/>
        <v>#NUM!</v>
      </c>
      <c r="D268" t="e">
        <f t="shared" si="137"/>
        <v>#NUM!</v>
      </c>
      <c r="E268" t="e">
        <f t="shared" si="138"/>
        <v>#NUM!</v>
      </c>
      <c r="F268" t="e">
        <f t="shared" si="139"/>
        <v>#NUM!</v>
      </c>
      <c r="G268" t="e">
        <f t="shared" si="140"/>
        <v>#NUM!</v>
      </c>
      <c r="H268">
        <f t="shared" si="141"/>
        <v>3.3125000000000133</v>
      </c>
      <c r="I268" t="e">
        <f t="shared" si="131"/>
        <v>#NUM!</v>
      </c>
      <c r="O268">
        <f t="shared" si="113"/>
        <v>1.6500000000000066</v>
      </c>
      <c r="P268">
        <f t="shared" si="114"/>
        <v>2.4650961558219082</v>
      </c>
      <c r="Q268">
        <f t="shared" si="132"/>
        <v>5.4994994109049823E-2</v>
      </c>
      <c r="R268">
        <f t="shared" si="133"/>
        <v>5.5911533649905643E-2</v>
      </c>
      <c r="S268">
        <f t="shared" si="134"/>
        <v>5.5925813466488949E-2</v>
      </c>
      <c r="T268">
        <f t="shared" si="135"/>
        <v>5.686697395084233E-2</v>
      </c>
      <c r="U268">
        <f t="shared" si="136"/>
        <v>1.6562500000000067</v>
      </c>
      <c r="V268">
        <f t="shared" si="120"/>
        <v>2.5210189328706889</v>
      </c>
      <c r="X268">
        <f t="shared" si="121"/>
        <v>0.82500000000000329</v>
      </c>
      <c r="Y268">
        <f t="shared" si="122"/>
        <v>0.19142014653532372</v>
      </c>
      <c r="Z268">
        <f t="shared" si="123"/>
        <v>2.2414583515612822E-3</v>
      </c>
      <c r="AA268">
        <f t="shared" si="124"/>
        <v>2.2508673600807952E-3</v>
      </c>
      <c r="AB268">
        <f t="shared" si="125"/>
        <v>2.2508730214585212E-3</v>
      </c>
      <c r="AC268">
        <f t="shared" si="126"/>
        <v>2.2603108732536536E-3</v>
      </c>
      <c r="AD268">
        <f t="shared" si="127"/>
        <v>0.82812500000000333</v>
      </c>
      <c r="AE268">
        <f t="shared" si="128"/>
        <v>0.19367102153330598</v>
      </c>
    </row>
    <row r="269" spans="2:31" x14ac:dyDescent="0.25">
      <c r="B269">
        <f t="shared" si="129"/>
        <v>3.3125000000000133</v>
      </c>
      <c r="C269" t="e">
        <f t="shared" si="130"/>
        <v>#NUM!</v>
      </c>
      <c r="D269" t="e">
        <f t="shared" si="137"/>
        <v>#NUM!</v>
      </c>
      <c r="E269" t="e">
        <f t="shared" si="138"/>
        <v>#NUM!</v>
      </c>
      <c r="F269" t="e">
        <f t="shared" si="139"/>
        <v>#NUM!</v>
      </c>
      <c r="G269" t="e">
        <f t="shared" si="140"/>
        <v>#NUM!</v>
      </c>
      <c r="H269">
        <f t="shared" si="141"/>
        <v>3.3250000000000135</v>
      </c>
      <c r="I269" t="e">
        <f t="shared" si="131"/>
        <v>#NUM!</v>
      </c>
      <c r="O269">
        <f t="shared" si="113"/>
        <v>1.6562500000000067</v>
      </c>
      <c r="P269">
        <f t="shared" si="114"/>
        <v>2.5210189328706889</v>
      </c>
      <c r="Q269">
        <f>$L$5*(O269^2+P269^2)</f>
        <v>5.6866878264953062E-2</v>
      </c>
      <c r="R269">
        <f>$L$5*((O269+$L$7)^2+(P269+Q269/2)^2)</f>
        <v>5.7832704923359929E-2</v>
      </c>
      <c r="S269">
        <f>$L$5*((O269+$L$7)^2+(P269+R269/2)^2)</f>
        <v>5.7848095937550574E-2</v>
      </c>
      <c r="T269">
        <f>$L$5*((O269+$L$5)^2+(P269+S269)^2)</f>
        <v>5.8840383764214126E-2</v>
      </c>
      <c r="U269">
        <f>O269+$L$5</f>
        <v>1.6625000000000068</v>
      </c>
      <c r="V269">
        <f t="shared" si="120"/>
        <v>2.5788637434958535</v>
      </c>
      <c r="X269">
        <f t="shared" si="121"/>
        <v>0.82812500000000333</v>
      </c>
      <c r="Y269">
        <f t="shared" si="122"/>
        <v>0.19367102153330598</v>
      </c>
      <c r="Z269">
        <f t="shared" si="123"/>
        <v>2.2603108756461244E-3</v>
      </c>
      <c r="AA269">
        <f t="shared" si="124"/>
        <v>2.269777644392477E-3</v>
      </c>
      <c r="AB269">
        <f t="shared" si="125"/>
        <v>2.2697834073927862E-3</v>
      </c>
      <c r="AC269">
        <f t="shared" si="126"/>
        <v>2.2792792548150457E-3</v>
      </c>
      <c r="AD269">
        <f t="shared" si="127"/>
        <v>0.83125000000000338</v>
      </c>
      <c r="AE269">
        <f t="shared" si="128"/>
        <v>0.19594080690564458</v>
      </c>
    </row>
    <row r="270" spans="2:31" x14ac:dyDescent="0.25">
      <c r="B270">
        <f t="shared" si="129"/>
        <v>3.3250000000000135</v>
      </c>
      <c r="C270" t="e">
        <f t="shared" si="130"/>
        <v>#NUM!</v>
      </c>
      <c r="D270" t="e">
        <f t="shared" si="137"/>
        <v>#NUM!</v>
      </c>
      <c r="E270" t="e">
        <f t="shared" si="138"/>
        <v>#NUM!</v>
      </c>
      <c r="F270" t="e">
        <f t="shared" si="139"/>
        <v>#NUM!</v>
      </c>
      <c r="G270" t="e">
        <f t="shared" si="140"/>
        <v>#NUM!</v>
      </c>
      <c r="H270">
        <f t="shared" si="141"/>
        <v>3.3375000000000137</v>
      </c>
      <c r="I270" t="e">
        <f t="shared" si="131"/>
        <v>#NUM!</v>
      </c>
      <c r="O270">
        <f t="shared" si="113"/>
        <v>1.6625000000000068</v>
      </c>
      <c r="P270">
        <f t="shared" si="114"/>
        <v>2.5788637434958535</v>
      </c>
      <c r="Q270">
        <f t="shared" ref="Q270:Q297" si="142">$L$5*(O270^2+P270^2)</f>
        <v>5.8840277859484182E-2</v>
      </c>
      <c r="R270">
        <f t="shared" ref="R270:R297" si="143">$L$5*((O270+$L$7)^2+(P270+Q270/2)^2)</f>
        <v>5.9859071574663504E-2</v>
      </c>
      <c r="S270">
        <f t="shared" ref="S270:S297" si="144">$L$5*((O270+$L$7)^2+(P270+R270/2)^2)</f>
        <v>5.9875681341613363E-2</v>
      </c>
      <c r="T270">
        <f t="shared" ref="T270:T297" si="145">$L$5*((O270+$L$5)^2+(P270+S270)^2)</f>
        <v>6.0922951966822431E-2</v>
      </c>
      <c r="U270">
        <f t="shared" ref="U270:U297" si="146">O270+$L$5</f>
        <v>1.6687500000000068</v>
      </c>
      <c r="V270">
        <f t="shared" si="120"/>
        <v>2.6387358661056637</v>
      </c>
      <c r="X270">
        <f t="shared" si="121"/>
        <v>0.83125000000000338</v>
      </c>
      <c r="Y270">
        <f t="shared" si="122"/>
        <v>0.19594080690564458</v>
      </c>
      <c r="Z270">
        <f t="shared" si="123"/>
        <v>2.2792792572213774E-3</v>
      </c>
      <c r="AA270">
        <f t="shared" si="124"/>
        <v>2.288804258007491E-3</v>
      </c>
      <c r="AB270">
        <f t="shared" si="125"/>
        <v>2.288810124301521E-3</v>
      </c>
      <c r="AC270">
        <f t="shared" si="126"/>
        <v>2.2983644427901403E-3</v>
      </c>
      <c r="AD270">
        <f t="shared" si="127"/>
        <v>0.83437500000000342</v>
      </c>
      <c r="AE270">
        <f t="shared" si="128"/>
        <v>0.19822961898308283</v>
      </c>
    </row>
    <row r="271" spans="2:31" x14ac:dyDescent="0.25">
      <c r="B271">
        <f t="shared" si="129"/>
        <v>3.3375000000000137</v>
      </c>
      <c r="C271" t="e">
        <f t="shared" si="130"/>
        <v>#NUM!</v>
      </c>
      <c r="D271" t="e">
        <f t="shared" si="137"/>
        <v>#NUM!</v>
      </c>
      <c r="E271" t="e">
        <f t="shared" si="138"/>
        <v>#NUM!</v>
      </c>
      <c r="F271" t="e">
        <f t="shared" si="139"/>
        <v>#NUM!</v>
      </c>
      <c r="G271" t="e">
        <f t="shared" si="140"/>
        <v>#NUM!</v>
      </c>
      <c r="H271">
        <f t="shared" si="141"/>
        <v>3.3500000000000139</v>
      </c>
      <c r="I271" t="e">
        <f t="shared" si="131"/>
        <v>#NUM!</v>
      </c>
      <c r="O271">
        <f t="shared" si="113"/>
        <v>1.6687500000000068</v>
      </c>
      <c r="P271">
        <f t="shared" si="114"/>
        <v>2.6387358661056637</v>
      </c>
      <c r="Q271">
        <f t="shared" si="142"/>
        <v>6.0922834584827695E-2</v>
      </c>
      <c r="R271">
        <f t="shared" si="143"/>
        <v>6.1998625958279374E-2</v>
      </c>
      <c r="S271">
        <f t="shared" si="144"/>
        <v>6.201657463792494E-2</v>
      </c>
      <c r="T271">
        <f t="shared" si="145"/>
        <v>6.3123054663640474E-2</v>
      </c>
      <c r="U271">
        <f t="shared" si="146"/>
        <v>1.6750000000000069</v>
      </c>
      <c r="V271">
        <f t="shared" si="120"/>
        <v>2.700748581179143</v>
      </c>
      <c r="X271">
        <f t="shared" si="121"/>
        <v>0.83437500000000342</v>
      </c>
      <c r="Y271">
        <f t="shared" si="122"/>
        <v>0.19822961898308283</v>
      </c>
      <c r="Z271">
        <f t="shared" si="123"/>
        <v>2.2983644452099499E-3</v>
      </c>
      <c r="AA271">
        <f t="shared" si="124"/>
        <v>2.3079481571139783E-3</v>
      </c>
      <c r="AB271">
        <f t="shared" si="125"/>
        <v>2.3079541284013296E-3</v>
      </c>
      <c r="AC271">
        <f t="shared" si="126"/>
        <v>2.3175674007170298E-3</v>
      </c>
      <c r="AD271">
        <f t="shared" si="127"/>
        <v>0.83750000000000346</v>
      </c>
      <c r="AE271">
        <f t="shared" si="128"/>
        <v>0.20053757505257577</v>
      </c>
    </row>
    <row r="272" spans="2:31" x14ac:dyDescent="0.25">
      <c r="B272">
        <f t="shared" si="129"/>
        <v>3.3500000000000139</v>
      </c>
      <c r="C272" t="e">
        <f t="shared" si="130"/>
        <v>#NUM!</v>
      </c>
      <c r="D272" t="e">
        <f t="shared" si="137"/>
        <v>#NUM!</v>
      </c>
      <c r="E272" t="e">
        <f t="shared" si="138"/>
        <v>#NUM!</v>
      </c>
      <c r="F272" t="e">
        <f t="shared" si="139"/>
        <v>#NUM!</v>
      </c>
      <c r="G272" t="e">
        <f t="shared" si="140"/>
        <v>#NUM!</v>
      </c>
      <c r="H272">
        <f t="shared" si="141"/>
        <v>3.362500000000014</v>
      </c>
      <c r="I272" t="e">
        <f t="shared" si="131"/>
        <v>#NUM!</v>
      </c>
      <c r="O272">
        <f t="shared" si="113"/>
        <v>1.6750000000000069</v>
      </c>
      <c r="P272">
        <f t="shared" si="114"/>
        <v>2.700748581179143</v>
      </c>
      <c r="Q272">
        <f t="shared" si="142"/>
        <v>6.3122924367132363E-2</v>
      </c>
      <c r="R272">
        <f t="shared" si="143"/>
        <v>6.426013555428596E-2</v>
      </c>
      <c r="S272">
        <f t="shared" si="144"/>
        <v>6.4279557659663492E-2</v>
      </c>
      <c r="T272">
        <f t="shared" si="145"/>
        <v>6.5449888569190096E-2</v>
      </c>
      <c r="U272">
        <f t="shared" si="146"/>
        <v>1.681250000000007</v>
      </c>
      <c r="V272">
        <f t="shared" si="120"/>
        <v>2.7650239477398468</v>
      </c>
      <c r="X272">
        <f t="shared" si="121"/>
        <v>0.83750000000000346</v>
      </c>
      <c r="Y272">
        <f t="shared" si="122"/>
        <v>0.20053757505257577</v>
      </c>
      <c r="Z272">
        <f t="shared" si="123"/>
        <v>2.3175674031499166E-3</v>
      </c>
      <c r="AA272">
        <f t="shared" si="124"/>
        <v>2.3272103126279345E-3</v>
      </c>
      <c r="AB272">
        <f t="shared" si="125"/>
        <v>2.3272163906372339E-3</v>
      </c>
      <c r="AC272">
        <f t="shared" si="126"/>
        <v>2.3368891069759506E-3</v>
      </c>
      <c r="AD272">
        <f t="shared" si="127"/>
        <v>0.84062500000000351</v>
      </c>
      <c r="AE272">
        <f t="shared" si="128"/>
        <v>0.20286479337201849</v>
      </c>
    </row>
    <row r="273" spans="2:31" x14ac:dyDescent="0.25">
      <c r="B273">
        <f t="shared" si="129"/>
        <v>3.362500000000014</v>
      </c>
      <c r="C273" t="e">
        <f t="shared" si="130"/>
        <v>#NUM!</v>
      </c>
      <c r="D273" t="e">
        <f t="shared" si="137"/>
        <v>#NUM!</v>
      </c>
      <c r="E273" t="e">
        <f t="shared" si="138"/>
        <v>#NUM!</v>
      </c>
      <c r="F273" t="e">
        <f t="shared" si="139"/>
        <v>#NUM!</v>
      </c>
      <c r="G273" t="e">
        <f t="shared" si="140"/>
        <v>#NUM!</v>
      </c>
      <c r="H273">
        <f t="shared" si="141"/>
        <v>3.3750000000000142</v>
      </c>
      <c r="I273" t="e">
        <f t="shared" si="131"/>
        <v>#NUM!</v>
      </c>
      <c r="O273">
        <f t="shared" si="113"/>
        <v>1.681250000000007</v>
      </c>
      <c r="P273">
        <f t="shared" si="114"/>
        <v>2.7650239477398468</v>
      </c>
      <c r="Q273">
        <f t="shared" si="142"/>
        <v>6.5449743712967953E-2</v>
      </c>
      <c r="R273">
        <f t="shared" si="143"/>
        <v>6.6653234988610532E-2</v>
      </c>
      <c r="S273">
        <f t="shared" si="144"/>
        <v>6.6674281416070763E-2</v>
      </c>
      <c r="T273">
        <f t="shared" si="145"/>
        <v>6.7913569443779909E-2</v>
      </c>
      <c r="U273">
        <f t="shared" si="146"/>
        <v>1.6875000000000071</v>
      </c>
      <c r="V273">
        <f t="shared" si="120"/>
        <v>2.8316936720675314</v>
      </c>
      <c r="X273">
        <f t="shared" si="121"/>
        <v>0.84062500000000351</v>
      </c>
      <c r="Y273">
        <f t="shared" si="122"/>
        <v>0.20286479337201849</v>
      </c>
      <c r="Z273">
        <f t="shared" si="123"/>
        <v>2.3368891094214927E-3</v>
      </c>
      <c r="AA273">
        <f t="shared" si="124"/>
        <v>2.3465917104222539E-3</v>
      </c>
      <c r="AB273">
        <f t="shared" si="125"/>
        <v>2.3465978969117339E-3</v>
      </c>
      <c r="AC273">
        <f t="shared" si="126"/>
        <v>2.3563305550204252E-3</v>
      </c>
      <c r="AD273">
        <f t="shared" si="127"/>
        <v>0.84375000000000355</v>
      </c>
      <c r="AE273">
        <f t="shared" si="128"/>
        <v>0.20521139318520348</v>
      </c>
    </row>
    <row r="274" spans="2:31" x14ac:dyDescent="0.25">
      <c r="B274">
        <f t="shared" si="129"/>
        <v>3.3750000000000142</v>
      </c>
      <c r="C274" t="e">
        <f t="shared" si="130"/>
        <v>#NUM!</v>
      </c>
      <c r="D274" t="e">
        <f t="shared" si="137"/>
        <v>#NUM!</v>
      </c>
      <c r="E274" t="e">
        <f t="shared" si="138"/>
        <v>#NUM!</v>
      </c>
      <c r="F274" t="e">
        <f t="shared" si="139"/>
        <v>#NUM!</v>
      </c>
      <c r="G274" t="e">
        <f t="shared" si="140"/>
        <v>#NUM!</v>
      </c>
      <c r="H274">
        <f t="shared" si="141"/>
        <v>3.3875000000000144</v>
      </c>
      <c r="I274" t="e">
        <f t="shared" si="131"/>
        <v>#NUM!</v>
      </c>
      <c r="O274">
        <f t="shared" si="113"/>
        <v>1.6875000000000071</v>
      </c>
      <c r="P274">
        <f t="shared" si="114"/>
        <v>2.8316936720675314</v>
      </c>
      <c r="Q274">
        <f t="shared" si="142"/>
        <v>6.7913408140170772E-2</v>
      </c>
      <c r="R274">
        <f t="shared" si="143"/>
        <v>6.9188531055516797E-2</v>
      </c>
      <c r="S274">
        <f t="shared" si="144"/>
        <v>6.9211371448933023E-2</v>
      </c>
      <c r="T274">
        <f t="shared" si="145"/>
        <v>7.0525244587495525E-2</v>
      </c>
      <c r="U274">
        <f t="shared" si="146"/>
        <v>1.6937500000000072</v>
      </c>
      <c r="V274">
        <f t="shared" si="120"/>
        <v>2.9009000816902928</v>
      </c>
      <c r="X274">
        <f t="shared" si="121"/>
        <v>0.84375000000000355</v>
      </c>
      <c r="Y274">
        <f t="shared" si="122"/>
        <v>0.20521139318520348</v>
      </c>
      <c r="Z274">
        <f t="shared" si="123"/>
        <v>2.3563305574781819E-3</v>
      </c>
      <c r="AA274">
        <f t="shared" si="124"/>
        <v>2.3660933515599917E-3</v>
      </c>
      <c r="AB274">
        <f t="shared" si="125"/>
        <v>2.3660996483180789E-3</v>
      </c>
      <c r="AC274">
        <f t="shared" si="126"/>
        <v>2.3758927536126776E-3</v>
      </c>
      <c r="AD274">
        <f t="shared" si="127"/>
        <v>0.8468750000000036</v>
      </c>
      <c r="AE274">
        <f t="shared" si="128"/>
        <v>0.20757749473701129</v>
      </c>
    </row>
    <row r="275" spans="2:31" x14ac:dyDescent="0.25">
      <c r="B275">
        <f t="shared" si="129"/>
        <v>3.3875000000000144</v>
      </c>
      <c r="C275" t="e">
        <f t="shared" si="130"/>
        <v>#NUM!</v>
      </c>
      <c r="D275" t="e">
        <f t="shared" si="137"/>
        <v>#NUM!</v>
      </c>
      <c r="E275" t="e">
        <f t="shared" si="138"/>
        <v>#NUM!</v>
      </c>
      <c r="F275" t="e">
        <f t="shared" si="139"/>
        <v>#NUM!</v>
      </c>
      <c r="G275" t="e">
        <f t="shared" si="140"/>
        <v>#NUM!</v>
      </c>
      <c r="H275">
        <f t="shared" si="141"/>
        <v>3.4000000000000146</v>
      </c>
      <c r="I275" t="e">
        <f t="shared" si="131"/>
        <v>#NUM!</v>
      </c>
      <c r="O275">
        <f t="shared" ref="O275:O338" si="147">U274</f>
        <v>1.6937500000000072</v>
      </c>
      <c r="P275">
        <f t="shared" ref="P275:P338" si="148">V274</f>
        <v>2.9009000816902928</v>
      </c>
      <c r="Q275">
        <f t="shared" si="142"/>
        <v>7.0525064665317327E-2</v>
      </c>
      <c r="R275">
        <f t="shared" si="143"/>
        <v>7.1877722885069481E-2</v>
      </c>
      <c r="S275">
        <f t="shared" si="144"/>
        <v>7.1902548397041063E-2</v>
      </c>
      <c r="T275">
        <f t="shared" si="145"/>
        <v>7.329722173408873E-2</v>
      </c>
      <c r="U275">
        <f t="shared" si="146"/>
        <v>1.7000000000000073</v>
      </c>
      <c r="V275">
        <f t="shared" ref="V275:V338" si="149">P275+1/6*Q275+1/3*R275+1/3*S275+1/6*T275</f>
        <v>2.9727972198508974</v>
      </c>
      <c r="X275">
        <f t="shared" ref="X275:X338" si="150">AD274</f>
        <v>0.8468750000000036</v>
      </c>
      <c r="Y275">
        <f t="shared" ref="Y275:Y338" si="151">AE274</f>
        <v>0.20757749473701129</v>
      </c>
      <c r="Z275">
        <f t="shared" ref="Z275:Z338" si="152">$M$5*(X275^2+Y275^2)</f>
        <v>2.3758927560821874E-3</v>
      </c>
      <c r="AA275">
        <f t="shared" ref="AA275:AA338" si="153">$M$5*((X275+$M$7)^2+(Y275+Z275/2)^2)</f>
        <v>2.3857162525319333E-3</v>
      </c>
      <c r="AB275">
        <f t="shared" ref="AB275:AB338" si="154">$M$5*((X275+$M$7)^2+(Y275+AA275/2)^2)</f>
        <v>2.3857226613778547E-3</v>
      </c>
      <c r="AC275">
        <f t="shared" ref="AC275:AC338" si="155">$M$5*((X275+$M$5)^2+(Y275+AB275)^2)</f>
        <v>2.3955767270634042E-3</v>
      </c>
      <c r="AD275">
        <f t="shared" ref="AD275:AD338" si="156">X275+$M$5</f>
        <v>0.85000000000000364</v>
      </c>
      <c r="AE275">
        <f t="shared" ref="AE275:AE338" si="157">Y275+1/6*Z275+1/3*AA275+1/3*AB275+1/6*AC275</f>
        <v>0.20996321928883882</v>
      </c>
    </row>
    <row r="276" spans="2:31" x14ac:dyDescent="0.25">
      <c r="B276">
        <f t="shared" si="129"/>
        <v>3.4000000000000146</v>
      </c>
      <c r="C276" t="e">
        <f t="shared" si="130"/>
        <v>#NUM!</v>
      </c>
      <c r="D276" t="e">
        <f t="shared" si="137"/>
        <v>#NUM!</v>
      </c>
      <c r="E276" t="e">
        <f t="shared" si="138"/>
        <v>#NUM!</v>
      </c>
      <c r="F276" t="e">
        <f t="shared" si="139"/>
        <v>#NUM!</v>
      </c>
      <c r="G276" t="e">
        <f t="shared" si="140"/>
        <v>#NUM!</v>
      </c>
      <c r="H276">
        <f t="shared" si="141"/>
        <v>3.4125000000000147</v>
      </c>
      <c r="I276" t="e">
        <f t="shared" si="131"/>
        <v>#NUM!</v>
      </c>
      <c r="O276">
        <f t="shared" si="147"/>
        <v>1.7000000000000073</v>
      </c>
      <c r="P276">
        <f t="shared" si="148"/>
        <v>2.9727972198508974</v>
      </c>
      <c r="Q276">
        <f t="shared" si="142"/>
        <v>7.3297020689707809E-2</v>
      </c>
      <c r="R276">
        <f t="shared" si="143"/>
        <v>7.4733739803865398E-2</v>
      </c>
      <c r="S276">
        <f t="shared" si="144"/>
        <v>7.4760766330390679E-2</v>
      </c>
      <c r="T276">
        <f t="shared" si="145"/>
        <v>7.6243117135233573E-2</v>
      </c>
      <c r="U276">
        <f t="shared" si="146"/>
        <v>1.7062500000000074</v>
      </c>
      <c r="V276">
        <f t="shared" si="149"/>
        <v>3.0475520781998067</v>
      </c>
      <c r="X276">
        <f t="shared" si="150"/>
        <v>0.85000000000000364</v>
      </c>
      <c r="Y276">
        <f t="shared" si="151"/>
        <v>0.20996321928883882</v>
      </c>
      <c r="Z276">
        <f t="shared" si="152"/>
        <v>2.395576729544185E-3</v>
      </c>
      <c r="AA276">
        <f t="shared" si="153"/>
        <v>2.4054614454985766E-3</v>
      </c>
      <c r="AB276">
        <f t="shared" si="154"/>
        <v>2.4054679682829778E-3</v>
      </c>
      <c r="AC276">
        <f t="shared" si="155"/>
        <v>2.4153835154759988E-3</v>
      </c>
      <c r="AD276">
        <f t="shared" si="156"/>
        <v>0.85312500000000369</v>
      </c>
      <c r="AE276">
        <f t="shared" si="157"/>
        <v>0.21236868913426937</v>
      </c>
    </row>
    <row r="277" spans="2:31" x14ac:dyDescent="0.25">
      <c r="B277">
        <f t="shared" si="129"/>
        <v>3.4125000000000147</v>
      </c>
      <c r="C277" t="e">
        <f t="shared" si="130"/>
        <v>#NUM!</v>
      </c>
      <c r="D277" t="e">
        <f t="shared" si="137"/>
        <v>#NUM!</v>
      </c>
      <c r="E277" t="e">
        <f t="shared" si="138"/>
        <v>#NUM!</v>
      </c>
      <c r="F277" t="e">
        <f t="shared" si="139"/>
        <v>#NUM!</v>
      </c>
      <c r="G277" t="e">
        <f t="shared" si="140"/>
        <v>#NUM!</v>
      </c>
      <c r="H277">
        <f t="shared" si="141"/>
        <v>3.4250000000000149</v>
      </c>
      <c r="I277" t="e">
        <f t="shared" si="131"/>
        <v>#NUM!</v>
      </c>
      <c r="O277">
        <f t="shared" si="147"/>
        <v>1.7062500000000074</v>
      </c>
      <c r="P277">
        <f t="shared" si="148"/>
        <v>3.0475520781998067</v>
      </c>
      <c r="Q277">
        <f t="shared" si="142"/>
        <v>7.6242892073999924E-2</v>
      </c>
      <c r="R277">
        <f t="shared" si="143"/>
        <v>7.7770899930006382E-2</v>
      </c>
      <c r="S277">
        <f t="shared" si="144"/>
        <v>7.780037191180704E-2</v>
      </c>
      <c r="T277">
        <f t="shared" si="145"/>
        <v>7.9378026171366828E-2</v>
      </c>
      <c r="U277">
        <f t="shared" si="146"/>
        <v>1.7125000000000075</v>
      </c>
      <c r="V277">
        <f t="shared" si="149"/>
        <v>3.1253459885213055</v>
      </c>
      <c r="X277">
        <f t="shared" si="150"/>
        <v>0.85312500000000369</v>
      </c>
      <c r="Y277">
        <f t="shared" si="151"/>
        <v>0.21236868913426937</v>
      </c>
      <c r="Z277">
        <f t="shared" si="152"/>
        <v>2.4153835179675448E-3</v>
      </c>
      <c r="AA277">
        <f t="shared" si="153"/>
        <v>2.4253299785366137E-3</v>
      </c>
      <c r="AB277">
        <f t="shared" si="154"/>
        <v>2.4253366171421886E-3</v>
      </c>
      <c r="AC277">
        <f t="shared" si="155"/>
        <v>2.4353141749953264E-3</v>
      </c>
      <c r="AD277">
        <f t="shared" si="156"/>
        <v>0.85625000000000373</v>
      </c>
      <c r="AE277">
        <f t="shared" si="157"/>
        <v>0.21479402761498947</v>
      </c>
    </row>
    <row r="278" spans="2:31" x14ac:dyDescent="0.25">
      <c r="B278">
        <f t="shared" si="129"/>
        <v>3.4250000000000149</v>
      </c>
      <c r="C278" t="e">
        <f t="shared" si="130"/>
        <v>#NUM!</v>
      </c>
      <c r="D278" t="e">
        <f t="shared" si="137"/>
        <v>#NUM!</v>
      </c>
      <c r="E278" t="e">
        <f t="shared" si="138"/>
        <v>#NUM!</v>
      </c>
      <c r="F278" t="e">
        <f t="shared" si="139"/>
        <v>#NUM!</v>
      </c>
      <c r="G278" t="e">
        <f t="shared" si="140"/>
        <v>#NUM!</v>
      </c>
      <c r="H278">
        <f t="shared" si="141"/>
        <v>3.4375000000000151</v>
      </c>
      <c r="I278" t="e">
        <f t="shared" si="131"/>
        <v>#NUM!</v>
      </c>
      <c r="O278">
        <f t="shared" si="147"/>
        <v>1.7125000000000075</v>
      </c>
      <c r="P278">
        <f t="shared" si="148"/>
        <v>3.1253459885213055</v>
      </c>
      <c r="Q278">
        <f t="shared" si="142"/>
        <v>7.937777373728902E-2</v>
      </c>
      <c r="R278">
        <f t="shared" si="143"/>
        <v>8.1005093144123144E-2</v>
      </c>
      <c r="S278">
        <f t="shared" si="144"/>
        <v>8.103728804861153E-2</v>
      </c>
      <c r="T278">
        <f t="shared" si="145"/>
        <v>8.2718720492295394E-2</v>
      </c>
      <c r="U278">
        <f t="shared" si="146"/>
        <v>1.7187500000000075</v>
      </c>
      <c r="V278">
        <f t="shared" si="149"/>
        <v>3.2063761979571481</v>
      </c>
      <c r="X278">
        <f t="shared" si="150"/>
        <v>0.85625000000000373</v>
      </c>
      <c r="Y278">
        <f t="shared" si="151"/>
        <v>0.21479402761498947</v>
      </c>
      <c r="Z278">
        <f t="shared" si="152"/>
        <v>2.4353141774971104E-3</v>
      </c>
      <c r="AA278">
        <f t="shared" si="153"/>
        <v>2.4453229158900112E-3</v>
      </c>
      <c r="AB278">
        <f t="shared" si="154"/>
        <v>2.4453296722321545E-3</v>
      </c>
      <c r="AC278">
        <f t="shared" si="155"/>
        <v>2.4553697780611613E-3</v>
      </c>
      <c r="AD278">
        <f t="shared" si="156"/>
        <v>0.85937500000000377</v>
      </c>
      <c r="AE278">
        <f t="shared" si="157"/>
        <v>0.21723935913695655</v>
      </c>
    </row>
    <row r="279" spans="2:31" x14ac:dyDescent="0.25">
      <c r="B279">
        <f t="shared" si="129"/>
        <v>3.4375000000000151</v>
      </c>
      <c r="C279" t="e">
        <f t="shared" si="130"/>
        <v>#NUM!</v>
      </c>
      <c r="D279" t="e">
        <f t="shared" si="137"/>
        <v>#NUM!</v>
      </c>
      <c r="E279" t="e">
        <f t="shared" si="138"/>
        <v>#NUM!</v>
      </c>
      <c r="F279" t="e">
        <f t="shared" si="139"/>
        <v>#NUM!</v>
      </c>
      <c r="G279" t="e">
        <f t="shared" si="140"/>
        <v>#NUM!</v>
      </c>
      <c r="H279">
        <f t="shared" si="141"/>
        <v>3.4500000000000153</v>
      </c>
      <c r="I279" t="e">
        <f t="shared" si="131"/>
        <v>#NUM!</v>
      </c>
      <c r="O279">
        <f t="shared" si="147"/>
        <v>1.7187500000000075</v>
      </c>
      <c r="P279">
        <f t="shared" si="148"/>
        <v>3.2063761979571481</v>
      </c>
      <c r="Q279">
        <f t="shared" si="142"/>
        <v>8.2718436783288524E-2</v>
      </c>
      <c r="R279">
        <f t="shared" si="143"/>
        <v>8.4453992813945569E-2</v>
      </c>
      <c r="S279">
        <f t="shared" si="144"/>
        <v>8.4489226437861234E-2</v>
      </c>
      <c r="T279">
        <f t="shared" si="145"/>
        <v>8.6283876509241075E-2</v>
      </c>
      <c r="U279">
        <f t="shared" si="146"/>
        <v>1.7250000000000076</v>
      </c>
      <c r="V279">
        <f t="shared" si="149"/>
        <v>3.2908576565898384</v>
      </c>
      <c r="X279">
        <f t="shared" si="150"/>
        <v>0.85937500000000377</v>
      </c>
      <c r="Y279">
        <f t="shared" si="151"/>
        <v>0.21723935913695655</v>
      </c>
      <c r="Z279">
        <f t="shared" si="152"/>
        <v>2.4553697805726315E-3</v>
      </c>
      <c r="AA279">
        <f t="shared" si="153"/>
        <v>2.4654413382258055E-3</v>
      </c>
      <c r="AB279">
        <f t="shared" si="154"/>
        <v>2.4654482142532691E-3</v>
      </c>
      <c r="AC279">
        <f t="shared" si="155"/>
        <v>2.4755514136663714E-3</v>
      </c>
      <c r="AD279">
        <f t="shared" si="156"/>
        <v>0.86250000000000382</v>
      </c>
      <c r="AE279">
        <f t="shared" si="157"/>
        <v>0.21970480918682272</v>
      </c>
    </row>
    <row r="280" spans="2:31" x14ac:dyDescent="0.25">
      <c r="B280">
        <f t="shared" si="129"/>
        <v>3.4500000000000153</v>
      </c>
      <c r="C280" t="e">
        <f t="shared" si="130"/>
        <v>#NUM!</v>
      </c>
      <c r="D280" t="e">
        <f t="shared" si="137"/>
        <v>#NUM!</v>
      </c>
      <c r="E280" t="e">
        <f t="shared" si="138"/>
        <v>#NUM!</v>
      </c>
      <c r="F280" t="e">
        <f t="shared" si="139"/>
        <v>#NUM!</v>
      </c>
      <c r="G280" t="e">
        <f t="shared" si="140"/>
        <v>#NUM!</v>
      </c>
      <c r="H280">
        <f t="shared" si="141"/>
        <v>3.4625000000000155</v>
      </c>
      <c r="I280" t="e">
        <f t="shared" si="131"/>
        <v>#NUM!</v>
      </c>
      <c r="O280">
        <f t="shared" si="147"/>
        <v>1.7250000000000076</v>
      </c>
      <c r="P280">
        <f t="shared" si="148"/>
        <v>3.2908576565898384</v>
      </c>
      <c r="Q280">
        <f t="shared" si="142"/>
        <v>8.628355697459994E-2</v>
      </c>
      <c r="R280">
        <f t="shared" si="143"/>
        <v>8.8137301554498157E-2</v>
      </c>
      <c r="S280">
        <f t="shared" si="144"/>
        <v>8.8175934319963165E-2</v>
      </c>
      <c r="T280">
        <f t="shared" si="145"/>
        <v>9.0094341068730099E-2</v>
      </c>
      <c r="U280">
        <f t="shared" si="146"/>
        <v>1.7312500000000077</v>
      </c>
      <c r="V280">
        <f t="shared" si="149"/>
        <v>3.3790250515552138</v>
      </c>
      <c r="X280">
        <f t="shared" si="150"/>
        <v>0.86250000000000382</v>
      </c>
      <c r="Y280">
        <f t="shared" si="151"/>
        <v>0.21970480918682272</v>
      </c>
      <c r="Z280">
        <f t="shared" si="152"/>
        <v>2.4755514161869524E-3</v>
      </c>
      <c r="AA280">
        <f t="shared" si="153"/>
        <v>2.4856863428946996E-3</v>
      </c>
      <c r="AB280">
        <f t="shared" si="154"/>
        <v>2.4856933405902736E-3</v>
      </c>
      <c r="AC280">
        <f t="shared" si="155"/>
        <v>2.4958601876199724E-3</v>
      </c>
      <c r="AD280">
        <f t="shared" si="156"/>
        <v>0.86562500000000386</v>
      </c>
      <c r="AE280">
        <f t="shared" si="157"/>
        <v>0.22219050434861887</v>
      </c>
    </row>
    <row r="281" spans="2:31" x14ac:dyDescent="0.25">
      <c r="B281">
        <f t="shared" si="129"/>
        <v>3.4625000000000155</v>
      </c>
      <c r="C281" t="e">
        <f t="shared" si="130"/>
        <v>#NUM!</v>
      </c>
      <c r="D281" t="e">
        <f t="shared" si="137"/>
        <v>#NUM!</v>
      </c>
      <c r="E281" t="e">
        <f t="shared" si="138"/>
        <v>#NUM!</v>
      </c>
      <c r="F281" t="e">
        <f t="shared" si="139"/>
        <v>#NUM!</v>
      </c>
      <c r="G281" t="e">
        <f t="shared" si="140"/>
        <v>#NUM!</v>
      </c>
      <c r="H281">
        <f t="shared" si="141"/>
        <v>3.4750000000000156</v>
      </c>
      <c r="I281" t="e">
        <f t="shared" si="131"/>
        <v>#NUM!</v>
      </c>
      <c r="O281">
        <f t="shared" si="147"/>
        <v>1.7312500000000077</v>
      </c>
      <c r="P281">
        <f t="shared" si="148"/>
        <v>3.3790250515552138</v>
      </c>
      <c r="Q281">
        <f t="shared" si="142"/>
        <v>9.0093980384610889E-2</v>
      </c>
      <c r="R281">
        <f t="shared" si="143"/>
        <v>9.2077037423137831E-2</v>
      </c>
      <c r="S281">
        <f t="shared" si="144"/>
        <v>9.2119481881210441E-2</v>
      </c>
      <c r="T281">
        <f t="shared" si="145"/>
        <v>9.4173441387534987E-2</v>
      </c>
      <c r="U281">
        <f t="shared" si="146"/>
        <v>1.7375000000000078</v>
      </c>
      <c r="V281">
        <f t="shared" si="149"/>
        <v>3.4711351282853542</v>
      </c>
      <c r="X281">
        <f t="shared" si="150"/>
        <v>0.86562500000000386</v>
      </c>
      <c r="Y281">
        <f t="shared" si="151"/>
        <v>0.22219050434861887</v>
      </c>
      <c r="Z281">
        <f t="shared" si="152"/>
        <v>2.4958601901490639E-3</v>
      </c>
      <c r="AA281">
        <f t="shared" si="153"/>
        <v>2.5060590441965797E-3</v>
      </c>
      <c r="AB281">
        <f t="shared" si="154"/>
        <v>2.5060661655777849E-3</v>
      </c>
      <c r="AC281">
        <f t="shared" si="155"/>
        <v>2.5162972228151507E-3</v>
      </c>
      <c r="AD281">
        <f t="shared" si="156"/>
        <v>0.86875000000000391</v>
      </c>
      <c r="AE281">
        <f t="shared" si="157"/>
        <v>0.22469657232070436</v>
      </c>
    </row>
    <row r="282" spans="2:31" x14ac:dyDescent="0.25">
      <c r="B282">
        <f t="shared" si="129"/>
        <v>3.4750000000000156</v>
      </c>
      <c r="C282" t="e">
        <f t="shared" si="130"/>
        <v>#NUM!</v>
      </c>
      <c r="D282" t="e">
        <f t="shared" si="137"/>
        <v>#NUM!</v>
      </c>
      <c r="E282" t="e">
        <f t="shared" si="138"/>
        <v>#NUM!</v>
      </c>
      <c r="F282" t="e">
        <f t="shared" si="139"/>
        <v>#NUM!</v>
      </c>
      <c r="G282" t="e">
        <f t="shared" si="140"/>
        <v>#NUM!</v>
      </c>
      <c r="H282">
        <f t="shared" si="141"/>
        <v>3.4875000000000158</v>
      </c>
      <c r="I282" t="e">
        <f t="shared" si="131"/>
        <v>#NUM!</v>
      </c>
      <c r="O282">
        <f t="shared" si="147"/>
        <v>1.7375000000000078</v>
      </c>
      <c r="P282">
        <f t="shared" si="148"/>
        <v>3.4711351282853542</v>
      </c>
      <c r="Q282">
        <f t="shared" si="142"/>
        <v>9.417303330510382E-2</v>
      </c>
      <c r="R282">
        <f t="shared" si="143"/>
        <v>9.6297868334591336E-2</v>
      </c>
      <c r="S282">
        <f t="shared" si="144"/>
        <v>9.6344598142864099E-2</v>
      </c>
      <c r="T282">
        <f t="shared" si="145"/>
        <v>9.8547347881102393E-2</v>
      </c>
      <c r="U282">
        <f t="shared" si="146"/>
        <v>1.7437500000000079</v>
      </c>
      <c r="V282">
        <f t="shared" si="149"/>
        <v>3.5674693473088732</v>
      </c>
      <c r="X282">
        <f t="shared" si="150"/>
        <v>0.86875000000000391</v>
      </c>
      <c r="Y282">
        <f t="shared" si="151"/>
        <v>0.22469657232070436</v>
      </c>
      <c r="Z282">
        <f t="shared" si="152"/>
        <v>2.5162972253521265E-3</v>
      </c>
      <c r="AA282">
        <f t="shared" si="153"/>
        <v>2.5265605736510583E-3</v>
      </c>
      <c r="AB282">
        <f t="shared" si="154"/>
        <v>2.5265678207708545E-3</v>
      </c>
      <c r="AC282">
        <f t="shared" si="155"/>
        <v>2.5368636595023732E-3</v>
      </c>
      <c r="AD282">
        <f t="shared" si="156"/>
        <v>0.87187500000000395</v>
      </c>
      <c r="AE282">
        <f t="shared" si="157"/>
        <v>0.2272231419329874</v>
      </c>
    </row>
    <row r="283" spans="2:31" x14ac:dyDescent="0.25">
      <c r="B283">
        <f t="shared" si="129"/>
        <v>3.4875000000000158</v>
      </c>
      <c r="C283" t="e">
        <f t="shared" si="130"/>
        <v>#NUM!</v>
      </c>
      <c r="D283" t="e">
        <f t="shared" si="137"/>
        <v>#NUM!</v>
      </c>
      <c r="E283" t="e">
        <f t="shared" si="138"/>
        <v>#NUM!</v>
      </c>
      <c r="F283" t="e">
        <f t="shared" si="139"/>
        <v>#NUM!</v>
      </c>
      <c r="G283" t="e">
        <f t="shared" si="140"/>
        <v>#NUM!</v>
      </c>
      <c r="H283">
        <f t="shared" si="141"/>
        <v>3.500000000000016</v>
      </c>
      <c r="I283" t="e">
        <f t="shared" si="131"/>
        <v>#NUM!</v>
      </c>
      <c r="O283">
        <f t="shared" si="147"/>
        <v>1.7437500000000079</v>
      </c>
      <c r="P283">
        <f t="shared" si="148"/>
        <v>3.5674693473088732</v>
      </c>
      <c r="Q283">
        <f t="shared" si="142"/>
        <v>9.8546885040552659E-2</v>
      </c>
      <c r="R283">
        <f t="shared" si="143"/>
        <v>0.10082750420878855</v>
      </c>
      <c r="S283">
        <f t="shared" si="144"/>
        <v>0.10087906491653237</v>
      </c>
      <c r="T283">
        <f t="shared" si="145"/>
        <v>0.10324550045922927</v>
      </c>
      <c r="U283">
        <f t="shared" si="146"/>
        <v>1.750000000000008</v>
      </c>
      <c r="V283">
        <f t="shared" si="149"/>
        <v>3.6683369346006103</v>
      </c>
      <c r="X283">
        <f t="shared" si="150"/>
        <v>0.87187500000000395</v>
      </c>
      <c r="Y283">
        <f t="shared" si="151"/>
        <v>0.2272231419329874</v>
      </c>
      <c r="Z283">
        <f t="shared" si="152"/>
        <v>2.5368636620465793E-3</v>
      </c>
      <c r="AA283">
        <f t="shared" si="153"/>
        <v>2.5471920802731607E-3</v>
      </c>
      <c r="AB283">
        <f t="shared" si="154"/>
        <v>2.5471994552206736E-3</v>
      </c>
      <c r="AC283">
        <f t="shared" si="155"/>
        <v>2.5575606555676899E-3</v>
      </c>
      <c r="AD283">
        <f t="shared" si="156"/>
        <v>0.875000000000004</v>
      </c>
      <c r="AE283">
        <f t="shared" si="157"/>
        <v>0.22977034316442105</v>
      </c>
    </row>
    <row r="284" spans="2:31" x14ac:dyDescent="0.25">
      <c r="B284">
        <f t="shared" si="129"/>
        <v>3.500000000000016</v>
      </c>
      <c r="C284" t="e">
        <f t="shared" si="130"/>
        <v>#NUM!</v>
      </c>
      <c r="D284" t="e">
        <f t="shared" si="137"/>
        <v>#NUM!</v>
      </c>
      <c r="E284" t="e">
        <f t="shared" si="138"/>
        <v>#NUM!</v>
      </c>
      <c r="F284" t="e">
        <f t="shared" si="139"/>
        <v>#NUM!</v>
      </c>
      <c r="G284" t="e">
        <f t="shared" si="140"/>
        <v>#NUM!</v>
      </c>
      <c r="H284">
        <f t="shared" si="141"/>
        <v>3.5125000000000162</v>
      </c>
      <c r="I284" t="e">
        <f t="shared" si="131"/>
        <v>#NUM!</v>
      </c>
      <c r="O284">
        <f t="shared" si="147"/>
        <v>1.750000000000008</v>
      </c>
      <c r="P284">
        <f t="shared" si="148"/>
        <v>3.6683369346006103</v>
      </c>
      <c r="Q284">
        <f t="shared" si="142"/>
        <v>0.10324497416096895</v>
      </c>
      <c r="R284">
        <f t="shared" si="143"/>
        <v>0.10569715852861859</v>
      </c>
      <c r="S284">
        <f t="shared" si="144"/>
        <v>0.10575418058889473</v>
      </c>
      <c r="T284">
        <f t="shared" si="145"/>
        <v>0.10830111130157744</v>
      </c>
      <c r="U284">
        <f t="shared" si="146"/>
        <v>1.7562500000000081</v>
      </c>
      <c r="V284">
        <f t="shared" si="149"/>
        <v>3.7740783952168724</v>
      </c>
      <c r="X284">
        <f t="shared" si="150"/>
        <v>0.875000000000004</v>
      </c>
      <c r="Y284">
        <f t="shared" si="151"/>
        <v>0.22977034316442105</v>
      </c>
      <c r="Z284">
        <f t="shared" si="152"/>
        <v>2.5575606581184464E-3</v>
      </c>
      <c r="AA284">
        <f t="shared" si="153"/>
        <v>2.5679547308542581E-3</v>
      </c>
      <c r="AB284">
        <f t="shared" si="154"/>
        <v>2.5679622357555215E-3</v>
      </c>
      <c r="AC284">
        <f t="shared" si="155"/>
        <v>2.5783893868163528E-3</v>
      </c>
      <c r="AD284">
        <f t="shared" si="156"/>
        <v>0.87812500000000404</v>
      </c>
      <c r="AE284">
        <f t="shared" si="157"/>
        <v>0.23233830716078011</v>
      </c>
    </row>
    <row r="285" spans="2:31" x14ac:dyDescent="0.25">
      <c r="B285">
        <f t="shared" si="129"/>
        <v>3.5125000000000162</v>
      </c>
      <c r="C285" t="e">
        <f t="shared" si="130"/>
        <v>#NUM!</v>
      </c>
      <c r="D285" t="e">
        <f t="shared" si="137"/>
        <v>#NUM!</v>
      </c>
      <c r="E285" t="e">
        <f t="shared" si="138"/>
        <v>#NUM!</v>
      </c>
      <c r="F285" t="e">
        <f t="shared" si="139"/>
        <v>#NUM!</v>
      </c>
      <c r="G285" t="e">
        <f t="shared" si="140"/>
        <v>#NUM!</v>
      </c>
      <c r="H285">
        <f t="shared" si="141"/>
        <v>3.5250000000000163</v>
      </c>
      <c r="I285" t="e">
        <f t="shared" si="131"/>
        <v>#NUM!</v>
      </c>
      <c r="O285">
        <f t="shared" si="147"/>
        <v>1.7562500000000081</v>
      </c>
      <c r="P285">
        <f t="shared" si="148"/>
        <v>3.7740783952168724</v>
      </c>
      <c r="Q285">
        <f t="shared" si="142"/>
        <v>0.10830051122339245</v>
      </c>
      <c r="R285">
        <f t="shared" si="143"/>
        <v>0.11094209371031094</v>
      </c>
      <c r="S285">
        <f t="shared" si="144"/>
        <v>0.11100530824937005</v>
      </c>
      <c r="T285">
        <f t="shared" si="145"/>
        <v>0.11375176020586877</v>
      </c>
      <c r="U285">
        <f t="shared" si="146"/>
        <v>1.7625000000000082</v>
      </c>
      <c r="V285">
        <f t="shared" si="149"/>
        <v>3.8850695744416432</v>
      </c>
      <c r="X285">
        <f t="shared" si="150"/>
        <v>0.87812500000000404</v>
      </c>
      <c r="Y285">
        <f t="shared" si="151"/>
        <v>0.23233830716078011</v>
      </c>
      <c r="Z285">
        <f t="shared" si="152"/>
        <v>2.5783893893729505E-3</v>
      </c>
      <c r="AA285">
        <f t="shared" si="153"/>
        <v>2.5888497102483851E-3</v>
      </c>
      <c r="AB285">
        <f t="shared" si="154"/>
        <v>2.5888573472671018E-3</v>
      </c>
      <c r="AC285">
        <f t="shared" si="155"/>
        <v>2.5993510472618699E-3</v>
      </c>
      <c r="AD285">
        <f t="shared" si="156"/>
        <v>0.88125000000000409</v>
      </c>
      <c r="AE285">
        <f t="shared" si="157"/>
        <v>0.23492716625272439</v>
      </c>
    </row>
    <row r="286" spans="2:31" x14ac:dyDescent="0.25">
      <c r="B286">
        <f t="shared" si="129"/>
        <v>3.5250000000000163</v>
      </c>
      <c r="C286" t="e">
        <f t="shared" si="130"/>
        <v>#NUM!</v>
      </c>
      <c r="D286" t="e">
        <f t="shared" si="137"/>
        <v>#NUM!</v>
      </c>
      <c r="E286" t="e">
        <f t="shared" si="138"/>
        <v>#NUM!</v>
      </c>
      <c r="F286" t="e">
        <f t="shared" si="139"/>
        <v>#NUM!</v>
      </c>
      <c r="G286" t="e">
        <f t="shared" si="140"/>
        <v>#NUM!</v>
      </c>
      <c r="H286">
        <f t="shared" si="141"/>
        <v>3.5375000000000165</v>
      </c>
      <c r="I286" t="e">
        <f t="shared" si="131"/>
        <v>#NUM!</v>
      </c>
      <c r="O286">
        <f t="shared" si="147"/>
        <v>1.7625000000000082</v>
      </c>
      <c r="P286">
        <f t="shared" si="148"/>
        <v>3.8850695744416432</v>
      </c>
      <c r="Q286">
        <f t="shared" si="142"/>
        <v>0.11375107405157625</v>
      </c>
      <c r="R286">
        <f t="shared" si="143"/>
        <v>0.1166022681402938</v>
      </c>
      <c r="S286">
        <f t="shared" si="144"/>
        <v>0.11667252615858628</v>
      </c>
      <c r="T286">
        <f t="shared" si="145"/>
        <v>0.11964010251385232</v>
      </c>
      <c r="U286">
        <f t="shared" si="146"/>
        <v>1.7687500000000083</v>
      </c>
      <c r="V286">
        <f t="shared" si="149"/>
        <v>4.0017263686355076</v>
      </c>
      <c r="X286">
        <f t="shared" si="150"/>
        <v>0.88125000000000409</v>
      </c>
      <c r="Y286">
        <f t="shared" si="151"/>
        <v>0.23492716625272439</v>
      </c>
      <c r="Z286">
        <f t="shared" si="152"/>
        <v>2.5993510498235704E-3</v>
      </c>
      <c r="AA286">
        <f t="shared" si="153"/>
        <v>2.6098782216640425E-3</v>
      </c>
      <c r="AB286">
        <f t="shared" si="154"/>
        <v>2.6098859930023615E-3</v>
      </c>
      <c r="AC286">
        <f t="shared" si="155"/>
        <v>2.6204468494206139E-3</v>
      </c>
      <c r="AD286">
        <f t="shared" si="156"/>
        <v>0.88437500000000413</v>
      </c>
      <c r="AE286">
        <f t="shared" si="157"/>
        <v>0.23753705397415389</v>
      </c>
    </row>
    <row r="287" spans="2:31" x14ac:dyDescent="0.25">
      <c r="B287">
        <f t="shared" si="129"/>
        <v>3.5375000000000165</v>
      </c>
      <c r="C287" t="e">
        <f t="shared" si="130"/>
        <v>#NUM!</v>
      </c>
      <c r="D287" t="e">
        <f t="shared" si="137"/>
        <v>#NUM!</v>
      </c>
      <c r="E287" t="e">
        <f t="shared" si="138"/>
        <v>#NUM!</v>
      </c>
      <c r="F287" t="e">
        <f t="shared" si="139"/>
        <v>#NUM!</v>
      </c>
      <c r="G287" t="e">
        <f t="shared" si="140"/>
        <v>#NUM!</v>
      </c>
      <c r="H287">
        <f t="shared" si="141"/>
        <v>3.5500000000000167</v>
      </c>
      <c r="I287" t="e">
        <f t="shared" si="131"/>
        <v>#NUM!</v>
      </c>
      <c r="O287">
        <f t="shared" si="147"/>
        <v>1.7687500000000083</v>
      </c>
      <c r="P287">
        <f t="shared" si="148"/>
        <v>4.0017263686355076</v>
      </c>
      <c r="Q287">
        <f t="shared" si="142"/>
        <v>0.11963931557457973</v>
      </c>
      <c r="R287">
        <f t="shared" si="143"/>
        <v>0.122723107127349</v>
      </c>
      <c r="S287">
        <f t="shared" si="144"/>
        <v>0.12280140299466186</v>
      </c>
      <c r="T287">
        <f t="shared" si="145"/>
        <v>0.1260147146184285</v>
      </c>
      <c r="U287">
        <f t="shared" si="146"/>
        <v>1.7750000000000083</v>
      </c>
      <c r="V287">
        <f t="shared" si="149"/>
        <v>4.1245102103750124</v>
      </c>
      <c r="X287">
        <f t="shared" si="150"/>
        <v>0.88437500000000413</v>
      </c>
      <c r="Y287">
        <f t="shared" si="151"/>
        <v>0.23753705397415389</v>
      </c>
      <c r="Z287">
        <f t="shared" si="152"/>
        <v>2.6204468519866481E-3</v>
      </c>
      <c r="AA287">
        <f t="shared" si="153"/>
        <v>2.6310414869616262E-3</v>
      </c>
      <c r="AB287">
        <f t="shared" si="154"/>
        <v>2.6310493948609398E-3</v>
      </c>
      <c r="AC287">
        <f t="shared" si="155"/>
        <v>2.6416780246121163E-3</v>
      </c>
      <c r="AD287">
        <f t="shared" si="156"/>
        <v>0.88750000000000417</v>
      </c>
      <c r="AE287">
        <f t="shared" si="157"/>
        <v>0.2401681050808612</v>
      </c>
    </row>
    <row r="288" spans="2:31" x14ac:dyDescent="0.25">
      <c r="B288">
        <f t="shared" si="129"/>
        <v>3.5500000000000167</v>
      </c>
      <c r="C288" t="e">
        <f t="shared" si="130"/>
        <v>#NUM!</v>
      </c>
      <c r="D288" t="e">
        <f t="shared" si="137"/>
        <v>#NUM!</v>
      </c>
      <c r="E288" t="e">
        <f t="shared" si="138"/>
        <v>#NUM!</v>
      </c>
      <c r="F288" t="e">
        <f t="shared" si="139"/>
        <v>#NUM!</v>
      </c>
      <c r="G288" t="e">
        <f t="shared" si="140"/>
        <v>#NUM!</v>
      </c>
      <c r="H288">
        <f t="shared" si="141"/>
        <v>3.5625000000000169</v>
      </c>
      <c r="I288" t="e">
        <f t="shared" si="131"/>
        <v>#NUM!</v>
      </c>
      <c r="O288">
        <f t="shared" si="147"/>
        <v>1.7750000000000083</v>
      </c>
      <c r="P288">
        <f t="shared" si="148"/>
        <v>4.1245102103750124</v>
      </c>
      <c r="Q288">
        <f t="shared" si="142"/>
        <v>0.1260138092217985</v>
      </c>
      <c r="R288">
        <f t="shared" si="143"/>
        <v>0.12935642564953104</v>
      </c>
      <c r="S288">
        <f t="shared" si="144"/>
        <v>0.12944392600435045</v>
      </c>
      <c r="T288">
        <f t="shared" si="145"/>
        <v>0.13293110848074452</v>
      </c>
      <c r="U288">
        <f t="shared" si="146"/>
        <v>1.7812500000000084</v>
      </c>
      <c r="V288">
        <f t="shared" si="149"/>
        <v>4.2539344805433972</v>
      </c>
      <c r="X288">
        <f t="shared" si="150"/>
        <v>0.88750000000000417</v>
      </c>
      <c r="Y288">
        <f t="shared" si="151"/>
        <v>0.2401681050808612</v>
      </c>
      <c r="Z288">
        <f t="shared" si="152"/>
        <v>2.6416780271816846E-3</v>
      </c>
      <c r="AA288">
        <f t="shared" si="153"/>
        <v>2.6523407469565968E-3</v>
      </c>
      <c r="AB288">
        <f t="shared" si="154"/>
        <v>2.6523487936983559E-3</v>
      </c>
      <c r="AC288">
        <f t="shared" si="155"/>
        <v>2.6630458232651706E-3</v>
      </c>
      <c r="AD288">
        <f t="shared" si="156"/>
        <v>0.89062500000000422</v>
      </c>
      <c r="AE288">
        <f t="shared" si="157"/>
        <v>0.24282045556948734</v>
      </c>
    </row>
    <row r="289" spans="2:31" x14ac:dyDescent="0.25">
      <c r="B289">
        <f t="shared" si="129"/>
        <v>3.5625000000000169</v>
      </c>
      <c r="C289" t="e">
        <f t="shared" si="130"/>
        <v>#NUM!</v>
      </c>
      <c r="D289" t="e">
        <f t="shared" si="137"/>
        <v>#NUM!</v>
      </c>
      <c r="E289" t="e">
        <f t="shared" si="138"/>
        <v>#NUM!</v>
      </c>
      <c r="F289" t="e">
        <f t="shared" si="139"/>
        <v>#NUM!</v>
      </c>
      <c r="G289" t="e">
        <f t="shared" si="140"/>
        <v>#NUM!</v>
      </c>
      <c r="H289">
        <f t="shared" si="141"/>
        <v>3.5750000000000171</v>
      </c>
      <c r="I289" t="e">
        <f t="shared" si="131"/>
        <v>#NUM!</v>
      </c>
      <c r="O289">
        <f t="shared" si="147"/>
        <v>1.7812500000000084</v>
      </c>
      <c r="P289">
        <f t="shared" si="148"/>
        <v>4.2539344805433972</v>
      </c>
      <c r="Q289">
        <f t="shared" si="142"/>
        <v>0.13293006329535034</v>
      </c>
      <c r="R289">
        <f t="shared" si="143"/>
        <v>0.13656153803478679</v>
      </c>
      <c r="S289">
        <f t="shared" si="144"/>
        <v>0.1366596175260055</v>
      </c>
      <c r="T289">
        <f t="shared" si="145"/>
        <v>0.14045295490001189</v>
      </c>
      <c r="U289">
        <f t="shared" si="146"/>
        <v>1.7875000000000085</v>
      </c>
      <c r="V289">
        <f t="shared" si="149"/>
        <v>4.390572035429555</v>
      </c>
      <c r="X289">
        <f t="shared" si="150"/>
        <v>0.89062500000000422</v>
      </c>
      <c r="Y289">
        <f t="shared" si="151"/>
        <v>0.24282045556948734</v>
      </c>
      <c r="Z289">
        <f t="shared" si="152"/>
        <v>2.6630458258374407E-3</v>
      </c>
      <c r="AA289">
        <f t="shared" si="153"/>
        <v>2.6737772617285338E-3</v>
      </c>
      <c r="AB289">
        <f t="shared" si="154"/>
        <v>2.6737854496350828E-3</v>
      </c>
      <c r="AC289">
        <f t="shared" si="155"/>
        <v>2.6845515152298834E-3</v>
      </c>
      <c r="AD289">
        <f t="shared" si="156"/>
        <v>0.89375000000000426</v>
      </c>
      <c r="AE289">
        <f t="shared" si="157"/>
        <v>0.24549424269678646</v>
      </c>
    </row>
    <row r="290" spans="2:31" x14ac:dyDescent="0.25">
      <c r="B290">
        <f t="shared" si="129"/>
        <v>3.5750000000000171</v>
      </c>
      <c r="C290" t="e">
        <f t="shared" si="130"/>
        <v>#NUM!</v>
      </c>
      <c r="D290" t="e">
        <f t="shared" si="137"/>
        <v>#NUM!</v>
      </c>
      <c r="E290" t="e">
        <f t="shared" si="138"/>
        <v>#NUM!</v>
      </c>
      <c r="F290" t="e">
        <f t="shared" si="139"/>
        <v>#NUM!</v>
      </c>
      <c r="G290" t="e">
        <f t="shared" si="140"/>
        <v>#NUM!</v>
      </c>
      <c r="H290">
        <f t="shared" si="141"/>
        <v>3.5875000000000172</v>
      </c>
      <c r="I290" t="e">
        <f t="shared" si="131"/>
        <v>#NUM!</v>
      </c>
      <c r="O290">
        <f t="shared" si="147"/>
        <v>1.7875000000000085</v>
      </c>
      <c r="P290">
        <f t="shared" si="148"/>
        <v>4.390572035429555</v>
      </c>
      <c r="Q290">
        <f t="shared" si="142"/>
        <v>0.14045174405185037</v>
      </c>
      <c r="R290">
        <f t="shared" si="143"/>
        <v>0.14440659913615136</v>
      </c>
      <c r="S290">
        <f t="shared" si="144"/>
        <v>0.14451688488305151</v>
      </c>
      <c r="T290">
        <f t="shared" si="145"/>
        <v>0.1486535661102637</v>
      </c>
      <c r="U290">
        <f t="shared" si="146"/>
        <v>1.7937500000000086</v>
      </c>
      <c r="V290">
        <f t="shared" si="149"/>
        <v>4.5350640817963095</v>
      </c>
      <c r="X290">
        <f t="shared" si="150"/>
        <v>0.89375000000000426</v>
      </c>
      <c r="Y290">
        <f t="shared" si="151"/>
        <v>0.24549424269678646</v>
      </c>
      <c r="Z290">
        <f t="shared" si="152"/>
        <v>2.6845515178039888E-3</v>
      </c>
      <c r="AA290">
        <f t="shared" si="153"/>
        <v>2.6953523109361972E-3</v>
      </c>
      <c r="AB290">
        <f t="shared" si="154"/>
        <v>2.6953606423716272E-3</v>
      </c>
      <c r="AC290">
        <f t="shared" si="155"/>
        <v>2.7061963900958013E-3</v>
      </c>
      <c r="AD290">
        <f t="shared" si="156"/>
        <v>0.89687500000000431</v>
      </c>
      <c r="AE290">
        <f t="shared" si="157"/>
        <v>0.2481896049992057</v>
      </c>
    </row>
    <row r="291" spans="2:31" x14ac:dyDescent="0.25">
      <c r="B291">
        <f t="shared" si="129"/>
        <v>3.5875000000000172</v>
      </c>
      <c r="C291" t="e">
        <f t="shared" si="130"/>
        <v>#NUM!</v>
      </c>
      <c r="D291" t="e">
        <f t="shared" si="137"/>
        <v>#NUM!</v>
      </c>
      <c r="E291" t="e">
        <f t="shared" si="138"/>
        <v>#NUM!</v>
      </c>
      <c r="F291" t="e">
        <f t="shared" si="139"/>
        <v>#NUM!</v>
      </c>
      <c r="G291" t="e">
        <f t="shared" si="140"/>
        <v>#NUM!</v>
      </c>
      <c r="H291">
        <f t="shared" si="141"/>
        <v>3.6000000000000174</v>
      </c>
      <c r="I291" t="e">
        <f t="shared" si="131"/>
        <v>#NUM!</v>
      </c>
      <c r="O291">
        <f t="shared" si="147"/>
        <v>1.7937500000000086</v>
      </c>
      <c r="P291">
        <f t="shared" si="148"/>
        <v>4.5350640817963095</v>
      </c>
      <c r="Q291">
        <f t="shared" si="142"/>
        <v>0.14865215805311896</v>
      </c>
      <c r="R291">
        <f t="shared" si="143"/>
        <v>0.15297023387697317</v>
      </c>
      <c r="S291">
        <f t="shared" si="144"/>
        <v>0.15309466111235359</v>
      </c>
      <c r="T291">
        <f t="shared" si="145"/>
        <v>0.15761770249194354</v>
      </c>
      <c r="U291">
        <f t="shared" si="146"/>
        <v>1.8000000000000087</v>
      </c>
      <c r="V291">
        <f t="shared" si="149"/>
        <v>4.6881306902169291</v>
      </c>
      <c r="X291">
        <f t="shared" si="150"/>
        <v>0.89687500000000431</v>
      </c>
      <c r="Y291">
        <f t="shared" si="151"/>
        <v>0.2481896049992057</v>
      </c>
      <c r="Z291">
        <f t="shared" si="152"/>
        <v>2.7061963926708421E-3</v>
      </c>
      <c r="AA291">
        <f t="shared" si="153"/>
        <v>2.7170671941387364E-3</v>
      </c>
      <c r="AB291">
        <f t="shared" si="154"/>
        <v>2.7170756715097612E-3</v>
      </c>
      <c r="AC291">
        <f t="shared" si="155"/>
        <v>2.7279817575162632E-3</v>
      </c>
      <c r="AD291">
        <f t="shared" si="156"/>
        <v>0.90000000000000435</v>
      </c>
      <c r="AE291">
        <f t="shared" si="157"/>
        <v>0.2509066823127864</v>
      </c>
    </row>
    <row r="292" spans="2:31" x14ac:dyDescent="0.25">
      <c r="B292">
        <f t="shared" si="129"/>
        <v>3.6000000000000174</v>
      </c>
      <c r="C292" t="e">
        <f t="shared" si="130"/>
        <v>#NUM!</v>
      </c>
      <c r="D292" t="e">
        <f t="shared" si="137"/>
        <v>#NUM!</v>
      </c>
      <c r="E292" t="e">
        <f t="shared" si="138"/>
        <v>#NUM!</v>
      </c>
      <c r="F292" t="e">
        <f t="shared" si="139"/>
        <v>#NUM!</v>
      </c>
      <c r="G292" t="e">
        <f t="shared" si="140"/>
        <v>#NUM!</v>
      </c>
      <c r="H292">
        <f t="shared" si="141"/>
        <v>3.6125000000000176</v>
      </c>
      <c r="I292" t="e">
        <f t="shared" si="131"/>
        <v>#NUM!</v>
      </c>
      <c r="O292">
        <f t="shared" si="147"/>
        <v>1.8000000000000087</v>
      </c>
      <c r="P292">
        <f t="shared" si="148"/>
        <v>4.6881306902169291</v>
      </c>
      <c r="Q292">
        <f t="shared" si="142"/>
        <v>0.15761605855346184</v>
      </c>
      <c r="R292">
        <f t="shared" si="143"/>
        <v>0.16234352825645557</v>
      </c>
      <c r="S292">
        <f t="shared" si="144"/>
        <v>0.16248441041654857</v>
      </c>
      <c r="T292">
        <f t="shared" si="145"/>
        <v>0.16744378698120976</v>
      </c>
      <c r="U292">
        <f t="shared" si="146"/>
        <v>1.8062500000000088</v>
      </c>
      <c r="V292">
        <f t="shared" si="149"/>
        <v>4.8505833106970417</v>
      </c>
      <c r="X292">
        <f t="shared" si="150"/>
        <v>0.90000000000000435</v>
      </c>
      <c r="Y292">
        <f t="shared" si="151"/>
        <v>0.2509066823127864</v>
      </c>
      <c r="Z292">
        <f t="shared" si="152"/>
        <v>2.7279817600913045E-3</v>
      </c>
      <c r="AA292">
        <f t="shared" si="153"/>
        <v>2.7389232311231955E-3</v>
      </c>
      <c r="AB292">
        <f t="shared" si="154"/>
        <v>2.7389318568800452E-3</v>
      </c>
      <c r="AC292">
        <f t="shared" si="155"/>
        <v>2.7499089475391102E-3</v>
      </c>
      <c r="AD292">
        <f t="shared" si="156"/>
        <v>0.9031250000000044</v>
      </c>
      <c r="AE292">
        <f t="shared" si="157"/>
        <v>0.25364561579339256</v>
      </c>
    </row>
    <row r="293" spans="2:31" x14ac:dyDescent="0.25">
      <c r="B293">
        <f t="shared" si="129"/>
        <v>3.6125000000000176</v>
      </c>
      <c r="C293" t="e">
        <f t="shared" si="130"/>
        <v>#NUM!</v>
      </c>
      <c r="D293" t="e">
        <f t="shared" si="137"/>
        <v>#NUM!</v>
      </c>
      <c r="E293" t="e">
        <f t="shared" si="138"/>
        <v>#NUM!</v>
      </c>
      <c r="F293" t="e">
        <f t="shared" si="139"/>
        <v>#NUM!</v>
      </c>
      <c r="G293" t="e">
        <f t="shared" si="140"/>
        <v>#NUM!</v>
      </c>
      <c r="H293">
        <f t="shared" si="141"/>
        <v>3.6250000000000178</v>
      </c>
      <c r="I293" t="e">
        <f t="shared" si="131"/>
        <v>#NUM!</v>
      </c>
      <c r="O293">
        <f t="shared" si="147"/>
        <v>1.8062500000000088</v>
      </c>
      <c r="P293">
        <f t="shared" si="148"/>
        <v>4.8505833106970417</v>
      </c>
      <c r="Q293">
        <f t="shared" si="142"/>
        <v>0.16744185947820445</v>
      </c>
      <c r="R293">
        <f t="shared" si="143"/>
        <v>0.17263247642381965</v>
      </c>
      <c r="S293">
        <f t="shared" si="144"/>
        <v>0.17279259404151526</v>
      </c>
      <c r="T293">
        <f t="shared" si="145"/>
        <v>0.17824663581442468</v>
      </c>
      <c r="U293">
        <f t="shared" si="146"/>
        <v>1.8125000000000089</v>
      </c>
      <c r="V293">
        <f t="shared" si="149"/>
        <v>5.023339750067592</v>
      </c>
      <c r="X293">
        <f t="shared" si="150"/>
        <v>0.9031250000000044</v>
      </c>
      <c r="Y293">
        <f t="shared" si="151"/>
        <v>0.25364561579339256</v>
      </c>
      <c r="Z293">
        <f t="shared" si="152"/>
        <v>2.7499089501131792E-3</v>
      </c>
      <c r="AA293">
        <f t="shared" si="153"/>
        <v>2.7609217622384472E-3</v>
      </c>
      <c r="AB293">
        <f t="shared" si="154"/>
        <v>2.7609305388757877E-3</v>
      </c>
      <c r="AC293">
        <f t="shared" si="155"/>
        <v>2.7719793109439051E-3</v>
      </c>
      <c r="AD293">
        <f t="shared" si="156"/>
        <v>0.90625000000000444</v>
      </c>
      <c r="AE293">
        <f t="shared" si="157"/>
        <v>0.25640654793727347</v>
      </c>
    </row>
    <row r="294" spans="2:31" x14ac:dyDescent="0.25">
      <c r="B294">
        <f t="shared" si="129"/>
        <v>3.6250000000000178</v>
      </c>
      <c r="C294" t="e">
        <f t="shared" si="130"/>
        <v>#NUM!</v>
      </c>
      <c r="D294" t="e">
        <f t="shared" si="137"/>
        <v>#NUM!</v>
      </c>
      <c r="E294" t="e">
        <f t="shared" si="138"/>
        <v>#NUM!</v>
      </c>
      <c r="F294" t="e">
        <f t="shared" si="139"/>
        <v>#NUM!</v>
      </c>
      <c r="G294" t="e">
        <f t="shared" si="140"/>
        <v>#NUM!</v>
      </c>
      <c r="H294">
        <f t="shared" si="141"/>
        <v>3.6375000000000179</v>
      </c>
      <c r="I294" t="e">
        <f t="shared" si="131"/>
        <v>#NUM!</v>
      </c>
      <c r="O294">
        <f t="shared" si="147"/>
        <v>1.8125000000000089</v>
      </c>
      <c r="P294">
        <f t="shared" si="148"/>
        <v>5.023339750067592</v>
      </c>
      <c r="Q294">
        <f t="shared" si="142"/>
        <v>0.17824436559130732</v>
      </c>
      <c r="R294">
        <f t="shared" si="143"/>
        <v>0.18396100722250519</v>
      </c>
      <c r="S294">
        <f t="shared" si="144"/>
        <v>0.18414372148951272</v>
      </c>
      <c r="T294">
        <f t="shared" si="145"/>
        <v>0.1901608479315029</v>
      </c>
      <c r="U294">
        <f t="shared" si="146"/>
        <v>1.818750000000009</v>
      </c>
      <c r="V294">
        <f t="shared" si="149"/>
        <v>5.2074421952254006</v>
      </c>
      <c r="X294">
        <f t="shared" si="150"/>
        <v>0.90625000000000444</v>
      </c>
      <c r="Y294">
        <f t="shared" si="151"/>
        <v>0.25640654793727347</v>
      </c>
      <c r="Z294">
        <f t="shared" si="152"/>
        <v>2.7719793135159917E-3</v>
      </c>
      <c r="AA294">
        <f t="shared" si="153"/>
        <v>2.7830641487357134E-3</v>
      </c>
      <c r="AB294">
        <f t="shared" si="154"/>
        <v>2.7830730787935837E-3</v>
      </c>
      <c r="AC294">
        <f t="shared" si="155"/>
        <v>2.7941942195858147E-3</v>
      </c>
      <c r="AD294">
        <f t="shared" si="156"/>
        <v>0.90937500000000449</v>
      </c>
      <c r="AE294">
        <f t="shared" si="157"/>
        <v>0.25918962260196687</v>
      </c>
    </row>
    <row r="295" spans="2:31" x14ac:dyDescent="0.25">
      <c r="B295">
        <f t="shared" si="129"/>
        <v>3.6375000000000179</v>
      </c>
      <c r="C295" t="e">
        <f t="shared" si="130"/>
        <v>#NUM!</v>
      </c>
      <c r="D295" t="e">
        <f t="shared" si="137"/>
        <v>#NUM!</v>
      </c>
      <c r="E295" t="e">
        <f t="shared" si="138"/>
        <v>#NUM!</v>
      </c>
      <c r="F295" t="e">
        <f t="shared" si="139"/>
        <v>#NUM!</v>
      </c>
      <c r="G295" t="e">
        <f t="shared" si="140"/>
        <v>#NUM!</v>
      </c>
      <c r="H295">
        <f t="shared" si="141"/>
        <v>3.6500000000000181</v>
      </c>
      <c r="I295" t="e">
        <f t="shared" si="131"/>
        <v>#NUM!</v>
      </c>
      <c r="O295">
        <f t="shared" si="147"/>
        <v>1.818750000000009</v>
      </c>
      <c r="P295">
        <f t="shared" si="148"/>
        <v>5.2074421952254006</v>
      </c>
      <c r="Q295">
        <f t="shared" si="142"/>
        <v>0.19015816111946235</v>
      </c>
      <c r="R295">
        <f t="shared" si="143"/>
        <v>0.19647475247361887</v>
      </c>
      <c r="S295">
        <f t="shared" si="144"/>
        <v>0.19668415144160287</v>
      </c>
      <c r="T295">
        <f t="shared" si="145"/>
        <v>0.20334504106712803</v>
      </c>
      <c r="U295">
        <f t="shared" si="146"/>
        <v>1.8250000000000091</v>
      </c>
      <c r="V295">
        <f t="shared" si="149"/>
        <v>5.4040790302282398</v>
      </c>
      <c r="X295">
        <f t="shared" si="150"/>
        <v>0.90937500000000449</v>
      </c>
      <c r="Y295">
        <f t="shared" si="151"/>
        <v>0.25918962260196687</v>
      </c>
      <c r="Z295">
        <f t="shared" si="152"/>
        <v>2.7941942221548694E-3</v>
      </c>
      <c r="AA295">
        <f t="shared" si="153"/>
        <v>2.805351773115822E-3</v>
      </c>
      <c r="AB295">
        <f t="shared" si="154"/>
        <v>2.8053608591805958E-3</v>
      </c>
      <c r="AC295">
        <f t="shared" si="155"/>
        <v>2.8165550667462978E-3</v>
      </c>
      <c r="AD295">
        <f t="shared" si="156"/>
        <v>0.91250000000000453</v>
      </c>
      <c r="AE295">
        <f t="shared" si="157"/>
        <v>0.2619949850275492</v>
      </c>
    </row>
    <row r="296" spans="2:31" x14ac:dyDescent="0.25">
      <c r="B296">
        <f t="shared" si="129"/>
        <v>3.6500000000000181</v>
      </c>
      <c r="C296" t="e">
        <f t="shared" si="130"/>
        <v>#NUM!</v>
      </c>
      <c r="D296" t="e">
        <f t="shared" si="137"/>
        <v>#NUM!</v>
      </c>
      <c r="E296" t="e">
        <f t="shared" si="138"/>
        <v>#NUM!</v>
      </c>
      <c r="F296" t="e">
        <f t="shared" si="139"/>
        <v>#NUM!</v>
      </c>
      <c r="G296" t="e">
        <f t="shared" si="140"/>
        <v>#NUM!</v>
      </c>
      <c r="H296">
        <f t="shared" si="141"/>
        <v>3.6625000000000183</v>
      </c>
      <c r="I296" t="e">
        <f t="shared" si="131"/>
        <v>#NUM!</v>
      </c>
      <c r="O296">
        <f t="shared" si="147"/>
        <v>1.8250000000000091</v>
      </c>
      <c r="P296">
        <f t="shared" si="148"/>
        <v>5.4040790302282398</v>
      </c>
      <c r="Q296">
        <f t="shared" si="142"/>
        <v>0.20334184478095391</v>
      </c>
      <c r="R296">
        <f t="shared" si="143"/>
        <v>0.21034577222741274</v>
      </c>
      <c r="S296">
        <f t="shared" si="144"/>
        <v>0.21058686058339027</v>
      </c>
      <c r="T296">
        <f t="shared" si="145"/>
        <v>0.21798718517464746</v>
      </c>
      <c r="U296">
        <f t="shared" si="146"/>
        <v>1.8312500000000091</v>
      </c>
      <c r="V296">
        <f t="shared" si="149"/>
        <v>5.6146114128244422</v>
      </c>
      <c r="X296">
        <f t="shared" si="150"/>
        <v>0.91250000000000453</v>
      </c>
      <c r="Y296">
        <f t="shared" si="151"/>
        <v>0.2619949850275492</v>
      </c>
      <c r="Z296">
        <f t="shared" si="152"/>
        <v>2.8165550693112318E-3</v>
      </c>
      <c r="AA296">
        <f t="shared" si="153"/>
        <v>2.8277860394833507E-3</v>
      </c>
      <c r="AB296">
        <f t="shared" si="154"/>
        <v>2.8277952841887217E-3</v>
      </c>
      <c r="AC296">
        <f t="shared" si="155"/>
        <v>2.8390632674907732E-3</v>
      </c>
      <c r="AD296">
        <f t="shared" si="156"/>
        <v>0.91562500000000457</v>
      </c>
      <c r="AE296">
        <f t="shared" si="157"/>
        <v>0.26482278185824015</v>
      </c>
    </row>
    <row r="297" spans="2:31" x14ac:dyDescent="0.25">
      <c r="B297">
        <f t="shared" si="129"/>
        <v>3.6625000000000183</v>
      </c>
      <c r="C297" t="e">
        <f t="shared" si="130"/>
        <v>#NUM!</v>
      </c>
      <c r="D297" t="e">
        <f t="shared" si="137"/>
        <v>#NUM!</v>
      </c>
      <c r="E297" t="e">
        <f t="shared" si="138"/>
        <v>#NUM!</v>
      </c>
      <c r="F297" t="e">
        <f t="shared" si="139"/>
        <v>#NUM!</v>
      </c>
      <c r="G297" t="e">
        <f t="shared" si="140"/>
        <v>#NUM!</v>
      </c>
      <c r="H297">
        <f t="shared" si="141"/>
        <v>3.6750000000000185</v>
      </c>
      <c r="I297" t="e">
        <f t="shared" si="131"/>
        <v>#NUM!</v>
      </c>
      <c r="O297">
        <f t="shared" si="147"/>
        <v>1.8312500000000091</v>
      </c>
      <c r="P297">
        <f t="shared" si="148"/>
        <v>5.6146114128244422</v>
      </c>
      <c r="Q297">
        <f t="shared" si="142"/>
        <v>0.21798336174699073</v>
      </c>
      <c r="R297">
        <f t="shared" si="143"/>
        <v>0.2257785250925852</v>
      </c>
      <c r="S297">
        <f t="shared" si="144"/>
        <v>0.22605747266873283</v>
      </c>
      <c r="T297">
        <f t="shared" si="145"/>
        <v>0.23431137049980075</v>
      </c>
      <c r="U297">
        <f t="shared" si="146"/>
        <v>1.8375000000000092</v>
      </c>
      <c r="V297">
        <f t="shared" si="149"/>
        <v>5.8406058674526804</v>
      </c>
      <c r="X297">
        <f t="shared" si="150"/>
        <v>0.91562500000000457</v>
      </c>
      <c r="Y297">
        <f t="shared" si="151"/>
        <v>0.26482278185824015</v>
      </c>
      <c r="Z297">
        <f t="shared" si="152"/>
        <v>2.8390632700504544E-3</v>
      </c>
      <c r="AA297">
        <f t="shared" si="153"/>
        <v>2.8503683739078273E-3</v>
      </c>
      <c r="AB297">
        <f t="shared" si="154"/>
        <v>2.8503777799358167E-3</v>
      </c>
      <c r="AC297">
        <f t="shared" si="155"/>
        <v>2.8617202590334153E-3</v>
      </c>
      <c r="AD297">
        <f t="shared" si="156"/>
        <v>0.91875000000000462</v>
      </c>
      <c r="AE297">
        <f t="shared" si="157"/>
        <v>0.26767316116436868</v>
      </c>
    </row>
    <row r="298" spans="2:31" x14ac:dyDescent="0.25">
      <c r="B298">
        <f t="shared" si="129"/>
        <v>3.6750000000000185</v>
      </c>
      <c r="C298" t="e">
        <f t="shared" si="130"/>
        <v>#NUM!</v>
      </c>
      <c r="D298" t="e">
        <f t="shared" si="137"/>
        <v>#NUM!</v>
      </c>
      <c r="E298" t="e">
        <f t="shared" si="138"/>
        <v>#NUM!</v>
      </c>
      <c r="F298" t="e">
        <f t="shared" si="139"/>
        <v>#NUM!</v>
      </c>
      <c r="G298" t="e">
        <f t="shared" si="140"/>
        <v>#NUM!</v>
      </c>
      <c r="H298">
        <f t="shared" si="141"/>
        <v>3.6875000000000187</v>
      </c>
      <c r="I298" t="e">
        <f t="shared" si="131"/>
        <v>#NUM!</v>
      </c>
      <c r="O298">
        <f t="shared" si="147"/>
        <v>1.8375000000000092</v>
      </c>
      <c r="P298">
        <f t="shared" si="148"/>
        <v>5.8406058674526804</v>
      </c>
      <c r="Q298">
        <f>$L$5*(O298^2+P298^2)</f>
        <v>0.23430676968076694</v>
      </c>
      <c r="R298">
        <f>$L$5*((O298+$L$7)^2+(P298+Q298/2)^2)</f>
        <v>0.24301747311817903</v>
      </c>
      <c r="S298">
        <f>$L$5*((O298+$L$7)^2+(P298+R298/2)^2)</f>
        <v>0.24334194338747164</v>
      </c>
      <c r="T298">
        <f>$L$5*((O298+$L$5)^2+(P298+S298)^2)</f>
        <v>0.25258646892204195</v>
      </c>
      <c r="U298">
        <f>O298+$L$5</f>
        <v>1.8437500000000093</v>
      </c>
      <c r="V298">
        <f t="shared" si="149"/>
        <v>6.0838745460550321</v>
      </c>
      <c r="X298">
        <f t="shared" si="150"/>
        <v>0.91875000000000462</v>
      </c>
      <c r="Y298">
        <f t="shared" si="151"/>
        <v>0.26767316116436868</v>
      </c>
      <c r="Z298">
        <f t="shared" si="152"/>
        <v>2.8617202615866706E-3</v>
      </c>
      <c r="AA298">
        <f t="shared" si="153"/>
        <v>2.8731002247921428E-3</v>
      </c>
      <c r="AB298">
        <f t="shared" si="154"/>
        <v>2.8731097948741322E-3</v>
      </c>
      <c r="AC298">
        <f t="shared" si="155"/>
        <v>2.8845275011092522E-3</v>
      </c>
      <c r="AD298">
        <f t="shared" si="156"/>
        <v>0.92187500000000466</v>
      </c>
      <c r="AE298">
        <f t="shared" si="157"/>
        <v>0.27054627246470675</v>
      </c>
    </row>
    <row r="299" spans="2:31" x14ac:dyDescent="0.25">
      <c r="B299">
        <f t="shared" si="129"/>
        <v>3.6875000000000187</v>
      </c>
      <c r="C299" t="e">
        <f t="shared" si="130"/>
        <v>#NUM!</v>
      </c>
      <c r="D299" t="e">
        <f t="shared" si="137"/>
        <v>#NUM!</v>
      </c>
      <c r="E299" t="e">
        <f t="shared" si="138"/>
        <v>#NUM!</v>
      </c>
      <c r="F299" t="e">
        <f t="shared" si="139"/>
        <v>#NUM!</v>
      </c>
      <c r="G299" t="e">
        <f t="shared" si="140"/>
        <v>#NUM!</v>
      </c>
      <c r="H299">
        <f t="shared" si="141"/>
        <v>3.7000000000000188</v>
      </c>
      <c r="I299" t="e">
        <f t="shared" si="131"/>
        <v>#NUM!</v>
      </c>
      <c r="O299">
        <f t="shared" si="147"/>
        <v>1.8437500000000093</v>
      </c>
      <c r="P299">
        <f t="shared" si="148"/>
        <v>6.0838745460550321</v>
      </c>
      <c r="Q299">
        <f t="shared" ref="Q299:Q342" si="158">$L$5*(O299^2+P299^2)</f>
        <v>0.25258089721647725</v>
      </c>
      <c r="R299">
        <f t="shared" ref="R299:R342" si="159">$L$5*((O299+$L$7)^2+(P299+Q299/2)^2)</f>
        <v>0.26235685329103808</v>
      </c>
      <c r="S299">
        <f t="shared" ref="S299:S342" si="160">$L$5*((O299+$L$7)^2+(P299+R299/2)^2)</f>
        <v>0.26273644199436869</v>
      </c>
      <c r="T299">
        <f t="shared" ref="T299:T342" si="161">$L$5*((O299+$L$5)^2+(P299+S299)^2)</f>
        <v>0.27313731896018395</v>
      </c>
      <c r="U299">
        <f t="shared" ref="U299:U342" si="162">O299+$L$5</f>
        <v>1.8500000000000094</v>
      </c>
      <c r="V299">
        <f t="shared" si="149"/>
        <v>6.346525347179611</v>
      </c>
      <c r="X299">
        <f t="shared" si="150"/>
        <v>0.92187500000000466</v>
      </c>
      <c r="Y299">
        <f t="shared" si="151"/>
        <v>0.27054627246470675</v>
      </c>
      <c r="Z299">
        <f t="shared" si="152"/>
        <v>2.8845275036548622E-3</v>
      </c>
      <c r="AA299">
        <f t="shared" si="153"/>
        <v>2.8959830632483488E-3</v>
      </c>
      <c r="AB299">
        <f t="shared" si="154"/>
        <v>2.8959928001661391E-3</v>
      </c>
      <c r="AC299">
        <f t="shared" si="155"/>
        <v>2.9074864763537311E-3</v>
      </c>
      <c r="AD299">
        <f t="shared" si="156"/>
        <v>0.92500000000000471</v>
      </c>
      <c r="AE299">
        <f t="shared" si="157"/>
        <v>0.27344226674917965</v>
      </c>
    </row>
    <row r="300" spans="2:31" x14ac:dyDescent="0.25">
      <c r="B300">
        <f t="shared" si="129"/>
        <v>3.7000000000000188</v>
      </c>
      <c r="C300" t="e">
        <f t="shared" si="130"/>
        <v>#NUM!</v>
      </c>
      <c r="D300" t="e">
        <f t="shared" si="137"/>
        <v>#NUM!</v>
      </c>
      <c r="E300" t="e">
        <f t="shared" si="138"/>
        <v>#NUM!</v>
      </c>
      <c r="F300" t="e">
        <f t="shared" si="139"/>
        <v>#NUM!</v>
      </c>
      <c r="G300" t="e">
        <f t="shared" si="140"/>
        <v>#NUM!</v>
      </c>
      <c r="H300">
        <f t="shared" si="141"/>
        <v>3.712500000000019</v>
      </c>
      <c r="I300" t="e">
        <f t="shared" si="131"/>
        <v>#NUM!</v>
      </c>
      <c r="O300">
        <f t="shared" si="147"/>
        <v>1.8500000000000094</v>
      </c>
      <c r="P300">
        <f t="shared" si="148"/>
        <v>6.346525347179611</v>
      </c>
      <c r="Q300">
        <f t="shared" si="158"/>
        <v>0.2731305248899582</v>
      </c>
      <c r="R300">
        <f t="shared" si="159"/>
        <v>0.28415335073892234</v>
      </c>
      <c r="S300">
        <f t="shared" si="160"/>
        <v>0.28460017795408094</v>
      </c>
      <c r="T300">
        <f t="shared" si="161"/>
        <v>0.29635931120362263</v>
      </c>
      <c r="U300">
        <f t="shared" si="162"/>
        <v>1.8562500000000095</v>
      </c>
      <c r="V300">
        <f t="shared" si="149"/>
        <v>6.6310248294262077</v>
      </c>
      <c r="X300">
        <f t="shared" si="150"/>
        <v>0.92500000000000471</v>
      </c>
      <c r="Y300">
        <f t="shared" si="151"/>
        <v>0.27344226674917965</v>
      </c>
      <c r="Z300">
        <f t="shared" si="152"/>
        <v>2.907486478890432E-3</v>
      </c>
      <c r="AA300">
        <f t="shared" si="153"/>
        <v>2.9190183834810154E-3</v>
      </c>
      <c r="AB300">
        <f t="shared" si="154"/>
        <v>2.9190282900679082E-3</v>
      </c>
      <c r="AC300">
        <f t="shared" si="155"/>
        <v>2.930598690689934E-3</v>
      </c>
      <c r="AD300">
        <f t="shared" si="156"/>
        <v>0.92812500000000475</v>
      </c>
      <c r="AE300">
        <f t="shared" si="157"/>
        <v>0.2763612965019594</v>
      </c>
    </row>
    <row r="301" spans="2:31" x14ac:dyDescent="0.25">
      <c r="B301">
        <f t="shared" si="129"/>
        <v>3.712500000000019</v>
      </c>
      <c r="C301" t="e">
        <f t="shared" si="130"/>
        <v>#NUM!</v>
      </c>
      <c r="D301" t="e">
        <f t="shared" si="137"/>
        <v>#NUM!</v>
      </c>
      <c r="E301" t="e">
        <f t="shared" si="138"/>
        <v>#NUM!</v>
      </c>
      <c r="F301" t="e">
        <f t="shared" si="139"/>
        <v>#NUM!</v>
      </c>
      <c r="G301" t="e">
        <f t="shared" si="140"/>
        <v>#NUM!</v>
      </c>
      <c r="H301">
        <f t="shared" si="141"/>
        <v>3.7250000000000192</v>
      </c>
      <c r="I301" t="e">
        <f t="shared" si="131"/>
        <v>#NUM!</v>
      </c>
      <c r="O301">
        <f t="shared" si="147"/>
        <v>1.8562500000000095</v>
      </c>
      <c r="P301">
        <f t="shared" si="148"/>
        <v>6.6310248294262077</v>
      </c>
      <c r="Q301">
        <f t="shared" si="158"/>
        <v>0.29635096469354316</v>
      </c>
      <c r="R301">
        <f t="shared" si="159"/>
        <v>0.30884270161104938</v>
      </c>
      <c r="S301">
        <f t="shared" si="160"/>
        <v>0.30937222034654027</v>
      </c>
      <c r="T301">
        <f t="shared" si="161"/>
        <v>0.32273760911558935</v>
      </c>
      <c r="U301">
        <f t="shared" si="162"/>
        <v>1.8625000000000096</v>
      </c>
      <c r="V301">
        <f t="shared" si="149"/>
        <v>6.9402778990469258</v>
      </c>
      <c r="X301">
        <f t="shared" si="150"/>
        <v>0.92812500000000475</v>
      </c>
      <c r="Y301">
        <f t="shared" si="151"/>
        <v>0.2763612965019594</v>
      </c>
      <c r="Z301">
        <f t="shared" si="152"/>
        <v>2.9305986932164148E-3</v>
      </c>
      <c r="AA301">
        <f t="shared" si="153"/>
        <v>2.9422077031783199E-3</v>
      </c>
      <c r="AB301">
        <f t="shared" si="154"/>
        <v>2.9422177823202294E-3</v>
      </c>
      <c r="AC301">
        <f t="shared" si="155"/>
        <v>2.9538656737236181E-3</v>
      </c>
      <c r="AD301">
        <f t="shared" si="156"/>
        <v>0.9312500000000048</v>
      </c>
      <c r="AE301">
        <f t="shared" si="157"/>
        <v>0.27930351572494894</v>
      </c>
    </row>
    <row r="302" spans="2:31" x14ac:dyDescent="0.25">
      <c r="B302">
        <f t="shared" si="129"/>
        <v>3.7250000000000192</v>
      </c>
      <c r="C302" t="e">
        <f t="shared" si="130"/>
        <v>#NUM!</v>
      </c>
      <c r="D302" t="e">
        <f t="shared" si="137"/>
        <v>#NUM!</v>
      </c>
      <c r="E302" t="e">
        <f t="shared" si="138"/>
        <v>#NUM!</v>
      </c>
      <c r="F302" t="e">
        <f t="shared" si="139"/>
        <v>#NUM!</v>
      </c>
      <c r="G302" t="e">
        <f t="shared" si="140"/>
        <v>#NUM!</v>
      </c>
      <c r="H302">
        <f t="shared" si="141"/>
        <v>3.7375000000000194</v>
      </c>
      <c r="I302" t="e">
        <f t="shared" si="131"/>
        <v>#NUM!</v>
      </c>
      <c r="O302">
        <f t="shared" si="147"/>
        <v>1.8625000000000096</v>
      </c>
      <c r="P302">
        <f t="shared" si="148"/>
        <v>6.9402778990469258</v>
      </c>
      <c r="Q302">
        <f t="shared" si="158"/>
        <v>0.32272727228749531</v>
      </c>
      <c r="R302">
        <f t="shared" si="159"/>
        <v>0.33696168209356497</v>
      </c>
      <c r="S302">
        <f t="shared" si="160"/>
        <v>0.33759379665927325</v>
      </c>
      <c r="T302">
        <f t="shared" si="161"/>
        <v>0.35287276863538419</v>
      </c>
      <c r="U302">
        <f t="shared" si="162"/>
        <v>1.8687500000000097</v>
      </c>
      <c r="V302">
        <f t="shared" si="149"/>
        <v>7.2777297321183516</v>
      </c>
      <c r="X302">
        <f t="shared" si="150"/>
        <v>0.9312500000000048</v>
      </c>
      <c r="Y302">
        <f t="shared" si="151"/>
        <v>0.27930351572494894</v>
      </c>
      <c r="Z302">
        <f t="shared" si="152"/>
        <v>2.9538656762385183E-3</v>
      </c>
      <c r="AA302">
        <f t="shared" si="153"/>
        <v>2.965552563911053E-3</v>
      </c>
      <c r="AB302">
        <f t="shared" si="154"/>
        <v>2.9655628185476426E-3</v>
      </c>
      <c r="AC302">
        <f t="shared" si="155"/>
        <v>2.9772889791462621E-3</v>
      </c>
      <c r="AD302">
        <f t="shared" si="156"/>
        <v>0.93437500000000484</v>
      </c>
      <c r="AE302">
        <f t="shared" si="157"/>
        <v>0.282269079961666</v>
      </c>
    </row>
    <row r="303" spans="2:31" x14ac:dyDescent="0.25">
      <c r="B303">
        <f t="shared" si="129"/>
        <v>3.7375000000000194</v>
      </c>
      <c r="C303" t="e">
        <f t="shared" si="130"/>
        <v>#NUM!</v>
      </c>
      <c r="D303" t="e">
        <f t="shared" si="137"/>
        <v>#NUM!</v>
      </c>
      <c r="E303" t="e">
        <f t="shared" si="138"/>
        <v>#NUM!</v>
      </c>
      <c r="F303" t="e">
        <f t="shared" si="139"/>
        <v>#NUM!</v>
      </c>
      <c r="G303" t="e">
        <f t="shared" si="140"/>
        <v>#NUM!</v>
      </c>
      <c r="H303">
        <f t="shared" si="141"/>
        <v>3.7500000000000195</v>
      </c>
      <c r="I303" t="e">
        <f t="shared" si="131"/>
        <v>#NUM!</v>
      </c>
      <c r="O303">
        <f t="shared" si="147"/>
        <v>1.8687500000000097</v>
      </c>
      <c r="P303">
        <f t="shared" si="148"/>
        <v>7.2777297321183516</v>
      </c>
      <c r="Q303">
        <f t="shared" si="158"/>
        <v>0.35285985385162183</v>
      </c>
      <c r="R303">
        <f t="shared" si="159"/>
        <v>0.36917757648841509</v>
      </c>
      <c r="S303">
        <f t="shared" si="160"/>
        <v>0.36993821071856936</v>
      </c>
      <c r="T303">
        <f t="shared" si="161"/>
        <v>0.3875153122743471</v>
      </c>
      <c r="U303">
        <f t="shared" si="162"/>
        <v>1.8750000000000098</v>
      </c>
      <c r="V303">
        <f t="shared" si="149"/>
        <v>7.6474975222083419</v>
      </c>
      <c r="X303">
        <f t="shared" si="150"/>
        <v>0.93437500000000484</v>
      </c>
      <c r="Y303">
        <f t="shared" si="151"/>
        <v>0.282269079961666</v>
      </c>
      <c r="Z303">
        <f t="shared" si="152"/>
        <v>2.9772889816481705E-3</v>
      </c>
      <c r="AA303">
        <f t="shared" si="153"/>
        <v>2.9890545315397329E-3</v>
      </c>
      <c r="AB303">
        <f t="shared" si="154"/>
        <v>2.9890649646655805E-3</v>
      </c>
      <c r="AC303">
        <f t="shared" si="155"/>
        <v>3.0008701851463159E-3</v>
      </c>
      <c r="AD303">
        <f t="shared" si="156"/>
        <v>0.93750000000000488</v>
      </c>
      <c r="AE303">
        <f t="shared" si="157"/>
        <v>0.28525814632153351</v>
      </c>
    </row>
    <row r="304" spans="2:31" x14ac:dyDescent="0.25">
      <c r="B304">
        <f t="shared" si="129"/>
        <v>3.7500000000000195</v>
      </c>
      <c r="C304" t="e">
        <f t="shared" si="130"/>
        <v>#NUM!</v>
      </c>
      <c r="D304" t="e">
        <f t="shared" si="137"/>
        <v>#NUM!</v>
      </c>
      <c r="E304" t="e">
        <f t="shared" si="138"/>
        <v>#NUM!</v>
      </c>
      <c r="F304" t="e">
        <f t="shared" si="139"/>
        <v>#NUM!</v>
      </c>
      <c r="G304" t="e">
        <f t="shared" si="140"/>
        <v>#NUM!</v>
      </c>
      <c r="H304">
        <f t="shared" si="141"/>
        <v>3.7625000000000197</v>
      </c>
      <c r="I304" t="e">
        <f t="shared" si="131"/>
        <v>#NUM!</v>
      </c>
      <c r="O304">
        <f t="shared" si="147"/>
        <v>1.8750000000000098</v>
      </c>
      <c r="P304">
        <f t="shared" si="148"/>
        <v>7.6474975222083419</v>
      </c>
      <c r="Q304">
        <f t="shared" si="158"/>
        <v>0.3874990209511423</v>
      </c>
      <c r="R304">
        <f t="shared" si="159"/>
        <v>0.40632817839499574</v>
      </c>
      <c r="S304">
        <f t="shared" si="160"/>
        <v>0.40725150782766478</v>
      </c>
      <c r="T304">
        <f t="shared" si="161"/>
        <v>0.42761302187103772</v>
      </c>
      <c r="U304">
        <f t="shared" si="162"/>
        <v>1.8812500000000099</v>
      </c>
      <c r="V304">
        <f t="shared" si="149"/>
        <v>8.0545427580862583</v>
      </c>
      <c r="X304">
        <f t="shared" si="150"/>
        <v>0.93750000000000488</v>
      </c>
      <c r="Y304">
        <f t="shared" si="151"/>
        <v>0.28525814632153351</v>
      </c>
      <c r="Z304">
        <f t="shared" si="152"/>
        <v>3.0008701876337706E-3</v>
      </c>
      <c r="AA304">
        <f t="shared" si="153"/>
        <v>3.0127151966300109E-3</v>
      </c>
      <c r="AB304">
        <f t="shared" si="154"/>
        <v>3.0127258112958005E-3</v>
      </c>
      <c r="AC304">
        <f t="shared" si="155"/>
        <v>3.0246108948288482E-3</v>
      </c>
      <c r="AD304">
        <f t="shared" si="156"/>
        <v>0.94062500000000493</v>
      </c>
      <c r="AE304">
        <f t="shared" si="157"/>
        <v>0.2882708735045858</v>
      </c>
    </row>
    <row r="305" spans="2:31" x14ac:dyDescent="0.25">
      <c r="B305">
        <f t="shared" si="129"/>
        <v>3.7625000000000197</v>
      </c>
      <c r="C305" t="e">
        <f t="shared" si="130"/>
        <v>#NUM!</v>
      </c>
      <c r="D305" t="e">
        <f t="shared" si="137"/>
        <v>#NUM!</v>
      </c>
      <c r="E305" t="e">
        <f t="shared" si="138"/>
        <v>#NUM!</v>
      </c>
      <c r="F305" t="e">
        <f t="shared" si="139"/>
        <v>#NUM!</v>
      </c>
      <c r="G305" t="e">
        <f t="shared" si="140"/>
        <v>#NUM!</v>
      </c>
      <c r="H305">
        <f t="shared" si="141"/>
        <v>3.7750000000000199</v>
      </c>
      <c r="I305" t="e">
        <f t="shared" si="131"/>
        <v>#NUM!</v>
      </c>
      <c r="O305">
        <f t="shared" si="147"/>
        <v>1.8812500000000099</v>
      </c>
      <c r="P305">
        <f t="shared" si="148"/>
        <v>8.0545427580862583</v>
      </c>
      <c r="Q305">
        <f t="shared" si="158"/>
        <v>0.4275922537771239</v>
      </c>
      <c r="R305">
        <f t="shared" si="159"/>
        <v>0.44947685660882314</v>
      </c>
      <c r="S305">
        <f t="shared" si="160"/>
        <v>0.45060853814967206</v>
      </c>
      <c r="T305">
        <f t="shared" si="161"/>
        <v>0.47437659263664839</v>
      </c>
      <c r="U305">
        <f t="shared" si="162"/>
        <v>1.8875000000000099</v>
      </c>
      <c r="V305">
        <f t="shared" si="149"/>
        <v>8.5048993640747188</v>
      </c>
      <c r="X305">
        <f t="shared" si="150"/>
        <v>0.94062500000000493</v>
      </c>
      <c r="Y305">
        <f t="shared" si="151"/>
        <v>0.2882708735045858</v>
      </c>
      <c r="Z305">
        <f t="shared" si="152"/>
        <v>3.0246108973003322E-3</v>
      </c>
      <c r="AA305">
        <f t="shared" si="153"/>
        <v>3.0365361748765705E-3</v>
      </c>
      <c r="AB305">
        <f t="shared" si="154"/>
        <v>3.0365469741903176E-3</v>
      </c>
      <c r="AC305">
        <f t="shared" si="155"/>
        <v>3.0485127366437748E-3</v>
      </c>
      <c r="AD305">
        <f t="shared" si="156"/>
        <v>0.94375000000000497</v>
      </c>
      <c r="AE305">
        <f t="shared" si="157"/>
        <v>0.2913074218265988</v>
      </c>
    </row>
    <row r="306" spans="2:31" x14ac:dyDescent="0.25">
      <c r="B306">
        <f t="shared" si="129"/>
        <v>3.7750000000000199</v>
      </c>
      <c r="C306" t="e">
        <f t="shared" si="130"/>
        <v>#NUM!</v>
      </c>
      <c r="D306" t="e">
        <f t="shared" si="137"/>
        <v>#NUM!</v>
      </c>
      <c r="E306" t="e">
        <f t="shared" si="138"/>
        <v>#NUM!</v>
      </c>
      <c r="F306" t="e">
        <f t="shared" si="139"/>
        <v>#NUM!</v>
      </c>
      <c r="G306" t="e">
        <f t="shared" si="140"/>
        <v>#NUM!</v>
      </c>
      <c r="H306">
        <f t="shared" si="141"/>
        <v>3.7875000000000201</v>
      </c>
      <c r="I306" t="e">
        <f t="shared" si="131"/>
        <v>#NUM!</v>
      </c>
      <c r="O306">
        <f t="shared" si="147"/>
        <v>1.8875000000000099</v>
      </c>
      <c r="P306">
        <f t="shared" si="148"/>
        <v>8.5048993640747188</v>
      </c>
      <c r="Q306">
        <f t="shared" si="158"/>
        <v>0.47434980901899126</v>
      </c>
      <c r="R306">
        <f t="shared" si="159"/>
        <v>0.49998953380042049</v>
      </c>
      <c r="S306">
        <f t="shared" si="160"/>
        <v>0.50139146334502693</v>
      </c>
      <c r="T306">
        <f t="shared" si="161"/>
        <v>0.52937227206603177</v>
      </c>
      <c r="U306">
        <f t="shared" si="162"/>
        <v>1.89375000000001</v>
      </c>
      <c r="V306">
        <f t="shared" si="149"/>
        <v>9.0059800433040387</v>
      </c>
      <c r="X306">
        <f t="shared" si="150"/>
        <v>0.94375000000000497</v>
      </c>
      <c r="Y306">
        <f t="shared" si="151"/>
        <v>0.2913074218265988</v>
      </c>
      <c r="Z306">
        <f t="shared" si="152"/>
        <v>3.0485127390977168E-3</v>
      </c>
      <c r="AA306">
        <f t="shared" si="153"/>
        <v>3.0605191075357241E-3</v>
      </c>
      <c r="AB306">
        <f t="shared" si="154"/>
        <v>3.0605300946640272E-3</v>
      </c>
      <c r="AC306">
        <f t="shared" si="155"/>
        <v>3.072577364822901E-3</v>
      </c>
      <c r="AD306">
        <f t="shared" si="156"/>
        <v>0.94687500000000502</v>
      </c>
      <c r="AE306">
        <f t="shared" si="157"/>
        <v>0.29436795324465215</v>
      </c>
    </row>
    <row r="307" spans="2:31" x14ac:dyDescent="0.25">
      <c r="B307">
        <f t="shared" si="129"/>
        <v>3.7875000000000201</v>
      </c>
      <c r="C307" t="e">
        <f t="shared" si="130"/>
        <v>#NUM!</v>
      </c>
      <c r="D307" t="e">
        <f t="shared" si="137"/>
        <v>#NUM!</v>
      </c>
      <c r="E307" t="e">
        <f t="shared" si="138"/>
        <v>#NUM!</v>
      </c>
      <c r="F307" t="e">
        <f t="shared" si="139"/>
        <v>#NUM!</v>
      </c>
      <c r="G307" t="e">
        <f t="shared" si="140"/>
        <v>#NUM!</v>
      </c>
      <c r="H307">
        <f t="shared" si="141"/>
        <v>3.8000000000000203</v>
      </c>
      <c r="I307" t="e">
        <f t="shared" si="131"/>
        <v>#NUM!</v>
      </c>
      <c r="O307">
        <f t="shared" si="147"/>
        <v>1.89375000000001</v>
      </c>
      <c r="P307">
        <f t="shared" si="148"/>
        <v>9.0059800433040387</v>
      </c>
      <c r="Q307">
        <f t="shared" si="158"/>
        <v>0.52933728501806665</v>
      </c>
      <c r="R307">
        <f t="shared" si="159"/>
        <v>0.55964413638370425</v>
      </c>
      <c r="S307">
        <f t="shared" si="160"/>
        <v>0.56140159762179109</v>
      </c>
      <c r="T307">
        <f t="shared" si="161"/>
        <v>0.59465494664452911</v>
      </c>
      <c r="U307">
        <f t="shared" si="162"/>
        <v>1.9000000000000101</v>
      </c>
      <c r="V307">
        <f t="shared" si="149"/>
        <v>9.5669939932496355</v>
      </c>
      <c r="X307">
        <f t="shared" si="150"/>
        <v>0.94687500000000502</v>
      </c>
      <c r="Y307">
        <f t="shared" si="151"/>
        <v>0.29436795324465215</v>
      </c>
      <c r="Z307">
        <f t="shared" si="152"/>
        <v>3.0725773672576726E-3</v>
      </c>
      <c r="AA307">
        <f t="shared" si="153"/>
        <v>3.0846656618669071E-3</v>
      </c>
      <c r="AB307">
        <f t="shared" si="154"/>
        <v>3.084676840036233E-3</v>
      </c>
      <c r="AC307">
        <f t="shared" si="155"/>
        <v>3.0968064598259626E-3</v>
      </c>
      <c r="AD307">
        <f t="shared" si="156"/>
        <v>0.95000000000000506</v>
      </c>
      <c r="AE307">
        <f t="shared" si="157"/>
        <v>0.29745263138313383</v>
      </c>
    </row>
    <row r="308" spans="2:31" x14ac:dyDescent="0.25">
      <c r="B308">
        <f t="shared" si="129"/>
        <v>3.8000000000000203</v>
      </c>
      <c r="C308" t="e">
        <f t="shared" si="130"/>
        <v>#NUM!</v>
      </c>
      <c r="D308" t="e">
        <f t="shared" si="137"/>
        <v>#NUM!</v>
      </c>
      <c r="E308" t="e">
        <f t="shared" si="138"/>
        <v>#NUM!</v>
      </c>
      <c r="F308" t="e">
        <f t="shared" si="139"/>
        <v>#NUM!</v>
      </c>
      <c r="G308" t="e">
        <f t="shared" si="140"/>
        <v>#NUM!</v>
      </c>
      <c r="H308">
        <f t="shared" si="141"/>
        <v>3.8125000000000204</v>
      </c>
      <c r="I308" t="e">
        <f t="shared" si="131"/>
        <v>#NUM!</v>
      </c>
      <c r="O308">
        <f t="shared" si="147"/>
        <v>1.9000000000000101</v>
      </c>
      <c r="P308">
        <f t="shared" si="148"/>
        <v>9.5669939932496355</v>
      </c>
      <c r="Q308">
        <f t="shared" si="158"/>
        <v>0.59460858791796656</v>
      </c>
      <c r="R308">
        <f t="shared" si="159"/>
        <v>0.63078915915407474</v>
      </c>
      <c r="S308">
        <f t="shared" si="160"/>
        <v>0.63302180418725151</v>
      </c>
      <c r="T308">
        <f t="shared" si="161"/>
        <v>0.6729631958153881</v>
      </c>
      <c r="U308">
        <f t="shared" si="162"/>
        <v>1.9062500000000102</v>
      </c>
      <c r="V308">
        <f t="shared" si="149"/>
        <v>10.19952627831897</v>
      </c>
      <c r="X308">
        <f t="shared" si="150"/>
        <v>0.95000000000000506</v>
      </c>
      <c r="Y308">
        <f t="shared" si="151"/>
        <v>0.29745263138313383</v>
      </c>
      <c r="Z308">
        <f t="shared" si="152"/>
        <v>3.0968064622398754E-3</v>
      </c>
      <c r="AA308">
        <f t="shared" si="153"/>
        <v>3.1089775315832936E-3</v>
      </c>
      <c r="AB308">
        <f t="shared" si="154"/>
        <v>3.1089889040812925E-3</v>
      </c>
      <c r="AC308">
        <f t="shared" si="155"/>
        <v>3.1212017287958935E-3</v>
      </c>
      <c r="AD308">
        <f t="shared" si="156"/>
        <v>0.95312500000000511</v>
      </c>
      <c r="AE308">
        <f t="shared" si="157"/>
        <v>0.30056162156019461</v>
      </c>
    </row>
    <row r="309" spans="2:31" x14ac:dyDescent="0.25">
      <c r="B309">
        <f t="shared" si="129"/>
        <v>3.8125000000000204</v>
      </c>
      <c r="C309" t="e">
        <f t="shared" si="130"/>
        <v>#NUM!</v>
      </c>
      <c r="D309" t="e">
        <f t="shared" si="137"/>
        <v>#NUM!</v>
      </c>
      <c r="E309" t="e">
        <f t="shared" si="138"/>
        <v>#NUM!</v>
      </c>
      <c r="F309" t="e">
        <f t="shared" si="139"/>
        <v>#NUM!</v>
      </c>
      <c r="G309" t="e">
        <f t="shared" si="140"/>
        <v>#NUM!</v>
      </c>
      <c r="H309">
        <f t="shared" si="141"/>
        <v>3.8250000000000206</v>
      </c>
      <c r="I309" t="e">
        <f t="shared" si="131"/>
        <v>#NUM!</v>
      </c>
      <c r="O309">
        <f t="shared" si="147"/>
        <v>1.9062500000000102</v>
      </c>
      <c r="P309">
        <f t="shared" si="148"/>
        <v>10.19952627831897</v>
      </c>
      <c r="Q309">
        <f t="shared" si="158"/>
        <v>0.67290078352887051</v>
      </c>
      <c r="R309">
        <f t="shared" si="159"/>
        <v>0.71657823301979284</v>
      </c>
      <c r="S309">
        <f t="shared" si="160"/>
        <v>0.71945736751194023</v>
      </c>
      <c r="T309">
        <f t="shared" si="161"/>
        <v>0.76801162567451819</v>
      </c>
      <c r="U309">
        <f t="shared" si="162"/>
        <v>1.9125000000000103</v>
      </c>
      <c r="V309">
        <f t="shared" si="149"/>
        <v>10.918356880030112</v>
      </c>
      <c r="X309">
        <f t="shared" si="150"/>
        <v>0.95312500000000511</v>
      </c>
      <c r="Y309">
        <f t="shared" si="151"/>
        <v>0.30056162156019461</v>
      </c>
      <c r="Z309">
        <f t="shared" si="152"/>
        <v>3.1212017311871981E-3</v>
      </c>
      <c r="AA309">
        <f t="shared" si="153"/>
        <v>3.1334564373117417E-3</v>
      </c>
      <c r="AB309">
        <f t="shared" si="154"/>
        <v>3.1334680074885978E-3</v>
      </c>
      <c r="AC309">
        <f t="shared" si="155"/>
        <v>3.1457649060235406E-3</v>
      </c>
      <c r="AD309">
        <f t="shared" si="156"/>
        <v>0.95625000000000515</v>
      </c>
      <c r="AE309">
        <f t="shared" si="157"/>
        <v>0.30369509081466317</v>
      </c>
    </row>
    <row r="310" spans="2:31" x14ac:dyDescent="0.25">
      <c r="B310">
        <f t="shared" si="129"/>
        <v>3.8250000000000206</v>
      </c>
      <c r="C310" t="e">
        <f t="shared" si="130"/>
        <v>#NUM!</v>
      </c>
      <c r="D310" t="e">
        <f t="shared" si="137"/>
        <v>#NUM!</v>
      </c>
      <c r="E310" t="e">
        <f t="shared" si="138"/>
        <v>#NUM!</v>
      </c>
      <c r="F310" t="e">
        <f t="shared" si="139"/>
        <v>#NUM!</v>
      </c>
      <c r="G310" t="e">
        <f t="shared" si="140"/>
        <v>#NUM!</v>
      </c>
      <c r="H310">
        <f t="shared" si="141"/>
        <v>3.8375000000000208</v>
      </c>
      <c r="I310" t="e">
        <f t="shared" si="131"/>
        <v>#NUM!</v>
      </c>
      <c r="O310">
        <f t="shared" si="147"/>
        <v>1.9125000000000103</v>
      </c>
      <c r="P310">
        <f t="shared" si="148"/>
        <v>10.918356880030112</v>
      </c>
      <c r="Q310">
        <f t="shared" si="158"/>
        <v>0.76792608256063088</v>
      </c>
      <c r="R310">
        <f t="shared" si="159"/>
        <v>0.82132534215172248</v>
      </c>
      <c r="S310">
        <f t="shared" si="160"/>
        <v>0.82510189456229033</v>
      </c>
      <c r="T310">
        <f t="shared" si="161"/>
        <v>0.88494015970657092</v>
      </c>
      <c r="U310">
        <f t="shared" si="162"/>
        <v>1.9187500000000104</v>
      </c>
      <c r="V310">
        <f t="shared" si="149"/>
        <v>11.742643665979317</v>
      </c>
      <c r="X310">
        <f t="shared" si="150"/>
        <v>0.95625000000000515</v>
      </c>
      <c r="Y310">
        <f t="shared" si="151"/>
        <v>0.30369509081466317</v>
      </c>
      <c r="Z310">
        <f t="shared" si="152"/>
        <v>3.1457649083904264E-3</v>
      </c>
      <c r="AA310">
        <f t="shared" si="153"/>
        <v>3.1581041270623018E-3</v>
      </c>
      <c r="AB310">
        <f t="shared" si="154"/>
        <v>3.1581158983321131E-3</v>
      </c>
      <c r="AC310">
        <f t="shared" si="155"/>
        <v>3.1704977534220569E-3</v>
      </c>
      <c r="AD310">
        <f t="shared" si="156"/>
        <v>0.9593750000000052</v>
      </c>
      <c r="AE310">
        <f t="shared" si="157"/>
        <v>0.30685320793343002</v>
      </c>
    </row>
    <row r="311" spans="2:31" x14ac:dyDescent="0.25">
      <c r="B311">
        <f t="shared" ref="B311:B374" si="163">H310</f>
        <v>3.8375000000000208</v>
      </c>
      <c r="C311" t="e">
        <f t="shared" ref="C311:C374" si="164">I310</f>
        <v>#NUM!</v>
      </c>
      <c r="D311" t="e">
        <f t="shared" si="137"/>
        <v>#NUM!</v>
      </c>
      <c r="E311" t="e">
        <f t="shared" si="138"/>
        <v>#NUM!</v>
      </c>
      <c r="F311" t="e">
        <f t="shared" si="139"/>
        <v>#NUM!</v>
      </c>
      <c r="G311" t="e">
        <f t="shared" si="140"/>
        <v>#NUM!</v>
      </c>
      <c r="H311">
        <f t="shared" si="141"/>
        <v>3.850000000000021</v>
      </c>
      <c r="I311" t="e">
        <f t="shared" ref="I311:I374" si="165">C311+1/6*D311+1/3*E311+1/3*F311+1/6*G311</f>
        <v>#NUM!</v>
      </c>
      <c r="O311">
        <f t="shared" si="147"/>
        <v>1.9187500000000104</v>
      </c>
      <c r="P311">
        <f t="shared" si="148"/>
        <v>11.742643665979317</v>
      </c>
      <c r="Q311">
        <f t="shared" si="158"/>
        <v>0.88482051142915152</v>
      </c>
      <c r="R311">
        <f t="shared" si="159"/>
        <v>0.95105714118882967</v>
      </c>
      <c r="S311">
        <f t="shared" si="160"/>
        <v>0.95610835198878874</v>
      </c>
      <c r="T311">
        <f t="shared" si="161"/>
        <v>1.0310245488365568</v>
      </c>
      <c r="U311">
        <f t="shared" si="162"/>
        <v>1.9250000000000105</v>
      </c>
      <c r="V311">
        <f t="shared" si="149"/>
        <v>12.697673007082809</v>
      </c>
      <c r="X311">
        <f t="shared" si="150"/>
        <v>0.9593750000000052</v>
      </c>
      <c r="Y311">
        <f t="shared" si="151"/>
        <v>0.30685320793343002</v>
      </c>
      <c r="Z311">
        <f t="shared" si="152"/>
        <v>3.1704977557626465E-3</v>
      </c>
      <c r="AA311">
        <f t="shared" si="153"/>
        <v>3.1829223767075102E-3</v>
      </c>
      <c r="AB311">
        <f t="shared" si="154"/>
        <v>3.1829343525497087E-3</v>
      </c>
      <c r="AC311">
        <f t="shared" si="155"/>
        <v>3.1954020610111948E-3</v>
      </c>
      <c r="AD311">
        <f t="shared" si="156"/>
        <v>0.96250000000000524</v>
      </c>
      <c r="AE311">
        <f t="shared" si="157"/>
        <v>0.31003614347931135</v>
      </c>
    </row>
    <row r="312" spans="2:31" x14ac:dyDescent="0.25">
      <c r="B312">
        <f t="shared" si="163"/>
        <v>3.850000000000021</v>
      </c>
      <c r="C312" t="e">
        <f t="shared" si="164"/>
        <v>#NUM!</v>
      </c>
      <c r="D312" t="e">
        <f t="shared" si="137"/>
        <v>#NUM!</v>
      </c>
      <c r="E312" t="e">
        <f t="shared" si="138"/>
        <v>#NUM!</v>
      </c>
      <c r="F312" t="e">
        <f t="shared" si="139"/>
        <v>#NUM!</v>
      </c>
      <c r="G312" t="e">
        <f t="shared" si="140"/>
        <v>#NUM!</v>
      </c>
      <c r="H312">
        <f t="shared" si="141"/>
        <v>3.8625000000000211</v>
      </c>
      <c r="I312" t="e">
        <f t="shared" si="165"/>
        <v>#NUM!</v>
      </c>
      <c r="O312">
        <f t="shared" si="147"/>
        <v>1.9250000000000105</v>
      </c>
      <c r="P312">
        <f t="shared" si="148"/>
        <v>12.697673007082809</v>
      </c>
      <c r="Q312">
        <f t="shared" si="158"/>
        <v>1.0308532799674965</v>
      </c>
      <c r="R312">
        <f t="shared" si="159"/>
        <v>1.1143979268683464</v>
      </c>
      <c r="S312">
        <f t="shared" si="160"/>
        <v>1.1213081060651362</v>
      </c>
      <c r="T312">
        <f t="shared" si="161"/>
        <v>1.216837284800248</v>
      </c>
      <c r="U312">
        <f t="shared" si="162"/>
        <v>1.9312500000000106</v>
      </c>
      <c r="V312">
        <f t="shared" si="149"/>
        <v>13.817523445521926</v>
      </c>
      <c r="X312">
        <f t="shared" si="150"/>
        <v>0.96250000000000524</v>
      </c>
      <c r="Y312">
        <f t="shared" si="151"/>
        <v>0.31003614347931135</v>
      </c>
      <c r="Z312">
        <f t="shared" si="152"/>
        <v>3.1954020633235443E-3</v>
      </c>
      <c r="AA312">
        <f t="shared" si="153"/>
        <v>3.2079129904717175E-3</v>
      </c>
      <c r="AB312">
        <f t="shared" si="154"/>
        <v>3.2079251744325191E-3</v>
      </c>
      <c r="AC312">
        <f t="shared" si="155"/>
        <v>3.2204796474117553E-3</v>
      </c>
      <c r="AD312">
        <f t="shared" si="156"/>
        <v>0.96562500000000528</v>
      </c>
      <c r="AE312">
        <f t="shared" si="157"/>
        <v>0.313244069819402</v>
      </c>
    </row>
    <row r="313" spans="2:31" x14ac:dyDescent="0.25">
      <c r="B313">
        <f t="shared" si="163"/>
        <v>3.8625000000000211</v>
      </c>
      <c r="C313" t="e">
        <f t="shared" si="164"/>
        <v>#NUM!</v>
      </c>
      <c r="D313" t="e">
        <f t="shared" si="137"/>
        <v>#NUM!</v>
      </c>
      <c r="E313" t="e">
        <f t="shared" si="138"/>
        <v>#NUM!</v>
      </c>
      <c r="F313" t="e">
        <f t="shared" si="139"/>
        <v>#NUM!</v>
      </c>
      <c r="G313" t="e">
        <f t="shared" si="140"/>
        <v>#NUM!</v>
      </c>
      <c r="H313">
        <f t="shared" si="141"/>
        <v>3.8750000000000213</v>
      </c>
      <c r="I313" t="e">
        <f t="shared" si="165"/>
        <v>#NUM!</v>
      </c>
      <c r="O313">
        <f t="shared" si="147"/>
        <v>1.9312500000000106</v>
      </c>
      <c r="P313">
        <f t="shared" si="148"/>
        <v>13.817523445521926</v>
      </c>
      <c r="Q313">
        <f t="shared" si="158"/>
        <v>1.2165855045628011</v>
      </c>
      <c r="R313">
        <f t="shared" si="159"/>
        <v>1.3240373725839367</v>
      </c>
      <c r="S313">
        <f t="shared" si="160"/>
        <v>1.3337434186724921</v>
      </c>
      <c r="T313">
        <f t="shared" si="161"/>
        <v>1.4582174615002239</v>
      </c>
      <c r="U313">
        <f t="shared" si="162"/>
        <v>1.9375000000000107</v>
      </c>
      <c r="V313">
        <f t="shared" si="149"/>
        <v>15.149250870284574</v>
      </c>
      <c r="X313">
        <f t="shared" si="150"/>
        <v>0.96562500000000528</v>
      </c>
      <c r="Y313">
        <f t="shared" si="151"/>
        <v>0.313244069819402</v>
      </c>
      <c r="Z313">
        <f t="shared" si="152"/>
        <v>3.2204796496938522E-3</v>
      </c>
      <c r="AA313">
        <f t="shared" si="153"/>
        <v>3.2330778014306779E-3</v>
      </c>
      <c r="AB313">
        <f t="shared" si="154"/>
        <v>3.233090197124572E-3</v>
      </c>
      <c r="AC313">
        <f t="shared" si="155"/>
        <v>3.2457323603504265E-3</v>
      </c>
      <c r="AD313">
        <f t="shared" si="156"/>
        <v>0.96875000000000533</v>
      </c>
      <c r="AE313">
        <f t="shared" si="157"/>
        <v>0.31647716115392777</v>
      </c>
    </row>
    <row r="314" spans="2:31" x14ac:dyDescent="0.25">
      <c r="B314">
        <f t="shared" si="163"/>
        <v>3.8750000000000213</v>
      </c>
      <c r="C314" t="e">
        <f t="shared" si="164"/>
        <v>#NUM!</v>
      </c>
      <c r="D314" t="e">
        <f t="shared" si="137"/>
        <v>#NUM!</v>
      </c>
      <c r="E314" t="e">
        <f t="shared" si="138"/>
        <v>#NUM!</v>
      </c>
      <c r="F314" t="e">
        <f t="shared" si="139"/>
        <v>#NUM!</v>
      </c>
      <c r="G314" t="e">
        <f t="shared" si="140"/>
        <v>#NUM!</v>
      </c>
      <c r="H314">
        <f t="shared" si="141"/>
        <v>3.8875000000000215</v>
      </c>
      <c r="I314" t="e">
        <f t="shared" si="165"/>
        <v>#NUM!</v>
      </c>
      <c r="O314">
        <f t="shared" si="147"/>
        <v>1.9375000000000107</v>
      </c>
      <c r="P314">
        <f t="shared" si="148"/>
        <v>15.149250870284574</v>
      </c>
      <c r="Q314">
        <f t="shared" si="158"/>
        <v>1.4578356761301121</v>
      </c>
      <c r="R314">
        <f t="shared" si="159"/>
        <v>1.5992641682589901</v>
      </c>
      <c r="S314">
        <f t="shared" si="160"/>
        <v>1.6133305805264044</v>
      </c>
      <c r="T314">
        <f t="shared" si="161"/>
        <v>1.7797643809848269</v>
      </c>
      <c r="U314">
        <f t="shared" si="162"/>
        <v>1.9437500000000107</v>
      </c>
      <c r="V314">
        <f t="shared" si="149"/>
        <v>16.759715796065528</v>
      </c>
      <c r="X314">
        <f t="shared" si="150"/>
        <v>0.96875000000000533</v>
      </c>
      <c r="Y314">
        <f t="shared" si="151"/>
        <v>0.31647716115392777</v>
      </c>
      <c r="Z314">
        <f t="shared" si="152"/>
        <v>3.2457323626001859E-3</v>
      </c>
      <c r="AA314">
        <f t="shared" si="153"/>
        <v>3.2584186720216661E-3</v>
      </c>
      <c r="AB314">
        <f t="shared" si="154"/>
        <v>3.2584312831329455E-3</v>
      </c>
      <c r="AC314">
        <f t="shared" si="155"/>
        <v>3.2711620771752772E-3</v>
      </c>
      <c r="AD314">
        <f t="shared" si="156"/>
        <v>0.97187500000000537</v>
      </c>
      <c r="AE314">
        <f t="shared" si="157"/>
        <v>0.31973559354560854</v>
      </c>
    </row>
    <row r="315" spans="2:31" x14ac:dyDescent="0.25">
      <c r="B315">
        <f t="shared" si="163"/>
        <v>3.8875000000000215</v>
      </c>
      <c r="C315" t="e">
        <f t="shared" si="164"/>
        <v>#NUM!</v>
      </c>
      <c r="D315" t="e">
        <f t="shared" si="137"/>
        <v>#NUM!</v>
      </c>
      <c r="E315" t="e">
        <f t="shared" si="138"/>
        <v>#NUM!</v>
      </c>
      <c r="F315" t="e">
        <f t="shared" si="139"/>
        <v>#NUM!</v>
      </c>
      <c r="G315" t="e">
        <f t="shared" si="140"/>
        <v>#NUM!</v>
      </c>
      <c r="H315">
        <f t="shared" si="141"/>
        <v>3.9000000000000217</v>
      </c>
      <c r="I315" t="e">
        <f t="shared" si="165"/>
        <v>#NUM!</v>
      </c>
      <c r="O315">
        <f t="shared" si="147"/>
        <v>1.9437500000000107</v>
      </c>
      <c r="P315">
        <f t="shared" si="148"/>
        <v>16.759715796065528</v>
      </c>
      <c r="Q315">
        <f t="shared" si="158"/>
        <v>1.7791639851711776</v>
      </c>
      <c r="R315">
        <f t="shared" si="159"/>
        <v>1.9705502168631897</v>
      </c>
      <c r="S315">
        <f t="shared" si="160"/>
        <v>1.9917189029144415</v>
      </c>
      <c r="T315">
        <f t="shared" si="161"/>
        <v>2.2213675204381884</v>
      </c>
      <c r="U315">
        <f t="shared" si="162"/>
        <v>1.9500000000000108</v>
      </c>
      <c r="V315">
        <f t="shared" si="149"/>
        <v>18.74722742025963</v>
      </c>
      <c r="X315">
        <f t="shared" si="150"/>
        <v>0.97187500000000537</v>
      </c>
      <c r="Y315">
        <f t="shared" si="151"/>
        <v>0.31973559354560854</v>
      </c>
      <c r="Z315">
        <f t="shared" si="152"/>
        <v>3.2711620793905412E-3</v>
      </c>
      <c r="AA315">
        <f t="shared" si="153"/>
        <v>3.2839374945643702E-3</v>
      </c>
      <c r="AB315">
        <f t="shared" si="154"/>
        <v>3.2839503248486921E-3</v>
      </c>
      <c r="AC315">
        <f t="shared" si="155"/>
        <v>3.2967707053821529E-3</v>
      </c>
      <c r="AD315">
        <f t="shared" si="156"/>
        <v>0.97500000000000542</v>
      </c>
      <c r="AE315">
        <f t="shared" si="157"/>
        <v>0.32301954494954171</v>
      </c>
    </row>
    <row r="316" spans="2:31" x14ac:dyDescent="0.25">
      <c r="B316">
        <f t="shared" si="163"/>
        <v>3.9000000000000217</v>
      </c>
      <c r="C316" t="e">
        <f t="shared" si="164"/>
        <v>#NUM!</v>
      </c>
      <c r="D316" t="e">
        <f t="shared" si="137"/>
        <v>#NUM!</v>
      </c>
      <c r="E316" t="e">
        <f t="shared" si="138"/>
        <v>#NUM!</v>
      </c>
      <c r="F316" t="e">
        <f t="shared" si="139"/>
        <v>#NUM!</v>
      </c>
      <c r="G316" t="e">
        <f t="shared" si="140"/>
        <v>#NUM!</v>
      </c>
      <c r="H316">
        <f t="shared" si="141"/>
        <v>3.9125000000000218</v>
      </c>
      <c r="I316" t="e">
        <f t="shared" si="165"/>
        <v>#NUM!</v>
      </c>
      <c r="O316">
        <f t="shared" si="147"/>
        <v>1.9500000000000108</v>
      </c>
      <c r="P316">
        <f t="shared" si="148"/>
        <v>18.74722742025963</v>
      </c>
      <c r="Q316">
        <f t="shared" si="158"/>
        <v>2.2203814746683412</v>
      </c>
      <c r="R316">
        <f t="shared" si="159"/>
        <v>2.488323457194757</v>
      </c>
      <c r="S316">
        <f t="shared" si="160"/>
        <v>2.5216896085416431</v>
      </c>
      <c r="T316">
        <f t="shared" si="161"/>
        <v>2.8512109102533305</v>
      </c>
      <c r="U316">
        <f t="shared" si="162"/>
        <v>1.9562500000000109</v>
      </c>
      <c r="V316">
        <f t="shared" si="149"/>
        <v>21.262497172992045</v>
      </c>
      <c r="X316">
        <f t="shared" si="150"/>
        <v>0.97500000000000542</v>
      </c>
      <c r="Y316">
        <f t="shared" si="151"/>
        <v>0.32301954494954171</v>
      </c>
      <c r="Z316">
        <f t="shared" si="152"/>
        <v>3.2967707075606863E-3</v>
      </c>
      <c r="AA316">
        <f t="shared" si="153"/>
        <v>3.3096361917928233E-3</v>
      </c>
      <c r="AB316">
        <f t="shared" si="154"/>
        <v>3.3096492450788179E-3</v>
      </c>
      <c r="AC316">
        <f t="shared" si="155"/>
        <v>3.3225601831522534E-3</v>
      </c>
      <c r="AD316">
        <f t="shared" si="156"/>
        <v>0.97812500000000546</v>
      </c>
      <c r="AE316">
        <f t="shared" si="157"/>
        <v>0.32632919524361775</v>
      </c>
    </row>
    <row r="317" spans="2:31" x14ac:dyDescent="0.25">
      <c r="B317">
        <f t="shared" si="163"/>
        <v>3.9125000000000218</v>
      </c>
      <c r="C317" t="e">
        <f t="shared" si="164"/>
        <v>#NUM!</v>
      </c>
      <c r="D317" t="e">
        <f t="shared" si="137"/>
        <v>#NUM!</v>
      </c>
      <c r="E317" t="e">
        <f t="shared" si="138"/>
        <v>#NUM!</v>
      </c>
      <c r="F317" t="e">
        <f t="shared" si="139"/>
        <v>#NUM!</v>
      </c>
      <c r="G317" t="e">
        <f t="shared" si="140"/>
        <v>#NUM!</v>
      </c>
      <c r="H317">
        <f t="shared" si="141"/>
        <v>3.925000000000022</v>
      </c>
      <c r="I317" t="e">
        <f t="shared" si="165"/>
        <v>#NUM!</v>
      </c>
      <c r="O317">
        <f t="shared" si="147"/>
        <v>1.9562500000000109</v>
      </c>
      <c r="P317">
        <f t="shared" si="148"/>
        <v>21.262497172992045</v>
      </c>
      <c r="Q317">
        <f t="shared" si="158"/>
        <v>2.8495043755874678</v>
      </c>
      <c r="R317">
        <f t="shared" si="159"/>
        <v>3.2409402121818731</v>
      </c>
      <c r="S317">
        <f t="shared" si="160"/>
        <v>3.2966833867887972</v>
      </c>
      <c r="T317">
        <f t="shared" si="161"/>
        <v>3.7937797251119836</v>
      </c>
      <c r="U317">
        <f t="shared" si="162"/>
        <v>1.962500000000011</v>
      </c>
      <c r="V317">
        <f t="shared" si="149"/>
        <v>24.548919056098843</v>
      </c>
      <c r="X317">
        <f t="shared" si="150"/>
        <v>0.97812500000000546</v>
      </c>
      <c r="Y317">
        <f t="shared" si="151"/>
        <v>0.32632919524361775</v>
      </c>
      <c r="Z317">
        <f t="shared" si="152"/>
        <v>3.3225601852917433E-3</v>
      </c>
      <c r="AA317">
        <f t="shared" si="153"/>
        <v>3.3355167173986532E-3</v>
      </c>
      <c r="AB317">
        <f t="shared" si="154"/>
        <v>3.3355299975895668E-3</v>
      </c>
      <c r="AC317">
        <f t="shared" si="155"/>
        <v>3.3485324799011613E-3</v>
      </c>
      <c r="AD317">
        <f t="shared" si="156"/>
        <v>0.98125000000000551</v>
      </c>
      <c r="AE317">
        <f t="shared" si="157"/>
        <v>0.32966472625947935</v>
      </c>
    </row>
    <row r="318" spans="2:31" x14ac:dyDescent="0.25">
      <c r="B318">
        <f t="shared" si="163"/>
        <v>3.925000000000022</v>
      </c>
      <c r="C318" t="e">
        <f t="shared" si="164"/>
        <v>#NUM!</v>
      </c>
      <c r="D318" t="e">
        <f t="shared" si="137"/>
        <v>#NUM!</v>
      </c>
      <c r="E318" t="e">
        <f t="shared" si="138"/>
        <v>#NUM!</v>
      </c>
      <c r="F318" t="e">
        <f t="shared" si="139"/>
        <v>#NUM!</v>
      </c>
      <c r="G318" t="e">
        <f t="shared" si="140"/>
        <v>#NUM!</v>
      </c>
      <c r="H318">
        <f t="shared" si="141"/>
        <v>3.9375000000000222</v>
      </c>
      <c r="I318" t="e">
        <f t="shared" si="165"/>
        <v>#NUM!</v>
      </c>
      <c r="O318">
        <f t="shared" si="147"/>
        <v>1.962500000000011</v>
      </c>
      <c r="P318">
        <f t="shared" si="148"/>
        <v>24.548919056098843</v>
      </c>
      <c r="Q318">
        <f t="shared" si="158"/>
        <v>3.7906302067055813</v>
      </c>
      <c r="R318">
        <f t="shared" si="159"/>
        <v>4.3947575120033351</v>
      </c>
      <c r="S318">
        <f t="shared" si="160"/>
        <v>4.4951758018387356</v>
      </c>
      <c r="T318">
        <f t="shared" si="161"/>
        <v>5.2964713917461017</v>
      </c>
      <c r="U318">
        <f t="shared" si="162"/>
        <v>1.9687500000000111</v>
      </c>
      <c r="V318">
        <f t="shared" si="149"/>
        <v>29.026747093788146</v>
      </c>
      <c r="X318">
        <f t="shared" si="150"/>
        <v>0.98125000000000551</v>
      </c>
      <c r="Y318">
        <f t="shared" si="151"/>
        <v>0.32966472625947935</v>
      </c>
      <c r="Z318">
        <f t="shared" si="152"/>
        <v>3.3485324819992135E-3</v>
      </c>
      <c r="AA318">
        <f t="shared" si="153"/>
        <v>3.3615810565859171E-3</v>
      </c>
      <c r="AB318">
        <f t="shared" si="154"/>
        <v>3.3615945676613024E-3</v>
      </c>
      <c r="AC318">
        <f t="shared" si="155"/>
        <v>3.3746895968396018E-3</v>
      </c>
      <c r="AD318">
        <f t="shared" si="156"/>
        <v>0.98437500000000555</v>
      </c>
      <c r="AE318">
        <f t="shared" si="157"/>
        <v>0.33302632181403485</v>
      </c>
    </row>
    <row r="319" spans="2:31" x14ac:dyDescent="0.25">
      <c r="B319">
        <f t="shared" si="163"/>
        <v>3.9375000000000222</v>
      </c>
      <c r="C319" t="e">
        <f t="shared" si="164"/>
        <v>#NUM!</v>
      </c>
      <c r="D319" t="e">
        <f t="shared" si="137"/>
        <v>#NUM!</v>
      </c>
      <c r="E319" t="e">
        <f t="shared" si="138"/>
        <v>#NUM!</v>
      </c>
      <c r="F319" t="e">
        <f t="shared" si="139"/>
        <v>#NUM!</v>
      </c>
      <c r="G319" t="e">
        <f t="shared" si="140"/>
        <v>#NUM!</v>
      </c>
      <c r="H319">
        <f t="shared" si="141"/>
        <v>3.9500000000000224</v>
      </c>
      <c r="I319" t="e">
        <f t="shared" si="165"/>
        <v>#NUM!</v>
      </c>
      <c r="O319">
        <f t="shared" si="147"/>
        <v>1.9687500000000111</v>
      </c>
      <c r="P319">
        <f t="shared" si="148"/>
        <v>29.026747093788146</v>
      </c>
      <c r="Q319">
        <f t="shared" si="158"/>
        <v>5.2901751463077415</v>
      </c>
      <c r="R319">
        <f t="shared" si="159"/>
        <v>6.2937087636608453</v>
      </c>
      <c r="S319">
        <f t="shared" si="160"/>
        <v>6.4939307682971901</v>
      </c>
      <c r="T319">
        <f t="shared" si="161"/>
        <v>7.9101198798877448</v>
      </c>
      <c r="U319">
        <f t="shared" si="162"/>
        <v>1.9750000000000112</v>
      </c>
      <c r="V319">
        <f t="shared" si="149"/>
        <v>35.489342775473403</v>
      </c>
      <c r="X319">
        <f t="shared" si="150"/>
        <v>0.98437500000000555</v>
      </c>
      <c r="Y319">
        <f t="shared" si="151"/>
        <v>0.33302632181403485</v>
      </c>
      <c r="Z319">
        <f t="shared" si="152"/>
        <v>3.3746895988937377E-3</v>
      </c>
      <c r="AA319">
        <f t="shared" si="153"/>
        <v>3.3878312266378192E-3</v>
      </c>
      <c r="AB319">
        <f t="shared" si="154"/>
        <v>3.3878449726552659E-3</v>
      </c>
      <c r="AC319">
        <f t="shared" si="155"/>
        <v>3.4010335675462317E-3</v>
      </c>
      <c r="AD319">
        <f t="shared" si="156"/>
        <v>0.9875000000000056</v>
      </c>
      <c r="AE319">
        <f t="shared" si="157"/>
        <v>0.33641416774153921</v>
      </c>
    </row>
    <row r="320" spans="2:31" x14ac:dyDescent="0.25">
      <c r="B320">
        <f t="shared" si="163"/>
        <v>3.9500000000000224</v>
      </c>
      <c r="C320" t="e">
        <f t="shared" si="164"/>
        <v>#NUM!</v>
      </c>
      <c r="D320" t="e">
        <f t="shared" si="137"/>
        <v>#NUM!</v>
      </c>
      <c r="E320" t="e">
        <f t="shared" si="138"/>
        <v>#NUM!</v>
      </c>
      <c r="F320" t="e">
        <f t="shared" si="139"/>
        <v>#NUM!</v>
      </c>
      <c r="G320" t="e">
        <f t="shared" si="140"/>
        <v>#NUM!</v>
      </c>
      <c r="H320">
        <f t="shared" si="141"/>
        <v>3.9625000000000226</v>
      </c>
      <c r="I320" t="e">
        <f t="shared" si="165"/>
        <v>#NUM!</v>
      </c>
      <c r="O320">
        <f t="shared" si="147"/>
        <v>1.9750000000000112</v>
      </c>
      <c r="P320">
        <f t="shared" si="148"/>
        <v>35.489342775473403</v>
      </c>
      <c r="Q320">
        <f t="shared" si="158"/>
        <v>7.8962129727190389</v>
      </c>
      <c r="R320">
        <f t="shared" si="159"/>
        <v>9.7451586424704466</v>
      </c>
      <c r="S320">
        <f t="shared" si="160"/>
        <v>10.206235836602508</v>
      </c>
      <c r="T320">
        <f t="shared" si="161"/>
        <v>13.075070351593187</v>
      </c>
      <c r="U320">
        <f t="shared" si="162"/>
        <v>1.9812500000000113</v>
      </c>
      <c r="V320">
        <f t="shared" si="149"/>
        <v>45.635021489216427</v>
      </c>
      <c r="X320">
        <f t="shared" si="150"/>
        <v>0.9875000000000056</v>
      </c>
      <c r="Y320">
        <f t="shared" si="151"/>
        <v>0.33641416774153921</v>
      </c>
      <c r="Z320">
        <f t="shared" si="152"/>
        <v>3.4010335695538862E-3</v>
      </c>
      <c r="AA320">
        <f t="shared" si="153"/>
        <v>3.4142692774955978E-3</v>
      </c>
      <c r="AB320">
        <f t="shared" si="154"/>
        <v>3.4142832625925082E-3</v>
      </c>
      <c r="AC320">
        <f t="shared" si="155"/>
        <v>3.4275664585527465E-3</v>
      </c>
      <c r="AD320">
        <f t="shared" si="156"/>
        <v>0.99062500000000564</v>
      </c>
      <c r="AE320">
        <f t="shared" si="157"/>
        <v>0.33982845192625299</v>
      </c>
    </row>
    <row r="321" spans="2:31" x14ac:dyDescent="0.25">
      <c r="B321">
        <f t="shared" si="163"/>
        <v>3.9625000000000226</v>
      </c>
      <c r="C321" t="e">
        <f t="shared" si="164"/>
        <v>#NUM!</v>
      </c>
      <c r="D321" t="e">
        <f t="shared" si="137"/>
        <v>#NUM!</v>
      </c>
      <c r="E321" t="e">
        <f t="shared" si="138"/>
        <v>#NUM!</v>
      </c>
      <c r="F321" t="e">
        <f t="shared" si="139"/>
        <v>#NUM!</v>
      </c>
      <c r="G321" t="e">
        <f t="shared" si="140"/>
        <v>#NUM!</v>
      </c>
      <c r="H321">
        <f t="shared" si="141"/>
        <v>3.9750000000000227</v>
      </c>
      <c r="I321" t="e">
        <f t="shared" si="165"/>
        <v>#NUM!</v>
      </c>
      <c r="O321">
        <f t="shared" si="147"/>
        <v>1.9812500000000113</v>
      </c>
      <c r="P321">
        <f t="shared" si="148"/>
        <v>45.635021489216427</v>
      </c>
      <c r="Q321">
        <f t="shared" si="158"/>
        <v>13.040503361773407</v>
      </c>
      <c r="R321">
        <f t="shared" si="159"/>
        <v>17.0256891474294</v>
      </c>
      <c r="S321">
        <f t="shared" si="160"/>
        <v>18.34955714568596</v>
      </c>
      <c r="T321">
        <f t="shared" si="161"/>
        <v>25.612352870850049</v>
      </c>
      <c r="U321">
        <f t="shared" si="162"/>
        <v>1.9875000000000114</v>
      </c>
      <c r="V321">
        <f t="shared" si="149"/>
        <v>63.868912959025451</v>
      </c>
      <c r="X321">
        <f t="shared" si="150"/>
        <v>0.99062500000000564</v>
      </c>
      <c r="Y321">
        <f t="shared" si="151"/>
        <v>0.33982845192625299</v>
      </c>
      <c r="Z321">
        <f t="shared" si="152"/>
        <v>3.4275664605112654E-3</v>
      </c>
      <c r="AA321">
        <f t="shared" si="153"/>
        <v>3.4408972923498909E-3</v>
      </c>
      <c r="AB321">
        <f t="shared" si="154"/>
        <v>3.4409115207452985E-3</v>
      </c>
      <c r="AC321">
        <f t="shared" si="155"/>
        <v>3.4542903699416212E-3</v>
      </c>
      <c r="AD321">
        <f t="shared" si="156"/>
        <v>0.99375000000000568</v>
      </c>
      <c r="AE321">
        <f t="shared" si="157"/>
        <v>0.34326936433569349</v>
      </c>
    </row>
    <row r="322" spans="2:31" x14ac:dyDescent="0.25">
      <c r="B322">
        <f t="shared" si="163"/>
        <v>3.9750000000000227</v>
      </c>
      <c r="C322" t="e">
        <f t="shared" si="164"/>
        <v>#NUM!</v>
      </c>
      <c r="D322" t="e">
        <f t="shared" si="137"/>
        <v>#NUM!</v>
      </c>
      <c r="E322" t="e">
        <f t="shared" si="138"/>
        <v>#NUM!</v>
      </c>
      <c r="F322" t="e">
        <f t="shared" si="139"/>
        <v>#NUM!</v>
      </c>
      <c r="G322" t="e">
        <f t="shared" si="140"/>
        <v>#NUM!</v>
      </c>
      <c r="H322">
        <f t="shared" si="141"/>
        <v>3.9875000000000229</v>
      </c>
      <c r="I322" t="e">
        <f t="shared" si="165"/>
        <v>#NUM!</v>
      </c>
      <c r="O322">
        <f t="shared" si="147"/>
        <v>1.9875000000000114</v>
      </c>
      <c r="P322">
        <f t="shared" si="148"/>
        <v>63.868912959025451</v>
      </c>
      <c r="Q322">
        <f t="shared" si="158"/>
        <v>25.519926242609809</v>
      </c>
      <c r="R322">
        <f t="shared" si="159"/>
        <v>36.724670232657822</v>
      </c>
      <c r="S322">
        <f t="shared" si="160"/>
        <v>42.287129674506843</v>
      </c>
      <c r="T322">
        <f t="shared" si="161"/>
        <v>70.456752666717662</v>
      </c>
      <c r="U322">
        <f t="shared" si="162"/>
        <v>1.9937500000000115</v>
      </c>
      <c r="V322">
        <f t="shared" si="149"/>
        <v>106.20229274630158</v>
      </c>
      <c r="X322">
        <f t="shared" si="150"/>
        <v>0.99375000000000568</v>
      </c>
      <c r="Y322">
        <f t="shared" si="151"/>
        <v>0.34326936433569349</v>
      </c>
      <c r="Z322">
        <f t="shared" si="152"/>
        <v>3.454290371848258E-3</v>
      </c>
      <c r="AA322">
        <f t="shared" si="153"/>
        <v>3.467717388244878E-3</v>
      </c>
      <c r="AB322">
        <f t="shared" si="154"/>
        <v>3.4677318642413199E-3</v>
      </c>
      <c r="AC322">
        <f t="shared" si="155"/>
        <v>3.4812074359567946E-3</v>
      </c>
      <c r="AD322">
        <f t="shared" si="156"/>
        <v>0.99687500000000573</v>
      </c>
      <c r="AE322">
        <f t="shared" si="157"/>
        <v>0.34673709705448974</v>
      </c>
    </row>
    <row r="323" spans="2:31" x14ac:dyDescent="0.25">
      <c r="B323">
        <f t="shared" si="163"/>
        <v>3.9875000000000229</v>
      </c>
      <c r="C323" t="e">
        <f t="shared" si="164"/>
        <v>#NUM!</v>
      </c>
      <c r="D323" t="e">
        <f t="shared" si="137"/>
        <v>#NUM!</v>
      </c>
      <c r="E323" t="e">
        <f t="shared" si="138"/>
        <v>#NUM!</v>
      </c>
      <c r="F323" t="e">
        <f t="shared" si="139"/>
        <v>#NUM!</v>
      </c>
      <c r="G323" t="e">
        <f t="shared" si="140"/>
        <v>#NUM!</v>
      </c>
      <c r="H323">
        <f t="shared" si="141"/>
        <v>4.0000000000000231</v>
      </c>
      <c r="I323" t="e">
        <f t="shared" si="165"/>
        <v>#NUM!</v>
      </c>
      <c r="O323">
        <f t="shared" si="147"/>
        <v>1.9937500000000115</v>
      </c>
      <c r="P323">
        <f t="shared" si="148"/>
        <v>106.20229274630158</v>
      </c>
      <c r="Q323">
        <f t="shared" si="158"/>
        <v>70.518137647710248</v>
      </c>
      <c r="R323">
        <f t="shared" si="159"/>
        <v>125.09565204405145</v>
      </c>
      <c r="S323">
        <f t="shared" si="160"/>
        <v>178.00368808806374</v>
      </c>
      <c r="T323">
        <f t="shared" si="161"/>
        <v>504.85649713764769</v>
      </c>
      <c r="U323">
        <f t="shared" si="162"/>
        <v>2.0000000000000115</v>
      </c>
      <c r="V323">
        <f t="shared" si="149"/>
        <v>303.13117858789963</v>
      </c>
      <c r="X323">
        <f t="shared" si="150"/>
        <v>0.99687500000000573</v>
      </c>
      <c r="Y323">
        <f t="shared" si="151"/>
        <v>0.34673709705448974</v>
      </c>
      <c r="Z323">
        <f t="shared" si="152"/>
        <v>3.4812074378087069E-3</v>
      </c>
      <c r="AA323">
        <f t="shared" si="153"/>
        <v>3.4947317166955393E-3</v>
      </c>
      <c r="AB323">
        <f t="shared" si="154"/>
        <v>3.49474644468097E-3</v>
      </c>
      <c r="AC323">
        <f t="shared" si="155"/>
        <v>3.5083198256276229E-3</v>
      </c>
      <c r="AD323">
        <f t="shared" si="156"/>
        <v>1.0000000000000058</v>
      </c>
      <c r="AE323">
        <f t="shared" si="157"/>
        <v>0.35023184431885462</v>
      </c>
    </row>
    <row r="324" spans="2:31" x14ac:dyDescent="0.25">
      <c r="B324">
        <f t="shared" si="163"/>
        <v>4.0000000000000231</v>
      </c>
      <c r="C324" t="e">
        <f t="shared" si="164"/>
        <v>#NUM!</v>
      </c>
      <c r="D324" t="e">
        <f t="shared" si="137"/>
        <v>#NUM!</v>
      </c>
      <c r="E324" t="e">
        <f t="shared" si="138"/>
        <v>#NUM!</v>
      </c>
      <c r="F324" t="e">
        <f t="shared" si="139"/>
        <v>#NUM!</v>
      </c>
      <c r="G324" t="e">
        <f t="shared" si="140"/>
        <v>#NUM!</v>
      </c>
      <c r="H324">
        <f t="shared" si="141"/>
        <v>4.0125000000000233</v>
      </c>
      <c r="I324" t="e">
        <f t="shared" si="165"/>
        <v>#NUM!</v>
      </c>
      <c r="O324">
        <f t="shared" si="147"/>
        <v>2.0000000000000115</v>
      </c>
      <c r="P324">
        <f t="shared" si="148"/>
        <v>303.13117858789963</v>
      </c>
      <c r="Q324">
        <f t="shared" si="158"/>
        <v>574.3281964505569</v>
      </c>
      <c r="R324">
        <f t="shared" si="159"/>
        <v>2177.8282896107016</v>
      </c>
      <c r="S324">
        <f t="shared" si="160"/>
        <v>12111.213718067404</v>
      </c>
      <c r="T324">
        <f t="shared" si="161"/>
        <v>963224.77023844142</v>
      </c>
      <c r="U324">
        <f t="shared" si="162"/>
        <v>2.0062500000000116</v>
      </c>
      <c r="V324">
        <f t="shared" si="149"/>
        <v>165699.32825362927</v>
      </c>
      <c r="X324">
        <f t="shared" si="150"/>
        <v>1.0000000000000058</v>
      </c>
      <c r="Y324">
        <f t="shared" si="151"/>
        <v>0.35023184431885462</v>
      </c>
      <c r="Z324">
        <f t="shared" si="152"/>
        <v>3.5083198274218686E-3</v>
      </c>
      <c r="AA324">
        <f t="shared" si="153"/>
        <v>3.5219424643183408E-3</v>
      </c>
      <c r="AB324">
        <f t="shared" si="154"/>
        <v>3.5219574487680982E-3</v>
      </c>
      <c r="AC324">
        <f t="shared" si="155"/>
        <v>3.5356297434064317E-3</v>
      </c>
      <c r="AD324">
        <f t="shared" si="156"/>
        <v>1.0031250000000058</v>
      </c>
      <c r="AE324">
        <f t="shared" si="157"/>
        <v>0.35375380255168815</v>
      </c>
    </row>
    <row r="325" spans="2:31" x14ac:dyDescent="0.25">
      <c r="B325">
        <f t="shared" si="163"/>
        <v>4.0125000000000233</v>
      </c>
      <c r="C325" t="e">
        <f t="shared" si="164"/>
        <v>#NUM!</v>
      </c>
      <c r="D325" t="e">
        <f t="shared" ref="D325:D388" si="166">$K$5*(B325^2+C325^2)</f>
        <v>#NUM!</v>
      </c>
      <c r="E325" t="e">
        <f t="shared" ref="E325:E388" si="167">$K$5*((B325+$K$7)^2+(C325+D325/2)^2)</f>
        <v>#NUM!</v>
      </c>
      <c r="F325" t="e">
        <f t="shared" ref="F325:F388" si="168">$K$5*((B325+$K$7)^2+(C325+E325/2)^2)</f>
        <v>#NUM!</v>
      </c>
      <c r="G325" t="e">
        <f t="shared" ref="G325:G388" si="169">$K$5*((B325+$K$5)^2+(C325+F325)^2)</f>
        <v>#NUM!</v>
      </c>
      <c r="H325">
        <f t="shared" ref="H325:H388" si="170">B325+$K$5</f>
        <v>4.0250000000000234</v>
      </c>
      <c r="I325" t="e">
        <f t="shared" si="165"/>
        <v>#NUM!</v>
      </c>
      <c r="O325">
        <f t="shared" si="147"/>
        <v>2.0062500000000116</v>
      </c>
      <c r="P325">
        <f t="shared" si="148"/>
        <v>165699.32825362927</v>
      </c>
      <c r="Q325">
        <f t="shared" si="158"/>
        <v>171601671.17330641</v>
      </c>
      <c r="R325">
        <f t="shared" si="159"/>
        <v>46189032032974.375</v>
      </c>
      <c r="S325">
        <f t="shared" si="160"/>
        <v>3.3334792355579681E+24</v>
      </c>
      <c r="T325">
        <f t="shared" si="161"/>
        <v>6.9450523836850846E+46</v>
      </c>
      <c r="U325">
        <f t="shared" si="162"/>
        <v>2.0125000000000117</v>
      </c>
      <c r="V325">
        <f t="shared" si="149"/>
        <v>1.1575087306141806E+46</v>
      </c>
      <c r="X325">
        <f t="shared" si="150"/>
        <v>1.0031250000000058</v>
      </c>
      <c r="Y325">
        <f t="shared" si="151"/>
        <v>0.35375380255168815</v>
      </c>
      <c r="Z325">
        <f t="shared" si="152"/>
        <v>3.5356297451399699E-3</v>
      </c>
      <c r="AA325">
        <f t="shared" si="153"/>
        <v>3.5493518534756943E-3</v>
      </c>
      <c r="AB325">
        <f t="shared" si="154"/>
        <v>3.5493670989545194E-3</v>
      </c>
      <c r="AC325">
        <f t="shared" si="155"/>
        <v>3.5631394298200241E-3</v>
      </c>
      <c r="AD325">
        <f t="shared" si="156"/>
        <v>1.0062500000000059</v>
      </c>
      <c r="AE325">
        <f t="shared" si="157"/>
        <v>0.35730317039832488</v>
      </c>
    </row>
    <row r="326" spans="2:31" x14ac:dyDescent="0.25">
      <c r="B326">
        <f t="shared" si="163"/>
        <v>4.0250000000000234</v>
      </c>
      <c r="C326" t="e">
        <f t="shared" si="164"/>
        <v>#NUM!</v>
      </c>
      <c r="D326" t="e">
        <f t="shared" si="166"/>
        <v>#NUM!</v>
      </c>
      <c r="E326" t="e">
        <f t="shared" si="167"/>
        <v>#NUM!</v>
      </c>
      <c r="F326" t="e">
        <f t="shared" si="168"/>
        <v>#NUM!</v>
      </c>
      <c r="G326" t="e">
        <f t="shared" si="169"/>
        <v>#NUM!</v>
      </c>
      <c r="H326">
        <f t="shared" si="170"/>
        <v>4.0375000000000236</v>
      </c>
      <c r="I326" t="e">
        <f t="shared" si="165"/>
        <v>#NUM!</v>
      </c>
      <c r="O326">
        <f t="shared" si="147"/>
        <v>2.0125000000000117</v>
      </c>
      <c r="P326">
        <f t="shared" si="148"/>
        <v>1.1575087306141806E+46</v>
      </c>
      <c r="Q326">
        <f t="shared" si="158"/>
        <v>8.3739153840503232E+89</v>
      </c>
      <c r="R326">
        <f t="shared" si="159"/>
        <v>1.0956634196755418E+177</v>
      </c>
      <c r="S326" t="e">
        <f t="shared" si="160"/>
        <v>#NUM!</v>
      </c>
      <c r="T326" t="e">
        <f t="shared" si="161"/>
        <v>#NUM!</v>
      </c>
      <c r="U326">
        <f t="shared" si="162"/>
        <v>2.0187500000000118</v>
      </c>
      <c r="V326" t="e">
        <f t="shared" si="149"/>
        <v>#NUM!</v>
      </c>
      <c r="X326">
        <f t="shared" si="150"/>
        <v>1.0062500000000059</v>
      </c>
      <c r="Y326">
        <f t="shared" si="151"/>
        <v>0.35730317039832488</v>
      </c>
      <c r="Z326">
        <f t="shared" si="152"/>
        <v>3.5631394314897067E-3</v>
      </c>
      <c r="AA326">
        <f t="shared" si="153"/>
        <v>3.5769621429345335E-3</v>
      </c>
      <c r="AB326">
        <f t="shared" si="154"/>
        <v>3.5769776540986384E-3</v>
      </c>
      <c r="AC326">
        <f t="shared" si="155"/>
        <v>3.5908511621354725E-3</v>
      </c>
      <c r="AD326">
        <f t="shared" si="156"/>
        <v>1.0093750000000059</v>
      </c>
      <c r="AE326">
        <f t="shared" si="157"/>
        <v>0.36088014876294011</v>
      </c>
    </row>
    <row r="327" spans="2:31" x14ac:dyDescent="0.25">
      <c r="B327">
        <f t="shared" si="163"/>
        <v>4.0375000000000236</v>
      </c>
      <c r="C327" t="e">
        <f t="shared" si="164"/>
        <v>#NUM!</v>
      </c>
      <c r="D327" t="e">
        <f t="shared" si="166"/>
        <v>#NUM!</v>
      </c>
      <c r="E327" t="e">
        <f t="shared" si="167"/>
        <v>#NUM!</v>
      </c>
      <c r="F327" t="e">
        <f t="shared" si="168"/>
        <v>#NUM!</v>
      </c>
      <c r="G327" t="e">
        <f t="shared" si="169"/>
        <v>#NUM!</v>
      </c>
      <c r="H327">
        <f t="shared" si="170"/>
        <v>4.0500000000000238</v>
      </c>
      <c r="I327" t="e">
        <f t="shared" si="165"/>
        <v>#NUM!</v>
      </c>
      <c r="O327">
        <f t="shared" si="147"/>
        <v>2.0187500000000118</v>
      </c>
      <c r="P327" t="e">
        <f t="shared" si="148"/>
        <v>#NUM!</v>
      </c>
      <c r="Q327" t="e">
        <f t="shared" si="158"/>
        <v>#NUM!</v>
      </c>
      <c r="R327" t="e">
        <f t="shared" si="159"/>
        <v>#NUM!</v>
      </c>
      <c r="S327" t="e">
        <f t="shared" si="160"/>
        <v>#NUM!</v>
      </c>
      <c r="T327" t="e">
        <f t="shared" si="161"/>
        <v>#NUM!</v>
      </c>
      <c r="U327">
        <f t="shared" si="162"/>
        <v>2.0250000000000119</v>
      </c>
      <c r="V327" t="e">
        <f t="shared" si="149"/>
        <v>#NUM!</v>
      </c>
      <c r="X327">
        <f t="shared" si="150"/>
        <v>1.0093750000000059</v>
      </c>
      <c r="Y327">
        <f t="shared" si="151"/>
        <v>0.36088014876294011</v>
      </c>
      <c r="Z327">
        <f t="shared" si="152"/>
        <v>3.590851163738043E-3</v>
      </c>
      <c r="AA327">
        <f t="shared" si="153"/>
        <v>3.6047756285393718E-3</v>
      </c>
      <c r="AB327">
        <f t="shared" si="154"/>
        <v>3.604791410138565E-3</v>
      </c>
      <c r="AC327">
        <f t="shared" si="155"/>
        <v>3.6187672550405774E-3</v>
      </c>
      <c r="AD327">
        <f t="shared" si="156"/>
        <v>1.012500000000006</v>
      </c>
      <c r="AE327">
        <f t="shared" si="157"/>
        <v>0.36448494084562921</v>
      </c>
    </row>
    <row r="328" spans="2:31" x14ac:dyDescent="0.25">
      <c r="B328">
        <f t="shared" si="163"/>
        <v>4.0500000000000238</v>
      </c>
      <c r="C328" t="e">
        <f t="shared" si="164"/>
        <v>#NUM!</v>
      </c>
      <c r="D328" t="e">
        <f t="shared" si="166"/>
        <v>#NUM!</v>
      </c>
      <c r="E328" t="e">
        <f t="shared" si="167"/>
        <v>#NUM!</v>
      </c>
      <c r="F328" t="e">
        <f t="shared" si="168"/>
        <v>#NUM!</v>
      </c>
      <c r="G328" t="e">
        <f t="shared" si="169"/>
        <v>#NUM!</v>
      </c>
      <c r="H328">
        <f t="shared" si="170"/>
        <v>4.062500000000024</v>
      </c>
      <c r="I328" t="e">
        <f t="shared" si="165"/>
        <v>#NUM!</v>
      </c>
      <c r="O328">
        <f t="shared" si="147"/>
        <v>2.0250000000000119</v>
      </c>
      <c r="P328" t="e">
        <f t="shared" si="148"/>
        <v>#NUM!</v>
      </c>
      <c r="Q328" t="e">
        <f t="shared" si="158"/>
        <v>#NUM!</v>
      </c>
      <c r="R328" t="e">
        <f t="shared" si="159"/>
        <v>#NUM!</v>
      </c>
      <c r="S328" t="e">
        <f t="shared" si="160"/>
        <v>#NUM!</v>
      </c>
      <c r="T328" t="e">
        <f t="shared" si="161"/>
        <v>#NUM!</v>
      </c>
      <c r="U328">
        <f t="shared" si="162"/>
        <v>2.031250000000012</v>
      </c>
      <c r="V328" t="e">
        <f t="shared" si="149"/>
        <v>#NUM!</v>
      </c>
      <c r="X328">
        <f t="shared" si="150"/>
        <v>1.012500000000006</v>
      </c>
      <c r="Y328">
        <f t="shared" si="151"/>
        <v>0.36448494084562921</v>
      </c>
      <c r="Z328">
        <f t="shared" si="152"/>
        <v>3.6187672565726678E-3</v>
      </c>
      <c r="AA328">
        <f t="shared" si="153"/>
        <v>3.6327946439002005E-3</v>
      </c>
      <c r="AB328">
        <f t="shared" si="154"/>
        <v>3.6328107007800661E-3</v>
      </c>
      <c r="AC328">
        <f t="shared" si="155"/>
        <v>3.6468900613393627E-3</v>
      </c>
      <c r="AD328">
        <f t="shared" si="156"/>
        <v>1.015625000000006</v>
      </c>
      <c r="AE328">
        <f t="shared" si="157"/>
        <v>0.36811775218017467</v>
      </c>
    </row>
    <row r="329" spans="2:31" x14ac:dyDescent="0.25">
      <c r="B329">
        <f t="shared" si="163"/>
        <v>4.062500000000024</v>
      </c>
      <c r="C329" t="e">
        <f t="shared" si="164"/>
        <v>#NUM!</v>
      </c>
      <c r="D329" t="e">
        <f t="shared" si="166"/>
        <v>#NUM!</v>
      </c>
      <c r="E329" t="e">
        <f t="shared" si="167"/>
        <v>#NUM!</v>
      </c>
      <c r="F329" t="e">
        <f t="shared" si="168"/>
        <v>#NUM!</v>
      </c>
      <c r="G329" t="e">
        <f t="shared" si="169"/>
        <v>#NUM!</v>
      </c>
      <c r="H329">
        <f t="shared" si="170"/>
        <v>4.0750000000000242</v>
      </c>
      <c r="I329" t="e">
        <f t="shared" si="165"/>
        <v>#NUM!</v>
      </c>
      <c r="O329">
        <f t="shared" si="147"/>
        <v>2.031250000000012</v>
      </c>
      <c r="P329" t="e">
        <f t="shared" si="148"/>
        <v>#NUM!</v>
      </c>
      <c r="Q329" t="e">
        <f t="shared" si="158"/>
        <v>#NUM!</v>
      </c>
      <c r="R329" t="e">
        <f t="shared" si="159"/>
        <v>#NUM!</v>
      </c>
      <c r="S329" t="e">
        <f t="shared" si="160"/>
        <v>#NUM!</v>
      </c>
      <c r="T329" t="e">
        <f t="shared" si="161"/>
        <v>#NUM!</v>
      </c>
      <c r="U329">
        <f t="shared" si="162"/>
        <v>2.0375000000000121</v>
      </c>
      <c r="V329" t="e">
        <f t="shared" si="149"/>
        <v>#NUM!</v>
      </c>
      <c r="X329">
        <f t="shared" si="150"/>
        <v>1.015625000000006</v>
      </c>
      <c r="Y329">
        <f t="shared" si="151"/>
        <v>0.36811775218017467</v>
      </c>
      <c r="Z329">
        <f t="shared" si="152"/>
        <v>3.6468900627974902E-3</v>
      </c>
      <c r="AA329">
        <f t="shared" si="153"/>
        <v>3.6610215610956075E-3</v>
      </c>
      <c r="AB329">
        <f t="shared" si="154"/>
        <v>3.6610378981997435E-3</v>
      </c>
      <c r="AC329">
        <f t="shared" si="155"/>
        <v>3.675221972662976E-3</v>
      </c>
      <c r="AD329">
        <f t="shared" si="156"/>
        <v>1.018750000000006</v>
      </c>
      <c r="AE329">
        <f t="shared" si="157"/>
        <v>0.37177879067251651</v>
      </c>
    </row>
    <row r="330" spans="2:31" x14ac:dyDescent="0.25">
      <c r="B330">
        <f t="shared" si="163"/>
        <v>4.0750000000000242</v>
      </c>
      <c r="C330" t="e">
        <f t="shared" si="164"/>
        <v>#NUM!</v>
      </c>
      <c r="D330" t="e">
        <f t="shared" si="166"/>
        <v>#NUM!</v>
      </c>
      <c r="E330" t="e">
        <f t="shared" si="167"/>
        <v>#NUM!</v>
      </c>
      <c r="F330" t="e">
        <f t="shared" si="168"/>
        <v>#NUM!</v>
      </c>
      <c r="G330" t="e">
        <f t="shared" si="169"/>
        <v>#NUM!</v>
      </c>
      <c r="H330">
        <f t="shared" si="170"/>
        <v>4.0875000000000243</v>
      </c>
      <c r="I330" t="e">
        <f t="shared" si="165"/>
        <v>#NUM!</v>
      </c>
      <c r="O330">
        <f t="shared" si="147"/>
        <v>2.0375000000000121</v>
      </c>
      <c r="P330" t="e">
        <f t="shared" si="148"/>
        <v>#NUM!</v>
      </c>
      <c r="Q330" t="e">
        <f t="shared" si="158"/>
        <v>#NUM!</v>
      </c>
      <c r="R330" t="e">
        <f t="shared" si="159"/>
        <v>#NUM!</v>
      </c>
      <c r="S330" t="e">
        <f t="shared" si="160"/>
        <v>#NUM!</v>
      </c>
      <c r="T330" t="e">
        <f t="shared" si="161"/>
        <v>#NUM!</v>
      </c>
      <c r="U330">
        <f t="shared" si="162"/>
        <v>2.0437500000000122</v>
      </c>
      <c r="V330" t="e">
        <f t="shared" si="149"/>
        <v>#NUM!</v>
      </c>
      <c r="X330">
        <f t="shared" si="150"/>
        <v>1.018750000000006</v>
      </c>
      <c r="Y330">
        <f t="shared" si="151"/>
        <v>0.37177879067251651</v>
      </c>
      <c r="Z330">
        <f t="shared" si="152"/>
        <v>3.6752219740435348E-3</v>
      </c>
      <c r="AA330">
        <f t="shared" si="153"/>
        <v>3.6894587913915118E-3</v>
      </c>
      <c r="AB330">
        <f t="shared" si="154"/>
        <v>3.6894754137638251E-3</v>
      </c>
      <c r="AC330">
        <f t="shared" si="155"/>
        <v>3.7037654201964067E-3</v>
      </c>
      <c r="AD330">
        <f t="shared" si="156"/>
        <v>1.0218750000000061</v>
      </c>
      <c r="AE330">
        <f t="shared" si="157"/>
        <v>0.37546826663994159</v>
      </c>
    </row>
    <row r="331" spans="2:31" x14ac:dyDescent="0.25">
      <c r="B331">
        <f t="shared" si="163"/>
        <v>4.0875000000000243</v>
      </c>
      <c r="C331" t="e">
        <f t="shared" si="164"/>
        <v>#NUM!</v>
      </c>
      <c r="D331" t="e">
        <f t="shared" si="166"/>
        <v>#NUM!</v>
      </c>
      <c r="E331" t="e">
        <f t="shared" si="167"/>
        <v>#NUM!</v>
      </c>
      <c r="F331" t="e">
        <f t="shared" si="168"/>
        <v>#NUM!</v>
      </c>
      <c r="G331" t="e">
        <f t="shared" si="169"/>
        <v>#NUM!</v>
      </c>
      <c r="H331">
        <f t="shared" si="170"/>
        <v>4.1000000000000245</v>
      </c>
      <c r="I331" t="e">
        <f t="shared" si="165"/>
        <v>#NUM!</v>
      </c>
      <c r="O331">
        <f t="shared" si="147"/>
        <v>2.0437500000000122</v>
      </c>
      <c r="P331" t="e">
        <f t="shared" si="148"/>
        <v>#NUM!</v>
      </c>
      <c r="Q331" t="e">
        <f t="shared" si="158"/>
        <v>#NUM!</v>
      </c>
      <c r="R331" t="e">
        <f t="shared" si="159"/>
        <v>#NUM!</v>
      </c>
      <c r="S331" t="e">
        <f t="shared" si="160"/>
        <v>#NUM!</v>
      </c>
      <c r="T331" t="e">
        <f t="shared" si="161"/>
        <v>#NUM!</v>
      </c>
      <c r="U331">
        <f t="shared" si="162"/>
        <v>2.0500000000000123</v>
      </c>
      <c r="V331" t="e">
        <f t="shared" si="149"/>
        <v>#NUM!</v>
      </c>
      <c r="X331">
        <f t="shared" si="150"/>
        <v>1.0218750000000061</v>
      </c>
      <c r="Y331">
        <f t="shared" si="151"/>
        <v>0.37546826663994159</v>
      </c>
      <c r="Z331">
        <f t="shared" si="152"/>
        <v>3.7037654214956712E-3</v>
      </c>
      <c r="AA331">
        <f t="shared" si="153"/>
        <v>3.7181087859759023E-3</v>
      </c>
      <c r="AB331">
        <f t="shared" si="154"/>
        <v>3.7181256987629677E-3</v>
      </c>
      <c r="AC331">
        <f t="shared" si="155"/>
        <v>3.732522875421421E-3</v>
      </c>
      <c r="AD331">
        <f t="shared" si="156"/>
        <v>1.0250000000000061</v>
      </c>
      <c r="AE331">
        <f t="shared" si="157"/>
        <v>0.37918639285100736</v>
      </c>
    </row>
    <row r="332" spans="2:31" x14ac:dyDescent="0.25">
      <c r="B332">
        <f t="shared" si="163"/>
        <v>4.1000000000000245</v>
      </c>
      <c r="C332" t="e">
        <f t="shared" si="164"/>
        <v>#NUM!</v>
      </c>
      <c r="D332" t="e">
        <f t="shared" si="166"/>
        <v>#NUM!</v>
      </c>
      <c r="E332" t="e">
        <f t="shared" si="167"/>
        <v>#NUM!</v>
      </c>
      <c r="F332" t="e">
        <f t="shared" si="168"/>
        <v>#NUM!</v>
      </c>
      <c r="G332" t="e">
        <f t="shared" si="169"/>
        <v>#NUM!</v>
      </c>
      <c r="H332">
        <f t="shared" si="170"/>
        <v>4.1125000000000247</v>
      </c>
      <c r="I332" t="e">
        <f t="shared" si="165"/>
        <v>#NUM!</v>
      </c>
      <c r="O332">
        <f t="shared" si="147"/>
        <v>2.0500000000000123</v>
      </c>
      <c r="P332" t="e">
        <f t="shared" si="148"/>
        <v>#NUM!</v>
      </c>
      <c r="Q332" t="e">
        <f t="shared" si="158"/>
        <v>#NUM!</v>
      </c>
      <c r="R332" t="e">
        <f t="shared" si="159"/>
        <v>#NUM!</v>
      </c>
      <c r="S332" t="e">
        <f t="shared" si="160"/>
        <v>#NUM!</v>
      </c>
      <c r="T332" t="e">
        <f t="shared" si="161"/>
        <v>#NUM!</v>
      </c>
      <c r="U332">
        <f t="shared" si="162"/>
        <v>2.0562500000000123</v>
      </c>
      <c r="V332" t="e">
        <f t="shared" si="149"/>
        <v>#NUM!</v>
      </c>
      <c r="X332">
        <f t="shared" si="150"/>
        <v>1.0250000000000061</v>
      </c>
      <c r="Y332">
        <f t="shared" si="151"/>
        <v>0.37918639285100736</v>
      </c>
      <c r="Z332">
        <f t="shared" si="152"/>
        <v>3.7325228766355344E-3</v>
      </c>
      <c r="AA332">
        <f t="shared" si="153"/>
        <v>3.7469740367100076E-3</v>
      </c>
      <c r="AB332">
        <f t="shared" si="154"/>
        <v>3.7469912451634849E-3</v>
      </c>
      <c r="AC332">
        <f t="shared" si="155"/>
        <v>3.76149685087612E-3</v>
      </c>
      <c r="AD332">
        <f t="shared" si="156"/>
        <v>1.0281250000000062</v>
      </c>
      <c r="AE332">
        <f t="shared" si="157"/>
        <v>0.38293338456621712</v>
      </c>
    </row>
    <row r="333" spans="2:31" x14ac:dyDescent="0.25">
      <c r="B333">
        <f t="shared" si="163"/>
        <v>4.1125000000000247</v>
      </c>
      <c r="C333" t="e">
        <f t="shared" si="164"/>
        <v>#NUM!</v>
      </c>
      <c r="D333" t="e">
        <f t="shared" si="166"/>
        <v>#NUM!</v>
      </c>
      <c r="E333" t="e">
        <f t="shared" si="167"/>
        <v>#NUM!</v>
      </c>
      <c r="F333" t="e">
        <f t="shared" si="168"/>
        <v>#NUM!</v>
      </c>
      <c r="G333" t="e">
        <f t="shared" si="169"/>
        <v>#NUM!</v>
      </c>
      <c r="H333">
        <f t="shared" si="170"/>
        <v>4.1250000000000249</v>
      </c>
      <c r="I333" t="e">
        <f t="shared" si="165"/>
        <v>#NUM!</v>
      </c>
      <c r="O333">
        <f t="shared" si="147"/>
        <v>2.0562500000000123</v>
      </c>
      <c r="P333" t="e">
        <f t="shared" si="148"/>
        <v>#NUM!</v>
      </c>
      <c r="Q333" t="e">
        <f t="shared" si="158"/>
        <v>#NUM!</v>
      </c>
      <c r="R333" t="e">
        <f t="shared" si="159"/>
        <v>#NUM!</v>
      </c>
      <c r="S333" t="e">
        <f t="shared" si="160"/>
        <v>#NUM!</v>
      </c>
      <c r="T333" t="e">
        <f t="shared" si="161"/>
        <v>#NUM!</v>
      </c>
      <c r="U333">
        <f t="shared" si="162"/>
        <v>2.0625000000000124</v>
      </c>
      <c r="V333" t="e">
        <f t="shared" si="149"/>
        <v>#NUM!</v>
      </c>
      <c r="X333">
        <f t="shared" si="150"/>
        <v>1.0281250000000062</v>
      </c>
      <c r="Y333">
        <f t="shared" si="151"/>
        <v>0.38293338456621712</v>
      </c>
      <c r="Z333">
        <f t="shared" si="152"/>
        <v>3.7614968520010973E-3</v>
      </c>
      <c r="AA333">
        <f t="shared" si="153"/>
        <v>3.7760570768962964E-3</v>
      </c>
      <c r="AB333">
        <f t="shared" si="154"/>
        <v>3.7760745863754186E-3</v>
      </c>
      <c r="AC333">
        <f t="shared" si="155"/>
        <v>3.790689900931574E-3</v>
      </c>
      <c r="AD333">
        <f t="shared" si="156"/>
        <v>1.0312500000000062</v>
      </c>
      <c r="AE333">
        <f t="shared" si="157"/>
        <v>0.38670945957946312</v>
      </c>
    </row>
    <row r="334" spans="2:31" x14ac:dyDescent="0.25">
      <c r="B334">
        <f t="shared" si="163"/>
        <v>4.1250000000000249</v>
      </c>
      <c r="C334" t="e">
        <f t="shared" si="164"/>
        <v>#NUM!</v>
      </c>
      <c r="D334" t="e">
        <f t="shared" si="166"/>
        <v>#NUM!</v>
      </c>
      <c r="E334" t="e">
        <f t="shared" si="167"/>
        <v>#NUM!</v>
      </c>
      <c r="F334" t="e">
        <f t="shared" si="168"/>
        <v>#NUM!</v>
      </c>
      <c r="G334" t="e">
        <f t="shared" si="169"/>
        <v>#NUM!</v>
      </c>
      <c r="H334">
        <f t="shared" si="170"/>
        <v>4.137500000000025</v>
      </c>
      <c r="I334" t="e">
        <f t="shared" si="165"/>
        <v>#NUM!</v>
      </c>
      <c r="O334">
        <f t="shared" si="147"/>
        <v>2.0625000000000124</v>
      </c>
      <c r="P334" t="e">
        <f t="shared" si="148"/>
        <v>#NUM!</v>
      </c>
      <c r="Q334" t="e">
        <f t="shared" si="158"/>
        <v>#NUM!</v>
      </c>
      <c r="R334" t="e">
        <f t="shared" si="159"/>
        <v>#NUM!</v>
      </c>
      <c r="S334" t="e">
        <f t="shared" si="160"/>
        <v>#NUM!</v>
      </c>
      <c r="T334" t="e">
        <f t="shared" si="161"/>
        <v>#NUM!</v>
      </c>
      <c r="U334">
        <f t="shared" si="162"/>
        <v>2.0687500000000125</v>
      </c>
      <c r="V334" t="e">
        <f t="shared" si="149"/>
        <v>#NUM!</v>
      </c>
      <c r="X334">
        <f t="shared" si="150"/>
        <v>1.0312500000000062</v>
      </c>
      <c r="Y334">
        <f t="shared" si="151"/>
        <v>0.38670945957946312</v>
      </c>
      <c r="Z334">
        <f t="shared" si="152"/>
        <v>3.7906899019632917E-3</v>
      </c>
      <c r="AA334">
        <f t="shared" si="153"/>
        <v>3.8053604820637746E-3</v>
      </c>
      <c r="AB334">
        <f t="shared" si="154"/>
        <v>3.8053782980378963E-3</v>
      </c>
      <c r="AC334">
        <f t="shared" si="155"/>
        <v>3.8201046225859502E-3</v>
      </c>
      <c r="AD334">
        <f t="shared" si="156"/>
        <v>1.0343750000000063</v>
      </c>
      <c r="AE334">
        <f t="shared" si="157"/>
        <v>0.39051483826025524</v>
      </c>
    </row>
    <row r="335" spans="2:31" x14ac:dyDescent="0.25">
      <c r="B335">
        <f t="shared" si="163"/>
        <v>4.137500000000025</v>
      </c>
      <c r="C335" t="e">
        <f t="shared" si="164"/>
        <v>#NUM!</v>
      </c>
      <c r="D335" t="e">
        <f t="shared" si="166"/>
        <v>#NUM!</v>
      </c>
      <c r="E335" t="e">
        <f t="shared" si="167"/>
        <v>#NUM!</v>
      </c>
      <c r="F335" t="e">
        <f t="shared" si="168"/>
        <v>#NUM!</v>
      </c>
      <c r="G335" t="e">
        <f t="shared" si="169"/>
        <v>#NUM!</v>
      </c>
      <c r="H335">
        <f t="shared" si="170"/>
        <v>4.1500000000000252</v>
      </c>
      <c r="I335" t="e">
        <f t="shared" si="165"/>
        <v>#NUM!</v>
      </c>
      <c r="O335">
        <f t="shared" si="147"/>
        <v>2.0687500000000125</v>
      </c>
      <c r="P335" t="e">
        <f t="shared" si="148"/>
        <v>#NUM!</v>
      </c>
      <c r="Q335" t="e">
        <f t="shared" si="158"/>
        <v>#NUM!</v>
      </c>
      <c r="R335" t="e">
        <f t="shared" si="159"/>
        <v>#NUM!</v>
      </c>
      <c r="S335" t="e">
        <f t="shared" si="160"/>
        <v>#NUM!</v>
      </c>
      <c r="T335" t="e">
        <f t="shared" si="161"/>
        <v>#NUM!</v>
      </c>
      <c r="U335">
        <f t="shared" si="162"/>
        <v>2.0750000000000126</v>
      </c>
      <c r="V335" t="e">
        <f t="shared" si="149"/>
        <v>#NUM!</v>
      </c>
      <c r="X335">
        <f t="shared" si="150"/>
        <v>1.0343750000000063</v>
      </c>
      <c r="Y335">
        <f t="shared" si="151"/>
        <v>0.39051483826025524</v>
      </c>
      <c r="Z335">
        <f t="shared" si="152"/>
        <v>3.8201046235201448E-3</v>
      </c>
      <c r="AA335">
        <f t="shared" si="153"/>
        <v>3.8348868707710031E-3</v>
      </c>
      <c r="AB335">
        <f t="shared" si="154"/>
        <v>3.8349049988222177E-3</v>
      </c>
      <c r="AC335">
        <f t="shared" si="155"/>
        <v>3.8497436562766048E-3</v>
      </c>
      <c r="AD335">
        <f t="shared" si="156"/>
        <v>1.0375000000000063</v>
      </c>
      <c r="AE335">
        <f t="shared" si="157"/>
        <v>0.39434974359675246</v>
      </c>
    </row>
    <row r="336" spans="2:31" x14ac:dyDescent="0.25">
      <c r="B336">
        <f t="shared" si="163"/>
        <v>4.1500000000000252</v>
      </c>
      <c r="C336" t="e">
        <f t="shared" si="164"/>
        <v>#NUM!</v>
      </c>
      <c r="D336" t="e">
        <f t="shared" si="166"/>
        <v>#NUM!</v>
      </c>
      <c r="E336" t="e">
        <f t="shared" si="167"/>
        <v>#NUM!</v>
      </c>
      <c r="F336" t="e">
        <f t="shared" si="168"/>
        <v>#NUM!</v>
      </c>
      <c r="G336" t="e">
        <f t="shared" si="169"/>
        <v>#NUM!</v>
      </c>
      <c r="H336">
        <f t="shared" si="170"/>
        <v>4.1625000000000254</v>
      </c>
      <c r="I336" t="e">
        <f t="shared" si="165"/>
        <v>#NUM!</v>
      </c>
      <c r="O336">
        <f t="shared" si="147"/>
        <v>2.0750000000000126</v>
      </c>
      <c r="P336" t="e">
        <f t="shared" si="148"/>
        <v>#NUM!</v>
      </c>
      <c r="Q336" t="e">
        <f t="shared" si="158"/>
        <v>#NUM!</v>
      </c>
      <c r="R336" t="e">
        <f t="shared" si="159"/>
        <v>#NUM!</v>
      </c>
      <c r="S336" t="e">
        <f t="shared" si="160"/>
        <v>#NUM!</v>
      </c>
      <c r="T336" t="e">
        <f t="shared" si="161"/>
        <v>#NUM!</v>
      </c>
      <c r="U336">
        <f t="shared" si="162"/>
        <v>2.0812500000000127</v>
      </c>
      <c r="V336" t="e">
        <f t="shared" si="149"/>
        <v>#NUM!</v>
      </c>
      <c r="X336">
        <f t="shared" si="150"/>
        <v>1.0375000000000063</v>
      </c>
      <c r="Y336">
        <f t="shared" si="151"/>
        <v>0.39434974359675246</v>
      </c>
      <c r="Z336">
        <f t="shared" si="152"/>
        <v>3.8497436571088674E-3</v>
      </c>
      <c r="AA336">
        <f t="shared" si="153"/>
        <v>3.8646389054273057E-3</v>
      </c>
      <c r="AB336">
        <f t="shared" si="154"/>
        <v>3.8646573512531378E-3</v>
      </c>
      <c r="AC336">
        <f t="shared" si="155"/>
        <v>3.8796096867106007E-3</v>
      </c>
      <c r="AD336">
        <f t="shared" si="156"/>
        <v>1.0406250000000064</v>
      </c>
      <c r="AE336">
        <f t="shared" si="157"/>
        <v>0.39821440123961588</v>
      </c>
    </row>
    <row r="337" spans="2:31" x14ac:dyDescent="0.25">
      <c r="B337">
        <f t="shared" si="163"/>
        <v>4.1625000000000254</v>
      </c>
      <c r="C337" t="e">
        <f t="shared" si="164"/>
        <v>#NUM!</v>
      </c>
      <c r="D337" t="e">
        <f t="shared" si="166"/>
        <v>#NUM!</v>
      </c>
      <c r="E337" t="e">
        <f t="shared" si="167"/>
        <v>#NUM!</v>
      </c>
      <c r="F337" t="e">
        <f t="shared" si="168"/>
        <v>#NUM!</v>
      </c>
      <c r="G337" t="e">
        <f t="shared" si="169"/>
        <v>#NUM!</v>
      </c>
      <c r="H337">
        <f t="shared" si="170"/>
        <v>4.1750000000000256</v>
      </c>
      <c r="I337" t="e">
        <f t="shared" si="165"/>
        <v>#NUM!</v>
      </c>
      <c r="O337">
        <f t="shared" si="147"/>
        <v>2.0812500000000127</v>
      </c>
      <c r="P337" t="e">
        <f t="shared" si="148"/>
        <v>#NUM!</v>
      </c>
      <c r="Q337" t="e">
        <f t="shared" si="158"/>
        <v>#NUM!</v>
      </c>
      <c r="R337" t="e">
        <f t="shared" si="159"/>
        <v>#NUM!</v>
      </c>
      <c r="S337" t="e">
        <f t="shared" si="160"/>
        <v>#NUM!</v>
      </c>
      <c r="T337" t="e">
        <f t="shared" si="161"/>
        <v>#NUM!</v>
      </c>
      <c r="U337">
        <f t="shared" si="162"/>
        <v>2.0875000000000128</v>
      </c>
      <c r="V337" t="e">
        <f t="shared" si="149"/>
        <v>#NUM!</v>
      </c>
      <c r="X337">
        <f t="shared" si="150"/>
        <v>1.0406250000000064</v>
      </c>
      <c r="Y337">
        <f t="shared" si="151"/>
        <v>0.39821440123961588</v>
      </c>
      <c r="Z337">
        <f t="shared" si="152"/>
        <v>3.8796096874363717E-3</v>
      </c>
      <c r="AA337">
        <f t="shared" si="153"/>
        <v>3.8946192931326451E-3</v>
      </c>
      <c r="AB337">
        <f t="shared" si="154"/>
        <v>3.8946380625488109E-3</v>
      </c>
      <c r="AC337">
        <f t="shared" si="155"/>
        <v>3.9097054437141343E-3</v>
      </c>
      <c r="AD337">
        <f t="shared" si="156"/>
        <v>1.0437500000000064</v>
      </c>
      <c r="AE337">
        <f t="shared" si="157"/>
        <v>0.40210903954670152</v>
      </c>
    </row>
    <row r="338" spans="2:31" x14ac:dyDescent="0.25">
      <c r="B338">
        <f t="shared" si="163"/>
        <v>4.1750000000000256</v>
      </c>
      <c r="C338" t="e">
        <f t="shared" si="164"/>
        <v>#NUM!</v>
      </c>
      <c r="D338" t="e">
        <f t="shared" si="166"/>
        <v>#NUM!</v>
      </c>
      <c r="E338" t="e">
        <f t="shared" si="167"/>
        <v>#NUM!</v>
      </c>
      <c r="F338" t="e">
        <f t="shared" si="168"/>
        <v>#NUM!</v>
      </c>
      <c r="G338" t="e">
        <f t="shared" si="169"/>
        <v>#NUM!</v>
      </c>
      <c r="H338">
        <f t="shared" si="170"/>
        <v>4.1875000000000258</v>
      </c>
      <c r="I338" t="e">
        <f t="shared" si="165"/>
        <v>#NUM!</v>
      </c>
      <c r="O338">
        <f t="shared" si="147"/>
        <v>2.0875000000000128</v>
      </c>
      <c r="P338" t="e">
        <f t="shared" si="148"/>
        <v>#NUM!</v>
      </c>
      <c r="Q338" t="e">
        <f t="shared" si="158"/>
        <v>#NUM!</v>
      </c>
      <c r="R338" t="e">
        <f t="shared" si="159"/>
        <v>#NUM!</v>
      </c>
      <c r="S338" t="e">
        <f t="shared" si="160"/>
        <v>#NUM!</v>
      </c>
      <c r="T338" t="e">
        <f t="shared" si="161"/>
        <v>#NUM!</v>
      </c>
      <c r="U338">
        <f t="shared" si="162"/>
        <v>2.0937500000000129</v>
      </c>
      <c r="V338" t="e">
        <f t="shared" si="149"/>
        <v>#NUM!</v>
      </c>
      <c r="X338">
        <f t="shared" si="150"/>
        <v>1.0437500000000064</v>
      </c>
      <c r="Y338">
        <f t="shared" si="151"/>
        <v>0.40210903954670152</v>
      </c>
      <c r="Z338">
        <f t="shared" si="152"/>
        <v>3.9097054443287009E-3</v>
      </c>
      <c r="AA338">
        <f t="shared" si="153"/>
        <v>3.9248307865366525E-3</v>
      </c>
      <c r="AB338">
        <f t="shared" si="154"/>
        <v>3.924849885479898E-3</v>
      </c>
      <c r="AC338">
        <f t="shared" si="155"/>
        <v>3.9400337031013704E-3</v>
      </c>
      <c r="AD338">
        <f t="shared" si="156"/>
        <v>1.0468750000000064</v>
      </c>
      <c r="AE338">
        <f t="shared" si="157"/>
        <v>0.40603388962861209</v>
      </c>
    </row>
    <row r="339" spans="2:31" x14ac:dyDescent="0.25">
      <c r="B339">
        <f t="shared" si="163"/>
        <v>4.1875000000000258</v>
      </c>
      <c r="C339" t="e">
        <f t="shared" si="164"/>
        <v>#NUM!</v>
      </c>
      <c r="D339" t="e">
        <f t="shared" si="166"/>
        <v>#NUM!</v>
      </c>
      <c r="E339" t="e">
        <f t="shared" si="167"/>
        <v>#NUM!</v>
      </c>
      <c r="F339" t="e">
        <f t="shared" si="168"/>
        <v>#NUM!</v>
      </c>
      <c r="G339" t="e">
        <f t="shared" si="169"/>
        <v>#NUM!</v>
      </c>
      <c r="H339">
        <f t="shared" si="170"/>
        <v>4.2000000000000259</v>
      </c>
      <c r="I339" t="e">
        <f t="shared" si="165"/>
        <v>#NUM!</v>
      </c>
      <c r="O339">
        <f t="shared" ref="O339:O402" si="171">U338</f>
        <v>2.0937500000000129</v>
      </c>
      <c r="P339" t="e">
        <f t="shared" ref="P339:P402" si="172">V338</f>
        <v>#NUM!</v>
      </c>
      <c r="Q339" t="e">
        <f t="shared" si="158"/>
        <v>#NUM!</v>
      </c>
      <c r="R339" t="e">
        <f t="shared" si="159"/>
        <v>#NUM!</v>
      </c>
      <c r="S339" t="e">
        <f t="shared" si="160"/>
        <v>#NUM!</v>
      </c>
      <c r="T339" t="e">
        <f t="shared" si="161"/>
        <v>#NUM!</v>
      </c>
      <c r="U339">
        <f t="shared" si="162"/>
        <v>2.100000000000013</v>
      </c>
      <c r="V339" t="e">
        <f t="shared" ref="V339:V402" si="173">P339+1/6*Q339+1/3*R339+1/3*S339+1/6*T339</f>
        <v>#NUM!</v>
      </c>
      <c r="X339">
        <f t="shared" ref="X339:X402" si="174">AD338</f>
        <v>1.0468750000000064</v>
      </c>
      <c r="Y339">
        <f t="shared" ref="Y339:Y402" si="175">AE338</f>
        <v>0.40603388962861209</v>
      </c>
      <c r="Z339">
        <f t="shared" ref="Z339:Z402" si="176">$M$5*(X339^2+Y339^2)</f>
        <v>3.9400337035998545E-3</v>
      </c>
      <c r="AA339">
        <f t="shared" ref="AA339:AA402" si="177">$M$5*((X339+$M$7)^2+(Y339+Z339/2)^2)</f>
        <v>3.9552761847173133E-3</v>
      </c>
      <c r="AB339">
        <f t="shared" ref="AB339:AB402" si="178">$M$5*((X339+$M$7)^2+(Y339+AA339/2)^2)</f>
        <v>3.9552956192483247E-3</v>
      </c>
      <c r="AC339">
        <f t="shared" ref="AC339:AC402" si="179">$M$5*((X339+$M$5)^2+(Y339+AB339)^2)</f>
        <v>3.9705972875631809E-3</v>
      </c>
      <c r="AD339">
        <f t="shared" ref="AD339:AD402" si="180">X339+$M$5</f>
        <v>1.0500000000000065</v>
      </c>
      <c r="AE339">
        <f t="shared" ref="AE339:AE402" si="181">Y339+1/6*Z339+1/3*AA339+1/3*AB339+1/6*AC339</f>
        <v>0.4099891853951278</v>
      </c>
    </row>
    <row r="340" spans="2:31" x14ac:dyDescent="0.25">
      <c r="B340">
        <f t="shared" si="163"/>
        <v>4.2000000000000259</v>
      </c>
      <c r="C340" t="e">
        <f t="shared" si="164"/>
        <v>#NUM!</v>
      </c>
      <c r="D340" t="e">
        <f t="shared" si="166"/>
        <v>#NUM!</v>
      </c>
      <c r="E340" t="e">
        <f t="shared" si="167"/>
        <v>#NUM!</v>
      </c>
      <c r="F340" t="e">
        <f t="shared" si="168"/>
        <v>#NUM!</v>
      </c>
      <c r="G340" t="e">
        <f t="shared" si="169"/>
        <v>#NUM!</v>
      </c>
      <c r="H340">
        <f t="shared" si="170"/>
        <v>4.2125000000000261</v>
      </c>
      <c r="I340" t="e">
        <f t="shared" si="165"/>
        <v>#NUM!</v>
      </c>
      <c r="O340">
        <f t="shared" si="171"/>
        <v>2.100000000000013</v>
      </c>
      <c r="P340" t="e">
        <f t="shared" si="172"/>
        <v>#NUM!</v>
      </c>
      <c r="Q340" t="e">
        <f t="shared" si="158"/>
        <v>#NUM!</v>
      </c>
      <c r="R340" t="e">
        <f t="shared" si="159"/>
        <v>#NUM!</v>
      </c>
      <c r="S340" t="e">
        <f t="shared" si="160"/>
        <v>#NUM!</v>
      </c>
      <c r="T340" t="e">
        <f t="shared" si="161"/>
        <v>#NUM!</v>
      </c>
      <c r="U340">
        <f t="shared" si="162"/>
        <v>2.1062500000000131</v>
      </c>
      <c r="V340" t="e">
        <f t="shared" si="173"/>
        <v>#NUM!</v>
      </c>
      <c r="X340">
        <f t="shared" si="174"/>
        <v>1.0500000000000065</v>
      </c>
      <c r="Y340">
        <f t="shared" si="175"/>
        <v>0.4099891853951278</v>
      </c>
      <c r="Z340">
        <f t="shared" si="176"/>
        <v>3.970597287940544E-3</v>
      </c>
      <c r="AA340">
        <f t="shared" si="177"/>
        <v>3.9859583340798267E-3</v>
      </c>
      <c r="AB340">
        <f t="shared" si="178"/>
        <v>3.9859781103862273E-3</v>
      </c>
      <c r="AC340">
        <f t="shared" si="179"/>
        <v>4.0013990675763465E-3</v>
      </c>
      <c r="AD340">
        <f t="shared" si="180"/>
        <v>1.0531250000000065</v>
      </c>
      <c r="AE340">
        <f t="shared" si="181"/>
        <v>0.41397516360253594</v>
      </c>
    </row>
    <row r="341" spans="2:31" x14ac:dyDescent="0.25">
      <c r="B341">
        <f t="shared" si="163"/>
        <v>4.2125000000000261</v>
      </c>
      <c r="C341" t="e">
        <f t="shared" si="164"/>
        <v>#NUM!</v>
      </c>
      <c r="D341" t="e">
        <f t="shared" si="166"/>
        <v>#NUM!</v>
      </c>
      <c r="E341" t="e">
        <f t="shared" si="167"/>
        <v>#NUM!</v>
      </c>
      <c r="F341" t="e">
        <f t="shared" si="168"/>
        <v>#NUM!</v>
      </c>
      <c r="G341" t="e">
        <f t="shared" si="169"/>
        <v>#NUM!</v>
      </c>
      <c r="H341">
        <f t="shared" si="170"/>
        <v>4.2250000000000263</v>
      </c>
      <c r="I341" t="e">
        <f t="shared" si="165"/>
        <v>#NUM!</v>
      </c>
      <c r="O341">
        <f t="shared" si="171"/>
        <v>2.1062500000000131</v>
      </c>
      <c r="P341" t="e">
        <f t="shared" si="172"/>
        <v>#NUM!</v>
      </c>
      <c r="Q341" t="e">
        <f t="shared" si="158"/>
        <v>#NUM!</v>
      </c>
      <c r="R341" t="e">
        <f t="shared" si="159"/>
        <v>#NUM!</v>
      </c>
      <c r="S341" t="e">
        <f t="shared" si="160"/>
        <v>#NUM!</v>
      </c>
      <c r="T341" t="e">
        <f t="shared" si="161"/>
        <v>#NUM!</v>
      </c>
      <c r="U341">
        <f t="shared" si="162"/>
        <v>2.1125000000000131</v>
      </c>
      <c r="V341" t="e">
        <f t="shared" si="173"/>
        <v>#NUM!</v>
      </c>
      <c r="X341">
        <f t="shared" si="174"/>
        <v>1.0531250000000065</v>
      </c>
      <c r="Y341">
        <f t="shared" si="175"/>
        <v>0.41397516360253594</v>
      </c>
      <c r="Z341">
        <f t="shared" si="176"/>
        <v>4.0013990678273758E-3</v>
      </c>
      <c r="AA341">
        <f t="shared" si="177"/>
        <v>4.0168801292761805E-3</v>
      </c>
      <c r="AB341">
        <f t="shared" si="178"/>
        <v>4.0169002536756008E-3</v>
      </c>
      <c r="AC341">
        <f t="shared" si="179"/>
        <v>4.0324419623337165E-3</v>
      </c>
      <c r="AD341">
        <f t="shared" si="180"/>
        <v>1.0562500000000066</v>
      </c>
      <c r="AE341">
        <f t="shared" si="181"/>
        <v>0.4179920639018801</v>
      </c>
    </row>
    <row r="342" spans="2:31" x14ac:dyDescent="0.25">
      <c r="B342">
        <f t="shared" si="163"/>
        <v>4.2250000000000263</v>
      </c>
      <c r="C342" t="e">
        <f t="shared" si="164"/>
        <v>#NUM!</v>
      </c>
      <c r="D342" t="e">
        <f t="shared" si="166"/>
        <v>#NUM!</v>
      </c>
      <c r="E342" t="e">
        <f t="shared" si="167"/>
        <v>#NUM!</v>
      </c>
      <c r="F342" t="e">
        <f t="shared" si="168"/>
        <v>#NUM!</v>
      </c>
      <c r="G342" t="e">
        <f t="shared" si="169"/>
        <v>#NUM!</v>
      </c>
      <c r="H342">
        <f t="shared" si="170"/>
        <v>4.2375000000000265</v>
      </c>
      <c r="I342" t="e">
        <f t="shared" si="165"/>
        <v>#NUM!</v>
      </c>
      <c r="O342">
        <f t="shared" si="171"/>
        <v>2.1125000000000131</v>
      </c>
      <c r="P342" t="e">
        <f t="shared" si="172"/>
        <v>#NUM!</v>
      </c>
      <c r="Q342" t="e">
        <f t="shared" si="158"/>
        <v>#NUM!</v>
      </c>
      <c r="R342" t="e">
        <f t="shared" si="159"/>
        <v>#NUM!</v>
      </c>
      <c r="S342" t="e">
        <f t="shared" si="160"/>
        <v>#NUM!</v>
      </c>
      <c r="T342" t="e">
        <f t="shared" si="161"/>
        <v>#NUM!</v>
      </c>
      <c r="U342">
        <f t="shared" si="162"/>
        <v>2.1187500000000132</v>
      </c>
      <c r="V342" t="e">
        <f t="shared" si="173"/>
        <v>#NUM!</v>
      </c>
      <c r="X342">
        <f t="shared" si="174"/>
        <v>1.0562500000000066</v>
      </c>
      <c r="Y342">
        <f t="shared" si="175"/>
        <v>0.4179920639018801</v>
      </c>
      <c r="Z342">
        <f t="shared" si="176"/>
        <v>4.032441962453023E-3</v>
      </c>
      <c r="AA342">
        <f t="shared" si="177"/>
        <v>4.0480445141459773E-3</v>
      </c>
      <c r="AB342">
        <f t="shared" si="178"/>
        <v>4.0480649930892147E-3</v>
      </c>
      <c r="AC342">
        <f t="shared" si="179"/>
        <v>4.0637289406959265E-3</v>
      </c>
      <c r="AD342">
        <f t="shared" si="180"/>
        <v>1.0593750000000066</v>
      </c>
      <c r="AE342">
        <f t="shared" si="181"/>
        <v>0.42204012888814996</v>
      </c>
    </row>
    <row r="343" spans="2:31" x14ac:dyDescent="0.25">
      <c r="B343">
        <f t="shared" si="163"/>
        <v>4.2375000000000265</v>
      </c>
      <c r="C343" t="e">
        <f t="shared" si="164"/>
        <v>#NUM!</v>
      </c>
      <c r="D343" t="e">
        <f t="shared" si="166"/>
        <v>#NUM!</v>
      </c>
      <c r="E343" t="e">
        <f t="shared" si="167"/>
        <v>#NUM!</v>
      </c>
      <c r="F343" t="e">
        <f t="shared" si="168"/>
        <v>#NUM!</v>
      </c>
      <c r="G343" t="e">
        <f t="shared" si="169"/>
        <v>#NUM!</v>
      </c>
      <c r="H343">
        <f t="shared" si="170"/>
        <v>4.2500000000000266</v>
      </c>
      <c r="I343" t="e">
        <f t="shared" si="165"/>
        <v>#NUM!</v>
      </c>
      <c r="O343">
        <f t="shared" si="171"/>
        <v>2.1187500000000132</v>
      </c>
      <c r="P343" t="e">
        <f t="shared" si="172"/>
        <v>#NUM!</v>
      </c>
      <c r="Q343" t="e">
        <f>$L$5*(O343^2+P343^2)</f>
        <v>#NUM!</v>
      </c>
      <c r="R343" t="e">
        <f>$L$5*((O343+$L$7)^2+(P343+Q343/2)^2)</f>
        <v>#NUM!</v>
      </c>
      <c r="S343" t="e">
        <f>$L$5*((O343+$L$7)^2+(P343+R343/2)^2)</f>
        <v>#NUM!</v>
      </c>
      <c r="T343" t="e">
        <f>$L$5*((O343+$L$5)^2+(P343+S343)^2)</f>
        <v>#NUM!</v>
      </c>
      <c r="U343">
        <f>O343+$L$5</f>
        <v>2.1250000000000133</v>
      </c>
      <c r="V343" t="e">
        <f t="shared" si="173"/>
        <v>#NUM!</v>
      </c>
      <c r="X343">
        <f t="shared" si="174"/>
        <v>1.0593750000000066</v>
      </c>
      <c r="Y343">
        <f t="shared" si="175"/>
        <v>0.42204012888814996</v>
      </c>
      <c r="Z343">
        <f t="shared" si="176"/>
        <v>4.0637289406779383E-3</v>
      </c>
      <c r="AA343">
        <f t="shared" si="177"/>
        <v>4.0794544826790822E-3</v>
      </c>
      <c r="AB343">
        <f t="shared" si="178"/>
        <v>4.0794753227533518E-3</v>
      </c>
      <c r="AC343">
        <f t="shared" si="179"/>
        <v>4.0952630221652219E-3</v>
      </c>
      <c r="AD343">
        <f t="shared" si="180"/>
        <v>1.0625000000000067</v>
      </c>
      <c r="AE343">
        <f t="shared" si="181"/>
        <v>0.42611960415043465</v>
      </c>
    </row>
    <row r="344" spans="2:31" x14ac:dyDescent="0.25">
      <c r="B344">
        <f t="shared" si="163"/>
        <v>4.2500000000000266</v>
      </c>
      <c r="C344" t="e">
        <f t="shared" si="164"/>
        <v>#NUM!</v>
      </c>
      <c r="D344" t="e">
        <f t="shared" si="166"/>
        <v>#NUM!</v>
      </c>
      <c r="E344" t="e">
        <f t="shared" si="167"/>
        <v>#NUM!</v>
      </c>
      <c r="F344" t="e">
        <f t="shared" si="168"/>
        <v>#NUM!</v>
      </c>
      <c r="G344" t="e">
        <f t="shared" si="169"/>
        <v>#NUM!</v>
      </c>
      <c r="H344">
        <f t="shared" si="170"/>
        <v>4.2625000000000268</v>
      </c>
      <c r="I344" t="e">
        <f t="shared" si="165"/>
        <v>#NUM!</v>
      </c>
      <c r="O344">
        <f t="shared" si="171"/>
        <v>2.1250000000000133</v>
      </c>
      <c r="P344" t="e">
        <f t="shared" si="172"/>
        <v>#NUM!</v>
      </c>
      <c r="Q344" t="e">
        <f t="shared" ref="Q344:Q403" si="182">$L$5*(O344^2+P344^2)</f>
        <v>#NUM!</v>
      </c>
      <c r="R344" t="e">
        <f t="shared" ref="R344:R403" si="183">$L$5*((O344+$L$7)^2+(P344+Q344/2)^2)</f>
        <v>#NUM!</v>
      </c>
      <c r="S344" t="e">
        <f t="shared" ref="S344:S403" si="184">$L$5*((O344+$L$7)^2+(P344+R344/2)^2)</f>
        <v>#NUM!</v>
      </c>
      <c r="T344" t="e">
        <f t="shared" ref="T344:T403" si="185">$L$5*((O344+$L$5)^2+(P344+S344)^2)</f>
        <v>#NUM!</v>
      </c>
      <c r="U344">
        <f t="shared" ref="U344:U403" si="186">O344+$L$5</f>
        <v>2.1312500000000134</v>
      </c>
      <c r="V344" t="e">
        <f t="shared" si="173"/>
        <v>#NUM!</v>
      </c>
      <c r="X344">
        <f t="shared" si="174"/>
        <v>1.0625000000000067</v>
      </c>
      <c r="Y344">
        <f t="shared" si="175"/>
        <v>0.42611960415043465</v>
      </c>
      <c r="Z344">
        <f t="shared" si="176"/>
        <v>4.0952630220041798E-3</v>
      </c>
      <c r="AA344">
        <f t="shared" si="177"/>
        <v>4.1111130800006888E-3</v>
      </c>
      <c r="AB344">
        <f t="shared" si="178"/>
        <v>4.1111342879329498E-3</v>
      </c>
      <c r="AC344">
        <f t="shared" si="179"/>
        <v>4.1270472778819926E-3</v>
      </c>
      <c r="AD344">
        <f t="shared" si="180"/>
        <v>1.0656250000000067</v>
      </c>
      <c r="AE344">
        <f t="shared" si="181"/>
        <v>0.43023073832306019</v>
      </c>
    </row>
    <row r="345" spans="2:31" x14ac:dyDescent="0.25">
      <c r="B345">
        <f t="shared" si="163"/>
        <v>4.2625000000000268</v>
      </c>
      <c r="C345" t="e">
        <f t="shared" si="164"/>
        <v>#NUM!</v>
      </c>
      <c r="D345" t="e">
        <f t="shared" si="166"/>
        <v>#NUM!</v>
      </c>
      <c r="E345" t="e">
        <f t="shared" si="167"/>
        <v>#NUM!</v>
      </c>
      <c r="F345" t="e">
        <f t="shared" si="168"/>
        <v>#NUM!</v>
      </c>
      <c r="G345" t="e">
        <f t="shared" si="169"/>
        <v>#NUM!</v>
      </c>
      <c r="H345">
        <f t="shared" si="170"/>
        <v>4.275000000000027</v>
      </c>
      <c r="I345" t="e">
        <f t="shared" si="165"/>
        <v>#NUM!</v>
      </c>
      <c r="O345">
        <f t="shared" si="171"/>
        <v>2.1312500000000134</v>
      </c>
      <c r="P345" t="e">
        <f t="shared" si="172"/>
        <v>#NUM!</v>
      </c>
      <c r="Q345" t="e">
        <f t="shared" si="182"/>
        <v>#NUM!</v>
      </c>
      <c r="R345" t="e">
        <f t="shared" si="183"/>
        <v>#NUM!</v>
      </c>
      <c r="S345" t="e">
        <f t="shared" si="184"/>
        <v>#NUM!</v>
      </c>
      <c r="T345" t="e">
        <f t="shared" si="185"/>
        <v>#NUM!</v>
      </c>
      <c r="U345">
        <f t="shared" si="186"/>
        <v>2.1375000000000135</v>
      </c>
      <c r="V345" t="e">
        <f t="shared" si="173"/>
        <v>#NUM!</v>
      </c>
      <c r="X345">
        <f t="shared" si="174"/>
        <v>1.0656250000000067</v>
      </c>
      <c r="Y345">
        <f t="shared" si="175"/>
        <v>0.43023073832306019</v>
      </c>
      <c r="Z345">
        <f t="shared" si="176"/>
        <v>4.1270472775719377E-3</v>
      </c>
      <c r="AA345">
        <f t="shared" si="177"/>
        <v>4.1430234033793794E-3</v>
      </c>
      <c r="AB345">
        <f t="shared" si="178"/>
        <v>4.1430449860397674E-3</v>
      </c>
      <c r="AC345">
        <f t="shared" si="179"/>
        <v>4.1590848316446103E-3</v>
      </c>
      <c r="AD345">
        <f t="shared" si="180"/>
        <v>1.0687500000000068</v>
      </c>
      <c r="AE345">
        <f t="shared" si="181"/>
        <v>0.43437378313773595</v>
      </c>
    </row>
    <row r="346" spans="2:31" x14ac:dyDescent="0.25">
      <c r="B346">
        <f t="shared" si="163"/>
        <v>4.275000000000027</v>
      </c>
      <c r="C346" t="e">
        <f t="shared" si="164"/>
        <v>#NUM!</v>
      </c>
      <c r="D346" t="e">
        <f t="shared" si="166"/>
        <v>#NUM!</v>
      </c>
      <c r="E346" t="e">
        <f t="shared" si="167"/>
        <v>#NUM!</v>
      </c>
      <c r="F346" t="e">
        <f t="shared" si="168"/>
        <v>#NUM!</v>
      </c>
      <c r="G346" t="e">
        <f t="shared" si="169"/>
        <v>#NUM!</v>
      </c>
      <c r="H346">
        <f t="shared" si="170"/>
        <v>4.2875000000000272</v>
      </c>
      <c r="I346" t="e">
        <f t="shared" si="165"/>
        <v>#NUM!</v>
      </c>
      <c r="O346">
        <f t="shared" si="171"/>
        <v>2.1375000000000135</v>
      </c>
      <c r="P346" t="e">
        <f t="shared" si="172"/>
        <v>#NUM!</v>
      </c>
      <c r="Q346" t="e">
        <f t="shared" si="182"/>
        <v>#NUM!</v>
      </c>
      <c r="R346" t="e">
        <f t="shared" si="183"/>
        <v>#NUM!</v>
      </c>
      <c r="S346" t="e">
        <f t="shared" si="184"/>
        <v>#NUM!</v>
      </c>
      <c r="T346" t="e">
        <f t="shared" si="185"/>
        <v>#NUM!</v>
      </c>
      <c r="U346">
        <f t="shared" si="186"/>
        <v>2.1437500000000136</v>
      </c>
      <c r="V346" t="e">
        <f t="shared" si="173"/>
        <v>#NUM!</v>
      </c>
      <c r="X346">
        <f t="shared" si="174"/>
        <v>1.0687500000000068</v>
      </c>
      <c r="Y346">
        <f t="shared" si="175"/>
        <v>0.43437378313773595</v>
      </c>
      <c r="Z346">
        <f t="shared" si="176"/>
        <v>4.1590848311793853E-3</v>
      </c>
      <c r="AA346">
        <f t="shared" si="177"/>
        <v>4.1751886032588168E-3</v>
      </c>
      <c r="AB346">
        <f t="shared" si="178"/>
        <v>4.1752105676641635E-3</v>
      </c>
      <c r="AC346">
        <f t="shared" si="179"/>
        <v>4.1913788609532305E-3</v>
      </c>
      <c r="AD346">
        <f t="shared" si="180"/>
        <v>1.0718750000000068</v>
      </c>
      <c r="AE346">
        <f t="shared" si="181"/>
        <v>0.43854899347673243</v>
      </c>
    </row>
    <row r="347" spans="2:31" x14ac:dyDescent="0.25">
      <c r="B347">
        <f t="shared" si="163"/>
        <v>4.2875000000000272</v>
      </c>
      <c r="C347" t="e">
        <f t="shared" si="164"/>
        <v>#NUM!</v>
      </c>
      <c r="D347" t="e">
        <f t="shared" si="166"/>
        <v>#NUM!</v>
      </c>
      <c r="E347" t="e">
        <f t="shared" si="167"/>
        <v>#NUM!</v>
      </c>
      <c r="F347" t="e">
        <f t="shared" si="168"/>
        <v>#NUM!</v>
      </c>
      <c r="G347" t="e">
        <f t="shared" si="169"/>
        <v>#NUM!</v>
      </c>
      <c r="H347">
        <f t="shared" si="170"/>
        <v>4.3000000000000274</v>
      </c>
      <c r="I347" t="e">
        <f t="shared" si="165"/>
        <v>#NUM!</v>
      </c>
      <c r="O347">
        <f t="shared" si="171"/>
        <v>2.1437500000000136</v>
      </c>
      <c r="P347" t="e">
        <f t="shared" si="172"/>
        <v>#NUM!</v>
      </c>
      <c r="Q347" t="e">
        <f t="shared" si="182"/>
        <v>#NUM!</v>
      </c>
      <c r="R347" t="e">
        <f t="shared" si="183"/>
        <v>#NUM!</v>
      </c>
      <c r="S347" t="e">
        <f t="shared" si="184"/>
        <v>#NUM!</v>
      </c>
      <c r="T347" t="e">
        <f t="shared" si="185"/>
        <v>#NUM!</v>
      </c>
      <c r="U347">
        <f t="shared" si="186"/>
        <v>2.1500000000000137</v>
      </c>
      <c r="V347" t="e">
        <f t="shared" si="173"/>
        <v>#NUM!</v>
      </c>
      <c r="X347">
        <f t="shared" si="174"/>
        <v>1.0718750000000068</v>
      </c>
      <c r="Y347">
        <f t="shared" si="175"/>
        <v>0.43854899347673243</v>
      </c>
      <c r="Z347">
        <f t="shared" si="176"/>
        <v>4.191378860326468E-3</v>
      </c>
      <c r="AA347">
        <f t="shared" si="177"/>
        <v>4.2076118843136969E-3</v>
      </c>
      <c r="AB347">
        <f t="shared" si="178"/>
        <v>4.2076342376311509E-3</v>
      </c>
      <c r="AC347">
        <f t="shared" si="179"/>
        <v>4.2239325980781579E-3</v>
      </c>
      <c r="AD347">
        <f t="shared" si="180"/>
        <v>1.0750000000000068</v>
      </c>
      <c r="AE347">
        <f t="shared" si="181"/>
        <v>0.4427566274271148</v>
      </c>
    </row>
    <row r="348" spans="2:31" x14ac:dyDescent="0.25">
      <c r="B348">
        <f t="shared" si="163"/>
        <v>4.3000000000000274</v>
      </c>
      <c r="C348" t="e">
        <f t="shared" si="164"/>
        <v>#NUM!</v>
      </c>
      <c r="D348" t="e">
        <f t="shared" si="166"/>
        <v>#NUM!</v>
      </c>
      <c r="E348" t="e">
        <f t="shared" si="167"/>
        <v>#NUM!</v>
      </c>
      <c r="F348" t="e">
        <f t="shared" si="168"/>
        <v>#NUM!</v>
      </c>
      <c r="G348" t="e">
        <f t="shared" si="169"/>
        <v>#NUM!</v>
      </c>
      <c r="H348">
        <f t="shared" si="170"/>
        <v>4.3125000000000275</v>
      </c>
      <c r="I348" t="e">
        <f t="shared" si="165"/>
        <v>#NUM!</v>
      </c>
      <c r="O348">
        <f t="shared" si="171"/>
        <v>2.1500000000000137</v>
      </c>
      <c r="P348" t="e">
        <f t="shared" si="172"/>
        <v>#NUM!</v>
      </c>
      <c r="Q348" t="e">
        <f t="shared" si="182"/>
        <v>#NUM!</v>
      </c>
      <c r="R348" t="e">
        <f t="shared" si="183"/>
        <v>#NUM!</v>
      </c>
      <c r="S348" t="e">
        <f t="shared" si="184"/>
        <v>#NUM!</v>
      </c>
      <c r="T348" t="e">
        <f t="shared" si="185"/>
        <v>#NUM!</v>
      </c>
      <c r="U348">
        <f t="shared" si="186"/>
        <v>2.1562500000000138</v>
      </c>
      <c r="V348" t="e">
        <f t="shared" si="173"/>
        <v>#NUM!</v>
      </c>
      <c r="X348">
        <f t="shared" si="174"/>
        <v>1.0750000000000068</v>
      </c>
      <c r="Y348">
        <f t="shared" si="175"/>
        <v>0.4427566274271148</v>
      </c>
      <c r="Z348">
        <f t="shared" si="176"/>
        <v>4.2239325972832737E-3</v>
      </c>
      <c r="AA348">
        <f t="shared" si="177"/>
        <v>4.2402965065306145E-3</v>
      </c>
      <c r="AB348">
        <f t="shared" si="178"/>
        <v>4.2403192560813621E-3</v>
      </c>
      <c r="AC348">
        <f t="shared" si="179"/>
        <v>4.2567493311534846E-3</v>
      </c>
      <c r="AD348">
        <f t="shared" si="180"/>
        <v>1.0781250000000069</v>
      </c>
      <c r="AE348">
        <f t="shared" si="181"/>
        <v>0.44699694633605824</v>
      </c>
    </row>
    <row r="349" spans="2:31" x14ac:dyDescent="0.25">
      <c r="B349">
        <f t="shared" si="163"/>
        <v>4.3125000000000275</v>
      </c>
      <c r="C349" t="e">
        <f t="shared" si="164"/>
        <v>#NUM!</v>
      </c>
      <c r="D349" t="e">
        <f t="shared" si="166"/>
        <v>#NUM!</v>
      </c>
      <c r="E349" t="e">
        <f t="shared" si="167"/>
        <v>#NUM!</v>
      </c>
      <c r="F349" t="e">
        <f t="shared" si="168"/>
        <v>#NUM!</v>
      </c>
      <c r="G349" t="e">
        <f t="shared" si="169"/>
        <v>#NUM!</v>
      </c>
      <c r="H349">
        <f t="shared" si="170"/>
        <v>4.3250000000000277</v>
      </c>
      <c r="I349" t="e">
        <f t="shared" si="165"/>
        <v>#NUM!</v>
      </c>
      <c r="O349">
        <f t="shared" si="171"/>
        <v>2.1562500000000138</v>
      </c>
      <c r="P349" t="e">
        <f t="shared" si="172"/>
        <v>#NUM!</v>
      </c>
      <c r="Q349" t="e">
        <f t="shared" si="182"/>
        <v>#NUM!</v>
      </c>
      <c r="R349" t="e">
        <f t="shared" si="183"/>
        <v>#NUM!</v>
      </c>
      <c r="S349" t="e">
        <f t="shared" si="184"/>
        <v>#NUM!</v>
      </c>
      <c r="T349" t="e">
        <f t="shared" si="185"/>
        <v>#NUM!</v>
      </c>
      <c r="U349">
        <f t="shared" si="186"/>
        <v>2.1625000000000139</v>
      </c>
      <c r="V349" t="e">
        <f t="shared" si="173"/>
        <v>#NUM!</v>
      </c>
      <c r="X349">
        <f t="shared" si="174"/>
        <v>1.0781250000000069</v>
      </c>
      <c r="Y349">
        <f t="shared" si="175"/>
        <v>0.44699694633605824</v>
      </c>
      <c r="Z349">
        <f t="shared" si="176"/>
        <v>4.2567493301836744E-3</v>
      </c>
      <c r="AA349">
        <f t="shared" si="177"/>
        <v>4.2732457863145345E-3</v>
      </c>
      <c r="AB349">
        <f t="shared" si="178"/>
        <v>4.2732689395776234E-3</v>
      </c>
      <c r="AC349">
        <f t="shared" si="179"/>
        <v>4.2898324052966681E-3</v>
      </c>
      <c r="AD349">
        <f t="shared" si="180"/>
        <v>1.0812500000000069</v>
      </c>
      <c r="AE349">
        <f t="shared" si="181"/>
        <v>0.45127021486726904</v>
      </c>
    </row>
    <row r="350" spans="2:31" x14ac:dyDescent="0.25">
      <c r="B350">
        <f t="shared" si="163"/>
        <v>4.3250000000000277</v>
      </c>
      <c r="C350" t="e">
        <f t="shared" si="164"/>
        <v>#NUM!</v>
      </c>
      <c r="D350" t="e">
        <f t="shared" si="166"/>
        <v>#NUM!</v>
      </c>
      <c r="E350" t="e">
        <f t="shared" si="167"/>
        <v>#NUM!</v>
      </c>
      <c r="F350" t="e">
        <f t="shared" si="168"/>
        <v>#NUM!</v>
      </c>
      <c r="G350" t="e">
        <f t="shared" si="169"/>
        <v>#NUM!</v>
      </c>
      <c r="H350">
        <f t="shared" si="170"/>
        <v>4.3375000000000279</v>
      </c>
      <c r="I350" t="e">
        <f t="shared" si="165"/>
        <v>#NUM!</v>
      </c>
      <c r="O350">
        <f t="shared" si="171"/>
        <v>2.1625000000000139</v>
      </c>
      <c r="P350" t="e">
        <f t="shared" si="172"/>
        <v>#NUM!</v>
      </c>
      <c r="Q350" t="e">
        <f t="shared" si="182"/>
        <v>#NUM!</v>
      </c>
      <c r="R350" t="e">
        <f t="shared" si="183"/>
        <v>#NUM!</v>
      </c>
      <c r="S350" t="e">
        <f t="shared" si="184"/>
        <v>#NUM!</v>
      </c>
      <c r="T350" t="e">
        <f t="shared" si="185"/>
        <v>#NUM!</v>
      </c>
      <c r="U350">
        <f t="shared" si="186"/>
        <v>2.1687500000000139</v>
      </c>
      <c r="V350" t="e">
        <f t="shared" si="173"/>
        <v>#NUM!</v>
      </c>
      <c r="X350">
        <f t="shared" si="174"/>
        <v>1.0812500000000069</v>
      </c>
      <c r="Y350">
        <f t="shared" si="175"/>
        <v>0.45127021486726904</v>
      </c>
      <c r="Z350">
        <f t="shared" si="176"/>
        <v>4.2898324041448941E-3</v>
      </c>
      <c r="AA350">
        <f t="shared" si="177"/>
        <v>4.306463097621541E-3</v>
      </c>
      <c r="AB350">
        <f t="shared" si="178"/>
        <v>4.3064866622378141E-3</v>
      </c>
      <c r="AC350">
        <f t="shared" si="179"/>
        <v>4.3231852237547511E-3</v>
      </c>
      <c r="AD350">
        <f t="shared" si="180"/>
        <v>1.084375000000007</v>
      </c>
      <c r="AE350">
        <f t="shared" si="181"/>
        <v>0.45557670105853881</v>
      </c>
    </row>
    <row r="351" spans="2:31" x14ac:dyDescent="0.25">
      <c r="B351">
        <f t="shared" si="163"/>
        <v>4.3375000000000279</v>
      </c>
      <c r="C351" t="e">
        <f t="shared" si="164"/>
        <v>#NUM!</v>
      </c>
      <c r="D351" t="e">
        <f t="shared" si="166"/>
        <v>#NUM!</v>
      </c>
      <c r="E351" t="e">
        <f t="shared" si="167"/>
        <v>#NUM!</v>
      </c>
      <c r="F351" t="e">
        <f t="shared" si="168"/>
        <v>#NUM!</v>
      </c>
      <c r="G351" t="e">
        <f t="shared" si="169"/>
        <v>#NUM!</v>
      </c>
      <c r="H351">
        <f t="shared" si="170"/>
        <v>4.3500000000000281</v>
      </c>
      <c r="I351" t="e">
        <f t="shared" si="165"/>
        <v>#NUM!</v>
      </c>
      <c r="O351">
        <f t="shared" si="171"/>
        <v>2.1687500000000139</v>
      </c>
      <c r="P351" t="e">
        <f t="shared" si="172"/>
        <v>#NUM!</v>
      </c>
      <c r="Q351" t="e">
        <f t="shared" si="182"/>
        <v>#NUM!</v>
      </c>
      <c r="R351" t="e">
        <f t="shared" si="183"/>
        <v>#NUM!</v>
      </c>
      <c r="S351" t="e">
        <f t="shared" si="184"/>
        <v>#NUM!</v>
      </c>
      <c r="T351" t="e">
        <f t="shared" si="185"/>
        <v>#NUM!</v>
      </c>
      <c r="U351">
        <f t="shared" si="186"/>
        <v>2.175000000000014</v>
      </c>
      <c r="V351" t="e">
        <f t="shared" si="173"/>
        <v>#NUM!</v>
      </c>
      <c r="X351">
        <f t="shared" si="174"/>
        <v>1.084375000000007</v>
      </c>
      <c r="Y351">
        <f t="shared" si="175"/>
        <v>0.45557670105853881</v>
      </c>
      <c r="Z351">
        <f t="shared" si="176"/>
        <v>4.3231852224137387E-3</v>
      </c>
      <c r="AA351">
        <f t="shared" si="177"/>
        <v>4.3399518731186103E-3</v>
      </c>
      <c r="AB351">
        <f t="shared" si="178"/>
        <v>4.339975856894749E-3</v>
      </c>
      <c r="AC351">
        <f t="shared" si="179"/>
        <v>4.3568112490779713E-3</v>
      </c>
      <c r="AD351">
        <f t="shared" si="180"/>
        <v>1.087500000000007</v>
      </c>
      <c r="AE351">
        <f t="shared" si="181"/>
        <v>0.45991667638045858</v>
      </c>
    </row>
    <row r="352" spans="2:31" x14ac:dyDescent="0.25">
      <c r="B352">
        <f t="shared" si="163"/>
        <v>4.3500000000000281</v>
      </c>
      <c r="C352" t="e">
        <f t="shared" si="164"/>
        <v>#NUM!</v>
      </c>
      <c r="D352" t="e">
        <f t="shared" si="166"/>
        <v>#NUM!</v>
      </c>
      <c r="E352" t="e">
        <f t="shared" si="167"/>
        <v>#NUM!</v>
      </c>
      <c r="F352" t="e">
        <f t="shared" si="168"/>
        <v>#NUM!</v>
      </c>
      <c r="G352" t="e">
        <f t="shared" si="169"/>
        <v>#NUM!</v>
      </c>
      <c r="H352">
        <f t="shared" si="170"/>
        <v>4.3625000000000282</v>
      </c>
      <c r="I352" t="e">
        <f t="shared" si="165"/>
        <v>#NUM!</v>
      </c>
      <c r="O352">
        <f t="shared" si="171"/>
        <v>2.175000000000014</v>
      </c>
      <c r="P352" t="e">
        <f t="shared" si="172"/>
        <v>#NUM!</v>
      </c>
      <c r="Q352" t="e">
        <f t="shared" si="182"/>
        <v>#NUM!</v>
      </c>
      <c r="R352" t="e">
        <f t="shared" si="183"/>
        <v>#NUM!</v>
      </c>
      <c r="S352" t="e">
        <f t="shared" si="184"/>
        <v>#NUM!</v>
      </c>
      <c r="T352" t="e">
        <f t="shared" si="185"/>
        <v>#NUM!</v>
      </c>
      <c r="U352">
        <f t="shared" si="186"/>
        <v>2.1812500000000141</v>
      </c>
      <c r="V352" t="e">
        <f t="shared" si="173"/>
        <v>#NUM!</v>
      </c>
      <c r="X352">
        <f t="shared" si="174"/>
        <v>1.087500000000007</v>
      </c>
      <c r="Y352">
        <f t="shared" si="175"/>
        <v>0.45991667638045858</v>
      </c>
      <c r="Z352">
        <f t="shared" si="176"/>
        <v>4.3568112475401962E-3</v>
      </c>
      <c r="AA352">
        <f t="shared" si="177"/>
        <v>4.373715605371125E-3</v>
      </c>
      <c r="AB352">
        <f t="shared" si="178"/>
        <v>4.3737400162838043E-3</v>
      </c>
      <c r="AC352">
        <f t="shared" si="179"/>
        <v>4.3907140043214872E-3</v>
      </c>
      <c r="AD352">
        <f t="shared" si="180"/>
        <v>1.0906250000000071</v>
      </c>
      <c r="AE352">
        <f t="shared" si="181"/>
        <v>0.46429041579632052</v>
      </c>
    </row>
    <row r="353" spans="2:31" x14ac:dyDescent="0.25">
      <c r="B353">
        <f t="shared" si="163"/>
        <v>4.3625000000000282</v>
      </c>
      <c r="C353" t="e">
        <f t="shared" si="164"/>
        <v>#NUM!</v>
      </c>
      <c r="D353" t="e">
        <f t="shared" si="166"/>
        <v>#NUM!</v>
      </c>
      <c r="E353" t="e">
        <f t="shared" si="167"/>
        <v>#NUM!</v>
      </c>
      <c r="F353" t="e">
        <f t="shared" si="168"/>
        <v>#NUM!</v>
      </c>
      <c r="G353" t="e">
        <f t="shared" si="169"/>
        <v>#NUM!</v>
      </c>
      <c r="H353">
        <f t="shared" si="170"/>
        <v>4.3750000000000284</v>
      </c>
      <c r="I353" t="e">
        <f t="shared" si="165"/>
        <v>#NUM!</v>
      </c>
      <c r="O353">
        <f t="shared" si="171"/>
        <v>2.1812500000000141</v>
      </c>
      <c r="P353" t="e">
        <f t="shared" si="172"/>
        <v>#NUM!</v>
      </c>
      <c r="Q353" t="e">
        <f t="shared" si="182"/>
        <v>#NUM!</v>
      </c>
      <c r="R353" t="e">
        <f t="shared" si="183"/>
        <v>#NUM!</v>
      </c>
      <c r="S353" t="e">
        <f t="shared" si="184"/>
        <v>#NUM!</v>
      </c>
      <c r="T353" t="e">
        <f t="shared" si="185"/>
        <v>#NUM!</v>
      </c>
      <c r="U353">
        <f t="shared" si="186"/>
        <v>2.1875000000000142</v>
      </c>
      <c r="V353" t="e">
        <f t="shared" si="173"/>
        <v>#NUM!</v>
      </c>
      <c r="X353">
        <f t="shared" si="174"/>
        <v>1.0906250000000071</v>
      </c>
      <c r="Y353">
        <f t="shared" si="175"/>
        <v>0.46429041579632052</v>
      </c>
      <c r="Z353">
        <f t="shared" si="176"/>
        <v>4.3907140025791734E-3</v>
      </c>
      <c r="AA353">
        <f t="shared" si="177"/>
        <v>4.4077578480589017E-3</v>
      </c>
      <c r="AB353">
        <f t="shared" si="178"/>
        <v>4.4077826942590685E-3</v>
      </c>
      <c r="AC353">
        <f t="shared" si="179"/>
        <v>4.4248970742760329E-3</v>
      </c>
      <c r="AD353">
        <f t="shared" si="180"/>
        <v>1.0937500000000071</v>
      </c>
      <c r="AE353">
        <f t="shared" si="181"/>
        <v>0.46869819782323574</v>
      </c>
    </row>
    <row r="354" spans="2:31" x14ac:dyDescent="0.25">
      <c r="B354">
        <f t="shared" si="163"/>
        <v>4.3750000000000284</v>
      </c>
      <c r="C354" t="e">
        <f t="shared" si="164"/>
        <v>#NUM!</v>
      </c>
      <c r="D354" t="e">
        <f t="shared" si="166"/>
        <v>#NUM!</v>
      </c>
      <c r="E354" t="e">
        <f t="shared" si="167"/>
        <v>#NUM!</v>
      </c>
      <c r="F354" t="e">
        <f t="shared" si="168"/>
        <v>#NUM!</v>
      </c>
      <c r="G354" t="e">
        <f t="shared" si="169"/>
        <v>#NUM!</v>
      </c>
      <c r="H354">
        <f t="shared" si="170"/>
        <v>4.3875000000000286</v>
      </c>
      <c r="I354" t="e">
        <f t="shared" si="165"/>
        <v>#NUM!</v>
      </c>
      <c r="O354">
        <f t="shared" si="171"/>
        <v>2.1875000000000142</v>
      </c>
      <c r="P354" t="e">
        <f t="shared" si="172"/>
        <v>#NUM!</v>
      </c>
      <c r="Q354" t="e">
        <f t="shared" si="182"/>
        <v>#NUM!</v>
      </c>
      <c r="R354" t="e">
        <f t="shared" si="183"/>
        <v>#NUM!</v>
      </c>
      <c r="S354" t="e">
        <f t="shared" si="184"/>
        <v>#NUM!</v>
      </c>
      <c r="T354" t="e">
        <f t="shared" si="185"/>
        <v>#NUM!</v>
      </c>
      <c r="U354">
        <f t="shared" si="186"/>
        <v>2.1937500000000143</v>
      </c>
      <c r="V354" t="e">
        <f t="shared" si="173"/>
        <v>#NUM!</v>
      </c>
      <c r="X354">
        <f t="shared" si="174"/>
        <v>1.0937500000000071</v>
      </c>
      <c r="Y354">
        <f t="shared" si="175"/>
        <v>0.46869819782323574</v>
      </c>
      <c r="Z354">
        <f t="shared" si="176"/>
        <v>4.4248970723211392E-3</v>
      </c>
      <c r="AA354">
        <f t="shared" si="177"/>
        <v>4.4420822172215315E-3</v>
      </c>
      <c r="AB354">
        <f t="shared" si="178"/>
        <v>4.4421075070387962E-3</v>
      </c>
      <c r="AC354">
        <f t="shared" si="179"/>
        <v>4.4593641067282542E-3</v>
      </c>
      <c r="AD354">
        <f t="shared" si="180"/>
        <v>1.0968750000000071</v>
      </c>
      <c r="AE354">
        <f t="shared" si="181"/>
        <v>0.47314030459449746</v>
      </c>
    </row>
    <row r="355" spans="2:31" x14ac:dyDescent="0.25">
      <c r="B355">
        <f t="shared" si="163"/>
        <v>4.3875000000000286</v>
      </c>
      <c r="C355" t="e">
        <f t="shared" si="164"/>
        <v>#NUM!</v>
      </c>
      <c r="D355" t="e">
        <f t="shared" si="166"/>
        <v>#NUM!</v>
      </c>
      <c r="E355" t="e">
        <f t="shared" si="167"/>
        <v>#NUM!</v>
      </c>
      <c r="F355" t="e">
        <f t="shared" si="168"/>
        <v>#NUM!</v>
      </c>
      <c r="G355" t="e">
        <f t="shared" si="169"/>
        <v>#NUM!</v>
      </c>
      <c r="H355">
        <f t="shared" si="170"/>
        <v>4.4000000000000288</v>
      </c>
      <c r="I355" t="e">
        <f t="shared" si="165"/>
        <v>#NUM!</v>
      </c>
      <c r="O355">
        <f t="shared" si="171"/>
        <v>2.1937500000000143</v>
      </c>
      <c r="P355" t="e">
        <f t="shared" si="172"/>
        <v>#NUM!</v>
      </c>
      <c r="Q355" t="e">
        <f t="shared" si="182"/>
        <v>#NUM!</v>
      </c>
      <c r="R355" t="e">
        <f t="shared" si="183"/>
        <v>#NUM!</v>
      </c>
      <c r="S355" t="e">
        <f t="shared" si="184"/>
        <v>#NUM!</v>
      </c>
      <c r="T355" t="e">
        <f t="shared" si="185"/>
        <v>#NUM!</v>
      </c>
      <c r="U355">
        <f t="shared" si="186"/>
        <v>2.2000000000000144</v>
      </c>
      <c r="V355" t="e">
        <f t="shared" si="173"/>
        <v>#NUM!</v>
      </c>
      <c r="X355">
        <f t="shared" si="174"/>
        <v>1.0968750000000071</v>
      </c>
      <c r="Y355">
        <f t="shared" si="175"/>
        <v>0.47314030459449746</v>
      </c>
      <c r="Z355">
        <f t="shared" si="176"/>
        <v>4.4593641045524678E-3</v>
      </c>
      <c r="AA355">
        <f t="shared" si="177"/>
        <v>4.476692392533811E-3</v>
      </c>
      <c r="AB355">
        <f t="shared" si="178"/>
        <v>4.4767181344809786E-3</v>
      </c>
      <c r="AC355">
        <f t="shared" si="179"/>
        <v>4.4941188137515914E-3</v>
      </c>
      <c r="AD355">
        <f t="shared" si="180"/>
        <v>1.1000000000000072</v>
      </c>
      <c r="AE355">
        <f t="shared" si="181"/>
        <v>0.47761702192321975</v>
      </c>
    </row>
    <row r="356" spans="2:31" x14ac:dyDescent="0.25">
      <c r="B356">
        <f t="shared" si="163"/>
        <v>4.4000000000000288</v>
      </c>
      <c r="C356" t="e">
        <f t="shared" si="164"/>
        <v>#NUM!</v>
      </c>
      <c r="D356" t="e">
        <f t="shared" si="166"/>
        <v>#NUM!</v>
      </c>
      <c r="E356" t="e">
        <f t="shared" si="167"/>
        <v>#NUM!</v>
      </c>
      <c r="F356" t="e">
        <f t="shared" si="168"/>
        <v>#NUM!</v>
      </c>
      <c r="G356" t="e">
        <f t="shared" si="169"/>
        <v>#NUM!</v>
      </c>
      <c r="H356">
        <f t="shared" si="170"/>
        <v>4.412500000000029</v>
      </c>
      <c r="I356" t="e">
        <f t="shared" si="165"/>
        <v>#NUM!</v>
      </c>
      <c r="O356">
        <f t="shared" si="171"/>
        <v>2.2000000000000144</v>
      </c>
      <c r="P356" t="e">
        <f t="shared" si="172"/>
        <v>#NUM!</v>
      </c>
      <c r="Q356" t="e">
        <f t="shared" si="182"/>
        <v>#NUM!</v>
      </c>
      <c r="R356" t="e">
        <f t="shared" si="183"/>
        <v>#NUM!</v>
      </c>
      <c r="S356" t="e">
        <f t="shared" si="184"/>
        <v>#NUM!</v>
      </c>
      <c r="T356" t="e">
        <f t="shared" si="185"/>
        <v>#NUM!</v>
      </c>
      <c r="U356">
        <f t="shared" si="186"/>
        <v>2.2062500000000145</v>
      </c>
      <c r="V356" t="e">
        <f t="shared" si="173"/>
        <v>#NUM!</v>
      </c>
      <c r="X356">
        <f t="shared" si="174"/>
        <v>1.1000000000000072</v>
      </c>
      <c r="Y356">
        <f t="shared" si="175"/>
        <v>0.47761702192321975</v>
      </c>
      <c r="Z356">
        <f t="shared" si="176"/>
        <v>4.4941188113463166E-3</v>
      </c>
      <c r="AA356">
        <f t="shared" si="177"/>
        <v>4.5115921186121496E-3</v>
      </c>
      <c r="AB356">
        <f t="shared" si="178"/>
        <v>4.5116183213898629E-3</v>
      </c>
      <c r="AC356">
        <f t="shared" si="179"/>
        <v>4.5291649730285375E-3</v>
      </c>
      <c r="AD356">
        <f t="shared" si="180"/>
        <v>1.1031250000000072</v>
      </c>
      <c r="AE356">
        <f t="shared" si="181"/>
        <v>0.4821286393672829</v>
      </c>
    </row>
    <row r="357" spans="2:31" x14ac:dyDescent="0.25">
      <c r="B357">
        <f t="shared" si="163"/>
        <v>4.412500000000029</v>
      </c>
      <c r="C357" t="e">
        <f t="shared" si="164"/>
        <v>#NUM!</v>
      </c>
      <c r="D357" t="e">
        <f t="shared" si="166"/>
        <v>#NUM!</v>
      </c>
      <c r="E357" t="e">
        <f t="shared" si="167"/>
        <v>#NUM!</v>
      </c>
      <c r="F357" t="e">
        <f t="shared" si="168"/>
        <v>#NUM!</v>
      </c>
      <c r="G357" t="e">
        <f t="shared" si="169"/>
        <v>#NUM!</v>
      </c>
      <c r="H357">
        <f t="shared" si="170"/>
        <v>4.4250000000000291</v>
      </c>
      <c r="I357" t="e">
        <f t="shared" si="165"/>
        <v>#NUM!</v>
      </c>
      <c r="O357">
        <f t="shared" si="171"/>
        <v>2.2062500000000145</v>
      </c>
      <c r="P357" t="e">
        <f t="shared" si="172"/>
        <v>#NUM!</v>
      </c>
      <c r="Q357" t="e">
        <f t="shared" si="182"/>
        <v>#NUM!</v>
      </c>
      <c r="R357" t="e">
        <f t="shared" si="183"/>
        <v>#NUM!</v>
      </c>
      <c r="S357" t="e">
        <f t="shared" si="184"/>
        <v>#NUM!</v>
      </c>
      <c r="T357" t="e">
        <f t="shared" si="185"/>
        <v>#NUM!</v>
      </c>
      <c r="U357">
        <f t="shared" si="186"/>
        <v>2.2125000000000146</v>
      </c>
      <c r="V357" t="e">
        <f t="shared" si="173"/>
        <v>#NUM!</v>
      </c>
      <c r="X357">
        <f t="shared" si="174"/>
        <v>1.1031250000000072</v>
      </c>
      <c r="Y357">
        <f t="shared" si="175"/>
        <v>0.4821286393672829</v>
      </c>
      <c r="Z357">
        <f t="shared" si="176"/>
        <v>4.5291649703848857E-3</v>
      </c>
      <c r="AA357">
        <f t="shared" si="177"/>
        <v>4.5467852063527719E-3</v>
      </c>
      <c r="AB357">
        <f t="shared" si="178"/>
        <v>4.5468118788542988E-3</v>
      </c>
      <c r="AC357">
        <f t="shared" si="179"/>
        <v>4.5645064292051483E-3</v>
      </c>
      <c r="AD357">
        <f t="shared" si="180"/>
        <v>1.1062500000000073</v>
      </c>
      <c r="AE357">
        <f t="shared" si="181"/>
        <v>0.48667545029561687</v>
      </c>
    </row>
    <row r="358" spans="2:31" x14ac:dyDescent="0.25">
      <c r="B358">
        <f t="shared" si="163"/>
        <v>4.4250000000000291</v>
      </c>
      <c r="C358" t="e">
        <f t="shared" si="164"/>
        <v>#NUM!</v>
      </c>
      <c r="D358" t="e">
        <f t="shared" si="166"/>
        <v>#NUM!</v>
      </c>
      <c r="E358" t="e">
        <f t="shared" si="167"/>
        <v>#NUM!</v>
      </c>
      <c r="F358" t="e">
        <f t="shared" si="168"/>
        <v>#NUM!</v>
      </c>
      <c r="G358" t="e">
        <f t="shared" si="169"/>
        <v>#NUM!</v>
      </c>
      <c r="H358">
        <f t="shared" si="170"/>
        <v>4.4375000000000293</v>
      </c>
      <c r="I358" t="e">
        <f t="shared" si="165"/>
        <v>#NUM!</v>
      </c>
      <c r="O358">
        <f t="shared" si="171"/>
        <v>2.2125000000000146</v>
      </c>
      <c r="P358" t="e">
        <f t="shared" si="172"/>
        <v>#NUM!</v>
      </c>
      <c r="Q358" t="e">
        <f t="shared" si="182"/>
        <v>#NUM!</v>
      </c>
      <c r="R358" t="e">
        <f t="shared" si="183"/>
        <v>#NUM!</v>
      </c>
      <c r="S358" t="e">
        <f t="shared" si="184"/>
        <v>#NUM!</v>
      </c>
      <c r="T358" t="e">
        <f t="shared" si="185"/>
        <v>#NUM!</v>
      </c>
      <c r="U358">
        <f t="shared" si="186"/>
        <v>2.2187500000000147</v>
      </c>
      <c r="V358" t="e">
        <f t="shared" si="173"/>
        <v>#NUM!</v>
      </c>
      <c r="X358">
        <f t="shared" si="174"/>
        <v>1.1062500000000073</v>
      </c>
      <c r="Y358">
        <f t="shared" si="175"/>
        <v>0.48667545029561687</v>
      </c>
      <c r="Z358">
        <f t="shared" si="176"/>
        <v>4.5645064263139306E-3</v>
      </c>
      <c r="AA358">
        <f t="shared" si="177"/>
        <v>4.582275534302625E-3</v>
      </c>
      <c r="AB358">
        <f t="shared" si="178"/>
        <v>4.582302685618783E-3</v>
      </c>
      <c r="AC358">
        <f t="shared" si="179"/>
        <v>4.6001470952787161E-3</v>
      </c>
      <c r="AD358">
        <f t="shared" si="180"/>
        <v>1.1093750000000073</v>
      </c>
      <c r="AE358">
        <f t="shared" si="181"/>
        <v>0.49125775195585614</v>
      </c>
    </row>
    <row r="359" spans="2:31" x14ac:dyDescent="0.25">
      <c r="B359">
        <f t="shared" si="163"/>
        <v>4.4375000000000293</v>
      </c>
      <c r="C359" t="e">
        <f t="shared" si="164"/>
        <v>#NUM!</v>
      </c>
      <c r="D359" t="e">
        <f t="shared" si="166"/>
        <v>#NUM!</v>
      </c>
      <c r="E359" t="e">
        <f t="shared" si="167"/>
        <v>#NUM!</v>
      </c>
      <c r="F359" t="e">
        <f t="shared" si="168"/>
        <v>#NUM!</v>
      </c>
      <c r="G359" t="e">
        <f t="shared" si="169"/>
        <v>#NUM!</v>
      </c>
      <c r="H359">
        <f t="shared" si="170"/>
        <v>4.4500000000000295</v>
      </c>
      <c r="I359" t="e">
        <f t="shared" si="165"/>
        <v>#NUM!</v>
      </c>
      <c r="O359">
        <f t="shared" si="171"/>
        <v>2.2187500000000147</v>
      </c>
      <c r="P359" t="e">
        <f t="shared" si="172"/>
        <v>#NUM!</v>
      </c>
      <c r="Q359" t="e">
        <f t="shared" si="182"/>
        <v>#NUM!</v>
      </c>
      <c r="R359" t="e">
        <f t="shared" si="183"/>
        <v>#NUM!</v>
      </c>
      <c r="S359" t="e">
        <f t="shared" si="184"/>
        <v>#NUM!</v>
      </c>
      <c r="T359" t="e">
        <f t="shared" si="185"/>
        <v>#NUM!</v>
      </c>
      <c r="U359">
        <f t="shared" si="186"/>
        <v>2.2250000000000147</v>
      </c>
      <c r="V359" t="e">
        <f t="shared" si="173"/>
        <v>#NUM!</v>
      </c>
      <c r="X359">
        <f t="shared" si="174"/>
        <v>1.1093750000000073</v>
      </c>
      <c r="Y359">
        <f t="shared" si="175"/>
        <v>0.49125775195585614</v>
      </c>
      <c r="Z359">
        <f t="shared" si="176"/>
        <v>4.6001470921304298E-3</v>
      </c>
      <c r="AA359">
        <f t="shared" si="177"/>
        <v>4.6180670500639096E-3</v>
      </c>
      <c r="AB359">
        <f t="shared" si="178"/>
        <v>4.6180946894881347E-3</v>
      </c>
      <c r="AC359">
        <f t="shared" si="179"/>
        <v>4.636090954019542E-3</v>
      </c>
      <c r="AD359">
        <f t="shared" si="180"/>
        <v>1.1125000000000074</v>
      </c>
      <c r="AE359">
        <f t="shared" si="181"/>
        <v>0.49587584554339842</v>
      </c>
    </row>
    <row r="360" spans="2:31" x14ac:dyDescent="0.25">
      <c r="B360">
        <f t="shared" si="163"/>
        <v>4.4500000000000295</v>
      </c>
      <c r="C360" t="e">
        <f t="shared" si="164"/>
        <v>#NUM!</v>
      </c>
      <c r="D360" t="e">
        <f t="shared" si="166"/>
        <v>#NUM!</v>
      </c>
      <c r="E360" t="e">
        <f t="shared" si="167"/>
        <v>#NUM!</v>
      </c>
      <c r="F360" t="e">
        <f t="shared" si="168"/>
        <v>#NUM!</v>
      </c>
      <c r="G360" t="e">
        <f t="shared" si="169"/>
        <v>#NUM!</v>
      </c>
      <c r="H360">
        <f t="shared" si="170"/>
        <v>4.4625000000000297</v>
      </c>
      <c r="I360" t="e">
        <f t="shared" si="165"/>
        <v>#NUM!</v>
      </c>
      <c r="O360">
        <f t="shared" si="171"/>
        <v>2.2250000000000147</v>
      </c>
      <c r="P360" t="e">
        <f t="shared" si="172"/>
        <v>#NUM!</v>
      </c>
      <c r="Q360" t="e">
        <f t="shared" si="182"/>
        <v>#NUM!</v>
      </c>
      <c r="R360" t="e">
        <f t="shared" si="183"/>
        <v>#NUM!</v>
      </c>
      <c r="S360" t="e">
        <f t="shared" si="184"/>
        <v>#NUM!</v>
      </c>
      <c r="T360" t="e">
        <f t="shared" si="185"/>
        <v>#NUM!</v>
      </c>
      <c r="U360">
        <f t="shared" si="186"/>
        <v>2.2312500000000148</v>
      </c>
      <c r="V360" t="e">
        <f t="shared" si="173"/>
        <v>#NUM!</v>
      </c>
      <c r="X360">
        <f t="shared" si="174"/>
        <v>1.1125000000000074</v>
      </c>
      <c r="Y360">
        <f t="shared" si="175"/>
        <v>0.49587584554339842</v>
      </c>
      <c r="Z360">
        <f t="shared" si="176"/>
        <v>4.6360909506043642E-3</v>
      </c>
      <c r="AA360">
        <f t="shared" si="177"/>
        <v>4.6541637717331854E-3</v>
      </c>
      <c r="AB360">
        <f t="shared" si="178"/>
        <v>4.6541919087667366E-3</v>
      </c>
      <c r="AC360">
        <f t="shared" si="179"/>
        <v>4.6723420594277573E-3</v>
      </c>
      <c r="AD360">
        <f t="shared" si="180"/>
        <v>1.1156250000000074</v>
      </c>
      <c r="AE360">
        <f t="shared" si="181"/>
        <v>0.50053003627190373</v>
      </c>
    </row>
    <row r="361" spans="2:31" x14ac:dyDescent="0.25">
      <c r="B361">
        <f t="shared" si="163"/>
        <v>4.4625000000000297</v>
      </c>
      <c r="C361" t="e">
        <f t="shared" si="164"/>
        <v>#NUM!</v>
      </c>
      <c r="D361" t="e">
        <f t="shared" si="166"/>
        <v>#NUM!</v>
      </c>
      <c r="E361" t="e">
        <f t="shared" si="167"/>
        <v>#NUM!</v>
      </c>
      <c r="F361" t="e">
        <f t="shared" si="168"/>
        <v>#NUM!</v>
      </c>
      <c r="G361" t="e">
        <f t="shared" si="169"/>
        <v>#NUM!</v>
      </c>
      <c r="H361">
        <f t="shared" si="170"/>
        <v>4.4750000000000298</v>
      </c>
      <c r="I361" t="e">
        <f t="shared" si="165"/>
        <v>#NUM!</v>
      </c>
      <c r="O361">
        <f t="shared" si="171"/>
        <v>2.2312500000000148</v>
      </c>
      <c r="P361" t="e">
        <f t="shared" si="172"/>
        <v>#NUM!</v>
      </c>
      <c r="Q361" t="e">
        <f t="shared" si="182"/>
        <v>#NUM!</v>
      </c>
      <c r="R361" t="e">
        <f t="shared" si="183"/>
        <v>#NUM!</v>
      </c>
      <c r="S361" t="e">
        <f t="shared" si="184"/>
        <v>#NUM!</v>
      </c>
      <c r="T361" t="e">
        <f t="shared" si="185"/>
        <v>#NUM!</v>
      </c>
      <c r="U361">
        <f t="shared" si="186"/>
        <v>2.2375000000000149</v>
      </c>
      <c r="V361" t="e">
        <f t="shared" si="173"/>
        <v>#NUM!</v>
      </c>
      <c r="X361">
        <f t="shared" si="174"/>
        <v>1.1156250000000074</v>
      </c>
      <c r="Y361">
        <f t="shared" si="175"/>
        <v>0.50053003627190373</v>
      </c>
      <c r="Z361">
        <f t="shared" si="176"/>
        <v>4.6723420557355302E-3</v>
      </c>
      <c r="AA361">
        <f t="shared" si="177"/>
        <v>4.6905697893760111E-3</v>
      </c>
      <c r="AB361">
        <f t="shared" si="178"/>
        <v>4.6905984337333416E-3</v>
      </c>
      <c r="AC361">
        <f t="shared" si="179"/>
        <v>4.7089045382261987E-3</v>
      </c>
      <c r="AD361">
        <f t="shared" si="180"/>
        <v>1.1187500000000075</v>
      </c>
      <c r="AE361">
        <f t="shared" si="181"/>
        <v>0.50522063344526713</v>
      </c>
    </row>
    <row r="362" spans="2:31" x14ac:dyDescent="0.25">
      <c r="B362">
        <f t="shared" si="163"/>
        <v>4.4750000000000298</v>
      </c>
      <c r="C362" t="e">
        <f t="shared" si="164"/>
        <v>#NUM!</v>
      </c>
      <c r="D362" t="e">
        <f t="shared" si="166"/>
        <v>#NUM!</v>
      </c>
      <c r="E362" t="e">
        <f t="shared" si="167"/>
        <v>#NUM!</v>
      </c>
      <c r="F362" t="e">
        <f t="shared" si="168"/>
        <v>#NUM!</v>
      </c>
      <c r="G362" t="e">
        <f t="shared" si="169"/>
        <v>#NUM!</v>
      </c>
      <c r="H362">
        <f t="shared" si="170"/>
        <v>4.48750000000003</v>
      </c>
      <c r="I362" t="e">
        <f t="shared" si="165"/>
        <v>#NUM!</v>
      </c>
      <c r="O362">
        <f t="shared" si="171"/>
        <v>2.2375000000000149</v>
      </c>
      <c r="P362" t="e">
        <f t="shared" si="172"/>
        <v>#NUM!</v>
      </c>
      <c r="Q362" t="e">
        <f t="shared" si="182"/>
        <v>#NUM!</v>
      </c>
      <c r="R362" t="e">
        <f t="shared" si="183"/>
        <v>#NUM!</v>
      </c>
      <c r="S362" t="e">
        <f t="shared" si="184"/>
        <v>#NUM!</v>
      </c>
      <c r="T362" t="e">
        <f t="shared" si="185"/>
        <v>#NUM!</v>
      </c>
      <c r="U362">
        <f t="shared" si="186"/>
        <v>2.243750000000015</v>
      </c>
      <c r="V362" t="e">
        <f t="shared" si="173"/>
        <v>#NUM!</v>
      </c>
      <c r="X362">
        <f t="shared" si="174"/>
        <v>1.1187500000000075</v>
      </c>
      <c r="Y362">
        <f t="shared" si="175"/>
        <v>0.50522063344526713</v>
      </c>
      <c r="Z362">
        <f t="shared" si="176"/>
        <v>4.7089045342464178E-3</v>
      </c>
      <c r="AA362">
        <f t="shared" si="177"/>
        <v>4.7272892665381466E-3</v>
      </c>
      <c r="AB362">
        <f t="shared" si="178"/>
        <v>4.7273184281524236E-3</v>
      </c>
      <c r="AC362">
        <f t="shared" si="179"/>
        <v>4.7457825913903512E-3</v>
      </c>
      <c r="AD362">
        <f t="shared" si="180"/>
        <v>1.1218750000000075</v>
      </c>
      <c r="AE362">
        <f t="shared" si="181"/>
        <v>0.50994795053110331</v>
      </c>
    </row>
    <row r="363" spans="2:31" x14ac:dyDescent="0.25">
      <c r="B363">
        <f t="shared" si="163"/>
        <v>4.48750000000003</v>
      </c>
      <c r="C363" t="e">
        <f t="shared" si="164"/>
        <v>#NUM!</v>
      </c>
      <c r="D363" t="e">
        <f t="shared" si="166"/>
        <v>#NUM!</v>
      </c>
      <c r="E363" t="e">
        <f t="shared" si="167"/>
        <v>#NUM!</v>
      </c>
      <c r="F363" t="e">
        <f t="shared" si="168"/>
        <v>#NUM!</v>
      </c>
      <c r="G363" t="e">
        <f t="shared" si="169"/>
        <v>#NUM!</v>
      </c>
      <c r="H363">
        <f t="shared" si="170"/>
        <v>4.5000000000000302</v>
      </c>
      <c r="I363" t="e">
        <f t="shared" si="165"/>
        <v>#NUM!</v>
      </c>
      <c r="O363">
        <f t="shared" si="171"/>
        <v>2.243750000000015</v>
      </c>
      <c r="P363" t="e">
        <f t="shared" si="172"/>
        <v>#NUM!</v>
      </c>
      <c r="Q363" t="e">
        <f t="shared" si="182"/>
        <v>#NUM!</v>
      </c>
      <c r="R363" t="e">
        <f t="shared" si="183"/>
        <v>#NUM!</v>
      </c>
      <c r="S363" t="e">
        <f t="shared" si="184"/>
        <v>#NUM!</v>
      </c>
      <c r="T363" t="e">
        <f t="shared" si="185"/>
        <v>#NUM!</v>
      </c>
      <c r="U363">
        <f t="shared" si="186"/>
        <v>2.2500000000000151</v>
      </c>
      <c r="V363" t="e">
        <f t="shared" si="173"/>
        <v>#NUM!</v>
      </c>
      <c r="X363">
        <f t="shared" si="174"/>
        <v>1.1218750000000075</v>
      </c>
      <c r="Y363">
        <f t="shared" si="175"/>
        <v>0.50994795053110331</v>
      </c>
      <c r="Z363">
        <f t="shared" si="176"/>
        <v>4.7457825871121545E-3</v>
      </c>
      <c r="AA363">
        <f t="shared" si="177"/>
        <v>4.7643264417943573E-3</v>
      </c>
      <c r="AB363">
        <f t="shared" si="178"/>
        <v>4.7643561308231388E-3</v>
      </c>
      <c r="AC363">
        <f t="shared" si="179"/>
        <v>4.7829804957164315E-3</v>
      </c>
      <c r="AD363">
        <f t="shared" si="180"/>
        <v>1.1250000000000075</v>
      </c>
      <c r="AE363">
        <f t="shared" si="181"/>
        <v>0.5147123052357806</v>
      </c>
    </row>
    <row r="364" spans="2:31" x14ac:dyDescent="0.25">
      <c r="B364">
        <f t="shared" si="163"/>
        <v>4.5000000000000302</v>
      </c>
      <c r="C364" t="e">
        <f t="shared" si="164"/>
        <v>#NUM!</v>
      </c>
      <c r="D364" t="e">
        <f t="shared" si="166"/>
        <v>#NUM!</v>
      </c>
      <c r="E364" t="e">
        <f t="shared" si="167"/>
        <v>#NUM!</v>
      </c>
      <c r="F364" t="e">
        <f t="shared" si="168"/>
        <v>#NUM!</v>
      </c>
      <c r="G364" t="e">
        <f t="shared" si="169"/>
        <v>#NUM!</v>
      </c>
      <c r="H364">
        <f t="shared" si="170"/>
        <v>4.5125000000000304</v>
      </c>
      <c r="I364" t="e">
        <f t="shared" si="165"/>
        <v>#NUM!</v>
      </c>
      <c r="O364">
        <f t="shared" si="171"/>
        <v>2.2500000000000151</v>
      </c>
      <c r="P364" t="e">
        <f t="shared" si="172"/>
        <v>#NUM!</v>
      </c>
      <c r="Q364" t="e">
        <f t="shared" si="182"/>
        <v>#NUM!</v>
      </c>
      <c r="R364" t="e">
        <f t="shared" si="183"/>
        <v>#NUM!</v>
      </c>
      <c r="S364" t="e">
        <f t="shared" si="184"/>
        <v>#NUM!</v>
      </c>
      <c r="T364" t="e">
        <f t="shared" si="185"/>
        <v>#NUM!</v>
      </c>
      <c r="U364">
        <f t="shared" si="186"/>
        <v>2.2562500000000152</v>
      </c>
      <c r="V364" t="e">
        <f t="shared" si="173"/>
        <v>#NUM!</v>
      </c>
      <c r="X364">
        <f t="shared" si="174"/>
        <v>1.1250000000000075</v>
      </c>
      <c r="Y364">
        <f t="shared" si="175"/>
        <v>0.5147123052357806</v>
      </c>
      <c r="Z364">
        <f t="shared" si="176"/>
        <v>4.7829804911285884E-3</v>
      </c>
      <c r="AA364">
        <f t="shared" si="177"/>
        <v>4.8016856303358738E-3</v>
      </c>
      <c r="AB364">
        <f t="shared" si="178"/>
        <v>4.8017158571669665E-3</v>
      </c>
      <c r="AC364">
        <f t="shared" si="179"/>
        <v>4.8205026054286898E-3</v>
      </c>
      <c r="AD364">
        <f t="shared" si="180"/>
        <v>1.1281250000000076</v>
      </c>
      <c r="AE364">
        <f t="shared" si="181"/>
        <v>0.51951401958104104</v>
      </c>
    </row>
    <row r="365" spans="2:31" x14ac:dyDescent="0.25">
      <c r="B365">
        <f t="shared" si="163"/>
        <v>4.5125000000000304</v>
      </c>
      <c r="C365" t="e">
        <f t="shared" si="164"/>
        <v>#NUM!</v>
      </c>
      <c r="D365" t="e">
        <f t="shared" si="166"/>
        <v>#NUM!</v>
      </c>
      <c r="E365" t="e">
        <f t="shared" si="167"/>
        <v>#NUM!</v>
      </c>
      <c r="F365" t="e">
        <f t="shared" si="168"/>
        <v>#NUM!</v>
      </c>
      <c r="G365" t="e">
        <f t="shared" si="169"/>
        <v>#NUM!</v>
      </c>
      <c r="H365">
        <f t="shared" si="170"/>
        <v>4.5250000000000306</v>
      </c>
      <c r="I365" t="e">
        <f t="shared" si="165"/>
        <v>#NUM!</v>
      </c>
      <c r="O365">
        <f t="shared" si="171"/>
        <v>2.2562500000000152</v>
      </c>
      <c r="P365" t="e">
        <f t="shared" si="172"/>
        <v>#NUM!</v>
      </c>
      <c r="Q365" t="e">
        <f t="shared" si="182"/>
        <v>#NUM!</v>
      </c>
      <c r="R365" t="e">
        <f t="shared" si="183"/>
        <v>#NUM!</v>
      </c>
      <c r="S365" t="e">
        <f t="shared" si="184"/>
        <v>#NUM!</v>
      </c>
      <c r="T365" t="e">
        <f t="shared" si="185"/>
        <v>#NUM!</v>
      </c>
      <c r="U365">
        <f t="shared" si="186"/>
        <v>2.2625000000000153</v>
      </c>
      <c r="V365" t="e">
        <f t="shared" si="173"/>
        <v>#NUM!</v>
      </c>
      <c r="X365">
        <f t="shared" si="174"/>
        <v>1.1281250000000076</v>
      </c>
      <c r="Y365">
        <f t="shared" si="175"/>
        <v>0.51951401958104104</v>
      </c>
      <c r="Z365">
        <f t="shared" si="176"/>
        <v>4.8205026005195863E-3</v>
      </c>
      <c r="AA365">
        <f t="shared" si="177"/>
        <v>4.839371225597639E-3</v>
      </c>
      <c r="AB365">
        <f t="shared" si="178"/>
        <v>4.8394020008551159E-3</v>
      </c>
      <c r="AC365">
        <f t="shared" si="179"/>
        <v>4.8583533538270598E-3</v>
      </c>
      <c r="AD365">
        <f t="shared" si="180"/>
        <v>1.1312500000000076</v>
      </c>
      <c r="AE365">
        <f t="shared" si="181"/>
        <v>0.52435341998224971</v>
      </c>
    </row>
    <row r="366" spans="2:31" x14ac:dyDescent="0.25">
      <c r="B366">
        <f t="shared" si="163"/>
        <v>4.5250000000000306</v>
      </c>
      <c r="C366" t="e">
        <f t="shared" si="164"/>
        <v>#NUM!</v>
      </c>
      <c r="D366" t="e">
        <f t="shared" si="166"/>
        <v>#NUM!</v>
      </c>
      <c r="E366" t="e">
        <f t="shared" si="167"/>
        <v>#NUM!</v>
      </c>
      <c r="F366" t="e">
        <f t="shared" si="168"/>
        <v>#NUM!</v>
      </c>
      <c r="G366" t="e">
        <f t="shared" si="169"/>
        <v>#NUM!</v>
      </c>
      <c r="H366">
        <f t="shared" si="170"/>
        <v>4.5375000000000307</v>
      </c>
      <c r="I366" t="e">
        <f t="shared" si="165"/>
        <v>#NUM!</v>
      </c>
      <c r="O366">
        <f t="shared" si="171"/>
        <v>2.2625000000000153</v>
      </c>
      <c r="P366" t="e">
        <f t="shared" si="172"/>
        <v>#NUM!</v>
      </c>
      <c r="Q366" t="e">
        <f t="shared" si="182"/>
        <v>#NUM!</v>
      </c>
      <c r="R366" t="e">
        <f t="shared" si="183"/>
        <v>#NUM!</v>
      </c>
      <c r="S366" t="e">
        <f t="shared" si="184"/>
        <v>#NUM!</v>
      </c>
      <c r="T366" t="e">
        <f t="shared" si="185"/>
        <v>#NUM!</v>
      </c>
      <c r="U366">
        <f t="shared" si="186"/>
        <v>2.2687500000000154</v>
      </c>
      <c r="V366" t="e">
        <f t="shared" si="173"/>
        <v>#NUM!</v>
      </c>
      <c r="X366">
        <f t="shared" si="174"/>
        <v>1.1312500000000076</v>
      </c>
      <c r="Y366">
        <f t="shared" si="175"/>
        <v>0.52435341998224971</v>
      </c>
      <c r="Z366">
        <f t="shared" si="176"/>
        <v>4.8583533485846847E-3</v>
      </c>
      <c r="AA366">
        <f t="shared" si="177"/>
        <v>4.8773877009264882E-3</v>
      </c>
      <c r="AB366">
        <f t="shared" si="178"/>
        <v>4.8774190354768914E-3</v>
      </c>
      <c r="AC366">
        <f t="shared" si="179"/>
        <v>4.8965372549763259E-3</v>
      </c>
      <c r="AD366">
        <f t="shared" si="180"/>
        <v>1.1343750000000077</v>
      </c>
      <c r="AE366">
        <f t="shared" si="181"/>
        <v>0.529230837328311</v>
      </c>
    </row>
    <row r="367" spans="2:31" x14ac:dyDescent="0.25">
      <c r="B367">
        <f t="shared" si="163"/>
        <v>4.5375000000000307</v>
      </c>
      <c r="C367" t="e">
        <f t="shared" si="164"/>
        <v>#NUM!</v>
      </c>
      <c r="D367" t="e">
        <f t="shared" si="166"/>
        <v>#NUM!</v>
      </c>
      <c r="E367" t="e">
        <f t="shared" si="167"/>
        <v>#NUM!</v>
      </c>
      <c r="F367" t="e">
        <f t="shared" si="168"/>
        <v>#NUM!</v>
      </c>
      <c r="G367" t="e">
        <f t="shared" si="169"/>
        <v>#NUM!</v>
      </c>
      <c r="H367">
        <f t="shared" si="170"/>
        <v>4.5500000000000309</v>
      </c>
      <c r="I367" t="e">
        <f t="shared" si="165"/>
        <v>#NUM!</v>
      </c>
      <c r="O367">
        <f t="shared" si="171"/>
        <v>2.2687500000000154</v>
      </c>
      <c r="P367" t="e">
        <f t="shared" si="172"/>
        <v>#NUM!</v>
      </c>
      <c r="Q367" t="e">
        <f t="shared" si="182"/>
        <v>#NUM!</v>
      </c>
      <c r="R367" t="e">
        <f t="shared" si="183"/>
        <v>#NUM!</v>
      </c>
      <c r="S367" t="e">
        <f t="shared" si="184"/>
        <v>#NUM!</v>
      </c>
      <c r="T367" t="e">
        <f t="shared" si="185"/>
        <v>#NUM!</v>
      </c>
      <c r="U367">
        <f t="shared" si="186"/>
        <v>2.2750000000000155</v>
      </c>
      <c r="V367" t="e">
        <f t="shared" si="173"/>
        <v>#NUM!</v>
      </c>
      <c r="X367">
        <f t="shared" si="174"/>
        <v>1.1343750000000077</v>
      </c>
      <c r="Y367">
        <f t="shared" si="175"/>
        <v>0.529230837328311</v>
      </c>
      <c r="Z367">
        <f t="shared" si="176"/>
        <v>4.8965372493882586E-3</v>
      </c>
      <c r="AA367">
        <f t="shared" si="177"/>
        <v>4.91573961129142E-3</v>
      </c>
      <c r="AB367">
        <f t="shared" si="178"/>
        <v>4.9157715162501427E-3</v>
      </c>
      <c r="AC367">
        <f t="shared" si="179"/>
        <v>4.9350589054380075E-3</v>
      </c>
      <c r="AD367">
        <f t="shared" si="180"/>
        <v>1.1375000000000077</v>
      </c>
      <c r="AE367">
        <f t="shared" si="181"/>
        <v>0.53414660706329598</v>
      </c>
    </row>
    <row r="368" spans="2:31" x14ac:dyDescent="0.25">
      <c r="B368">
        <f t="shared" si="163"/>
        <v>4.5500000000000309</v>
      </c>
      <c r="C368" t="e">
        <f t="shared" si="164"/>
        <v>#NUM!</v>
      </c>
      <c r="D368" t="e">
        <f t="shared" si="166"/>
        <v>#NUM!</v>
      </c>
      <c r="E368" t="e">
        <f t="shared" si="167"/>
        <v>#NUM!</v>
      </c>
      <c r="F368" t="e">
        <f t="shared" si="168"/>
        <v>#NUM!</v>
      </c>
      <c r="G368" t="e">
        <f t="shared" si="169"/>
        <v>#NUM!</v>
      </c>
      <c r="H368">
        <f t="shared" si="170"/>
        <v>4.5625000000000311</v>
      </c>
      <c r="I368" t="e">
        <f t="shared" si="165"/>
        <v>#NUM!</v>
      </c>
      <c r="O368">
        <f t="shared" si="171"/>
        <v>2.2750000000000155</v>
      </c>
      <c r="P368" t="e">
        <f t="shared" si="172"/>
        <v>#NUM!</v>
      </c>
      <c r="Q368" t="e">
        <f t="shared" si="182"/>
        <v>#NUM!</v>
      </c>
      <c r="R368" t="e">
        <f t="shared" si="183"/>
        <v>#NUM!</v>
      </c>
      <c r="S368" t="e">
        <f t="shared" si="184"/>
        <v>#NUM!</v>
      </c>
      <c r="T368" t="e">
        <f t="shared" si="185"/>
        <v>#NUM!</v>
      </c>
      <c r="U368">
        <f t="shared" si="186"/>
        <v>2.2812500000000155</v>
      </c>
      <c r="V368" t="e">
        <f t="shared" si="173"/>
        <v>#NUM!</v>
      </c>
      <c r="X368">
        <f t="shared" si="174"/>
        <v>1.1375000000000077</v>
      </c>
      <c r="Y368">
        <f t="shared" si="175"/>
        <v>0.53414660706329598</v>
      </c>
      <c r="Z368">
        <f t="shared" si="176"/>
        <v>4.9350588994914023E-3</v>
      </c>
      <c r="AA368">
        <f t="shared" si="177"/>
        <v>4.9544315950372023E-3</v>
      </c>
      <c r="AB368">
        <f t="shared" si="178"/>
        <v>4.9544640817750707E-3</v>
      </c>
      <c r="AC368">
        <f t="shared" si="179"/>
        <v>4.9739229860461896E-3</v>
      </c>
      <c r="AD368">
        <f t="shared" si="180"/>
        <v>1.1406250000000078</v>
      </c>
      <c r="AE368">
        <f t="shared" si="181"/>
        <v>0.53910106926982293</v>
      </c>
    </row>
    <row r="369" spans="2:31" x14ac:dyDescent="0.25">
      <c r="B369">
        <f t="shared" si="163"/>
        <v>4.5625000000000311</v>
      </c>
      <c r="C369" t="e">
        <f t="shared" si="164"/>
        <v>#NUM!</v>
      </c>
      <c r="D369" t="e">
        <f t="shared" si="166"/>
        <v>#NUM!</v>
      </c>
      <c r="E369" t="e">
        <f t="shared" si="167"/>
        <v>#NUM!</v>
      </c>
      <c r="F369" t="e">
        <f t="shared" si="168"/>
        <v>#NUM!</v>
      </c>
      <c r="G369" t="e">
        <f t="shared" si="169"/>
        <v>#NUM!</v>
      </c>
      <c r="H369">
        <f t="shared" si="170"/>
        <v>4.5750000000000313</v>
      </c>
      <c r="I369" t="e">
        <f t="shared" si="165"/>
        <v>#NUM!</v>
      </c>
      <c r="O369">
        <f t="shared" si="171"/>
        <v>2.2812500000000155</v>
      </c>
      <c r="P369" t="e">
        <f t="shared" si="172"/>
        <v>#NUM!</v>
      </c>
      <c r="Q369" t="e">
        <f t="shared" si="182"/>
        <v>#NUM!</v>
      </c>
      <c r="R369" t="e">
        <f t="shared" si="183"/>
        <v>#NUM!</v>
      </c>
      <c r="S369" t="e">
        <f t="shared" si="184"/>
        <v>#NUM!</v>
      </c>
      <c r="T369" t="e">
        <f t="shared" si="185"/>
        <v>#NUM!</v>
      </c>
      <c r="U369">
        <f t="shared" si="186"/>
        <v>2.2875000000000156</v>
      </c>
      <c r="V369" t="e">
        <f t="shared" si="173"/>
        <v>#NUM!</v>
      </c>
      <c r="X369">
        <f t="shared" si="174"/>
        <v>1.1406250000000078</v>
      </c>
      <c r="Y369">
        <f t="shared" si="175"/>
        <v>0.53910106926982293</v>
      </c>
      <c r="Z369">
        <f t="shared" si="176"/>
        <v>4.9739229797277629E-3</v>
      </c>
      <c r="AA369">
        <f t="shared" si="177"/>
        <v>4.9934683756825719E-3</v>
      </c>
      <c r="AB369">
        <f t="shared" si="178"/>
        <v>4.9935014558326069E-3</v>
      </c>
      <c r="AC369">
        <f t="shared" si="179"/>
        <v>5.0131342637286039E-3</v>
      </c>
      <c r="AD369">
        <f t="shared" si="180"/>
        <v>1.1437500000000078</v>
      </c>
      <c r="AE369">
        <f t="shared" si="181"/>
        <v>0.54409456875423745</v>
      </c>
    </row>
    <row r="370" spans="2:31" x14ac:dyDescent="0.25">
      <c r="B370">
        <f t="shared" si="163"/>
        <v>4.5750000000000313</v>
      </c>
      <c r="C370" t="e">
        <f t="shared" si="164"/>
        <v>#NUM!</v>
      </c>
      <c r="D370" t="e">
        <f t="shared" si="166"/>
        <v>#NUM!</v>
      </c>
      <c r="E370" t="e">
        <f t="shared" si="167"/>
        <v>#NUM!</v>
      </c>
      <c r="F370" t="e">
        <f t="shared" si="168"/>
        <v>#NUM!</v>
      </c>
      <c r="G370" t="e">
        <f t="shared" si="169"/>
        <v>#NUM!</v>
      </c>
      <c r="H370">
        <f t="shared" si="170"/>
        <v>4.5875000000000314</v>
      </c>
      <c r="I370" t="e">
        <f t="shared" si="165"/>
        <v>#NUM!</v>
      </c>
      <c r="O370">
        <f t="shared" si="171"/>
        <v>2.2875000000000156</v>
      </c>
      <c r="P370" t="e">
        <f t="shared" si="172"/>
        <v>#NUM!</v>
      </c>
      <c r="Q370" t="e">
        <f t="shared" si="182"/>
        <v>#NUM!</v>
      </c>
      <c r="R370" t="e">
        <f t="shared" si="183"/>
        <v>#NUM!</v>
      </c>
      <c r="S370" t="e">
        <f t="shared" si="184"/>
        <v>#NUM!</v>
      </c>
      <c r="T370" t="e">
        <f t="shared" si="185"/>
        <v>#NUM!</v>
      </c>
      <c r="U370">
        <f t="shared" si="186"/>
        <v>2.2937500000000157</v>
      </c>
      <c r="V370" t="e">
        <f t="shared" si="173"/>
        <v>#NUM!</v>
      </c>
      <c r="X370">
        <f t="shared" si="174"/>
        <v>1.1437500000000078</v>
      </c>
      <c r="Y370">
        <f t="shared" si="175"/>
        <v>0.54409456875423745</v>
      </c>
      <c r="Z370">
        <f t="shared" si="176"/>
        <v>5.0131342570246176E-3</v>
      </c>
      <c r="AA370">
        <f t="shared" si="177"/>
        <v>5.032854763764312E-3</v>
      </c>
      <c r="AB370">
        <f t="shared" si="178"/>
        <v>5.0328884492287151E-3</v>
      </c>
      <c r="AC370">
        <f t="shared" si="179"/>
        <v>5.0526975933742587E-3</v>
      </c>
      <c r="AD370">
        <f t="shared" si="180"/>
        <v>1.1468750000000079</v>
      </c>
      <c r="AE370">
        <f t="shared" si="181"/>
        <v>0.54912745513363503</v>
      </c>
    </row>
    <row r="371" spans="2:31" x14ac:dyDescent="0.25">
      <c r="B371">
        <f t="shared" si="163"/>
        <v>4.5875000000000314</v>
      </c>
      <c r="C371" t="e">
        <f t="shared" si="164"/>
        <v>#NUM!</v>
      </c>
      <c r="D371" t="e">
        <f t="shared" si="166"/>
        <v>#NUM!</v>
      </c>
      <c r="E371" t="e">
        <f t="shared" si="167"/>
        <v>#NUM!</v>
      </c>
      <c r="F371" t="e">
        <f t="shared" si="168"/>
        <v>#NUM!</v>
      </c>
      <c r="G371" t="e">
        <f t="shared" si="169"/>
        <v>#NUM!</v>
      </c>
      <c r="H371">
        <f t="shared" si="170"/>
        <v>4.6000000000000316</v>
      </c>
      <c r="I371" t="e">
        <f t="shared" si="165"/>
        <v>#NUM!</v>
      </c>
      <c r="O371">
        <f t="shared" si="171"/>
        <v>2.2937500000000157</v>
      </c>
      <c r="P371" t="e">
        <f t="shared" si="172"/>
        <v>#NUM!</v>
      </c>
      <c r="Q371" t="e">
        <f t="shared" si="182"/>
        <v>#NUM!</v>
      </c>
      <c r="R371" t="e">
        <f t="shared" si="183"/>
        <v>#NUM!</v>
      </c>
      <c r="S371" t="e">
        <f t="shared" si="184"/>
        <v>#NUM!</v>
      </c>
      <c r="T371" t="e">
        <f t="shared" si="185"/>
        <v>#NUM!</v>
      </c>
      <c r="U371">
        <f t="shared" si="186"/>
        <v>2.3000000000000158</v>
      </c>
      <c r="V371" t="e">
        <f t="shared" si="173"/>
        <v>#NUM!</v>
      </c>
      <c r="X371">
        <f t="shared" si="174"/>
        <v>1.1468750000000079</v>
      </c>
      <c r="Y371">
        <f t="shared" si="175"/>
        <v>0.54912745513363503</v>
      </c>
      <c r="Z371">
        <f t="shared" si="176"/>
        <v>5.0526975862705019E-3</v>
      </c>
      <c r="AA371">
        <f t="shared" si="177"/>
        <v>5.0725956587285735E-3</v>
      </c>
      <c r="AB371">
        <f t="shared" si="178"/>
        <v>5.0726299616859032E-3</v>
      </c>
      <c r="AC371">
        <f t="shared" si="179"/>
        <v>5.0926179197489973E-3</v>
      </c>
      <c r="AD371">
        <f t="shared" si="180"/>
        <v>1.1500000000000079</v>
      </c>
      <c r="AE371">
        <f t="shared" si="181"/>
        <v>0.55420008292477652</v>
      </c>
    </row>
    <row r="372" spans="2:31" x14ac:dyDescent="0.25">
      <c r="B372">
        <f t="shared" si="163"/>
        <v>4.6000000000000316</v>
      </c>
      <c r="C372" t="e">
        <f t="shared" si="164"/>
        <v>#NUM!</v>
      </c>
      <c r="D372" t="e">
        <f t="shared" si="166"/>
        <v>#NUM!</v>
      </c>
      <c r="E372" t="e">
        <f t="shared" si="167"/>
        <v>#NUM!</v>
      </c>
      <c r="F372" t="e">
        <f t="shared" si="168"/>
        <v>#NUM!</v>
      </c>
      <c r="G372" t="e">
        <f t="shared" si="169"/>
        <v>#NUM!</v>
      </c>
      <c r="H372">
        <f t="shared" si="170"/>
        <v>4.6125000000000318</v>
      </c>
      <c r="I372" t="e">
        <f t="shared" si="165"/>
        <v>#NUM!</v>
      </c>
      <c r="O372">
        <f t="shared" si="171"/>
        <v>2.3000000000000158</v>
      </c>
      <c r="P372" t="e">
        <f t="shared" si="172"/>
        <v>#NUM!</v>
      </c>
      <c r="Q372" t="e">
        <f t="shared" si="182"/>
        <v>#NUM!</v>
      </c>
      <c r="R372" t="e">
        <f t="shared" si="183"/>
        <v>#NUM!</v>
      </c>
      <c r="S372" t="e">
        <f t="shared" si="184"/>
        <v>#NUM!</v>
      </c>
      <c r="T372" t="e">
        <f t="shared" si="185"/>
        <v>#NUM!</v>
      </c>
      <c r="U372">
        <f t="shared" si="186"/>
        <v>2.3062500000000159</v>
      </c>
      <c r="V372" t="e">
        <f t="shared" si="173"/>
        <v>#NUM!</v>
      </c>
      <c r="X372">
        <f t="shared" si="174"/>
        <v>1.1500000000000079</v>
      </c>
      <c r="Y372">
        <f t="shared" si="175"/>
        <v>0.55420008292477652</v>
      </c>
      <c r="Z372">
        <f t="shared" si="176"/>
        <v>5.0926179122307734E-3</v>
      </c>
      <c r="AA372">
        <f t="shared" si="177"/>
        <v>5.1126960508708118E-3</v>
      </c>
      <c r="AB372">
        <f t="shared" si="178"/>
        <v>5.1127309837833944E-3</v>
      </c>
      <c r="AC372">
        <f t="shared" si="179"/>
        <v>5.1329002794604055E-3</v>
      </c>
      <c r="AD372">
        <f t="shared" si="180"/>
        <v>1.1531250000000079</v>
      </c>
      <c r="AE372">
        <f t="shared" si="181"/>
        <v>0.55931281163494306</v>
      </c>
    </row>
    <row r="373" spans="2:31" x14ac:dyDescent="0.25">
      <c r="B373">
        <f t="shared" si="163"/>
        <v>4.6125000000000318</v>
      </c>
      <c r="C373" t="e">
        <f t="shared" si="164"/>
        <v>#NUM!</v>
      </c>
      <c r="D373" t="e">
        <f t="shared" si="166"/>
        <v>#NUM!</v>
      </c>
      <c r="E373" t="e">
        <f t="shared" si="167"/>
        <v>#NUM!</v>
      </c>
      <c r="F373" t="e">
        <f t="shared" si="168"/>
        <v>#NUM!</v>
      </c>
      <c r="G373" t="e">
        <f t="shared" si="169"/>
        <v>#NUM!</v>
      </c>
      <c r="H373">
        <f t="shared" si="170"/>
        <v>4.625000000000032</v>
      </c>
      <c r="I373" t="e">
        <f t="shared" si="165"/>
        <v>#NUM!</v>
      </c>
      <c r="O373">
        <f t="shared" si="171"/>
        <v>2.3062500000000159</v>
      </c>
      <c r="P373" t="e">
        <f t="shared" si="172"/>
        <v>#NUM!</v>
      </c>
      <c r="Q373" t="e">
        <f t="shared" si="182"/>
        <v>#NUM!</v>
      </c>
      <c r="R373" t="e">
        <f t="shared" si="183"/>
        <v>#NUM!</v>
      </c>
      <c r="S373" t="e">
        <f t="shared" si="184"/>
        <v>#NUM!</v>
      </c>
      <c r="T373" t="e">
        <f t="shared" si="185"/>
        <v>#NUM!</v>
      </c>
      <c r="U373">
        <f t="shared" si="186"/>
        <v>2.312500000000016</v>
      </c>
      <c r="V373" t="e">
        <f t="shared" si="173"/>
        <v>#NUM!</v>
      </c>
      <c r="X373">
        <f t="shared" si="174"/>
        <v>1.1531250000000079</v>
      </c>
      <c r="Y373">
        <f t="shared" si="175"/>
        <v>0.55931281163494306</v>
      </c>
      <c r="Z373">
        <f t="shared" si="176"/>
        <v>5.1329002715125114E-3</v>
      </c>
      <c r="AA373">
        <f t="shared" si="177"/>
        <v>5.1531610233257951E-3</v>
      </c>
      <c r="AB373">
        <f t="shared" si="178"/>
        <v>5.1531965989473454E-3</v>
      </c>
      <c r="AC373">
        <f t="shared" si="179"/>
        <v>5.1735498029735032E-3</v>
      </c>
      <c r="AD373">
        <f t="shared" si="180"/>
        <v>1.156250000000008</v>
      </c>
      <c r="AE373">
        <f t="shared" si="181"/>
        <v>0.56446600585478179</v>
      </c>
    </row>
    <row r="374" spans="2:31" x14ac:dyDescent="0.25">
      <c r="B374">
        <f t="shared" si="163"/>
        <v>4.625000000000032</v>
      </c>
      <c r="C374" t="e">
        <f t="shared" si="164"/>
        <v>#NUM!</v>
      </c>
      <c r="D374" t="e">
        <f t="shared" si="166"/>
        <v>#NUM!</v>
      </c>
      <c r="E374" t="e">
        <f t="shared" si="167"/>
        <v>#NUM!</v>
      </c>
      <c r="F374" t="e">
        <f t="shared" si="168"/>
        <v>#NUM!</v>
      </c>
      <c r="G374" t="e">
        <f t="shared" si="169"/>
        <v>#NUM!</v>
      </c>
      <c r="H374">
        <f t="shared" si="170"/>
        <v>4.6375000000000322</v>
      </c>
      <c r="I374" t="e">
        <f t="shared" si="165"/>
        <v>#NUM!</v>
      </c>
      <c r="O374">
        <f t="shared" si="171"/>
        <v>2.312500000000016</v>
      </c>
      <c r="P374" t="e">
        <f t="shared" si="172"/>
        <v>#NUM!</v>
      </c>
      <c r="Q374" t="e">
        <f t="shared" si="182"/>
        <v>#NUM!</v>
      </c>
      <c r="R374" t="e">
        <f t="shared" si="183"/>
        <v>#NUM!</v>
      </c>
      <c r="S374" t="e">
        <f t="shared" si="184"/>
        <v>#NUM!</v>
      </c>
      <c r="T374" t="e">
        <f t="shared" si="185"/>
        <v>#NUM!</v>
      </c>
      <c r="U374">
        <f t="shared" si="186"/>
        <v>2.3187500000000161</v>
      </c>
      <c r="V374" t="e">
        <f t="shared" si="173"/>
        <v>#NUM!</v>
      </c>
      <c r="X374">
        <f t="shared" si="174"/>
        <v>1.156250000000008</v>
      </c>
      <c r="Y374">
        <f t="shared" si="175"/>
        <v>0.56446600585478179</v>
      </c>
      <c r="Z374">
        <f t="shared" si="176"/>
        <v>5.1735497945802162E-3</v>
      </c>
      <c r="AA374">
        <f t="shared" si="177"/>
        <v>5.193995754109143E-3</v>
      </c>
      <c r="AB374">
        <f t="shared" si="178"/>
        <v>5.1940319854926285E-3</v>
      </c>
      <c r="AC374">
        <f t="shared" si="179"/>
        <v>5.2145717166787557E-3</v>
      </c>
      <c r="AD374">
        <f t="shared" si="180"/>
        <v>1.159375000000008</v>
      </c>
      <c r="AE374">
        <f t="shared" si="181"/>
        <v>0.56966003535319221</v>
      </c>
    </row>
    <row r="375" spans="2:31" x14ac:dyDescent="0.25">
      <c r="B375">
        <f t="shared" ref="B375:B421" si="187">H374</f>
        <v>4.6375000000000322</v>
      </c>
      <c r="C375" t="e">
        <f t="shared" ref="C375:C421" si="188">I374</f>
        <v>#NUM!</v>
      </c>
      <c r="D375" t="e">
        <f t="shared" si="166"/>
        <v>#NUM!</v>
      </c>
      <c r="E375" t="e">
        <f t="shared" si="167"/>
        <v>#NUM!</v>
      </c>
      <c r="F375" t="e">
        <f t="shared" si="168"/>
        <v>#NUM!</v>
      </c>
      <c r="G375" t="e">
        <f t="shared" si="169"/>
        <v>#NUM!</v>
      </c>
      <c r="H375">
        <f t="shared" si="170"/>
        <v>4.6500000000000323</v>
      </c>
      <c r="I375" t="e">
        <f t="shared" ref="I375:I421" si="189">C375+1/6*D375+1/3*E375+1/3*F375+1/6*G375</f>
        <v>#NUM!</v>
      </c>
      <c r="O375">
        <f t="shared" si="171"/>
        <v>2.3187500000000161</v>
      </c>
      <c r="P375" t="e">
        <f t="shared" si="172"/>
        <v>#NUM!</v>
      </c>
      <c r="Q375" t="e">
        <f t="shared" si="182"/>
        <v>#NUM!</v>
      </c>
      <c r="R375" t="e">
        <f t="shared" si="183"/>
        <v>#NUM!</v>
      </c>
      <c r="S375" t="e">
        <f t="shared" si="184"/>
        <v>#NUM!</v>
      </c>
      <c r="T375" t="e">
        <f t="shared" si="185"/>
        <v>#NUM!</v>
      </c>
      <c r="U375">
        <f t="shared" si="186"/>
        <v>2.3250000000000162</v>
      </c>
      <c r="V375" t="e">
        <f t="shared" si="173"/>
        <v>#NUM!</v>
      </c>
      <c r="X375">
        <f t="shared" si="174"/>
        <v>1.159375000000008</v>
      </c>
      <c r="Y375">
        <f t="shared" si="175"/>
        <v>0.56966003535319221</v>
      </c>
      <c r="Z375">
        <f t="shared" si="176"/>
        <v>5.2145717078238094E-3</v>
      </c>
      <c r="AA375">
        <f t="shared" si="177"/>
        <v>5.2352055182119479E-3</v>
      </c>
      <c r="AB375">
        <f t="shared" si="178"/>
        <v>5.235242418717684E-3</v>
      </c>
      <c r="AC375">
        <f t="shared" si="179"/>
        <v>5.2559713450139383E-3</v>
      </c>
      <c r="AD375">
        <f t="shared" si="180"/>
        <v>1.1625000000000081</v>
      </c>
      <c r="AE375">
        <f t="shared" si="181"/>
        <v>0.5748952751743085</v>
      </c>
    </row>
    <row r="376" spans="2:31" x14ac:dyDescent="0.25">
      <c r="B376">
        <f t="shared" si="187"/>
        <v>4.6500000000000323</v>
      </c>
      <c r="C376" t="e">
        <f t="shared" si="188"/>
        <v>#NUM!</v>
      </c>
      <c r="D376" t="e">
        <f t="shared" si="166"/>
        <v>#NUM!</v>
      </c>
      <c r="E376" t="e">
        <f t="shared" si="167"/>
        <v>#NUM!</v>
      </c>
      <c r="F376" t="e">
        <f t="shared" si="168"/>
        <v>#NUM!</v>
      </c>
      <c r="G376" t="e">
        <f t="shared" si="169"/>
        <v>#NUM!</v>
      </c>
      <c r="H376">
        <f t="shared" si="170"/>
        <v>4.6625000000000325</v>
      </c>
      <c r="I376" t="e">
        <f t="shared" si="189"/>
        <v>#NUM!</v>
      </c>
      <c r="O376">
        <f t="shared" si="171"/>
        <v>2.3250000000000162</v>
      </c>
      <c r="P376" t="e">
        <f t="shared" si="172"/>
        <v>#NUM!</v>
      </c>
      <c r="Q376" t="e">
        <f t="shared" si="182"/>
        <v>#NUM!</v>
      </c>
      <c r="R376" t="e">
        <f t="shared" si="183"/>
        <v>#NUM!</v>
      </c>
      <c r="S376" t="e">
        <f t="shared" si="184"/>
        <v>#NUM!</v>
      </c>
      <c r="T376" t="e">
        <f t="shared" si="185"/>
        <v>#NUM!</v>
      </c>
      <c r="U376">
        <f t="shared" si="186"/>
        <v>2.3312500000000163</v>
      </c>
      <c r="V376" t="e">
        <f t="shared" si="173"/>
        <v>#NUM!</v>
      </c>
      <c r="X376">
        <f t="shared" si="174"/>
        <v>1.1625000000000081</v>
      </c>
      <c r="Y376">
        <f t="shared" si="175"/>
        <v>0.5748952751743085</v>
      </c>
      <c r="Z376">
        <f t="shared" si="176"/>
        <v>5.2559713356805085E-3</v>
      </c>
      <c r="AA376">
        <f t="shared" si="177"/>
        <v>5.2767956897500539E-3</v>
      </c>
      <c r="AB376">
        <f t="shared" si="178"/>
        <v>5.2768332730540567E-3</v>
      </c>
      <c r="AC376">
        <f t="shared" si="179"/>
        <v>5.2977541126414916E-3</v>
      </c>
      <c r="AD376">
        <f t="shared" si="180"/>
        <v>1.1656250000000081</v>
      </c>
      <c r="AE376">
        <f t="shared" si="181"/>
        <v>0.58017210573663014</v>
      </c>
    </row>
    <row r="377" spans="2:31" x14ac:dyDescent="0.25">
      <c r="B377">
        <f t="shared" si="187"/>
        <v>4.6625000000000325</v>
      </c>
      <c r="C377" t="e">
        <f t="shared" si="188"/>
        <v>#NUM!</v>
      </c>
      <c r="D377" t="e">
        <f t="shared" si="166"/>
        <v>#NUM!</v>
      </c>
      <c r="E377" t="e">
        <f t="shared" si="167"/>
        <v>#NUM!</v>
      </c>
      <c r="F377" t="e">
        <f t="shared" si="168"/>
        <v>#NUM!</v>
      </c>
      <c r="G377" t="e">
        <f t="shared" si="169"/>
        <v>#NUM!</v>
      </c>
      <c r="H377">
        <f t="shared" si="170"/>
        <v>4.6750000000000327</v>
      </c>
      <c r="I377" t="e">
        <f t="shared" si="189"/>
        <v>#NUM!</v>
      </c>
      <c r="O377">
        <f t="shared" si="171"/>
        <v>2.3312500000000163</v>
      </c>
      <c r="P377" t="e">
        <f t="shared" si="172"/>
        <v>#NUM!</v>
      </c>
      <c r="Q377" t="e">
        <f t="shared" si="182"/>
        <v>#NUM!</v>
      </c>
      <c r="R377" t="e">
        <f t="shared" si="183"/>
        <v>#NUM!</v>
      </c>
      <c r="S377" t="e">
        <f t="shared" si="184"/>
        <v>#NUM!</v>
      </c>
      <c r="T377" t="e">
        <f t="shared" si="185"/>
        <v>#NUM!</v>
      </c>
      <c r="U377">
        <f t="shared" si="186"/>
        <v>2.3375000000000163</v>
      </c>
      <c r="V377" t="e">
        <f t="shared" si="173"/>
        <v>#NUM!</v>
      </c>
      <c r="X377">
        <f t="shared" si="174"/>
        <v>1.1656250000000081</v>
      </c>
      <c r="Y377">
        <f t="shared" si="175"/>
        <v>0.58017210573663014</v>
      </c>
      <c r="Z377">
        <f t="shared" si="176"/>
        <v>5.2977541028121702E-3</v>
      </c>
      <c r="AA377">
        <f t="shared" si="177"/>
        <v>5.3187717441696286E-3</v>
      </c>
      <c r="AB377">
        <f t="shared" si="178"/>
        <v>5.3188100242722138E-3</v>
      </c>
      <c r="AC377">
        <f t="shared" si="179"/>
        <v>5.3399255466829981E-3</v>
      </c>
      <c r="AD377">
        <f t="shared" si="180"/>
        <v>1.1687500000000082</v>
      </c>
      <c r="AE377">
        <f t="shared" si="181"/>
        <v>0.58549091293435984</v>
      </c>
    </row>
    <row r="378" spans="2:31" x14ac:dyDescent="0.25">
      <c r="B378">
        <f t="shared" si="187"/>
        <v>4.6750000000000327</v>
      </c>
      <c r="C378" t="e">
        <f t="shared" si="188"/>
        <v>#NUM!</v>
      </c>
      <c r="D378" t="e">
        <f t="shared" si="166"/>
        <v>#NUM!</v>
      </c>
      <c r="E378" t="e">
        <f t="shared" si="167"/>
        <v>#NUM!</v>
      </c>
      <c r="F378" t="e">
        <f t="shared" si="168"/>
        <v>#NUM!</v>
      </c>
      <c r="G378" t="e">
        <f t="shared" si="169"/>
        <v>#NUM!</v>
      </c>
      <c r="H378">
        <f t="shared" si="170"/>
        <v>4.6875000000000329</v>
      </c>
      <c r="I378" t="e">
        <f t="shared" si="189"/>
        <v>#NUM!</v>
      </c>
      <c r="O378">
        <f t="shared" si="171"/>
        <v>2.3375000000000163</v>
      </c>
      <c r="P378" t="e">
        <f t="shared" si="172"/>
        <v>#NUM!</v>
      </c>
      <c r="Q378" t="e">
        <f t="shared" si="182"/>
        <v>#NUM!</v>
      </c>
      <c r="R378" t="e">
        <f t="shared" si="183"/>
        <v>#NUM!</v>
      </c>
      <c r="S378" t="e">
        <f t="shared" si="184"/>
        <v>#NUM!</v>
      </c>
      <c r="T378" t="e">
        <f t="shared" si="185"/>
        <v>#NUM!</v>
      </c>
      <c r="U378">
        <f t="shared" si="186"/>
        <v>2.3437500000000164</v>
      </c>
      <c r="V378" t="e">
        <f t="shared" si="173"/>
        <v>#NUM!</v>
      </c>
      <c r="X378">
        <f t="shared" si="174"/>
        <v>1.1687500000000082</v>
      </c>
      <c r="Y378">
        <f t="shared" si="175"/>
        <v>0.58549091293435984</v>
      </c>
      <c r="Z378">
        <f t="shared" si="176"/>
        <v>5.3399255363397796E-3</v>
      </c>
      <c r="AA378">
        <f t="shared" si="177"/>
        <v>5.3611392605107363E-3</v>
      </c>
      <c r="AB378">
        <f t="shared" si="178"/>
        <v>5.3611782517453957E-3</v>
      </c>
      <c r="AC378">
        <f t="shared" si="179"/>
        <v>5.382491279012541E-3</v>
      </c>
      <c r="AD378">
        <f t="shared" si="180"/>
        <v>1.1718750000000082</v>
      </c>
      <c r="AE378">
        <f t="shared" si="181"/>
        <v>0.59085208824100388</v>
      </c>
    </row>
    <row r="379" spans="2:31" x14ac:dyDescent="0.25">
      <c r="B379">
        <f t="shared" si="187"/>
        <v>4.6875000000000329</v>
      </c>
      <c r="C379" t="e">
        <f t="shared" si="188"/>
        <v>#NUM!</v>
      </c>
      <c r="D379" t="e">
        <f t="shared" si="166"/>
        <v>#NUM!</v>
      </c>
      <c r="E379" t="e">
        <f t="shared" si="167"/>
        <v>#NUM!</v>
      </c>
      <c r="F379" t="e">
        <f t="shared" si="168"/>
        <v>#NUM!</v>
      </c>
      <c r="G379" t="e">
        <f t="shared" si="169"/>
        <v>#NUM!</v>
      </c>
      <c r="H379">
        <f t="shared" si="170"/>
        <v>4.700000000000033</v>
      </c>
      <c r="I379" t="e">
        <f t="shared" si="189"/>
        <v>#NUM!</v>
      </c>
      <c r="O379">
        <f t="shared" si="171"/>
        <v>2.3437500000000164</v>
      </c>
      <c r="P379" t="e">
        <f t="shared" si="172"/>
        <v>#NUM!</v>
      </c>
      <c r="Q379" t="e">
        <f t="shared" si="182"/>
        <v>#NUM!</v>
      </c>
      <c r="R379" t="e">
        <f t="shared" si="183"/>
        <v>#NUM!</v>
      </c>
      <c r="S379" t="e">
        <f t="shared" si="184"/>
        <v>#NUM!</v>
      </c>
      <c r="T379" t="e">
        <f t="shared" si="185"/>
        <v>#NUM!</v>
      </c>
      <c r="U379">
        <f t="shared" si="186"/>
        <v>2.3500000000000165</v>
      </c>
      <c r="V379" t="e">
        <f t="shared" si="173"/>
        <v>#NUM!</v>
      </c>
      <c r="X379">
        <f t="shared" si="174"/>
        <v>1.1718750000000082</v>
      </c>
      <c r="Y379">
        <f t="shared" si="175"/>
        <v>0.59085208824100388</v>
      </c>
      <c r="Z379">
        <f t="shared" si="176"/>
        <v>5.3824912681367954E-3</v>
      </c>
      <c r="AA379">
        <f t="shared" si="177"/>
        <v>5.4039039237306396E-3</v>
      </c>
      <c r="AB379">
        <f t="shared" si="178"/>
        <v>5.4039436407731824E-3</v>
      </c>
      <c r="AC379">
        <f t="shared" si="179"/>
        <v>5.4254570486106943E-3</v>
      </c>
      <c r="AD379">
        <f t="shared" si="180"/>
        <v>1.1750000000000083</v>
      </c>
      <c r="AE379">
        <f t="shared" si="181"/>
        <v>0.59625602881529649</v>
      </c>
    </row>
    <row r="380" spans="2:31" x14ac:dyDescent="0.25">
      <c r="B380">
        <f t="shared" si="187"/>
        <v>4.700000000000033</v>
      </c>
      <c r="C380" t="e">
        <f t="shared" si="188"/>
        <v>#NUM!</v>
      </c>
      <c r="D380" t="e">
        <f t="shared" si="166"/>
        <v>#NUM!</v>
      </c>
      <c r="E380" t="e">
        <f t="shared" si="167"/>
        <v>#NUM!</v>
      </c>
      <c r="F380" t="e">
        <f t="shared" si="168"/>
        <v>#NUM!</v>
      </c>
      <c r="G380" t="e">
        <f t="shared" si="169"/>
        <v>#NUM!</v>
      </c>
      <c r="H380">
        <f t="shared" si="170"/>
        <v>4.7125000000000332</v>
      </c>
      <c r="I380" t="e">
        <f t="shared" si="189"/>
        <v>#NUM!</v>
      </c>
      <c r="O380">
        <f t="shared" si="171"/>
        <v>2.3500000000000165</v>
      </c>
      <c r="P380" t="e">
        <f t="shared" si="172"/>
        <v>#NUM!</v>
      </c>
      <c r="Q380" t="e">
        <f t="shared" si="182"/>
        <v>#NUM!</v>
      </c>
      <c r="R380" t="e">
        <f t="shared" si="183"/>
        <v>#NUM!</v>
      </c>
      <c r="S380" t="e">
        <f t="shared" si="184"/>
        <v>#NUM!</v>
      </c>
      <c r="T380" t="e">
        <f t="shared" si="185"/>
        <v>#NUM!</v>
      </c>
      <c r="U380">
        <f t="shared" si="186"/>
        <v>2.3562500000000166</v>
      </c>
      <c r="V380" t="e">
        <f t="shared" si="173"/>
        <v>#NUM!</v>
      </c>
      <c r="X380">
        <f t="shared" si="174"/>
        <v>1.1750000000000083</v>
      </c>
      <c r="Y380">
        <f t="shared" si="175"/>
        <v>0.59625602881529649</v>
      </c>
      <c r="Z380">
        <f t="shared" si="176"/>
        <v>5.425457037183147E-3</v>
      </c>
      <c r="AA380">
        <f t="shared" si="177"/>
        <v>5.4470715270886604E-3</v>
      </c>
      <c r="AB380">
        <f t="shared" si="178"/>
        <v>5.4471119849666474E-3</v>
      </c>
      <c r="AC380">
        <f t="shared" si="179"/>
        <v>5.4688287039810031E-3</v>
      </c>
      <c r="AD380">
        <f t="shared" si="180"/>
        <v>1.1781250000000083</v>
      </c>
      <c r="AE380">
        <f t="shared" si="181"/>
        <v>0.60170313760950889</v>
      </c>
    </row>
    <row r="381" spans="2:31" x14ac:dyDescent="0.25">
      <c r="B381">
        <f t="shared" si="187"/>
        <v>4.7125000000000332</v>
      </c>
      <c r="C381" t="e">
        <f t="shared" si="188"/>
        <v>#NUM!</v>
      </c>
      <c r="D381" t="e">
        <f t="shared" si="166"/>
        <v>#NUM!</v>
      </c>
      <c r="E381" t="e">
        <f t="shared" si="167"/>
        <v>#NUM!</v>
      </c>
      <c r="F381" t="e">
        <f t="shared" si="168"/>
        <v>#NUM!</v>
      </c>
      <c r="G381" t="e">
        <f t="shared" si="169"/>
        <v>#NUM!</v>
      </c>
      <c r="H381">
        <f t="shared" si="170"/>
        <v>4.7250000000000334</v>
      </c>
      <c r="I381" t="e">
        <f t="shared" si="189"/>
        <v>#NUM!</v>
      </c>
      <c r="O381">
        <f t="shared" si="171"/>
        <v>2.3562500000000166</v>
      </c>
      <c r="P381" t="e">
        <f t="shared" si="172"/>
        <v>#NUM!</v>
      </c>
      <c r="Q381" t="e">
        <f t="shared" si="182"/>
        <v>#NUM!</v>
      </c>
      <c r="R381" t="e">
        <f t="shared" si="183"/>
        <v>#NUM!</v>
      </c>
      <c r="S381" t="e">
        <f t="shared" si="184"/>
        <v>#NUM!</v>
      </c>
      <c r="T381" t="e">
        <f t="shared" si="185"/>
        <v>#NUM!</v>
      </c>
      <c r="U381">
        <f t="shared" si="186"/>
        <v>2.3625000000000167</v>
      </c>
      <c r="V381" t="e">
        <f t="shared" si="173"/>
        <v>#NUM!</v>
      </c>
      <c r="X381">
        <f t="shared" si="174"/>
        <v>1.1781250000000083</v>
      </c>
      <c r="Y381">
        <f t="shared" si="175"/>
        <v>0.60170313760950889</v>
      </c>
      <c r="Z381">
        <f t="shared" si="176"/>
        <v>5.46882869198171E-3</v>
      </c>
      <c r="AA381">
        <f t="shared" si="177"/>
        <v>5.4906479745944585E-3</v>
      </c>
      <c r="AB381">
        <f t="shared" si="178"/>
        <v>5.4906891886969227E-3</v>
      </c>
      <c r="AC381">
        <f t="shared" si="179"/>
        <v>5.5126122056308423E-3</v>
      </c>
      <c r="AD381">
        <f t="shared" si="180"/>
        <v>1.1812500000000083</v>
      </c>
      <c r="AE381">
        <f t="shared" si="181"/>
        <v>0.60719382348020801</v>
      </c>
    </row>
    <row r="382" spans="2:31" x14ac:dyDescent="0.25">
      <c r="B382">
        <f t="shared" si="187"/>
        <v>4.7250000000000334</v>
      </c>
      <c r="C382" t="e">
        <f t="shared" si="188"/>
        <v>#NUM!</v>
      </c>
      <c r="D382" t="e">
        <f t="shared" si="166"/>
        <v>#NUM!</v>
      </c>
      <c r="E382" t="e">
        <f t="shared" si="167"/>
        <v>#NUM!</v>
      </c>
      <c r="F382" t="e">
        <f t="shared" si="168"/>
        <v>#NUM!</v>
      </c>
      <c r="G382" t="e">
        <f t="shared" si="169"/>
        <v>#NUM!</v>
      </c>
      <c r="H382">
        <f t="shared" si="170"/>
        <v>4.7375000000000336</v>
      </c>
      <c r="I382" t="e">
        <f t="shared" si="189"/>
        <v>#NUM!</v>
      </c>
      <c r="O382">
        <f t="shared" si="171"/>
        <v>2.3625000000000167</v>
      </c>
      <c r="P382" t="e">
        <f t="shared" si="172"/>
        <v>#NUM!</v>
      </c>
      <c r="Q382" t="e">
        <f t="shared" si="182"/>
        <v>#NUM!</v>
      </c>
      <c r="R382" t="e">
        <f t="shared" si="183"/>
        <v>#NUM!</v>
      </c>
      <c r="S382" t="e">
        <f t="shared" si="184"/>
        <v>#NUM!</v>
      </c>
      <c r="T382" t="e">
        <f t="shared" si="185"/>
        <v>#NUM!</v>
      </c>
      <c r="U382">
        <f t="shared" si="186"/>
        <v>2.3687500000000168</v>
      </c>
      <c r="V382" t="e">
        <f t="shared" si="173"/>
        <v>#NUM!</v>
      </c>
      <c r="X382">
        <f t="shared" si="174"/>
        <v>1.1812500000000083</v>
      </c>
      <c r="Y382">
        <f t="shared" si="175"/>
        <v>0.60719382348020801</v>
      </c>
      <c r="Z382">
        <f t="shared" si="176"/>
        <v>5.5126121930391681E-3</v>
      </c>
      <c r="AA382">
        <f t="shared" si="177"/>
        <v>5.5346392835216758E-3</v>
      </c>
      <c r="AB382">
        <f t="shared" si="178"/>
        <v>5.5346812696091515E-3</v>
      </c>
      <c r="AC382">
        <f t="shared" si="179"/>
        <v>5.5568136286186457E-3</v>
      </c>
      <c r="AD382">
        <f t="shared" si="180"/>
        <v>1.1843750000000084</v>
      </c>
      <c r="AE382">
        <f t="shared" si="181"/>
        <v>0.61272850130152789</v>
      </c>
    </row>
    <row r="383" spans="2:31" x14ac:dyDescent="0.25">
      <c r="B383">
        <f t="shared" si="187"/>
        <v>4.7375000000000336</v>
      </c>
      <c r="C383" t="e">
        <f t="shared" si="188"/>
        <v>#NUM!</v>
      </c>
      <c r="D383" t="e">
        <f t="shared" si="166"/>
        <v>#NUM!</v>
      </c>
      <c r="E383" t="e">
        <f t="shared" si="167"/>
        <v>#NUM!</v>
      </c>
      <c r="F383" t="e">
        <f t="shared" si="168"/>
        <v>#NUM!</v>
      </c>
      <c r="G383" t="e">
        <f t="shared" si="169"/>
        <v>#NUM!</v>
      </c>
      <c r="H383">
        <f t="shared" si="170"/>
        <v>4.7500000000000338</v>
      </c>
      <c r="I383" t="e">
        <f t="shared" si="189"/>
        <v>#NUM!</v>
      </c>
      <c r="O383">
        <f t="shared" si="171"/>
        <v>2.3687500000000168</v>
      </c>
      <c r="P383" t="e">
        <f t="shared" si="172"/>
        <v>#NUM!</v>
      </c>
      <c r="Q383" t="e">
        <f t="shared" si="182"/>
        <v>#NUM!</v>
      </c>
      <c r="R383" t="e">
        <f t="shared" si="183"/>
        <v>#NUM!</v>
      </c>
      <c r="S383" t="e">
        <f t="shared" si="184"/>
        <v>#NUM!</v>
      </c>
      <c r="T383" t="e">
        <f t="shared" si="185"/>
        <v>#NUM!</v>
      </c>
      <c r="U383">
        <f t="shared" si="186"/>
        <v>2.3750000000000169</v>
      </c>
      <c r="V383" t="e">
        <f t="shared" si="173"/>
        <v>#NUM!</v>
      </c>
      <c r="X383">
        <f t="shared" si="174"/>
        <v>1.1843750000000084</v>
      </c>
      <c r="Y383">
        <f t="shared" si="175"/>
        <v>0.61272850130152789</v>
      </c>
      <c r="Z383">
        <f t="shared" si="176"/>
        <v>5.5568136154132385E-3</v>
      </c>
      <c r="AA383">
        <f t="shared" si="177"/>
        <v>5.5790515869889356E-3</v>
      </c>
      <c r="AB383">
        <f t="shared" si="178"/>
        <v>5.579094361203807E-3</v>
      </c>
      <c r="AC383">
        <f t="shared" si="179"/>
        <v>5.6014391651695262E-3</v>
      </c>
      <c r="AD383">
        <f t="shared" si="180"/>
        <v>1.1875000000000084</v>
      </c>
      <c r="AE383">
        <f t="shared" si="181"/>
        <v>0.61830759208102259</v>
      </c>
    </row>
    <row r="384" spans="2:31" x14ac:dyDescent="0.25">
      <c r="B384">
        <f t="shared" si="187"/>
        <v>4.7500000000000338</v>
      </c>
      <c r="C384" t="e">
        <f t="shared" si="188"/>
        <v>#NUM!</v>
      </c>
      <c r="D384" t="e">
        <f t="shared" si="166"/>
        <v>#NUM!</v>
      </c>
      <c r="E384" t="e">
        <f t="shared" si="167"/>
        <v>#NUM!</v>
      </c>
      <c r="F384" t="e">
        <f t="shared" si="168"/>
        <v>#NUM!</v>
      </c>
      <c r="G384" t="e">
        <f t="shared" si="169"/>
        <v>#NUM!</v>
      </c>
      <c r="H384">
        <f t="shared" si="170"/>
        <v>4.7625000000000339</v>
      </c>
      <c r="I384" t="e">
        <f t="shared" si="189"/>
        <v>#NUM!</v>
      </c>
      <c r="O384">
        <f t="shared" si="171"/>
        <v>2.3750000000000169</v>
      </c>
      <c r="P384" t="e">
        <f t="shared" si="172"/>
        <v>#NUM!</v>
      </c>
      <c r="Q384" t="e">
        <f t="shared" si="182"/>
        <v>#NUM!</v>
      </c>
      <c r="R384" t="e">
        <f t="shared" si="183"/>
        <v>#NUM!</v>
      </c>
      <c r="S384" t="e">
        <f t="shared" si="184"/>
        <v>#NUM!</v>
      </c>
      <c r="T384" t="e">
        <f t="shared" si="185"/>
        <v>#NUM!</v>
      </c>
      <c r="U384">
        <f t="shared" si="186"/>
        <v>2.381250000000017</v>
      </c>
      <c r="V384" t="e">
        <f t="shared" si="173"/>
        <v>#NUM!</v>
      </c>
      <c r="X384">
        <f t="shared" si="174"/>
        <v>1.1875000000000084</v>
      </c>
      <c r="Y384">
        <f t="shared" si="175"/>
        <v>0.61830759208102259</v>
      </c>
      <c r="Z384">
        <f t="shared" si="176"/>
        <v>5.601439151328289E-3</v>
      </c>
      <c r="AA384">
        <f t="shared" si="177"/>
        <v>5.623891136610281E-3</v>
      </c>
      <c r="AB384">
        <f t="shared" si="178"/>
        <v>5.6239347154874511E-3</v>
      </c>
      <c r="AC384">
        <f t="shared" si="179"/>
        <v>5.6464951273613884E-3</v>
      </c>
      <c r="AD384">
        <f t="shared" si="180"/>
        <v>1.1906250000000085</v>
      </c>
      <c r="AE384">
        <f t="shared" si="181"/>
        <v>0.62393152307817024</v>
      </c>
    </row>
    <row r="385" spans="2:31" x14ac:dyDescent="0.25">
      <c r="B385">
        <f t="shared" si="187"/>
        <v>4.7625000000000339</v>
      </c>
      <c r="C385" t="e">
        <f t="shared" si="188"/>
        <v>#NUM!</v>
      </c>
      <c r="D385" t="e">
        <f t="shared" si="166"/>
        <v>#NUM!</v>
      </c>
      <c r="E385" t="e">
        <f t="shared" si="167"/>
        <v>#NUM!</v>
      </c>
      <c r="F385" t="e">
        <f t="shared" si="168"/>
        <v>#NUM!</v>
      </c>
      <c r="G385" t="e">
        <f t="shared" si="169"/>
        <v>#NUM!</v>
      </c>
      <c r="H385">
        <f t="shared" si="170"/>
        <v>4.7750000000000341</v>
      </c>
      <c r="I385" t="e">
        <f t="shared" si="189"/>
        <v>#NUM!</v>
      </c>
      <c r="O385">
        <f t="shared" si="171"/>
        <v>2.381250000000017</v>
      </c>
      <c r="P385" t="e">
        <f t="shared" si="172"/>
        <v>#NUM!</v>
      </c>
      <c r="Q385" t="e">
        <f t="shared" si="182"/>
        <v>#NUM!</v>
      </c>
      <c r="R385" t="e">
        <f t="shared" si="183"/>
        <v>#NUM!</v>
      </c>
      <c r="S385" t="e">
        <f t="shared" si="184"/>
        <v>#NUM!</v>
      </c>
      <c r="T385" t="e">
        <f t="shared" si="185"/>
        <v>#NUM!</v>
      </c>
      <c r="U385">
        <f t="shared" si="186"/>
        <v>2.3875000000000171</v>
      </c>
      <c r="V385" t="e">
        <f t="shared" si="173"/>
        <v>#NUM!</v>
      </c>
      <c r="X385">
        <f t="shared" si="174"/>
        <v>1.1906250000000085</v>
      </c>
      <c r="Y385">
        <f t="shared" si="175"/>
        <v>0.62393152307817024</v>
      </c>
      <c r="Z385">
        <f t="shared" si="176"/>
        <v>5.6464951128614542E-3</v>
      </c>
      <c r="AA385">
        <f t="shared" si="177"/>
        <v>5.6691643052171926E-3</v>
      </c>
      <c r="AB385">
        <f t="shared" si="178"/>
        <v>5.6692087056950937E-3</v>
      </c>
      <c r="AC385">
        <f t="shared" si="179"/>
        <v>5.691987949883748E-3</v>
      </c>
      <c r="AD385">
        <f t="shared" si="180"/>
        <v>1.1937500000000085</v>
      </c>
      <c r="AE385">
        <f t="shared" si="181"/>
        <v>0.62960072792559851</v>
      </c>
    </row>
    <row r="386" spans="2:31" x14ac:dyDescent="0.25">
      <c r="B386">
        <f t="shared" si="187"/>
        <v>4.7750000000000341</v>
      </c>
      <c r="C386" t="e">
        <f t="shared" si="188"/>
        <v>#NUM!</v>
      </c>
      <c r="D386" t="e">
        <f t="shared" si="166"/>
        <v>#NUM!</v>
      </c>
      <c r="E386" t="e">
        <f t="shared" si="167"/>
        <v>#NUM!</v>
      </c>
      <c r="F386" t="e">
        <f t="shared" si="168"/>
        <v>#NUM!</v>
      </c>
      <c r="G386" t="e">
        <f t="shared" si="169"/>
        <v>#NUM!</v>
      </c>
      <c r="H386">
        <f t="shared" si="170"/>
        <v>4.7875000000000343</v>
      </c>
      <c r="I386" t="e">
        <f t="shared" si="189"/>
        <v>#NUM!</v>
      </c>
      <c r="O386">
        <f t="shared" si="171"/>
        <v>2.3875000000000171</v>
      </c>
      <c r="P386" t="e">
        <f t="shared" si="172"/>
        <v>#NUM!</v>
      </c>
      <c r="Q386" t="e">
        <f t="shared" si="182"/>
        <v>#NUM!</v>
      </c>
      <c r="R386" t="e">
        <f t="shared" si="183"/>
        <v>#NUM!</v>
      </c>
      <c r="S386" t="e">
        <f t="shared" si="184"/>
        <v>#NUM!</v>
      </c>
      <c r="T386" t="e">
        <f t="shared" si="185"/>
        <v>#NUM!</v>
      </c>
      <c r="U386">
        <f t="shared" si="186"/>
        <v>2.3937500000000171</v>
      </c>
      <c r="V386" t="e">
        <f t="shared" si="173"/>
        <v>#NUM!</v>
      </c>
      <c r="X386">
        <f t="shared" si="174"/>
        <v>1.1937500000000085</v>
      </c>
      <c r="Y386">
        <f t="shared" si="175"/>
        <v>0.62960072792559851</v>
      </c>
      <c r="Z386">
        <f t="shared" si="176"/>
        <v>5.6919879347014507E-3</v>
      </c>
      <c r="AA386">
        <f t="shared" si="177"/>
        <v>5.7148775896543992E-3</v>
      </c>
      <c r="AB386">
        <f t="shared" si="178"/>
        <v>5.7149228290863507E-3</v>
      </c>
      <c r="AC386">
        <f t="shared" si="179"/>
        <v>5.7379241928714672E-3</v>
      </c>
      <c r="AD386">
        <f t="shared" si="180"/>
        <v>1.1968750000000086</v>
      </c>
      <c r="AE386">
        <f t="shared" si="181"/>
        <v>0.63531564675310759</v>
      </c>
    </row>
    <row r="387" spans="2:31" x14ac:dyDescent="0.25">
      <c r="B387">
        <f t="shared" si="187"/>
        <v>4.7875000000000343</v>
      </c>
      <c r="C387" t="e">
        <f t="shared" si="188"/>
        <v>#NUM!</v>
      </c>
      <c r="D387" t="e">
        <f t="shared" si="166"/>
        <v>#NUM!</v>
      </c>
      <c r="E387" t="e">
        <f t="shared" si="167"/>
        <v>#NUM!</v>
      </c>
      <c r="F387" t="e">
        <f t="shared" si="168"/>
        <v>#NUM!</v>
      </c>
      <c r="G387" t="e">
        <f t="shared" si="169"/>
        <v>#NUM!</v>
      </c>
      <c r="H387">
        <f t="shared" si="170"/>
        <v>4.8000000000000345</v>
      </c>
      <c r="I387" t="e">
        <f t="shared" si="189"/>
        <v>#NUM!</v>
      </c>
      <c r="O387">
        <f t="shared" si="171"/>
        <v>2.3937500000000171</v>
      </c>
      <c r="P387" t="e">
        <f t="shared" si="172"/>
        <v>#NUM!</v>
      </c>
      <c r="Q387" t="e">
        <f t="shared" si="182"/>
        <v>#NUM!</v>
      </c>
      <c r="R387" t="e">
        <f t="shared" si="183"/>
        <v>#NUM!</v>
      </c>
      <c r="S387" t="e">
        <f t="shared" si="184"/>
        <v>#NUM!</v>
      </c>
      <c r="T387" t="e">
        <f t="shared" si="185"/>
        <v>#NUM!</v>
      </c>
      <c r="U387">
        <f t="shared" si="186"/>
        <v>2.4000000000000172</v>
      </c>
      <c r="V387" t="e">
        <f t="shared" si="173"/>
        <v>#NUM!</v>
      </c>
      <c r="X387">
        <f t="shared" si="174"/>
        <v>1.1968750000000086</v>
      </c>
      <c r="Y387">
        <f t="shared" si="175"/>
        <v>0.63531564675310759</v>
      </c>
      <c r="Z387">
        <f t="shared" si="176"/>
        <v>5.7379241769823126E-3</v>
      </c>
      <c r="AA387">
        <f t="shared" si="177"/>
        <v>5.7610376136517961E-3</v>
      </c>
      <c r="AB387">
        <f t="shared" si="178"/>
        <v>5.7610837098177265E-3</v>
      </c>
      <c r="AC387">
        <f t="shared" si="179"/>
        <v>5.7843105448157966E-3</v>
      </c>
      <c r="AD387">
        <f t="shared" si="180"/>
        <v>1.2000000000000086</v>
      </c>
      <c r="AE387">
        <f t="shared" si="181"/>
        <v>0.64107672631456369</v>
      </c>
    </row>
    <row r="388" spans="2:31" x14ac:dyDescent="0.25">
      <c r="B388">
        <f t="shared" si="187"/>
        <v>4.8000000000000345</v>
      </c>
      <c r="C388" t="e">
        <f t="shared" si="188"/>
        <v>#NUM!</v>
      </c>
      <c r="D388" t="e">
        <f t="shared" si="166"/>
        <v>#NUM!</v>
      </c>
      <c r="E388" t="e">
        <f t="shared" si="167"/>
        <v>#NUM!</v>
      </c>
      <c r="F388" t="e">
        <f t="shared" si="168"/>
        <v>#NUM!</v>
      </c>
      <c r="G388" t="e">
        <f t="shared" si="169"/>
        <v>#NUM!</v>
      </c>
      <c r="H388">
        <f t="shared" si="170"/>
        <v>4.8125000000000346</v>
      </c>
      <c r="I388" t="e">
        <f t="shared" si="189"/>
        <v>#NUM!</v>
      </c>
      <c r="O388">
        <f t="shared" si="171"/>
        <v>2.4000000000000172</v>
      </c>
      <c r="P388" t="e">
        <f t="shared" si="172"/>
        <v>#NUM!</v>
      </c>
      <c r="Q388" t="e">
        <f t="shared" si="182"/>
        <v>#NUM!</v>
      </c>
      <c r="R388" t="e">
        <f t="shared" si="183"/>
        <v>#NUM!</v>
      </c>
      <c r="S388" t="e">
        <f t="shared" si="184"/>
        <v>#NUM!</v>
      </c>
      <c r="T388" t="e">
        <f t="shared" si="185"/>
        <v>#NUM!</v>
      </c>
      <c r="U388">
        <f t="shared" si="186"/>
        <v>2.4062500000000173</v>
      </c>
      <c r="V388" t="e">
        <f t="shared" si="173"/>
        <v>#NUM!</v>
      </c>
      <c r="X388">
        <f t="shared" si="174"/>
        <v>1.2000000000000086</v>
      </c>
      <c r="Y388">
        <f t="shared" si="175"/>
        <v>0.64107672631456369</v>
      </c>
      <c r="Z388">
        <f t="shared" si="176"/>
        <v>5.7843105281944335E-3</v>
      </c>
      <c r="AA388">
        <f t="shared" si="177"/>
        <v>5.8076511307748185E-3</v>
      </c>
      <c r="AB388">
        <f t="shared" si="178"/>
        <v>5.8076981018933653E-3</v>
      </c>
      <c r="AC388">
        <f t="shared" si="179"/>
        <v>5.8311538255550995E-3</v>
      </c>
      <c r="AD388">
        <f t="shared" si="180"/>
        <v>1.2031250000000087</v>
      </c>
      <c r="AE388">
        <f t="shared" si="181"/>
        <v>0.64688442011774472</v>
      </c>
    </row>
    <row r="389" spans="2:31" x14ac:dyDescent="0.25">
      <c r="B389">
        <f t="shared" si="187"/>
        <v>4.8125000000000346</v>
      </c>
      <c r="C389" t="e">
        <f t="shared" si="188"/>
        <v>#NUM!</v>
      </c>
      <c r="D389" t="e">
        <f t="shared" ref="D389:D452" si="190">$K$5*(B389^2+C389^2)</f>
        <v>#NUM!</v>
      </c>
      <c r="E389" t="e">
        <f t="shared" ref="E389:E452" si="191">$K$5*((B389+$K$7)^2+(C389+D389/2)^2)</f>
        <v>#NUM!</v>
      </c>
      <c r="F389" t="e">
        <f t="shared" ref="F389:F452" si="192">$K$5*((B389+$K$7)^2+(C389+E389/2)^2)</f>
        <v>#NUM!</v>
      </c>
      <c r="G389" t="e">
        <f t="shared" ref="G389:G452" si="193">$K$5*((B389+$K$5)^2+(C389+F389)^2)</f>
        <v>#NUM!</v>
      </c>
      <c r="H389">
        <f t="shared" ref="H389:H452" si="194">B389+$K$5</f>
        <v>4.8250000000000348</v>
      </c>
      <c r="I389" t="e">
        <f t="shared" si="189"/>
        <v>#NUM!</v>
      </c>
      <c r="O389">
        <f t="shared" si="171"/>
        <v>2.4062500000000173</v>
      </c>
      <c r="P389" t="e">
        <f t="shared" si="172"/>
        <v>#NUM!</v>
      </c>
      <c r="Q389" t="e">
        <f t="shared" si="182"/>
        <v>#NUM!</v>
      </c>
      <c r="R389" t="e">
        <f t="shared" si="183"/>
        <v>#NUM!</v>
      </c>
      <c r="S389" t="e">
        <f t="shared" si="184"/>
        <v>#NUM!</v>
      </c>
      <c r="T389" t="e">
        <f t="shared" si="185"/>
        <v>#NUM!</v>
      </c>
      <c r="U389">
        <f t="shared" si="186"/>
        <v>2.4125000000000174</v>
      </c>
      <c r="V389" t="e">
        <f t="shared" si="173"/>
        <v>#NUM!</v>
      </c>
      <c r="X389">
        <f t="shared" si="174"/>
        <v>1.2031250000000087</v>
      </c>
      <c r="Y389">
        <f t="shared" si="175"/>
        <v>0.64688442011774472</v>
      </c>
      <c r="Z389">
        <f t="shared" si="176"/>
        <v>5.8311538081752866E-3</v>
      </c>
      <c r="AA389">
        <f t="shared" si="177"/>
        <v>5.8547250274557623E-3</v>
      </c>
      <c r="AB389">
        <f t="shared" si="178"/>
        <v>5.8547728921967586E-3</v>
      </c>
      <c r="AC389">
        <f t="shared" si="179"/>
        <v>5.8784609893477828E-3</v>
      </c>
      <c r="AD389">
        <f t="shared" si="180"/>
        <v>1.2062500000000087</v>
      </c>
      <c r="AE389">
        <f t="shared" si="181"/>
        <v>0.65273918855721602</v>
      </c>
    </row>
    <row r="390" spans="2:31" x14ac:dyDescent="0.25">
      <c r="B390">
        <f t="shared" si="187"/>
        <v>4.8250000000000348</v>
      </c>
      <c r="C390" t="e">
        <f t="shared" si="188"/>
        <v>#NUM!</v>
      </c>
      <c r="D390" t="e">
        <f t="shared" si="190"/>
        <v>#NUM!</v>
      </c>
      <c r="E390" t="e">
        <f t="shared" si="191"/>
        <v>#NUM!</v>
      </c>
      <c r="F390" t="e">
        <f t="shared" si="192"/>
        <v>#NUM!</v>
      </c>
      <c r="G390" t="e">
        <f t="shared" si="193"/>
        <v>#NUM!</v>
      </c>
      <c r="H390">
        <f t="shared" si="194"/>
        <v>4.837500000000035</v>
      </c>
      <c r="I390" t="e">
        <f t="shared" si="189"/>
        <v>#NUM!</v>
      </c>
      <c r="O390">
        <f t="shared" si="171"/>
        <v>2.4125000000000174</v>
      </c>
      <c r="P390" t="e">
        <f t="shared" si="172"/>
        <v>#NUM!</v>
      </c>
      <c r="Q390" t="e">
        <f t="shared" si="182"/>
        <v>#NUM!</v>
      </c>
      <c r="R390" t="e">
        <f t="shared" si="183"/>
        <v>#NUM!</v>
      </c>
      <c r="S390" t="e">
        <f t="shared" si="184"/>
        <v>#NUM!</v>
      </c>
      <c r="T390" t="e">
        <f t="shared" si="185"/>
        <v>#NUM!</v>
      </c>
      <c r="U390">
        <f t="shared" si="186"/>
        <v>2.4187500000000175</v>
      </c>
      <c r="V390" t="e">
        <f t="shared" si="173"/>
        <v>#NUM!</v>
      </c>
      <c r="X390">
        <f t="shared" si="174"/>
        <v>1.2062500000000087</v>
      </c>
      <c r="Y390">
        <f t="shared" si="175"/>
        <v>0.65273918855721602</v>
      </c>
      <c r="Z390">
        <f t="shared" si="176"/>
        <v>5.8784609711823553E-3</v>
      </c>
      <c r="AA390">
        <f t="shared" si="177"/>
        <v>5.9022663261085809E-3</v>
      </c>
      <c r="AB390">
        <f t="shared" si="178"/>
        <v>5.902315103605945E-3</v>
      </c>
      <c r="AC390">
        <f t="shared" si="179"/>
        <v>5.9262391280300308E-3</v>
      </c>
      <c r="AD390">
        <f t="shared" si="180"/>
        <v>1.2093750000000087</v>
      </c>
      <c r="AE390">
        <f t="shared" si="181"/>
        <v>0.65864149905032288</v>
      </c>
    </row>
    <row r="391" spans="2:31" x14ac:dyDescent="0.25">
      <c r="B391">
        <f t="shared" si="187"/>
        <v>4.837500000000035</v>
      </c>
      <c r="C391" t="e">
        <f t="shared" si="188"/>
        <v>#NUM!</v>
      </c>
      <c r="D391" t="e">
        <f t="shared" si="190"/>
        <v>#NUM!</v>
      </c>
      <c r="E391" t="e">
        <f t="shared" si="191"/>
        <v>#NUM!</v>
      </c>
      <c r="F391" t="e">
        <f t="shared" si="192"/>
        <v>#NUM!</v>
      </c>
      <c r="G391" t="e">
        <f t="shared" si="193"/>
        <v>#NUM!</v>
      </c>
      <c r="H391">
        <f t="shared" si="194"/>
        <v>4.8500000000000352</v>
      </c>
      <c r="I391" t="e">
        <f t="shared" si="189"/>
        <v>#NUM!</v>
      </c>
      <c r="O391">
        <f t="shared" si="171"/>
        <v>2.4187500000000175</v>
      </c>
      <c r="P391" t="e">
        <f t="shared" si="172"/>
        <v>#NUM!</v>
      </c>
      <c r="Q391" t="e">
        <f t="shared" si="182"/>
        <v>#NUM!</v>
      </c>
      <c r="R391" t="e">
        <f t="shared" si="183"/>
        <v>#NUM!</v>
      </c>
      <c r="S391" t="e">
        <f t="shared" si="184"/>
        <v>#NUM!</v>
      </c>
      <c r="T391" t="e">
        <f t="shared" si="185"/>
        <v>#NUM!</v>
      </c>
      <c r="U391">
        <f t="shared" si="186"/>
        <v>2.4250000000000176</v>
      </c>
      <c r="V391" t="e">
        <f t="shared" si="173"/>
        <v>#NUM!</v>
      </c>
      <c r="X391">
        <f t="shared" si="174"/>
        <v>1.2093750000000087</v>
      </c>
      <c r="Y391">
        <f t="shared" si="175"/>
        <v>0.65864149905032288</v>
      </c>
      <c r="Z391">
        <f t="shared" si="176"/>
        <v>5.926239109050868E-3</v>
      </c>
      <c r="AA391">
        <f t="shared" si="177"/>
        <v>5.9502821883298052E-3</v>
      </c>
      <c r="AB391">
        <f t="shared" si="178"/>
        <v>5.950331898194848E-3</v>
      </c>
      <c r="AC391">
        <f t="shared" si="179"/>
        <v>5.9744954742610148E-3</v>
      </c>
      <c r="AD391">
        <f t="shared" si="180"/>
        <v>1.2125000000000088</v>
      </c>
      <c r="AE391">
        <f t="shared" si="181"/>
        <v>0.66459182617638313</v>
      </c>
    </row>
    <row r="392" spans="2:31" x14ac:dyDescent="0.25">
      <c r="B392">
        <f t="shared" si="187"/>
        <v>4.8500000000000352</v>
      </c>
      <c r="C392" t="e">
        <f t="shared" si="188"/>
        <v>#NUM!</v>
      </c>
      <c r="D392" t="e">
        <f t="shared" si="190"/>
        <v>#NUM!</v>
      </c>
      <c r="E392" t="e">
        <f t="shared" si="191"/>
        <v>#NUM!</v>
      </c>
      <c r="F392" t="e">
        <f t="shared" si="192"/>
        <v>#NUM!</v>
      </c>
      <c r="G392" t="e">
        <f t="shared" si="193"/>
        <v>#NUM!</v>
      </c>
      <c r="H392">
        <f t="shared" si="194"/>
        <v>4.8625000000000353</v>
      </c>
      <c r="I392" t="e">
        <f t="shared" si="189"/>
        <v>#NUM!</v>
      </c>
      <c r="O392">
        <f t="shared" si="171"/>
        <v>2.4250000000000176</v>
      </c>
      <c r="P392" t="e">
        <f t="shared" si="172"/>
        <v>#NUM!</v>
      </c>
      <c r="Q392" t="e">
        <f t="shared" si="182"/>
        <v>#NUM!</v>
      </c>
      <c r="R392" t="e">
        <f t="shared" si="183"/>
        <v>#NUM!</v>
      </c>
      <c r="S392" t="e">
        <f t="shared" si="184"/>
        <v>#NUM!</v>
      </c>
      <c r="T392" t="e">
        <f t="shared" si="185"/>
        <v>#NUM!</v>
      </c>
      <c r="U392">
        <f t="shared" si="186"/>
        <v>2.4312500000000177</v>
      </c>
      <c r="V392" t="e">
        <f t="shared" si="173"/>
        <v>#NUM!</v>
      </c>
      <c r="X392">
        <f t="shared" si="174"/>
        <v>1.2125000000000088</v>
      </c>
      <c r="Y392">
        <f t="shared" si="175"/>
        <v>0.66459182617638313</v>
      </c>
      <c r="Z392">
        <f t="shared" si="176"/>
        <v>5.9744954544390036E-3</v>
      </c>
      <c r="AA392">
        <f t="shared" si="177"/>
        <v>5.9987799181883215E-3</v>
      </c>
      <c r="AB392">
        <f t="shared" si="178"/>
        <v>5.9988305805234905E-3</v>
      </c>
      <c r="AC392">
        <f t="shared" si="179"/>
        <v>6.0232374048583785E-3</v>
      </c>
      <c r="AD392">
        <f t="shared" si="180"/>
        <v>1.2156250000000088</v>
      </c>
      <c r="AE392">
        <f t="shared" si="181"/>
        <v>0.67059065181916999</v>
      </c>
    </row>
    <row r="393" spans="2:31" x14ac:dyDescent="0.25">
      <c r="B393">
        <f t="shared" si="187"/>
        <v>4.8625000000000353</v>
      </c>
      <c r="C393" t="e">
        <f t="shared" si="188"/>
        <v>#NUM!</v>
      </c>
      <c r="D393" t="e">
        <f t="shared" si="190"/>
        <v>#NUM!</v>
      </c>
      <c r="E393" t="e">
        <f t="shared" si="191"/>
        <v>#NUM!</v>
      </c>
      <c r="F393" t="e">
        <f t="shared" si="192"/>
        <v>#NUM!</v>
      </c>
      <c r="G393" t="e">
        <f t="shared" si="193"/>
        <v>#NUM!</v>
      </c>
      <c r="H393">
        <f t="shared" si="194"/>
        <v>4.8750000000000355</v>
      </c>
      <c r="I393" t="e">
        <f t="shared" si="189"/>
        <v>#NUM!</v>
      </c>
      <c r="O393">
        <f t="shared" si="171"/>
        <v>2.4312500000000177</v>
      </c>
      <c r="P393" t="e">
        <f t="shared" si="172"/>
        <v>#NUM!</v>
      </c>
      <c r="Q393" t="e">
        <f t="shared" si="182"/>
        <v>#NUM!</v>
      </c>
      <c r="R393" t="e">
        <f t="shared" si="183"/>
        <v>#NUM!</v>
      </c>
      <c r="S393" t="e">
        <f t="shared" si="184"/>
        <v>#NUM!</v>
      </c>
      <c r="T393" t="e">
        <f t="shared" si="185"/>
        <v>#NUM!</v>
      </c>
      <c r="U393">
        <f t="shared" si="186"/>
        <v>2.4375000000000178</v>
      </c>
      <c r="V393" t="e">
        <f t="shared" si="173"/>
        <v>#NUM!</v>
      </c>
      <c r="X393">
        <f t="shared" si="174"/>
        <v>1.2156250000000088</v>
      </c>
      <c r="Y393">
        <f t="shared" si="175"/>
        <v>0.67059065181916999</v>
      </c>
      <c r="Z393">
        <f t="shared" si="176"/>
        <v>6.0232373841633781E-3</v>
      </c>
      <c r="AA393">
        <f t="shared" si="177"/>
        <v>6.0477669656068276E-3</v>
      </c>
      <c r="AB393">
        <f t="shared" si="178"/>
        <v>6.0478186010198901E-3</v>
      </c>
      <c r="AC393">
        <f t="shared" si="179"/>
        <v>6.0724724442268625E-3</v>
      </c>
      <c r="AD393">
        <f t="shared" si="180"/>
        <v>1.2187500000000089</v>
      </c>
      <c r="AE393">
        <f t="shared" si="181"/>
        <v>0.67663846531277738</v>
      </c>
    </row>
    <row r="394" spans="2:31" x14ac:dyDescent="0.25">
      <c r="B394">
        <f t="shared" si="187"/>
        <v>4.8750000000000355</v>
      </c>
      <c r="C394" t="e">
        <f t="shared" si="188"/>
        <v>#NUM!</v>
      </c>
      <c r="D394" t="e">
        <f t="shared" si="190"/>
        <v>#NUM!</v>
      </c>
      <c r="E394" t="e">
        <f t="shared" si="191"/>
        <v>#NUM!</v>
      </c>
      <c r="F394" t="e">
        <f t="shared" si="192"/>
        <v>#NUM!</v>
      </c>
      <c r="G394" t="e">
        <f t="shared" si="193"/>
        <v>#NUM!</v>
      </c>
      <c r="H394">
        <f t="shared" si="194"/>
        <v>4.8875000000000357</v>
      </c>
      <c r="I394" t="e">
        <f t="shared" si="189"/>
        <v>#NUM!</v>
      </c>
      <c r="O394">
        <f t="shared" si="171"/>
        <v>2.4375000000000178</v>
      </c>
      <c r="P394" t="e">
        <f t="shared" si="172"/>
        <v>#NUM!</v>
      </c>
      <c r="Q394" t="e">
        <f t="shared" si="182"/>
        <v>#NUM!</v>
      </c>
      <c r="R394" t="e">
        <f t="shared" si="183"/>
        <v>#NUM!</v>
      </c>
      <c r="S394" t="e">
        <f t="shared" si="184"/>
        <v>#NUM!</v>
      </c>
      <c r="T394" t="e">
        <f t="shared" si="185"/>
        <v>#NUM!</v>
      </c>
      <c r="U394">
        <f t="shared" si="186"/>
        <v>2.4437500000000179</v>
      </c>
      <c r="V394" t="e">
        <f t="shared" si="173"/>
        <v>#NUM!</v>
      </c>
      <c r="X394">
        <f t="shared" si="174"/>
        <v>1.2187500000000089</v>
      </c>
      <c r="Y394">
        <f t="shared" si="175"/>
        <v>0.67663846531277738</v>
      </c>
      <c r="Z394">
        <f t="shared" si="176"/>
        <v>6.0724724226276644E-3</v>
      </c>
      <c r="AA394">
        <f t="shared" si="177"/>
        <v>6.0972509298379196E-3</v>
      </c>
      <c r="AB394">
        <f t="shared" si="178"/>
        <v>6.0973035594566252E-3</v>
      </c>
      <c r="AC394">
        <f t="shared" si="179"/>
        <v>6.1222082678830704E-3</v>
      </c>
      <c r="AD394">
        <f t="shared" si="180"/>
        <v>1.2218750000000089</v>
      </c>
      <c r="AE394">
        <f t="shared" si="181"/>
        <v>0.68273576359096066</v>
      </c>
    </row>
    <row r="395" spans="2:31" x14ac:dyDescent="0.25">
      <c r="B395">
        <f t="shared" si="187"/>
        <v>4.8875000000000357</v>
      </c>
      <c r="C395" t="e">
        <f t="shared" si="188"/>
        <v>#NUM!</v>
      </c>
      <c r="D395" t="e">
        <f t="shared" si="190"/>
        <v>#NUM!</v>
      </c>
      <c r="E395" t="e">
        <f t="shared" si="191"/>
        <v>#NUM!</v>
      </c>
      <c r="F395" t="e">
        <f t="shared" si="192"/>
        <v>#NUM!</v>
      </c>
      <c r="G395" t="e">
        <f t="shared" si="193"/>
        <v>#NUM!</v>
      </c>
      <c r="H395">
        <f t="shared" si="194"/>
        <v>4.9000000000000359</v>
      </c>
      <c r="I395" t="e">
        <f t="shared" si="189"/>
        <v>#NUM!</v>
      </c>
      <c r="O395">
        <f t="shared" si="171"/>
        <v>2.4437500000000179</v>
      </c>
      <c r="P395" t="e">
        <f t="shared" si="172"/>
        <v>#NUM!</v>
      </c>
      <c r="Q395" t="e">
        <f t="shared" si="182"/>
        <v>#NUM!</v>
      </c>
      <c r="R395" t="e">
        <f t="shared" si="183"/>
        <v>#NUM!</v>
      </c>
      <c r="S395" t="e">
        <f t="shared" si="184"/>
        <v>#NUM!</v>
      </c>
      <c r="T395" t="e">
        <f t="shared" si="185"/>
        <v>#NUM!</v>
      </c>
      <c r="U395">
        <f t="shared" si="186"/>
        <v>2.4500000000000179</v>
      </c>
      <c r="V395" t="e">
        <f t="shared" si="173"/>
        <v>#NUM!</v>
      </c>
      <c r="X395">
        <f t="shared" si="174"/>
        <v>1.2218750000000089</v>
      </c>
      <c r="Y395">
        <f t="shared" si="175"/>
        <v>0.68273576359096066</v>
      </c>
      <c r="Z395">
        <f t="shared" si="176"/>
        <v>6.1222082453473567E-3</v>
      </c>
      <c r="AA395">
        <f t="shared" si="177"/>
        <v>6.1472395630378244E-3</v>
      </c>
      <c r="AB395">
        <f t="shared" si="178"/>
        <v>6.1472932085250391E-3</v>
      </c>
      <c r="AC395">
        <f t="shared" si="179"/>
        <v>6.1724527060794555E-3</v>
      </c>
      <c r="AD395">
        <f t="shared" si="180"/>
        <v>1.225000000000009</v>
      </c>
      <c r="AE395">
        <f t="shared" si="181"/>
        <v>0.68888305134005279</v>
      </c>
    </row>
    <row r="396" spans="2:31" x14ac:dyDescent="0.25">
      <c r="B396">
        <f t="shared" si="187"/>
        <v>4.9000000000000359</v>
      </c>
      <c r="C396" t="e">
        <f t="shared" si="188"/>
        <v>#NUM!</v>
      </c>
      <c r="D396" t="e">
        <f t="shared" si="190"/>
        <v>#NUM!</v>
      </c>
      <c r="E396" t="e">
        <f t="shared" si="191"/>
        <v>#NUM!</v>
      </c>
      <c r="F396" t="e">
        <f t="shared" si="192"/>
        <v>#NUM!</v>
      </c>
      <c r="G396" t="e">
        <f t="shared" si="193"/>
        <v>#NUM!</v>
      </c>
      <c r="H396">
        <f t="shared" si="194"/>
        <v>4.9125000000000361</v>
      </c>
      <c r="I396" t="e">
        <f t="shared" si="189"/>
        <v>#NUM!</v>
      </c>
      <c r="O396">
        <f t="shared" si="171"/>
        <v>2.4500000000000179</v>
      </c>
      <c r="P396" t="e">
        <f t="shared" si="172"/>
        <v>#NUM!</v>
      </c>
      <c r="Q396" t="e">
        <f t="shared" si="182"/>
        <v>#NUM!</v>
      </c>
      <c r="R396" t="e">
        <f t="shared" si="183"/>
        <v>#NUM!</v>
      </c>
      <c r="S396" t="e">
        <f t="shared" si="184"/>
        <v>#NUM!</v>
      </c>
      <c r="T396" t="e">
        <f t="shared" si="185"/>
        <v>#NUM!</v>
      </c>
      <c r="U396">
        <f t="shared" si="186"/>
        <v>2.456250000000018</v>
      </c>
      <c r="V396" t="e">
        <f t="shared" si="173"/>
        <v>#NUM!</v>
      </c>
      <c r="X396">
        <f t="shared" si="174"/>
        <v>1.225000000000009</v>
      </c>
      <c r="Y396">
        <f t="shared" si="175"/>
        <v>0.68888305134005279</v>
      </c>
      <c r="Z396">
        <f t="shared" si="176"/>
        <v>6.1724526825737624E-3</v>
      </c>
      <c r="AA396">
        <f t="shared" si="177"/>
        <v>6.1977407739409593E-3</v>
      </c>
      <c r="AB396">
        <f t="shared" si="178"/>
        <v>6.1977954575102995E-3</v>
      </c>
      <c r="AC396">
        <f t="shared" si="179"/>
        <v>6.2232137475307491E-3</v>
      </c>
      <c r="AD396">
        <f t="shared" si="180"/>
        <v>1.228125000000009</v>
      </c>
      <c r="AE396">
        <f t="shared" si="181"/>
        <v>0.69508084115555402</v>
      </c>
    </row>
    <row r="397" spans="2:31" x14ac:dyDescent="0.25">
      <c r="B397">
        <f t="shared" si="187"/>
        <v>4.9125000000000361</v>
      </c>
      <c r="C397" t="e">
        <f t="shared" si="188"/>
        <v>#NUM!</v>
      </c>
      <c r="D397" t="e">
        <f t="shared" si="190"/>
        <v>#NUM!</v>
      </c>
      <c r="E397" t="e">
        <f t="shared" si="191"/>
        <v>#NUM!</v>
      </c>
      <c r="F397" t="e">
        <f t="shared" si="192"/>
        <v>#NUM!</v>
      </c>
      <c r="G397" t="e">
        <f t="shared" si="193"/>
        <v>#NUM!</v>
      </c>
      <c r="H397">
        <f t="shared" si="194"/>
        <v>4.9250000000000362</v>
      </c>
      <c r="I397" t="e">
        <f t="shared" si="189"/>
        <v>#NUM!</v>
      </c>
      <c r="O397">
        <f t="shared" si="171"/>
        <v>2.456250000000018</v>
      </c>
      <c r="P397" t="e">
        <f t="shared" si="172"/>
        <v>#NUM!</v>
      </c>
      <c r="Q397" t="e">
        <f t="shared" si="182"/>
        <v>#NUM!</v>
      </c>
      <c r="R397" t="e">
        <f t="shared" si="183"/>
        <v>#NUM!</v>
      </c>
      <c r="S397" t="e">
        <f t="shared" si="184"/>
        <v>#NUM!</v>
      </c>
      <c r="T397" t="e">
        <f t="shared" si="185"/>
        <v>#NUM!</v>
      </c>
      <c r="U397">
        <f t="shared" si="186"/>
        <v>2.4625000000000181</v>
      </c>
      <c r="V397" t="e">
        <f t="shared" si="173"/>
        <v>#NUM!</v>
      </c>
      <c r="X397">
        <f t="shared" si="174"/>
        <v>1.228125000000009</v>
      </c>
      <c r="Y397">
        <f t="shared" si="175"/>
        <v>0.69508084115555402</v>
      </c>
      <c r="Z397">
        <f t="shared" si="176"/>
        <v>6.2232137230204213E-3</v>
      </c>
      <c r="AA397">
        <f t="shared" si="177"/>
        <v>6.2487626316385407E-3</v>
      </c>
      <c r="AB397">
        <f t="shared" si="178"/>
        <v>6.2488183760705373E-3</v>
      </c>
      <c r="AC397">
        <f t="shared" si="179"/>
        <v>6.2744995432461453E-3</v>
      </c>
      <c r="AD397">
        <f t="shared" si="180"/>
        <v>1.2312500000000091</v>
      </c>
      <c r="AE397">
        <f t="shared" si="181"/>
        <v>0.70132965370250155</v>
      </c>
    </row>
    <row r="398" spans="2:31" x14ac:dyDescent="0.25">
      <c r="B398">
        <f t="shared" si="187"/>
        <v>4.9250000000000362</v>
      </c>
      <c r="C398" t="e">
        <f t="shared" si="188"/>
        <v>#NUM!</v>
      </c>
      <c r="D398" t="e">
        <f t="shared" si="190"/>
        <v>#NUM!</v>
      </c>
      <c r="E398" t="e">
        <f t="shared" si="191"/>
        <v>#NUM!</v>
      </c>
      <c r="F398" t="e">
        <f t="shared" si="192"/>
        <v>#NUM!</v>
      </c>
      <c r="G398" t="e">
        <f t="shared" si="193"/>
        <v>#NUM!</v>
      </c>
      <c r="H398">
        <f t="shared" si="194"/>
        <v>4.9375000000000364</v>
      </c>
      <c r="I398" t="e">
        <f t="shared" si="189"/>
        <v>#NUM!</v>
      </c>
      <c r="O398">
        <f t="shared" si="171"/>
        <v>2.4625000000000181</v>
      </c>
      <c r="P398" t="e">
        <f t="shared" si="172"/>
        <v>#NUM!</v>
      </c>
      <c r="Q398" t="e">
        <f t="shared" si="182"/>
        <v>#NUM!</v>
      </c>
      <c r="R398" t="e">
        <f t="shared" si="183"/>
        <v>#NUM!</v>
      </c>
      <c r="S398" t="e">
        <f t="shared" si="184"/>
        <v>#NUM!</v>
      </c>
      <c r="T398" t="e">
        <f t="shared" si="185"/>
        <v>#NUM!</v>
      </c>
      <c r="U398">
        <f t="shared" si="186"/>
        <v>2.4687500000000182</v>
      </c>
      <c r="V398" t="e">
        <f t="shared" si="173"/>
        <v>#NUM!</v>
      </c>
      <c r="X398">
        <f t="shared" si="174"/>
        <v>1.2312500000000091</v>
      </c>
      <c r="Y398">
        <f t="shared" si="175"/>
        <v>0.70132965370250155</v>
      </c>
      <c r="Z398">
        <f t="shared" si="176"/>
        <v>6.2744995176952914E-3</v>
      </c>
      <c r="AA398">
        <f t="shared" si="177"/>
        <v>6.300313369464669E-3</v>
      </c>
      <c r="AB398">
        <f t="shared" si="178"/>
        <v>6.3003701981234539E-3</v>
      </c>
      <c r="AC398">
        <f t="shared" si="179"/>
        <v>6.3263184104706931E-3</v>
      </c>
      <c r="AD398">
        <f t="shared" si="180"/>
        <v>1.2343750000000091</v>
      </c>
      <c r="AE398">
        <f t="shared" si="181"/>
        <v>0.70763001787972535</v>
      </c>
    </row>
    <row r="399" spans="2:31" x14ac:dyDescent="0.25">
      <c r="B399">
        <f t="shared" si="187"/>
        <v>4.9375000000000364</v>
      </c>
      <c r="C399" t="e">
        <f t="shared" si="188"/>
        <v>#NUM!</v>
      </c>
      <c r="D399" t="e">
        <f t="shared" si="190"/>
        <v>#NUM!</v>
      </c>
      <c r="E399" t="e">
        <f t="shared" si="191"/>
        <v>#NUM!</v>
      </c>
      <c r="F399" t="e">
        <f t="shared" si="192"/>
        <v>#NUM!</v>
      </c>
      <c r="G399" t="e">
        <f t="shared" si="193"/>
        <v>#NUM!</v>
      </c>
      <c r="H399">
        <f t="shared" si="194"/>
        <v>4.9500000000000366</v>
      </c>
      <c r="I399" t="e">
        <f t="shared" si="189"/>
        <v>#NUM!</v>
      </c>
      <c r="O399">
        <f t="shared" si="171"/>
        <v>2.4687500000000182</v>
      </c>
      <c r="P399" t="e">
        <f t="shared" si="172"/>
        <v>#NUM!</v>
      </c>
      <c r="Q399" t="e">
        <f t="shared" si="182"/>
        <v>#NUM!</v>
      </c>
      <c r="R399" t="e">
        <f t="shared" si="183"/>
        <v>#NUM!</v>
      </c>
      <c r="S399" t="e">
        <f t="shared" si="184"/>
        <v>#NUM!</v>
      </c>
      <c r="T399" t="e">
        <f t="shared" si="185"/>
        <v>#NUM!</v>
      </c>
      <c r="U399">
        <f t="shared" si="186"/>
        <v>2.4750000000000183</v>
      </c>
      <c r="V399" t="e">
        <f t="shared" si="173"/>
        <v>#NUM!</v>
      </c>
      <c r="X399">
        <f t="shared" si="174"/>
        <v>1.2343750000000091</v>
      </c>
      <c r="Y399">
        <f t="shared" si="175"/>
        <v>0.70763001787972535</v>
      </c>
      <c r="Z399">
        <f t="shared" si="176"/>
        <v>6.3263183838421335E-3</v>
      </c>
      <c r="AA399">
        <f t="shared" si="177"/>
        <v>6.3524013889933676E-3</v>
      </c>
      <c r="AB399">
        <f t="shared" si="178"/>
        <v>6.3524593258439295E-3</v>
      </c>
      <c r="AC399">
        <f t="shared" si="179"/>
        <v>6.3786788367394508E-3</v>
      </c>
      <c r="AD399">
        <f t="shared" si="180"/>
        <v>1.2375000000000091</v>
      </c>
      <c r="AE399">
        <f t="shared" si="181"/>
        <v>0.71398247098810141</v>
      </c>
    </row>
    <row r="400" spans="2:31" x14ac:dyDescent="0.25">
      <c r="B400">
        <f t="shared" si="187"/>
        <v>4.9500000000000366</v>
      </c>
      <c r="C400" t="e">
        <f t="shared" si="188"/>
        <v>#NUM!</v>
      </c>
      <c r="D400" t="e">
        <f t="shared" si="190"/>
        <v>#NUM!</v>
      </c>
      <c r="E400" t="e">
        <f t="shared" si="191"/>
        <v>#NUM!</v>
      </c>
      <c r="F400" t="e">
        <f t="shared" si="192"/>
        <v>#NUM!</v>
      </c>
      <c r="G400" t="e">
        <f t="shared" si="193"/>
        <v>#NUM!</v>
      </c>
      <c r="H400">
        <f t="shared" si="194"/>
        <v>4.9625000000000368</v>
      </c>
      <c r="I400" t="e">
        <f t="shared" si="189"/>
        <v>#NUM!</v>
      </c>
      <c r="O400">
        <f t="shared" si="171"/>
        <v>2.4750000000000183</v>
      </c>
      <c r="P400" t="e">
        <f t="shared" si="172"/>
        <v>#NUM!</v>
      </c>
      <c r="Q400" t="e">
        <f t="shared" si="182"/>
        <v>#NUM!</v>
      </c>
      <c r="R400" t="e">
        <f t="shared" si="183"/>
        <v>#NUM!</v>
      </c>
      <c r="S400" t="e">
        <f t="shared" si="184"/>
        <v>#NUM!</v>
      </c>
      <c r="T400" t="e">
        <f t="shared" si="185"/>
        <v>#NUM!</v>
      </c>
      <c r="U400">
        <f t="shared" si="186"/>
        <v>2.4812500000000184</v>
      </c>
      <c r="V400" t="e">
        <f t="shared" si="173"/>
        <v>#NUM!</v>
      </c>
      <c r="X400">
        <f t="shared" si="174"/>
        <v>1.2375000000000091</v>
      </c>
      <c r="Y400">
        <f t="shared" si="175"/>
        <v>0.71398247098810141</v>
      </c>
      <c r="Z400">
        <f t="shared" si="176"/>
        <v>6.3786788089946816E-3</v>
      </c>
      <c r="AA400">
        <f t="shared" si="177"/>
        <v>6.405035264150219E-3</v>
      </c>
      <c r="AB400">
        <f t="shared" si="178"/>
        <v>6.405094333776235E-3</v>
      </c>
      <c r="AC400">
        <f t="shared" si="179"/>
        <v>6.4315894840481424E-3</v>
      </c>
      <c r="AD400">
        <f t="shared" si="180"/>
        <v>1.2406250000000092</v>
      </c>
      <c r="AE400">
        <f t="shared" si="181"/>
        <v>0.72038755890291728</v>
      </c>
    </row>
    <row r="401" spans="2:31" x14ac:dyDescent="0.25">
      <c r="B401">
        <f t="shared" si="187"/>
        <v>4.9625000000000368</v>
      </c>
      <c r="C401" t="e">
        <f t="shared" si="188"/>
        <v>#NUM!</v>
      </c>
      <c r="D401" t="e">
        <f t="shared" si="190"/>
        <v>#NUM!</v>
      </c>
      <c r="E401" t="e">
        <f t="shared" si="191"/>
        <v>#NUM!</v>
      </c>
      <c r="F401" t="e">
        <f t="shared" si="192"/>
        <v>#NUM!</v>
      </c>
      <c r="G401" t="e">
        <f t="shared" si="193"/>
        <v>#NUM!</v>
      </c>
      <c r="H401">
        <f t="shared" si="194"/>
        <v>4.9750000000000369</v>
      </c>
      <c r="I401" t="e">
        <f t="shared" si="189"/>
        <v>#NUM!</v>
      </c>
      <c r="O401">
        <f t="shared" si="171"/>
        <v>2.4812500000000184</v>
      </c>
      <c r="P401" t="e">
        <f t="shared" si="172"/>
        <v>#NUM!</v>
      </c>
      <c r="Q401" t="e">
        <f t="shared" si="182"/>
        <v>#NUM!</v>
      </c>
      <c r="R401" t="e">
        <f t="shared" si="183"/>
        <v>#NUM!</v>
      </c>
      <c r="S401" t="e">
        <f t="shared" si="184"/>
        <v>#NUM!</v>
      </c>
      <c r="T401" t="e">
        <f t="shared" si="185"/>
        <v>#NUM!</v>
      </c>
      <c r="U401">
        <f t="shared" si="186"/>
        <v>2.4875000000000185</v>
      </c>
      <c r="V401" t="e">
        <f t="shared" si="173"/>
        <v>#NUM!</v>
      </c>
      <c r="X401">
        <f t="shared" si="174"/>
        <v>1.2406250000000092</v>
      </c>
      <c r="Y401">
        <f t="shared" si="175"/>
        <v>0.72038755890291728</v>
      </c>
      <c r="Z401">
        <f t="shared" si="176"/>
        <v>6.431589455147272E-3</v>
      </c>
      <c r="AA401">
        <f t="shared" si="177"/>
        <v>6.4582237454423935E-3</v>
      </c>
      <c r="AB401">
        <f t="shared" si="178"/>
        <v>6.4582839730646605E-3</v>
      </c>
      <c r="AC401">
        <f t="shared" si="179"/>
        <v>6.4850591931441244E-3</v>
      </c>
      <c r="AD401">
        <f t="shared" si="180"/>
        <v>1.2437500000000092</v>
      </c>
      <c r="AE401">
        <f t="shared" si="181"/>
        <v>0.72684583625046817</v>
      </c>
    </row>
    <row r="402" spans="2:31" x14ac:dyDescent="0.25">
      <c r="B402">
        <f t="shared" si="187"/>
        <v>4.9750000000000369</v>
      </c>
      <c r="C402" t="e">
        <f t="shared" si="188"/>
        <v>#NUM!</v>
      </c>
      <c r="D402" t="e">
        <f t="shared" si="190"/>
        <v>#NUM!</v>
      </c>
      <c r="E402" t="e">
        <f t="shared" si="191"/>
        <v>#NUM!</v>
      </c>
      <c r="F402" t="e">
        <f t="shared" si="192"/>
        <v>#NUM!</v>
      </c>
      <c r="G402" t="e">
        <f t="shared" si="193"/>
        <v>#NUM!</v>
      </c>
      <c r="H402">
        <f t="shared" si="194"/>
        <v>4.9875000000000371</v>
      </c>
      <c r="I402" t="e">
        <f t="shared" si="189"/>
        <v>#NUM!</v>
      </c>
      <c r="O402">
        <f t="shared" si="171"/>
        <v>2.4875000000000185</v>
      </c>
      <c r="P402" t="e">
        <f t="shared" si="172"/>
        <v>#NUM!</v>
      </c>
      <c r="Q402" t="e">
        <f t="shared" si="182"/>
        <v>#NUM!</v>
      </c>
      <c r="R402" t="e">
        <f t="shared" si="183"/>
        <v>#NUM!</v>
      </c>
      <c r="S402" t="e">
        <f t="shared" si="184"/>
        <v>#NUM!</v>
      </c>
      <c r="T402" t="e">
        <f t="shared" si="185"/>
        <v>#NUM!</v>
      </c>
      <c r="U402">
        <f t="shared" si="186"/>
        <v>2.4937500000000186</v>
      </c>
      <c r="V402" t="e">
        <f t="shared" si="173"/>
        <v>#NUM!</v>
      </c>
      <c r="X402">
        <f t="shared" si="174"/>
        <v>1.2437500000000092</v>
      </c>
      <c r="Y402">
        <f t="shared" si="175"/>
        <v>0.72684583625046817</v>
      </c>
      <c r="Z402">
        <f t="shared" si="176"/>
        <v>6.4850591630458299E-3</v>
      </c>
      <c r="AA402">
        <f t="shared" si="177"/>
        <v>6.5119757643109372E-3</v>
      </c>
      <c r="AB402">
        <f t="shared" si="178"/>
        <v>6.5120371758064293E-3</v>
      </c>
      <c r="AC402">
        <f t="shared" si="179"/>
        <v>6.5390969879416594E-3</v>
      </c>
      <c r="AD402">
        <f t="shared" si="180"/>
        <v>1.2468750000000093</v>
      </c>
      <c r="AE402">
        <f t="shared" si="181"/>
        <v>0.73335786658900515</v>
      </c>
    </row>
    <row r="403" spans="2:31" x14ac:dyDescent="0.25">
      <c r="B403">
        <f t="shared" si="187"/>
        <v>4.9875000000000371</v>
      </c>
      <c r="C403" t="e">
        <f t="shared" si="188"/>
        <v>#NUM!</v>
      </c>
      <c r="D403" t="e">
        <f t="shared" si="190"/>
        <v>#NUM!</v>
      </c>
      <c r="E403" t="e">
        <f t="shared" si="191"/>
        <v>#NUM!</v>
      </c>
      <c r="F403" t="e">
        <f t="shared" si="192"/>
        <v>#NUM!</v>
      </c>
      <c r="G403" t="e">
        <f t="shared" si="193"/>
        <v>#NUM!</v>
      </c>
      <c r="H403">
        <f t="shared" si="194"/>
        <v>5.0000000000000373</v>
      </c>
      <c r="I403" t="e">
        <f t="shared" si="189"/>
        <v>#NUM!</v>
      </c>
      <c r="O403">
        <f t="shared" ref="O403:O453" si="195">U402</f>
        <v>2.4937500000000186</v>
      </c>
      <c r="P403" t="e">
        <f t="shared" ref="P403:P453" si="196">V402</f>
        <v>#NUM!</v>
      </c>
      <c r="Q403" t="e">
        <f t="shared" si="182"/>
        <v>#NUM!</v>
      </c>
      <c r="R403" t="e">
        <f t="shared" si="183"/>
        <v>#NUM!</v>
      </c>
      <c r="S403" t="e">
        <f t="shared" si="184"/>
        <v>#NUM!</v>
      </c>
      <c r="T403" t="e">
        <f t="shared" si="185"/>
        <v>#NUM!</v>
      </c>
      <c r="U403">
        <f t="shared" si="186"/>
        <v>2.5000000000000187</v>
      </c>
      <c r="V403" t="e">
        <f t="shared" ref="V403:V453" si="197">P403+1/6*Q403+1/3*R403+1/3*S403+1/6*T403</f>
        <v>#NUM!</v>
      </c>
      <c r="X403">
        <f t="shared" ref="X403:X453" si="198">AD402</f>
        <v>1.2468750000000093</v>
      </c>
      <c r="Y403">
        <f t="shared" ref="Y403:Y453" si="199">AE402</f>
        <v>0.73335786658900515</v>
      </c>
      <c r="Z403">
        <f t="shared" ref="Z403:Z453" si="200">$M$5*(X403^2+Y403^2)</f>
        <v>6.539096956603126E-3</v>
      </c>
      <c r="AA403">
        <f t="shared" ref="AA403:AA453" si="201">$M$5*((X403+$M$7)^2+(Y403+Z403/2)^2)</f>
        <v>6.5663004376094224E-3</v>
      </c>
      <c r="AB403">
        <f t="shared" ref="AB403:AB453" si="202">$M$5*((X403+$M$7)^2+(Y403+AA403/2)^2)</f>
        <v>6.5663630595309917E-3</v>
      </c>
      <c r="AC403">
        <f t="shared" ref="AC403:AC453" si="203">$M$5*((X403+$M$5)^2+(Y403+AB403)^2)</f>
        <v>6.5937120800656336E-3</v>
      </c>
      <c r="AD403">
        <f t="shared" ref="AD403:AD453" si="204">X403+$M$5</f>
        <v>1.2500000000000093</v>
      </c>
      <c r="AE403">
        <f t="shared" ref="AE403:AE453" si="205">Y403+1/6*Z403+1/3*AA403+1/3*AB403+1/6*AC403</f>
        <v>0.73992422259416335</v>
      </c>
    </row>
    <row r="404" spans="2:31" x14ac:dyDescent="0.25">
      <c r="B404">
        <f t="shared" si="187"/>
        <v>5.0000000000000373</v>
      </c>
      <c r="C404" t="e">
        <f t="shared" si="188"/>
        <v>#NUM!</v>
      </c>
      <c r="D404" t="e">
        <f t="shared" si="190"/>
        <v>#NUM!</v>
      </c>
      <c r="E404" t="e">
        <f t="shared" si="191"/>
        <v>#NUM!</v>
      </c>
      <c r="F404" t="e">
        <f t="shared" si="192"/>
        <v>#NUM!</v>
      </c>
      <c r="G404" t="e">
        <f t="shared" si="193"/>
        <v>#NUM!</v>
      </c>
      <c r="H404">
        <f t="shared" si="194"/>
        <v>5.0125000000000375</v>
      </c>
      <c r="I404" t="e">
        <f t="shared" si="189"/>
        <v>#NUM!</v>
      </c>
      <c r="O404">
        <f t="shared" si="195"/>
        <v>2.5000000000000187</v>
      </c>
      <c r="P404" t="e">
        <f t="shared" si="196"/>
        <v>#NUM!</v>
      </c>
      <c r="Q404" t="e">
        <f>$L$5*(O404^2+P404^2)</f>
        <v>#NUM!</v>
      </c>
      <c r="R404" t="e">
        <f>$L$5*((O404+$L$7)^2+(P404+Q404/2)^2)</f>
        <v>#NUM!</v>
      </c>
      <c r="S404" t="e">
        <f>$L$5*((O404+$L$7)^2+(P404+R404/2)^2)</f>
        <v>#NUM!</v>
      </c>
      <c r="T404" t="e">
        <f>$L$5*((O404+$L$5)^2+(P404+S404)^2)</f>
        <v>#NUM!</v>
      </c>
      <c r="U404">
        <f>O404+$L$5</f>
        <v>2.5062500000000187</v>
      </c>
      <c r="V404" t="e">
        <f t="shared" si="197"/>
        <v>#NUM!</v>
      </c>
      <c r="X404">
        <f t="shared" si="198"/>
        <v>1.2500000000000093</v>
      </c>
      <c r="Y404">
        <f t="shared" si="199"/>
        <v>0.73992422259416335</v>
      </c>
      <c r="Z404">
        <f t="shared" si="200"/>
        <v>6.593712047442502E-3</v>
      </c>
      <c r="AA404">
        <f t="shared" si="201"/>
        <v>6.6212070722131396E-3</v>
      </c>
      <c r="AB404">
        <f t="shared" si="202"/>
        <v>6.6212709318098934E-3</v>
      </c>
      <c r="AC404">
        <f t="shared" si="203"/>
        <v>6.648913873528008E-3</v>
      </c>
      <c r="AD404">
        <f t="shared" si="204"/>
        <v>1.2531250000000094</v>
      </c>
      <c r="AE404">
        <f t="shared" si="205"/>
        <v>0.74654548624899952</v>
      </c>
    </row>
    <row r="405" spans="2:31" x14ac:dyDescent="0.25">
      <c r="B405">
        <f t="shared" si="187"/>
        <v>5.0125000000000375</v>
      </c>
      <c r="C405" t="e">
        <f t="shared" si="188"/>
        <v>#NUM!</v>
      </c>
      <c r="D405" t="e">
        <f t="shared" si="190"/>
        <v>#NUM!</v>
      </c>
      <c r="E405" t="e">
        <f t="shared" si="191"/>
        <v>#NUM!</v>
      </c>
      <c r="F405" t="e">
        <f t="shared" si="192"/>
        <v>#NUM!</v>
      </c>
      <c r="G405" t="e">
        <f t="shared" si="193"/>
        <v>#NUM!</v>
      </c>
      <c r="H405">
        <f t="shared" si="194"/>
        <v>5.0250000000000377</v>
      </c>
      <c r="I405" t="e">
        <f t="shared" si="189"/>
        <v>#NUM!</v>
      </c>
      <c r="O405">
        <f t="shared" si="195"/>
        <v>2.5062500000000187</v>
      </c>
      <c r="P405" t="e">
        <f t="shared" si="196"/>
        <v>#NUM!</v>
      </c>
      <c r="Q405" t="e">
        <f t="shared" ref="Q405:Q445" si="206">$L$5*(O405^2+P405^2)</f>
        <v>#NUM!</v>
      </c>
      <c r="R405" t="e">
        <f t="shared" ref="R405:R445" si="207">$L$5*((O405+$L$7)^2+(P405+Q405/2)^2)</f>
        <v>#NUM!</v>
      </c>
      <c r="S405" t="e">
        <f t="shared" ref="S405:S445" si="208">$L$5*((O405+$L$7)^2+(P405+R405/2)^2)</f>
        <v>#NUM!</v>
      </c>
      <c r="T405" t="e">
        <f t="shared" ref="T405:T445" si="209">$L$5*((O405+$L$5)^2+(P405+S405)^2)</f>
        <v>#NUM!</v>
      </c>
      <c r="U405">
        <f t="shared" ref="U405:U445" si="210">O405+$L$5</f>
        <v>2.5125000000000188</v>
      </c>
      <c r="V405" t="e">
        <f t="shared" si="197"/>
        <v>#NUM!</v>
      </c>
      <c r="X405">
        <f t="shared" si="198"/>
        <v>1.2531250000000094</v>
      </c>
      <c r="Y405">
        <f t="shared" si="199"/>
        <v>0.74654548624899952</v>
      </c>
      <c r="Z405">
        <f t="shared" si="200"/>
        <v>6.6489138395743087E-3</v>
      </c>
      <c r="AA405">
        <f t="shared" si="201"/>
        <v>6.6767051697632267E-3</v>
      </c>
      <c r="AB405">
        <f t="shared" si="202"/>
        <v>6.6767702950015981E-3</v>
      </c>
      <c r="AC405">
        <f t="shared" si="203"/>
        <v>6.7047119695414397E-3</v>
      </c>
      <c r="AD405">
        <f t="shared" si="204"/>
        <v>1.2562500000000094</v>
      </c>
      <c r="AE405">
        <f t="shared" si="205"/>
        <v>0.75322224903877366</v>
      </c>
    </row>
    <row r="406" spans="2:31" x14ac:dyDescent="0.25">
      <c r="B406">
        <f t="shared" si="187"/>
        <v>5.0250000000000377</v>
      </c>
      <c r="C406" t="e">
        <f t="shared" si="188"/>
        <v>#NUM!</v>
      </c>
      <c r="D406" t="e">
        <f t="shared" si="190"/>
        <v>#NUM!</v>
      </c>
      <c r="E406" t="e">
        <f t="shared" si="191"/>
        <v>#NUM!</v>
      </c>
      <c r="F406" t="e">
        <f t="shared" si="192"/>
        <v>#NUM!</v>
      </c>
      <c r="G406" t="e">
        <f t="shared" si="193"/>
        <v>#NUM!</v>
      </c>
      <c r="H406">
        <f t="shared" si="194"/>
        <v>5.0375000000000378</v>
      </c>
      <c r="I406" t="e">
        <f t="shared" si="189"/>
        <v>#NUM!</v>
      </c>
      <c r="O406">
        <f t="shared" si="195"/>
        <v>2.5125000000000188</v>
      </c>
      <c r="P406" t="e">
        <f t="shared" si="196"/>
        <v>#NUM!</v>
      </c>
      <c r="Q406" t="e">
        <f t="shared" si="206"/>
        <v>#NUM!</v>
      </c>
      <c r="R406" t="e">
        <f t="shared" si="207"/>
        <v>#NUM!</v>
      </c>
      <c r="S406" t="e">
        <f t="shared" si="208"/>
        <v>#NUM!</v>
      </c>
      <c r="T406" t="e">
        <f t="shared" si="209"/>
        <v>#NUM!</v>
      </c>
      <c r="U406">
        <f t="shared" si="210"/>
        <v>2.5187500000000189</v>
      </c>
      <c r="V406" t="e">
        <f t="shared" si="197"/>
        <v>#NUM!</v>
      </c>
      <c r="X406">
        <f t="shared" si="198"/>
        <v>1.2562500000000094</v>
      </c>
      <c r="Y406">
        <f t="shared" si="199"/>
        <v>0.75322224903877366</v>
      </c>
      <c r="Z406">
        <f t="shared" si="200"/>
        <v>6.7047119342095382E-3</v>
      </c>
      <c r="AA406">
        <f t="shared" si="201"/>
        <v>6.7328044315502324E-3</v>
      </c>
      <c r="AB406">
        <f t="shared" si="202"/>
        <v>6.7328708511357836E-3</v>
      </c>
      <c r="AC406">
        <f t="shared" si="203"/>
        <v>6.7611161714747209E-3</v>
      </c>
      <c r="AD406">
        <f t="shared" si="204"/>
        <v>1.2593750000000095</v>
      </c>
      <c r="AE406">
        <f t="shared" si="205"/>
        <v>0.7599551121506164</v>
      </c>
    </row>
    <row r="407" spans="2:31" x14ac:dyDescent="0.25">
      <c r="B407">
        <f t="shared" si="187"/>
        <v>5.0375000000000378</v>
      </c>
      <c r="C407" t="e">
        <f t="shared" si="188"/>
        <v>#NUM!</v>
      </c>
      <c r="D407" t="e">
        <f t="shared" si="190"/>
        <v>#NUM!</v>
      </c>
      <c r="E407" t="e">
        <f t="shared" si="191"/>
        <v>#NUM!</v>
      </c>
      <c r="F407" t="e">
        <f t="shared" si="192"/>
        <v>#NUM!</v>
      </c>
      <c r="G407" t="e">
        <f t="shared" si="193"/>
        <v>#NUM!</v>
      </c>
      <c r="H407">
        <f t="shared" si="194"/>
        <v>5.050000000000038</v>
      </c>
      <c r="I407" t="e">
        <f t="shared" si="189"/>
        <v>#NUM!</v>
      </c>
      <c r="O407">
        <f t="shared" si="195"/>
        <v>2.5187500000000189</v>
      </c>
      <c r="P407" t="e">
        <f t="shared" si="196"/>
        <v>#NUM!</v>
      </c>
      <c r="Q407" t="e">
        <f t="shared" si="206"/>
        <v>#NUM!</v>
      </c>
      <c r="R407" t="e">
        <f t="shared" si="207"/>
        <v>#NUM!</v>
      </c>
      <c r="S407" t="e">
        <f t="shared" si="208"/>
        <v>#NUM!</v>
      </c>
      <c r="T407" t="e">
        <f t="shared" si="209"/>
        <v>#NUM!</v>
      </c>
      <c r="U407">
        <f t="shared" si="210"/>
        <v>2.525000000000019</v>
      </c>
      <c r="V407" t="e">
        <f t="shared" si="197"/>
        <v>#NUM!</v>
      </c>
      <c r="X407">
        <f t="shared" si="198"/>
        <v>1.2593750000000095</v>
      </c>
      <c r="Y407">
        <f t="shared" si="199"/>
        <v>0.7599551121506164</v>
      </c>
      <c r="Z407">
        <f t="shared" si="200"/>
        <v>6.7611161347152495E-3</v>
      </c>
      <c r="AA407">
        <f t="shared" si="201"/>
        <v>6.7895147635418669E-3</v>
      </c>
      <c r="AB407">
        <f t="shared" si="202"/>
        <v>6.7895825069418329E-3</v>
      </c>
      <c r="AC407">
        <f t="shared" si="203"/>
        <v>6.8181364899548014E-3</v>
      </c>
      <c r="AD407">
        <f t="shared" si="204"/>
        <v>1.2625000000000095</v>
      </c>
      <c r="AE407">
        <f t="shared" si="205"/>
        <v>0.7667446866782226</v>
      </c>
    </row>
    <row r="408" spans="2:31" x14ac:dyDescent="0.25">
      <c r="B408">
        <f t="shared" si="187"/>
        <v>5.050000000000038</v>
      </c>
      <c r="C408" t="e">
        <f t="shared" si="188"/>
        <v>#NUM!</v>
      </c>
      <c r="D408" t="e">
        <f t="shared" si="190"/>
        <v>#NUM!</v>
      </c>
      <c r="E408" t="e">
        <f t="shared" si="191"/>
        <v>#NUM!</v>
      </c>
      <c r="F408" t="e">
        <f t="shared" si="192"/>
        <v>#NUM!</v>
      </c>
      <c r="G408" t="e">
        <f t="shared" si="193"/>
        <v>#NUM!</v>
      </c>
      <c r="H408">
        <f t="shared" si="194"/>
        <v>5.0625000000000382</v>
      </c>
      <c r="I408" t="e">
        <f t="shared" si="189"/>
        <v>#NUM!</v>
      </c>
      <c r="O408">
        <f t="shared" si="195"/>
        <v>2.525000000000019</v>
      </c>
      <c r="P408" t="e">
        <f t="shared" si="196"/>
        <v>#NUM!</v>
      </c>
      <c r="Q408" t="e">
        <f t="shared" si="206"/>
        <v>#NUM!</v>
      </c>
      <c r="R408" t="e">
        <f t="shared" si="207"/>
        <v>#NUM!</v>
      </c>
      <c r="S408" t="e">
        <f t="shared" si="208"/>
        <v>#NUM!</v>
      </c>
      <c r="T408" t="e">
        <f t="shared" si="209"/>
        <v>#NUM!</v>
      </c>
      <c r="U408">
        <f t="shared" si="210"/>
        <v>2.5312500000000191</v>
      </c>
      <c r="V408" t="e">
        <f t="shared" si="197"/>
        <v>#NUM!</v>
      </c>
      <c r="X408">
        <f t="shared" si="198"/>
        <v>1.2625000000000095</v>
      </c>
      <c r="Y408">
        <f t="shared" si="199"/>
        <v>0.7667446866782226</v>
      </c>
      <c r="Z408">
        <f t="shared" si="200"/>
        <v>6.8181364517165936E-3</v>
      </c>
      <c r="AA408">
        <f t="shared" si="201"/>
        <v>6.8468462815597783E-3</v>
      </c>
      <c r="AB408">
        <f t="shared" si="202"/>
        <v>6.8469153790264026E-3</v>
      </c>
      <c r="AC408">
        <f t="shared" si="203"/>
        <v>6.8757831481203917E-3</v>
      </c>
      <c r="AD408">
        <f t="shared" si="204"/>
        <v>1.2656250000000095</v>
      </c>
      <c r="AE408">
        <f t="shared" si="205"/>
        <v>0.77359159383172404</v>
      </c>
    </row>
    <row r="409" spans="2:31" x14ac:dyDescent="0.25">
      <c r="B409">
        <f t="shared" si="187"/>
        <v>5.0625000000000382</v>
      </c>
      <c r="C409" t="e">
        <f t="shared" si="188"/>
        <v>#NUM!</v>
      </c>
      <c r="D409" t="e">
        <f t="shared" si="190"/>
        <v>#NUM!</v>
      </c>
      <c r="E409" t="e">
        <f t="shared" si="191"/>
        <v>#NUM!</v>
      </c>
      <c r="F409" t="e">
        <f t="shared" si="192"/>
        <v>#NUM!</v>
      </c>
      <c r="G409" t="e">
        <f t="shared" si="193"/>
        <v>#NUM!</v>
      </c>
      <c r="H409">
        <f t="shared" si="194"/>
        <v>5.0750000000000384</v>
      </c>
      <c r="I409" t="e">
        <f t="shared" si="189"/>
        <v>#NUM!</v>
      </c>
      <c r="O409">
        <f t="shared" si="195"/>
        <v>2.5312500000000191</v>
      </c>
      <c r="P409" t="e">
        <f t="shared" si="196"/>
        <v>#NUM!</v>
      </c>
      <c r="Q409" t="e">
        <f t="shared" si="206"/>
        <v>#NUM!</v>
      </c>
      <c r="R409" t="e">
        <f t="shared" si="207"/>
        <v>#NUM!</v>
      </c>
      <c r="S409" t="e">
        <f t="shared" si="208"/>
        <v>#NUM!</v>
      </c>
      <c r="T409" t="e">
        <f t="shared" si="209"/>
        <v>#NUM!</v>
      </c>
      <c r="U409">
        <f t="shared" si="210"/>
        <v>2.5375000000000192</v>
      </c>
      <c r="V409" t="e">
        <f t="shared" si="197"/>
        <v>#NUM!</v>
      </c>
      <c r="X409">
        <f t="shared" si="198"/>
        <v>1.2656250000000095</v>
      </c>
      <c r="Y409">
        <f t="shared" si="199"/>
        <v>0.77359159383172404</v>
      </c>
      <c r="Z409">
        <f t="shared" si="200"/>
        <v>6.8757831083504119E-3</v>
      </c>
      <c r="AA409">
        <f t="shared" si="201"/>
        <v>6.9048093166104666E-3</v>
      </c>
      <c r="AB409">
        <f t="shared" si="202"/>
        <v>6.9048797992051466E-3</v>
      </c>
      <c r="AC409">
        <f t="shared" si="203"/>
        <v>6.9340665870323134E-3</v>
      </c>
      <c r="AD409">
        <f t="shared" si="204"/>
        <v>1.2687500000000096</v>
      </c>
      <c r="AE409">
        <f t="shared" si="205"/>
        <v>0.78049646515289317</v>
      </c>
    </row>
    <row r="410" spans="2:31" x14ac:dyDescent="0.25">
      <c r="B410">
        <f t="shared" si="187"/>
        <v>5.0750000000000384</v>
      </c>
      <c r="C410" t="e">
        <f t="shared" si="188"/>
        <v>#NUM!</v>
      </c>
      <c r="D410" t="e">
        <f t="shared" si="190"/>
        <v>#NUM!</v>
      </c>
      <c r="E410" t="e">
        <f t="shared" si="191"/>
        <v>#NUM!</v>
      </c>
      <c r="F410" t="e">
        <f t="shared" si="192"/>
        <v>#NUM!</v>
      </c>
      <c r="G410" t="e">
        <f t="shared" si="193"/>
        <v>#NUM!</v>
      </c>
      <c r="H410">
        <f t="shared" si="194"/>
        <v>5.0875000000000385</v>
      </c>
      <c r="I410" t="e">
        <f t="shared" si="189"/>
        <v>#NUM!</v>
      </c>
      <c r="O410">
        <f t="shared" si="195"/>
        <v>2.5375000000000192</v>
      </c>
      <c r="P410" t="e">
        <f t="shared" si="196"/>
        <v>#NUM!</v>
      </c>
      <c r="Q410" t="e">
        <f t="shared" si="206"/>
        <v>#NUM!</v>
      </c>
      <c r="R410" t="e">
        <f t="shared" si="207"/>
        <v>#NUM!</v>
      </c>
      <c r="S410" t="e">
        <f t="shared" si="208"/>
        <v>#NUM!</v>
      </c>
      <c r="T410" t="e">
        <f t="shared" si="209"/>
        <v>#NUM!</v>
      </c>
      <c r="U410">
        <f t="shared" si="210"/>
        <v>2.5437500000000193</v>
      </c>
      <c r="V410" t="e">
        <f t="shared" si="197"/>
        <v>#NUM!</v>
      </c>
      <c r="X410">
        <f t="shared" si="198"/>
        <v>1.2687500000000096</v>
      </c>
      <c r="Y410">
        <f t="shared" si="199"/>
        <v>0.78049646515289317</v>
      </c>
      <c r="Z410">
        <f t="shared" si="200"/>
        <v>6.9340665456755803E-3</v>
      </c>
      <c r="AA410">
        <f t="shared" si="201"/>
        <v>6.9634144203755792E-3</v>
      </c>
      <c r="AB410">
        <f t="shared" si="202"/>
        <v>6.9634863199938462E-3</v>
      </c>
      <c r="AC410">
        <f t="shared" si="203"/>
        <v>6.9929974712459571E-3</v>
      </c>
      <c r="AD410">
        <f t="shared" si="204"/>
        <v>1.2718750000000096</v>
      </c>
      <c r="AE410">
        <f t="shared" si="205"/>
        <v>0.78745994273583664</v>
      </c>
    </row>
    <row r="411" spans="2:31" x14ac:dyDescent="0.25">
      <c r="B411">
        <f t="shared" si="187"/>
        <v>5.0875000000000385</v>
      </c>
      <c r="C411" t="e">
        <f t="shared" si="188"/>
        <v>#NUM!</v>
      </c>
      <c r="D411" t="e">
        <f t="shared" si="190"/>
        <v>#NUM!</v>
      </c>
      <c r="E411" t="e">
        <f t="shared" si="191"/>
        <v>#NUM!</v>
      </c>
      <c r="F411" t="e">
        <f t="shared" si="192"/>
        <v>#NUM!</v>
      </c>
      <c r="G411" t="e">
        <f t="shared" si="193"/>
        <v>#NUM!</v>
      </c>
      <c r="H411">
        <f t="shared" si="194"/>
        <v>5.1000000000000387</v>
      </c>
      <c r="I411" t="e">
        <f t="shared" si="189"/>
        <v>#NUM!</v>
      </c>
      <c r="O411">
        <f t="shared" si="195"/>
        <v>2.5437500000000193</v>
      </c>
      <c r="P411" t="e">
        <f t="shared" si="196"/>
        <v>#NUM!</v>
      </c>
      <c r="Q411" t="e">
        <f t="shared" si="206"/>
        <v>#NUM!</v>
      </c>
      <c r="R411" t="e">
        <f t="shared" si="207"/>
        <v>#NUM!</v>
      </c>
      <c r="S411" t="e">
        <f t="shared" si="208"/>
        <v>#NUM!</v>
      </c>
      <c r="T411" t="e">
        <f t="shared" si="209"/>
        <v>#NUM!</v>
      </c>
      <c r="U411">
        <f t="shared" si="210"/>
        <v>2.5500000000000194</v>
      </c>
      <c r="V411" t="e">
        <f t="shared" si="197"/>
        <v>#NUM!</v>
      </c>
      <c r="X411">
        <f t="shared" si="198"/>
        <v>1.2718750000000096</v>
      </c>
      <c r="Y411">
        <f t="shared" si="199"/>
        <v>0.78745994273583664</v>
      </c>
      <c r="Z411">
        <f t="shared" si="200"/>
        <v>6.9929974282454737E-3</v>
      </c>
      <c r="AA411">
        <f t="shared" si="201"/>
        <v>7.0226723708670547E-3</v>
      </c>
      <c r="AB411">
        <f t="shared" si="202"/>
        <v>7.0227457202644509E-3</v>
      </c>
      <c r="AC411">
        <f t="shared" si="203"/>
        <v>7.0525866945514342E-3</v>
      </c>
      <c r="AD411">
        <f t="shared" si="204"/>
        <v>1.2750000000000097</v>
      </c>
      <c r="AE411">
        <f t="shared" si="205"/>
        <v>0.79448267945334661</v>
      </c>
    </row>
    <row r="412" spans="2:31" x14ac:dyDescent="0.25">
      <c r="B412">
        <f t="shared" si="187"/>
        <v>5.1000000000000387</v>
      </c>
      <c r="C412" t="e">
        <f t="shared" si="188"/>
        <v>#NUM!</v>
      </c>
      <c r="D412" t="e">
        <f t="shared" si="190"/>
        <v>#NUM!</v>
      </c>
      <c r="E412" t="e">
        <f t="shared" si="191"/>
        <v>#NUM!</v>
      </c>
      <c r="F412" t="e">
        <f t="shared" si="192"/>
        <v>#NUM!</v>
      </c>
      <c r="G412" t="e">
        <f t="shared" si="193"/>
        <v>#NUM!</v>
      </c>
      <c r="H412">
        <f t="shared" si="194"/>
        <v>5.1125000000000389</v>
      </c>
      <c r="I412" t="e">
        <f t="shared" si="189"/>
        <v>#NUM!</v>
      </c>
      <c r="O412">
        <f t="shared" si="195"/>
        <v>2.5500000000000194</v>
      </c>
      <c r="P412" t="e">
        <f t="shared" si="196"/>
        <v>#NUM!</v>
      </c>
      <c r="Q412" t="e">
        <f t="shared" si="206"/>
        <v>#NUM!</v>
      </c>
      <c r="R412" t="e">
        <f t="shared" si="207"/>
        <v>#NUM!</v>
      </c>
      <c r="S412" t="e">
        <f t="shared" si="208"/>
        <v>#NUM!</v>
      </c>
      <c r="T412" t="e">
        <f t="shared" si="209"/>
        <v>#NUM!</v>
      </c>
      <c r="U412">
        <f t="shared" si="210"/>
        <v>2.5562500000000195</v>
      </c>
      <c r="V412" t="e">
        <f t="shared" si="197"/>
        <v>#NUM!</v>
      </c>
      <c r="X412">
        <f t="shared" si="198"/>
        <v>1.2750000000000097</v>
      </c>
      <c r="Y412">
        <f t="shared" si="199"/>
        <v>0.79448267945334661</v>
      </c>
      <c r="Z412">
        <f t="shared" si="200"/>
        <v>7.0525866498481055E-3</v>
      </c>
      <c r="AA412">
        <f t="shared" si="201"/>
        <v>7.0825941782528302E-3</v>
      </c>
      <c r="AB412">
        <f t="shared" si="202"/>
        <v>7.0826690110716755E-3</v>
      </c>
      <c r="AC412">
        <f t="shared" si="203"/>
        <v>7.1128453858872167E-3</v>
      </c>
      <c r="AD412">
        <f t="shared" si="204"/>
        <v>1.2781250000000097</v>
      </c>
      <c r="AE412">
        <f t="shared" si="205"/>
        <v>0.80156533918907735</v>
      </c>
    </row>
    <row r="413" spans="2:31" x14ac:dyDescent="0.25">
      <c r="B413">
        <f t="shared" si="187"/>
        <v>5.1125000000000389</v>
      </c>
      <c r="C413" t="e">
        <f t="shared" si="188"/>
        <v>#NUM!</v>
      </c>
      <c r="D413" t="e">
        <f t="shared" si="190"/>
        <v>#NUM!</v>
      </c>
      <c r="E413" t="e">
        <f t="shared" si="191"/>
        <v>#NUM!</v>
      </c>
      <c r="F413" t="e">
        <f t="shared" si="192"/>
        <v>#NUM!</v>
      </c>
      <c r="G413" t="e">
        <f t="shared" si="193"/>
        <v>#NUM!</v>
      </c>
      <c r="H413">
        <f t="shared" si="194"/>
        <v>5.1250000000000391</v>
      </c>
      <c r="I413" t="e">
        <f t="shared" si="189"/>
        <v>#NUM!</v>
      </c>
      <c r="O413">
        <f t="shared" si="195"/>
        <v>2.5562500000000195</v>
      </c>
      <c r="P413" t="e">
        <f t="shared" si="196"/>
        <v>#NUM!</v>
      </c>
      <c r="Q413" t="e">
        <f t="shared" si="206"/>
        <v>#NUM!</v>
      </c>
      <c r="R413" t="e">
        <f t="shared" si="207"/>
        <v>#NUM!</v>
      </c>
      <c r="S413" t="e">
        <f t="shared" si="208"/>
        <v>#NUM!</v>
      </c>
      <c r="T413" t="e">
        <f t="shared" si="209"/>
        <v>#NUM!</v>
      </c>
      <c r="U413">
        <f t="shared" si="210"/>
        <v>2.5625000000000195</v>
      </c>
      <c r="V413" t="e">
        <f t="shared" si="197"/>
        <v>#NUM!</v>
      </c>
      <c r="X413">
        <f t="shared" si="198"/>
        <v>1.2781250000000097</v>
      </c>
      <c r="Y413">
        <f t="shared" si="199"/>
        <v>0.80156533918907735</v>
      </c>
      <c r="Z413">
        <f t="shared" si="200"/>
        <v>7.1128453394197671E-3</v>
      </c>
      <c r="AA413">
        <f t="shared" si="201"/>
        <v>7.1431910908589767E-3</v>
      </c>
      <c r="AB413">
        <f t="shared" si="202"/>
        <v>7.1432674416561015E-3</v>
      </c>
      <c r="AC413">
        <f t="shared" si="203"/>
        <v>7.1737849154332733E-3</v>
      </c>
      <c r="AD413">
        <f t="shared" si="204"/>
        <v>1.2812500000000098</v>
      </c>
      <c r="AE413">
        <f t="shared" si="205"/>
        <v>0.80870859707572462</v>
      </c>
    </row>
    <row r="414" spans="2:31" x14ac:dyDescent="0.25">
      <c r="B414">
        <f t="shared" si="187"/>
        <v>5.1250000000000391</v>
      </c>
      <c r="C414" t="e">
        <f t="shared" si="188"/>
        <v>#NUM!</v>
      </c>
      <c r="D414" t="e">
        <f t="shared" si="190"/>
        <v>#NUM!</v>
      </c>
      <c r="E414" t="e">
        <f t="shared" si="191"/>
        <v>#NUM!</v>
      </c>
      <c r="F414" t="e">
        <f t="shared" si="192"/>
        <v>#NUM!</v>
      </c>
      <c r="G414" t="e">
        <f t="shared" si="193"/>
        <v>#NUM!</v>
      </c>
      <c r="H414">
        <f t="shared" si="194"/>
        <v>5.1375000000000393</v>
      </c>
      <c r="I414" t="e">
        <f t="shared" si="189"/>
        <v>#NUM!</v>
      </c>
      <c r="O414">
        <f t="shared" si="195"/>
        <v>2.5625000000000195</v>
      </c>
      <c r="P414" t="e">
        <f t="shared" si="196"/>
        <v>#NUM!</v>
      </c>
      <c r="Q414" t="e">
        <f t="shared" si="206"/>
        <v>#NUM!</v>
      </c>
      <c r="R414" t="e">
        <f t="shared" si="207"/>
        <v>#NUM!</v>
      </c>
      <c r="S414" t="e">
        <f t="shared" si="208"/>
        <v>#NUM!</v>
      </c>
      <c r="T414" t="e">
        <f t="shared" si="209"/>
        <v>#NUM!</v>
      </c>
      <c r="U414">
        <f t="shared" si="210"/>
        <v>2.5687500000000196</v>
      </c>
      <c r="V414" t="e">
        <f t="shared" si="197"/>
        <v>#NUM!</v>
      </c>
      <c r="X414">
        <f t="shared" si="198"/>
        <v>1.2812500000000098</v>
      </c>
      <c r="Y414">
        <f t="shared" si="199"/>
        <v>0.80870859707572462</v>
      </c>
      <c r="Z414">
        <f t="shared" si="200"/>
        <v>7.1737848671381624E-3</v>
      </c>
      <c r="AA414">
        <f t="shared" si="201"/>
        <v>7.2044746013544313E-3</v>
      </c>
      <c r="AB414">
        <f t="shared" si="202"/>
        <v>7.2045525056298786E-3</v>
      </c>
      <c r="AC414">
        <f t="shared" si="203"/>
        <v>7.2354169008899717E-3</v>
      </c>
      <c r="AD414">
        <f t="shared" si="204"/>
        <v>1.2843750000000098</v>
      </c>
      <c r="AE414">
        <f t="shared" si="205"/>
        <v>0.81591313973939072</v>
      </c>
    </row>
    <row r="415" spans="2:31" x14ac:dyDescent="0.25">
      <c r="B415">
        <f t="shared" si="187"/>
        <v>5.1375000000000393</v>
      </c>
      <c r="C415" t="e">
        <f t="shared" si="188"/>
        <v>#NUM!</v>
      </c>
      <c r="D415" t="e">
        <f t="shared" si="190"/>
        <v>#NUM!</v>
      </c>
      <c r="E415" t="e">
        <f t="shared" si="191"/>
        <v>#NUM!</v>
      </c>
      <c r="F415" t="e">
        <f t="shared" si="192"/>
        <v>#NUM!</v>
      </c>
      <c r="G415" t="e">
        <f t="shared" si="193"/>
        <v>#NUM!</v>
      </c>
      <c r="H415">
        <f t="shared" si="194"/>
        <v>5.1500000000000394</v>
      </c>
      <c r="I415" t="e">
        <f t="shared" si="189"/>
        <v>#NUM!</v>
      </c>
      <c r="O415">
        <f t="shared" si="195"/>
        <v>2.5687500000000196</v>
      </c>
      <c r="P415" t="e">
        <f t="shared" si="196"/>
        <v>#NUM!</v>
      </c>
      <c r="Q415" t="e">
        <f t="shared" si="206"/>
        <v>#NUM!</v>
      </c>
      <c r="R415" t="e">
        <f t="shared" si="207"/>
        <v>#NUM!</v>
      </c>
      <c r="S415" t="e">
        <f t="shared" si="208"/>
        <v>#NUM!</v>
      </c>
      <c r="T415" t="e">
        <f t="shared" si="209"/>
        <v>#NUM!</v>
      </c>
      <c r="U415">
        <f t="shared" si="210"/>
        <v>2.5750000000000197</v>
      </c>
      <c r="V415" t="e">
        <f t="shared" si="197"/>
        <v>#NUM!</v>
      </c>
      <c r="X415">
        <f t="shared" si="198"/>
        <v>1.2843750000000098</v>
      </c>
      <c r="Y415">
        <f t="shared" si="199"/>
        <v>0.81591313973939072</v>
      </c>
      <c r="Z415">
        <f t="shared" si="200"/>
        <v>7.2354168507012991E-3</v>
      </c>
      <c r="AA415">
        <f t="shared" si="201"/>
        <v>7.2664564531246733E-3</v>
      </c>
      <c r="AB415">
        <f t="shared" si="202"/>
        <v>7.2665359473514379E-3</v>
      </c>
      <c r="AC415">
        <f t="shared" si="203"/>
        <v>7.2977532139492365E-3</v>
      </c>
      <c r="AD415">
        <f t="shared" si="204"/>
        <v>1.2875000000000099</v>
      </c>
      <c r="AE415">
        <f t="shared" si="205"/>
        <v>0.82317966555032451</v>
      </c>
    </row>
    <row r="416" spans="2:31" x14ac:dyDescent="0.25">
      <c r="B416">
        <f t="shared" si="187"/>
        <v>5.1500000000000394</v>
      </c>
      <c r="C416" t="e">
        <f t="shared" si="188"/>
        <v>#NUM!</v>
      </c>
      <c r="D416" t="e">
        <f t="shared" si="190"/>
        <v>#NUM!</v>
      </c>
      <c r="E416" t="e">
        <f t="shared" si="191"/>
        <v>#NUM!</v>
      </c>
      <c r="F416" t="e">
        <f t="shared" si="192"/>
        <v>#NUM!</v>
      </c>
      <c r="G416" t="e">
        <f t="shared" si="193"/>
        <v>#NUM!</v>
      </c>
      <c r="H416">
        <f t="shared" si="194"/>
        <v>5.1625000000000396</v>
      </c>
      <c r="I416" t="e">
        <f t="shared" si="189"/>
        <v>#NUM!</v>
      </c>
      <c r="O416">
        <f t="shared" si="195"/>
        <v>2.5750000000000197</v>
      </c>
      <c r="P416" t="e">
        <f t="shared" si="196"/>
        <v>#NUM!</v>
      </c>
      <c r="Q416" t="e">
        <f t="shared" si="206"/>
        <v>#NUM!</v>
      </c>
      <c r="R416" t="e">
        <f t="shared" si="207"/>
        <v>#NUM!</v>
      </c>
      <c r="S416" t="e">
        <f t="shared" si="208"/>
        <v>#NUM!</v>
      </c>
      <c r="T416" t="e">
        <f t="shared" si="209"/>
        <v>#NUM!</v>
      </c>
      <c r="U416">
        <f t="shared" si="210"/>
        <v>2.5812500000000198</v>
      </c>
      <c r="V416" t="e">
        <f t="shared" si="197"/>
        <v>#NUM!</v>
      </c>
      <c r="X416">
        <f t="shared" si="198"/>
        <v>1.2875000000000099</v>
      </c>
      <c r="Y416">
        <f t="shared" si="199"/>
        <v>0.82317966555032451</v>
      </c>
      <c r="Z416">
        <f t="shared" si="200"/>
        <v>7.2977531617986549E-3</v>
      </c>
      <c r="AA416">
        <f t="shared" si="201"/>
        <v>7.3291486468409998E-3</v>
      </c>
      <c r="AB416">
        <f t="shared" si="202"/>
        <v>7.3292297684958325E-3</v>
      </c>
      <c r="AC416">
        <f t="shared" si="203"/>
        <v>7.3608059869647276E-3</v>
      </c>
      <c r="AD416">
        <f t="shared" si="204"/>
        <v>1.2906250000000099</v>
      </c>
      <c r="AE416">
        <f t="shared" si="205"/>
        <v>0.83050888488023067</v>
      </c>
    </row>
    <row r="417" spans="2:31" x14ac:dyDescent="0.25">
      <c r="B417">
        <f t="shared" si="187"/>
        <v>5.1625000000000396</v>
      </c>
      <c r="C417" t="e">
        <f t="shared" si="188"/>
        <v>#NUM!</v>
      </c>
      <c r="D417" t="e">
        <f t="shared" si="190"/>
        <v>#NUM!</v>
      </c>
      <c r="E417" t="e">
        <f t="shared" si="191"/>
        <v>#NUM!</v>
      </c>
      <c r="F417" t="e">
        <f t="shared" si="192"/>
        <v>#NUM!</v>
      </c>
      <c r="G417" t="e">
        <f t="shared" si="193"/>
        <v>#NUM!</v>
      </c>
      <c r="H417">
        <f t="shared" si="194"/>
        <v>5.1750000000000398</v>
      </c>
      <c r="I417" t="e">
        <f t="shared" si="189"/>
        <v>#NUM!</v>
      </c>
      <c r="O417">
        <f t="shared" si="195"/>
        <v>2.5812500000000198</v>
      </c>
      <c r="P417" t="e">
        <f t="shared" si="196"/>
        <v>#NUM!</v>
      </c>
      <c r="Q417" t="e">
        <f t="shared" si="206"/>
        <v>#NUM!</v>
      </c>
      <c r="R417" t="e">
        <f t="shared" si="207"/>
        <v>#NUM!</v>
      </c>
      <c r="S417" t="e">
        <f t="shared" si="208"/>
        <v>#NUM!</v>
      </c>
      <c r="T417" t="e">
        <f t="shared" si="209"/>
        <v>#NUM!</v>
      </c>
      <c r="U417">
        <f t="shared" si="210"/>
        <v>2.5875000000000199</v>
      </c>
      <c r="V417" t="e">
        <f t="shared" si="197"/>
        <v>#NUM!</v>
      </c>
      <c r="X417">
        <f t="shared" si="198"/>
        <v>1.2906250000000099</v>
      </c>
      <c r="Y417">
        <f t="shared" si="199"/>
        <v>0.83050888488023067</v>
      </c>
      <c r="Z417">
        <f t="shared" si="200"/>
        <v>7.3608059327813433E-3</v>
      </c>
      <c r="AA417">
        <f t="shared" si="201"/>
        <v>7.3925634472322768E-3</v>
      </c>
      <c r="AB417">
        <f t="shared" si="202"/>
        <v>7.3926462348275854E-3</v>
      </c>
      <c r="AC417">
        <f t="shared" si="203"/>
        <v>7.4245876198280776E-3</v>
      </c>
      <c r="AD417">
        <f t="shared" si="204"/>
        <v>1.2937500000000099</v>
      </c>
      <c r="AE417">
        <f t="shared" si="205"/>
        <v>0.83790152036635224</v>
      </c>
    </row>
    <row r="418" spans="2:31" x14ac:dyDescent="0.25">
      <c r="B418">
        <f t="shared" si="187"/>
        <v>5.1750000000000398</v>
      </c>
      <c r="C418" t="e">
        <f t="shared" si="188"/>
        <v>#NUM!</v>
      </c>
      <c r="D418" t="e">
        <f t="shared" si="190"/>
        <v>#NUM!</v>
      </c>
      <c r="E418" t="e">
        <f t="shared" si="191"/>
        <v>#NUM!</v>
      </c>
      <c r="F418" t="e">
        <f t="shared" si="192"/>
        <v>#NUM!</v>
      </c>
      <c r="G418" t="e">
        <f t="shared" si="193"/>
        <v>#NUM!</v>
      </c>
      <c r="H418">
        <f t="shared" si="194"/>
        <v>5.18750000000004</v>
      </c>
      <c r="I418" t="e">
        <f t="shared" si="189"/>
        <v>#NUM!</v>
      </c>
      <c r="O418">
        <f t="shared" si="195"/>
        <v>2.5875000000000199</v>
      </c>
      <c r="P418" t="e">
        <f t="shared" si="196"/>
        <v>#NUM!</v>
      </c>
      <c r="Q418" t="e">
        <f t="shared" si="206"/>
        <v>#NUM!</v>
      </c>
      <c r="R418" t="e">
        <f t="shared" si="207"/>
        <v>#NUM!</v>
      </c>
      <c r="S418" t="e">
        <f t="shared" si="208"/>
        <v>#NUM!</v>
      </c>
      <c r="T418" t="e">
        <f t="shared" si="209"/>
        <v>#NUM!</v>
      </c>
      <c r="U418">
        <f t="shared" si="210"/>
        <v>2.59375000000002</v>
      </c>
      <c r="V418" t="e">
        <f t="shared" si="197"/>
        <v>#NUM!</v>
      </c>
      <c r="X418">
        <f t="shared" si="198"/>
        <v>1.2937500000000099</v>
      </c>
      <c r="Y418">
        <f t="shared" si="199"/>
        <v>0.83790152036635224</v>
      </c>
      <c r="Z418">
        <f t="shared" si="200"/>
        <v>7.424587563538346E-3</v>
      </c>
      <c r="AA418">
        <f t="shared" si="201"/>
        <v>7.4567133900663267E-3</v>
      </c>
      <c r="AB418">
        <f t="shared" si="202"/>
        <v>7.4567978831832447E-3</v>
      </c>
      <c r="AC418">
        <f t="shared" si="203"/>
        <v>7.4891107870584646E-3</v>
      </c>
      <c r="AD418">
        <f t="shared" si="204"/>
        <v>1.29687500000001</v>
      </c>
      <c r="AE418">
        <f t="shared" si="205"/>
        <v>0.84535830718253491</v>
      </c>
    </row>
    <row r="419" spans="2:31" x14ac:dyDescent="0.25">
      <c r="B419">
        <f t="shared" si="187"/>
        <v>5.18750000000004</v>
      </c>
      <c r="C419" t="e">
        <f t="shared" si="188"/>
        <v>#NUM!</v>
      </c>
      <c r="D419" t="e">
        <f t="shared" si="190"/>
        <v>#NUM!</v>
      </c>
      <c r="E419" t="e">
        <f t="shared" si="191"/>
        <v>#NUM!</v>
      </c>
      <c r="F419" t="e">
        <f t="shared" si="192"/>
        <v>#NUM!</v>
      </c>
      <c r="G419" t="e">
        <f t="shared" si="193"/>
        <v>#NUM!</v>
      </c>
      <c r="H419">
        <f t="shared" si="194"/>
        <v>5.2000000000000401</v>
      </c>
      <c r="I419" t="e">
        <f t="shared" si="189"/>
        <v>#NUM!</v>
      </c>
      <c r="O419">
        <f t="shared" si="195"/>
        <v>2.59375000000002</v>
      </c>
      <c r="P419" t="e">
        <f t="shared" si="196"/>
        <v>#NUM!</v>
      </c>
      <c r="Q419" t="e">
        <f t="shared" si="206"/>
        <v>#NUM!</v>
      </c>
      <c r="R419" t="e">
        <f t="shared" si="207"/>
        <v>#NUM!</v>
      </c>
      <c r="S419" t="e">
        <f t="shared" si="208"/>
        <v>#NUM!</v>
      </c>
      <c r="T419" t="e">
        <f t="shared" si="209"/>
        <v>#NUM!</v>
      </c>
      <c r="U419">
        <f t="shared" si="210"/>
        <v>2.6000000000000201</v>
      </c>
      <c r="V419" t="e">
        <f t="shared" si="197"/>
        <v>#NUM!</v>
      </c>
      <c r="X419">
        <f t="shared" si="198"/>
        <v>1.29687500000001</v>
      </c>
      <c r="Y419">
        <f t="shared" si="199"/>
        <v>0.84535830718253491</v>
      </c>
      <c r="Z419">
        <f t="shared" si="200"/>
        <v>7.4891107285860849E-3</v>
      </c>
      <c r="AA419">
        <f t="shared" si="201"/>
        <v>7.5216112893484168E-3</v>
      </c>
      <c r="AB419">
        <f t="shared" si="202"/>
        <v>7.5216975286710704E-3</v>
      </c>
      <c r="AC419">
        <f t="shared" si="203"/>
        <v>7.5543884451131655E-3</v>
      </c>
      <c r="AD419">
        <f t="shared" si="204"/>
        <v>1.30000000000001</v>
      </c>
      <c r="AE419">
        <f t="shared" si="205"/>
        <v>0.8528799933174912</v>
      </c>
    </row>
    <row r="420" spans="2:31" x14ac:dyDescent="0.25">
      <c r="B420">
        <f t="shared" si="187"/>
        <v>5.2000000000000401</v>
      </c>
      <c r="C420" t="e">
        <f t="shared" si="188"/>
        <v>#NUM!</v>
      </c>
      <c r="D420" t="e">
        <f t="shared" si="190"/>
        <v>#NUM!</v>
      </c>
      <c r="E420" t="e">
        <f t="shared" si="191"/>
        <v>#NUM!</v>
      </c>
      <c r="F420" t="e">
        <f t="shared" si="192"/>
        <v>#NUM!</v>
      </c>
      <c r="G420" t="e">
        <f t="shared" si="193"/>
        <v>#NUM!</v>
      </c>
      <c r="H420">
        <f t="shared" si="194"/>
        <v>5.2125000000000403</v>
      </c>
      <c r="I420" t="e">
        <f t="shared" si="189"/>
        <v>#NUM!</v>
      </c>
      <c r="O420">
        <f t="shared" si="195"/>
        <v>2.6000000000000201</v>
      </c>
      <c r="P420" t="e">
        <f t="shared" si="196"/>
        <v>#NUM!</v>
      </c>
      <c r="Q420" t="e">
        <f t="shared" si="206"/>
        <v>#NUM!</v>
      </c>
      <c r="R420" t="e">
        <f t="shared" si="207"/>
        <v>#NUM!</v>
      </c>
      <c r="S420" t="e">
        <f t="shared" si="208"/>
        <v>#NUM!</v>
      </c>
      <c r="T420" t="e">
        <f t="shared" si="209"/>
        <v>#NUM!</v>
      </c>
      <c r="U420">
        <f t="shared" si="210"/>
        <v>2.6062500000000202</v>
      </c>
      <c r="V420" t="e">
        <f t="shared" si="197"/>
        <v>#NUM!</v>
      </c>
      <c r="X420">
        <f t="shared" si="198"/>
        <v>1.30000000000001</v>
      </c>
      <c r="Y420">
        <f t="shared" si="199"/>
        <v>0.8528799933174912</v>
      </c>
      <c r="Z420">
        <f t="shared" si="200"/>
        <v>7.5543883843789683E-3</v>
      </c>
      <c r="AA420">
        <f t="shared" si="201"/>
        <v>7.5872702447445997E-3</v>
      </c>
      <c r="AB420">
        <f t="shared" si="202"/>
        <v>7.5873582720956166E-3</v>
      </c>
      <c r="AC420">
        <f t="shared" si="203"/>
        <v>7.6204338399269503E-3</v>
      </c>
      <c r="AD420">
        <f t="shared" si="204"/>
        <v>1.3031250000000101</v>
      </c>
      <c r="AE420">
        <f t="shared" si="205"/>
        <v>0.86046733986048896</v>
      </c>
    </row>
    <row r="421" spans="2:31" x14ac:dyDescent="0.25">
      <c r="B421">
        <f t="shared" si="187"/>
        <v>5.2125000000000403</v>
      </c>
      <c r="C421" t="e">
        <f t="shared" si="188"/>
        <v>#NUM!</v>
      </c>
      <c r="D421" t="e">
        <f t="shared" si="190"/>
        <v>#NUM!</v>
      </c>
      <c r="E421" t="e">
        <f t="shared" si="191"/>
        <v>#NUM!</v>
      </c>
      <c r="F421" t="e">
        <f t="shared" si="192"/>
        <v>#NUM!</v>
      </c>
      <c r="G421" t="e">
        <f t="shared" si="193"/>
        <v>#NUM!</v>
      </c>
      <c r="H421">
        <f t="shared" si="194"/>
        <v>5.2250000000000405</v>
      </c>
      <c r="I421" t="e">
        <f t="shared" si="189"/>
        <v>#NUM!</v>
      </c>
      <c r="O421">
        <f t="shared" si="195"/>
        <v>2.6062500000000202</v>
      </c>
      <c r="P421" t="e">
        <f t="shared" si="196"/>
        <v>#NUM!</v>
      </c>
      <c r="Q421" t="e">
        <f t="shared" si="206"/>
        <v>#NUM!</v>
      </c>
      <c r="R421" t="e">
        <f t="shared" si="207"/>
        <v>#NUM!</v>
      </c>
      <c r="S421" t="e">
        <f t="shared" si="208"/>
        <v>#NUM!</v>
      </c>
      <c r="T421" t="e">
        <f t="shared" si="209"/>
        <v>#NUM!</v>
      </c>
      <c r="U421">
        <f t="shared" si="210"/>
        <v>2.6125000000000203</v>
      </c>
      <c r="V421" t="e">
        <f t="shared" si="197"/>
        <v>#NUM!</v>
      </c>
      <c r="X421">
        <f t="shared" si="198"/>
        <v>1.3031250000000101</v>
      </c>
      <c r="Y421">
        <f t="shared" si="199"/>
        <v>0.86046733986048896</v>
      </c>
      <c r="Z421">
        <f t="shared" si="200"/>
        <v>7.6204337768487895E-3</v>
      </c>
      <c r="AA421">
        <f t="shared" si="201"/>
        <v>7.6537036492379598E-3</v>
      </c>
      <c r="AB421">
        <f t="shared" si="202"/>
        <v>7.6537935076152813E-3</v>
      </c>
      <c r="AC421">
        <f t="shared" si="203"/>
        <v>7.6872605146885891E-3</v>
      </c>
      <c r="AD421">
        <f t="shared" si="204"/>
        <v>1.3062500000000101</v>
      </c>
      <c r="AE421">
        <f t="shared" si="205"/>
        <v>0.86812112129469632</v>
      </c>
    </row>
    <row r="422" spans="2:31" x14ac:dyDescent="0.25">
      <c r="B422">
        <f t="shared" ref="B422:B438" si="211">H421</f>
        <v>5.2250000000000405</v>
      </c>
      <c r="C422" t="e">
        <f t="shared" ref="C422:C438" si="212">I421</f>
        <v>#NUM!</v>
      </c>
      <c r="D422" t="e">
        <f t="shared" si="190"/>
        <v>#NUM!</v>
      </c>
      <c r="E422" t="e">
        <f t="shared" si="191"/>
        <v>#NUM!</v>
      </c>
      <c r="F422" t="e">
        <f t="shared" si="192"/>
        <v>#NUM!</v>
      </c>
      <c r="G422" t="e">
        <f t="shared" si="193"/>
        <v>#NUM!</v>
      </c>
      <c r="H422">
        <f t="shared" si="194"/>
        <v>5.2375000000000407</v>
      </c>
      <c r="I422" t="e">
        <f t="shared" ref="I422:I438" si="213">C422+1/6*D422+1/3*E422+1/3*F422+1/6*G422</f>
        <v>#NUM!</v>
      </c>
      <c r="O422">
        <f t="shared" si="195"/>
        <v>2.6125000000000203</v>
      </c>
      <c r="P422" t="e">
        <f t="shared" si="196"/>
        <v>#NUM!</v>
      </c>
      <c r="Q422" t="e">
        <f t="shared" si="206"/>
        <v>#NUM!</v>
      </c>
      <c r="R422" t="e">
        <f t="shared" si="207"/>
        <v>#NUM!</v>
      </c>
      <c r="S422" t="e">
        <f t="shared" si="208"/>
        <v>#NUM!</v>
      </c>
      <c r="T422" t="e">
        <f t="shared" si="209"/>
        <v>#NUM!</v>
      </c>
      <c r="U422">
        <f t="shared" si="210"/>
        <v>2.6187500000000203</v>
      </c>
      <c r="V422" t="e">
        <f t="shared" si="197"/>
        <v>#NUM!</v>
      </c>
      <c r="X422">
        <f t="shared" si="198"/>
        <v>1.3062500000000101</v>
      </c>
      <c r="Y422">
        <f t="shared" si="199"/>
        <v>0.86812112129469632</v>
      </c>
      <c r="Z422">
        <f t="shared" si="200"/>
        <v>7.6872604491812109E-3</v>
      </c>
      <c r="AA422">
        <f t="shared" si="201"/>
        <v>7.7209251970261506E-3</v>
      </c>
      <c r="AB422">
        <f t="shared" si="202"/>
        <v>7.7210169306412071E-3</v>
      </c>
      <c r="AC422">
        <f t="shared" si="203"/>
        <v>7.754882317862994E-3</v>
      </c>
      <c r="AD422">
        <f t="shared" si="204"/>
        <v>1.3093750000000102</v>
      </c>
      <c r="AE422">
        <f t="shared" si="205"/>
        <v>0.87584212579842613</v>
      </c>
    </row>
    <row r="423" spans="2:31" x14ac:dyDescent="0.25">
      <c r="B423">
        <f t="shared" si="211"/>
        <v>5.2375000000000407</v>
      </c>
      <c r="C423" t="e">
        <f t="shared" si="212"/>
        <v>#NUM!</v>
      </c>
      <c r="D423" t="e">
        <f t="shared" si="190"/>
        <v>#NUM!</v>
      </c>
      <c r="E423" t="e">
        <f t="shared" si="191"/>
        <v>#NUM!</v>
      </c>
      <c r="F423" t="e">
        <f t="shared" si="192"/>
        <v>#NUM!</v>
      </c>
      <c r="G423" t="e">
        <f t="shared" si="193"/>
        <v>#NUM!</v>
      </c>
      <c r="H423">
        <f t="shared" si="194"/>
        <v>5.2500000000000409</v>
      </c>
      <c r="I423" t="e">
        <f t="shared" si="213"/>
        <v>#NUM!</v>
      </c>
      <c r="O423">
        <f t="shared" si="195"/>
        <v>2.6187500000000203</v>
      </c>
      <c r="P423" t="e">
        <f t="shared" si="196"/>
        <v>#NUM!</v>
      </c>
      <c r="Q423" t="e">
        <f t="shared" si="206"/>
        <v>#NUM!</v>
      </c>
      <c r="R423" t="e">
        <f t="shared" si="207"/>
        <v>#NUM!</v>
      </c>
      <c r="S423" t="e">
        <f t="shared" si="208"/>
        <v>#NUM!</v>
      </c>
      <c r="T423" t="e">
        <f t="shared" si="209"/>
        <v>#NUM!</v>
      </c>
      <c r="U423">
        <f t="shared" si="210"/>
        <v>2.6250000000000204</v>
      </c>
      <c r="V423" t="e">
        <f t="shared" si="197"/>
        <v>#NUM!</v>
      </c>
      <c r="X423">
        <f t="shared" si="198"/>
        <v>1.3093750000000102</v>
      </c>
      <c r="Y423">
        <f t="shared" si="199"/>
        <v>0.87584212579842613</v>
      </c>
      <c r="Z423">
        <f t="shared" si="200"/>
        <v>7.7548822498379154E-3</v>
      </c>
      <c r="AA423">
        <f t="shared" si="201"/>
        <v>7.7889488916689821E-3</v>
      </c>
      <c r="AB423">
        <f t="shared" si="202"/>
        <v>7.7890425459862704E-3</v>
      </c>
      <c r="AC423">
        <f t="shared" si="203"/>
        <v>7.8233134114679328E-3</v>
      </c>
      <c r="AD423">
        <f t="shared" si="204"/>
        <v>1.3125000000000102</v>
      </c>
      <c r="AE423">
        <f t="shared" si="205"/>
        <v>0.88363115555452887</v>
      </c>
    </row>
    <row r="424" spans="2:31" x14ac:dyDescent="0.25">
      <c r="B424">
        <f t="shared" si="211"/>
        <v>5.2500000000000409</v>
      </c>
      <c r="C424" t="e">
        <f t="shared" si="212"/>
        <v>#NUM!</v>
      </c>
      <c r="D424" t="e">
        <f t="shared" si="190"/>
        <v>#NUM!</v>
      </c>
      <c r="E424" t="e">
        <f t="shared" si="191"/>
        <v>#NUM!</v>
      </c>
      <c r="F424" t="e">
        <f t="shared" si="192"/>
        <v>#NUM!</v>
      </c>
      <c r="G424" t="e">
        <f t="shared" si="193"/>
        <v>#NUM!</v>
      </c>
      <c r="H424">
        <f t="shared" si="194"/>
        <v>5.262500000000041</v>
      </c>
      <c r="I424" t="e">
        <f t="shared" si="213"/>
        <v>#NUM!</v>
      </c>
      <c r="O424">
        <f t="shared" si="195"/>
        <v>2.6250000000000204</v>
      </c>
      <c r="P424" t="e">
        <f t="shared" si="196"/>
        <v>#NUM!</v>
      </c>
      <c r="Q424" t="e">
        <f t="shared" si="206"/>
        <v>#NUM!</v>
      </c>
      <c r="R424" t="e">
        <f t="shared" si="207"/>
        <v>#NUM!</v>
      </c>
      <c r="S424" t="e">
        <f t="shared" si="208"/>
        <v>#NUM!</v>
      </c>
      <c r="T424" t="e">
        <f t="shared" si="209"/>
        <v>#NUM!</v>
      </c>
      <c r="U424">
        <f t="shared" si="210"/>
        <v>2.6312500000000205</v>
      </c>
      <c r="V424" t="e">
        <f t="shared" si="197"/>
        <v>#NUM!</v>
      </c>
      <c r="X424">
        <f t="shared" si="198"/>
        <v>1.3125000000000102</v>
      </c>
      <c r="Y424">
        <f t="shared" si="199"/>
        <v>0.88363115555452887</v>
      </c>
      <c r="Z424">
        <f t="shared" si="200"/>
        <v>7.8233133408333096E-3</v>
      </c>
      <c r="AA424">
        <f t="shared" si="201"/>
        <v>7.8577890544951293E-3</v>
      </c>
      <c r="AB424">
        <f t="shared" si="202"/>
        <v>7.8578846762732569E-3</v>
      </c>
      <c r="AC424">
        <f t="shared" si="203"/>
        <v>7.8925682796145754E-3</v>
      </c>
      <c r="AD424">
        <f t="shared" si="204"/>
        <v>1.3156250000000103</v>
      </c>
      <c r="AE424">
        <f t="shared" si="205"/>
        <v>0.89148902706819311</v>
      </c>
    </row>
    <row r="425" spans="2:31" x14ac:dyDescent="0.25">
      <c r="B425">
        <f t="shared" si="211"/>
        <v>5.262500000000041</v>
      </c>
      <c r="C425" t="e">
        <f t="shared" si="212"/>
        <v>#NUM!</v>
      </c>
      <c r="D425" t="e">
        <f t="shared" si="190"/>
        <v>#NUM!</v>
      </c>
      <c r="E425" t="e">
        <f t="shared" si="191"/>
        <v>#NUM!</v>
      </c>
      <c r="F425" t="e">
        <f t="shared" si="192"/>
        <v>#NUM!</v>
      </c>
      <c r="G425" t="e">
        <f t="shared" si="193"/>
        <v>#NUM!</v>
      </c>
      <c r="H425">
        <f t="shared" si="194"/>
        <v>5.2750000000000412</v>
      </c>
      <c r="I425" t="e">
        <f t="shared" si="213"/>
        <v>#NUM!</v>
      </c>
      <c r="O425">
        <f t="shared" si="195"/>
        <v>2.6312500000000205</v>
      </c>
      <c r="P425" t="e">
        <f t="shared" si="196"/>
        <v>#NUM!</v>
      </c>
      <c r="Q425" t="e">
        <f t="shared" si="206"/>
        <v>#NUM!</v>
      </c>
      <c r="R425" t="e">
        <f t="shared" si="207"/>
        <v>#NUM!</v>
      </c>
      <c r="S425" t="e">
        <f t="shared" si="208"/>
        <v>#NUM!</v>
      </c>
      <c r="T425" t="e">
        <f t="shared" si="209"/>
        <v>#NUM!</v>
      </c>
      <c r="U425">
        <f t="shared" si="210"/>
        <v>2.6375000000000206</v>
      </c>
      <c r="V425" t="e">
        <f t="shared" si="197"/>
        <v>#NUM!</v>
      </c>
      <c r="X425">
        <f t="shared" si="198"/>
        <v>1.3156250000000103</v>
      </c>
      <c r="Y425">
        <f t="shared" si="199"/>
        <v>0.89148902706819311</v>
      </c>
      <c r="Z425">
        <f t="shared" si="200"/>
        <v>7.8925682062750638E-3</v>
      </c>
      <c r="AA425">
        <f t="shared" si="201"/>
        <v>7.927460333277422E-3</v>
      </c>
      <c r="AB425">
        <f t="shared" si="202"/>
        <v>7.9275579706116865E-3</v>
      </c>
      <c r="AC425">
        <f t="shared" si="203"/>
        <v>7.96266173732154E-3</v>
      </c>
      <c r="AD425">
        <f t="shared" si="204"/>
        <v>1.3187500000000103</v>
      </c>
      <c r="AE425">
        <f t="shared" si="205"/>
        <v>0.89941657149342225</v>
      </c>
    </row>
    <row r="426" spans="2:31" x14ac:dyDescent="0.25">
      <c r="B426">
        <f t="shared" si="211"/>
        <v>5.2750000000000412</v>
      </c>
      <c r="C426" t="e">
        <f t="shared" si="212"/>
        <v>#NUM!</v>
      </c>
      <c r="D426" t="e">
        <f t="shared" si="190"/>
        <v>#NUM!</v>
      </c>
      <c r="E426" t="e">
        <f t="shared" si="191"/>
        <v>#NUM!</v>
      </c>
      <c r="F426" t="e">
        <f t="shared" si="192"/>
        <v>#NUM!</v>
      </c>
      <c r="G426" t="e">
        <f t="shared" si="193"/>
        <v>#NUM!</v>
      </c>
      <c r="H426">
        <f t="shared" si="194"/>
        <v>5.2875000000000414</v>
      </c>
      <c r="I426" t="e">
        <f t="shared" si="213"/>
        <v>#NUM!</v>
      </c>
      <c r="O426">
        <f t="shared" si="195"/>
        <v>2.6375000000000206</v>
      </c>
      <c r="P426" t="e">
        <f t="shared" si="196"/>
        <v>#NUM!</v>
      </c>
      <c r="Q426" t="e">
        <f t="shared" si="206"/>
        <v>#NUM!</v>
      </c>
      <c r="R426" t="e">
        <f t="shared" si="207"/>
        <v>#NUM!</v>
      </c>
      <c r="S426" t="e">
        <f t="shared" si="208"/>
        <v>#NUM!</v>
      </c>
      <c r="T426" t="e">
        <f t="shared" si="209"/>
        <v>#NUM!</v>
      </c>
      <c r="U426">
        <f t="shared" si="210"/>
        <v>2.6437500000000207</v>
      </c>
      <c r="V426" t="e">
        <f t="shared" si="197"/>
        <v>#NUM!</v>
      </c>
      <c r="X426">
        <f t="shared" si="198"/>
        <v>1.3187500000000103</v>
      </c>
      <c r="Y426">
        <f t="shared" si="199"/>
        <v>0.89941657149342225</v>
      </c>
      <c r="Z426">
        <f t="shared" si="200"/>
        <v>7.962661661178155E-3</v>
      </c>
      <c r="AA426">
        <f t="shared" si="201"/>
        <v>7.9979777111865644E-3</v>
      </c>
      <c r="AB426">
        <f t="shared" si="202"/>
        <v>7.9980774135531337E-3</v>
      </c>
      <c r="AC426">
        <f t="shared" si="203"/>
        <v>8.0336089396124896E-3</v>
      </c>
      <c r="AD426">
        <f t="shared" si="204"/>
        <v>1.3218750000000103</v>
      </c>
      <c r="AE426">
        <f t="shared" si="205"/>
        <v>0.9074146349684673</v>
      </c>
    </row>
    <row r="427" spans="2:31" x14ac:dyDescent="0.25">
      <c r="B427">
        <f t="shared" si="211"/>
        <v>5.2875000000000414</v>
      </c>
      <c r="C427" t="e">
        <f t="shared" si="212"/>
        <v>#NUM!</v>
      </c>
      <c r="D427" t="e">
        <f t="shared" si="190"/>
        <v>#NUM!</v>
      </c>
      <c r="E427" t="e">
        <f t="shared" si="191"/>
        <v>#NUM!</v>
      </c>
      <c r="F427" t="e">
        <f t="shared" si="192"/>
        <v>#NUM!</v>
      </c>
      <c r="G427" t="e">
        <f t="shared" si="193"/>
        <v>#NUM!</v>
      </c>
      <c r="H427">
        <f t="shared" si="194"/>
        <v>5.3000000000000416</v>
      </c>
      <c r="I427" t="e">
        <f t="shared" si="213"/>
        <v>#NUM!</v>
      </c>
      <c r="O427">
        <f t="shared" si="195"/>
        <v>2.6437500000000207</v>
      </c>
      <c r="P427" t="e">
        <f t="shared" si="196"/>
        <v>#NUM!</v>
      </c>
      <c r="Q427" t="e">
        <f t="shared" si="206"/>
        <v>#NUM!</v>
      </c>
      <c r="R427" t="e">
        <f t="shared" si="207"/>
        <v>#NUM!</v>
      </c>
      <c r="S427" t="e">
        <f t="shared" si="208"/>
        <v>#NUM!</v>
      </c>
      <c r="T427" t="e">
        <f t="shared" si="209"/>
        <v>#NUM!</v>
      </c>
      <c r="U427">
        <f t="shared" si="210"/>
        <v>2.6500000000000208</v>
      </c>
      <c r="V427" t="e">
        <f t="shared" si="197"/>
        <v>#NUM!</v>
      </c>
      <c r="X427">
        <f t="shared" si="198"/>
        <v>1.3218750000000103</v>
      </c>
      <c r="Y427">
        <f t="shared" si="199"/>
        <v>0.9074146349684673</v>
      </c>
      <c r="Z427">
        <f t="shared" si="200"/>
        <v>8.0336088605624505E-3</v>
      </c>
      <c r="AA427">
        <f t="shared" si="201"/>
        <v>8.0693565160335993E-3</v>
      </c>
      <c r="AB427">
        <f t="shared" si="202"/>
        <v>8.0694583343353336E-3</v>
      </c>
      <c r="AC427">
        <f t="shared" si="203"/>
        <v>8.105425390907757E-3</v>
      </c>
      <c r="AD427">
        <f t="shared" si="204"/>
        <v>1.3250000000000104</v>
      </c>
      <c r="AE427">
        <f t="shared" si="205"/>
        <v>0.91548407896050188</v>
      </c>
    </row>
    <row r="428" spans="2:31" x14ac:dyDescent="0.25">
      <c r="B428">
        <f t="shared" si="211"/>
        <v>5.3000000000000416</v>
      </c>
      <c r="C428" t="e">
        <f t="shared" si="212"/>
        <v>#NUM!</v>
      </c>
      <c r="D428" t="e">
        <f t="shared" si="190"/>
        <v>#NUM!</v>
      </c>
      <c r="E428" t="e">
        <f t="shared" si="191"/>
        <v>#NUM!</v>
      </c>
      <c r="F428" t="e">
        <f t="shared" si="192"/>
        <v>#NUM!</v>
      </c>
      <c r="G428" t="e">
        <f t="shared" si="193"/>
        <v>#NUM!</v>
      </c>
      <c r="H428">
        <f t="shared" si="194"/>
        <v>5.3125000000000417</v>
      </c>
      <c r="I428" t="e">
        <f t="shared" si="213"/>
        <v>#NUM!</v>
      </c>
      <c r="O428">
        <f t="shared" si="195"/>
        <v>2.6500000000000208</v>
      </c>
      <c r="P428" t="e">
        <f t="shared" si="196"/>
        <v>#NUM!</v>
      </c>
      <c r="Q428" t="e">
        <f t="shared" si="206"/>
        <v>#NUM!</v>
      </c>
      <c r="R428" t="e">
        <f t="shared" si="207"/>
        <v>#NUM!</v>
      </c>
      <c r="S428" t="e">
        <f t="shared" si="208"/>
        <v>#NUM!</v>
      </c>
      <c r="T428" t="e">
        <f t="shared" si="209"/>
        <v>#NUM!</v>
      </c>
      <c r="U428">
        <f t="shared" si="210"/>
        <v>2.6562500000000209</v>
      </c>
      <c r="V428" t="e">
        <f t="shared" si="197"/>
        <v>#NUM!</v>
      </c>
      <c r="X428">
        <f t="shared" si="198"/>
        <v>1.3250000000000104</v>
      </c>
      <c r="Y428">
        <f t="shared" si="199"/>
        <v>0.91548407896050188</v>
      </c>
      <c r="Z428">
        <f t="shared" si="200"/>
        <v>8.1054253088443315E-3</v>
      </c>
      <c r="AA428">
        <f t="shared" si="201"/>
        <v>8.1416124298117048E-3</v>
      </c>
      <c r="AB428">
        <f t="shared" si="202"/>
        <v>8.1417164164257327E-3</v>
      </c>
      <c r="AC428">
        <f t="shared" si="203"/>
        <v>8.1781269547209056E-3</v>
      </c>
      <c r="AD428">
        <f t="shared" si="204"/>
        <v>1.3281250000000104</v>
      </c>
      <c r="AE428">
        <f t="shared" si="205"/>
        <v>0.92362578061984191</v>
      </c>
    </row>
    <row r="429" spans="2:31" x14ac:dyDescent="0.25">
      <c r="B429">
        <f t="shared" si="211"/>
        <v>5.3125000000000417</v>
      </c>
      <c r="C429" t="e">
        <f t="shared" si="212"/>
        <v>#NUM!</v>
      </c>
      <c r="D429" t="e">
        <f t="shared" si="190"/>
        <v>#NUM!</v>
      </c>
      <c r="E429" t="e">
        <f t="shared" si="191"/>
        <v>#NUM!</v>
      </c>
      <c r="F429" t="e">
        <f t="shared" si="192"/>
        <v>#NUM!</v>
      </c>
      <c r="G429" t="e">
        <f t="shared" si="193"/>
        <v>#NUM!</v>
      </c>
      <c r="H429">
        <f t="shared" si="194"/>
        <v>5.3250000000000419</v>
      </c>
      <c r="I429" t="e">
        <f t="shared" si="213"/>
        <v>#NUM!</v>
      </c>
      <c r="O429">
        <f t="shared" si="195"/>
        <v>2.6562500000000209</v>
      </c>
      <c r="P429" t="e">
        <f t="shared" si="196"/>
        <v>#NUM!</v>
      </c>
      <c r="Q429" t="e">
        <f t="shared" si="206"/>
        <v>#NUM!</v>
      </c>
      <c r="R429" t="e">
        <f t="shared" si="207"/>
        <v>#NUM!</v>
      </c>
      <c r="S429" t="e">
        <f t="shared" si="208"/>
        <v>#NUM!</v>
      </c>
      <c r="T429" t="e">
        <f t="shared" si="209"/>
        <v>#NUM!</v>
      </c>
      <c r="U429">
        <f t="shared" si="210"/>
        <v>2.662500000000021</v>
      </c>
      <c r="V429" t="e">
        <f t="shared" si="197"/>
        <v>#NUM!</v>
      </c>
      <c r="X429">
        <f t="shared" si="198"/>
        <v>1.3281250000000104</v>
      </c>
      <c r="Y429">
        <f t="shared" si="199"/>
        <v>0.92362578061984191</v>
      </c>
      <c r="Z429">
        <f t="shared" si="200"/>
        <v>8.1781268695332501E-3</v>
      </c>
      <c r="AA429">
        <f t="shared" si="201"/>
        <v>8.2147614985485767E-3</v>
      </c>
      <c r="AB429">
        <f t="shared" si="202"/>
        <v>8.2148677073756639E-3</v>
      </c>
      <c r="AC429">
        <f t="shared" si="203"/>
        <v>8.2517298636716179E-3</v>
      </c>
      <c r="AD429">
        <f t="shared" si="204"/>
        <v>1.3312500000000105</v>
      </c>
      <c r="AE429">
        <f t="shared" si="205"/>
        <v>0.93184063314401755</v>
      </c>
    </row>
    <row r="430" spans="2:31" x14ac:dyDescent="0.25">
      <c r="B430">
        <f t="shared" si="211"/>
        <v>5.3250000000000419</v>
      </c>
      <c r="C430" t="e">
        <f t="shared" si="212"/>
        <v>#NUM!</v>
      </c>
      <c r="D430" t="e">
        <f t="shared" si="190"/>
        <v>#NUM!</v>
      </c>
      <c r="E430" t="e">
        <f t="shared" si="191"/>
        <v>#NUM!</v>
      </c>
      <c r="F430" t="e">
        <f t="shared" si="192"/>
        <v>#NUM!</v>
      </c>
      <c r="G430" t="e">
        <f t="shared" si="193"/>
        <v>#NUM!</v>
      </c>
      <c r="H430">
        <f t="shared" si="194"/>
        <v>5.3375000000000421</v>
      </c>
      <c r="I430" t="e">
        <f t="shared" si="213"/>
        <v>#NUM!</v>
      </c>
      <c r="O430">
        <f t="shared" si="195"/>
        <v>2.662500000000021</v>
      </c>
      <c r="P430" t="e">
        <f t="shared" si="196"/>
        <v>#NUM!</v>
      </c>
      <c r="Q430" t="e">
        <f t="shared" si="206"/>
        <v>#NUM!</v>
      </c>
      <c r="R430" t="e">
        <f t="shared" si="207"/>
        <v>#NUM!</v>
      </c>
      <c r="S430" t="e">
        <f t="shared" si="208"/>
        <v>#NUM!</v>
      </c>
      <c r="T430" t="e">
        <f t="shared" si="209"/>
        <v>#NUM!</v>
      </c>
      <c r="U430">
        <f t="shared" si="210"/>
        <v>2.668750000000021</v>
      </c>
      <c r="V430" t="e">
        <f t="shared" si="197"/>
        <v>#NUM!</v>
      </c>
      <c r="X430">
        <f t="shared" si="198"/>
        <v>1.3312500000000105</v>
      </c>
      <c r="Y430">
        <f t="shared" si="199"/>
        <v>0.93184063314401755</v>
      </c>
      <c r="Z430">
        <f t="shared" si="200"/>
        <v>8.2517297752445987E-3</v>
      </c>
      <c r="AA430">
        <f t="shared" si="201"/>
        <v>8.2888201424809044E-3</v>
      </c>
      <c r="AB430">
        <f t="shared" si="202"/>
        <v>8.2889286289967081E-3</v>
      </c>
      <c r="AC430">
        <f t="shared" si="203"/>
        <v>8.3262507298267115E-3</v>
      </c>
      <c r="AD430">
        <f t="shared" si="204"/>
        <v>1.3343750000000105</v>
      </c>
      <c r="AE430">
        <f t="shared" si="205"/>
        <v>0.94012954615202204</v>
      </c>
    </row>
    <row r="431" spans="2:31" x14ac:dyDescent="0.25">
      <c r="B431">
        <f t="shared" si="211"/>
        <v>5.3375000000000421</v>
      </c>
      <c r="C431" t="e">
        <f t="shared" si="212"/>
        <v>#NUM!</v>
      </c>
      <c r="D431" t="e">
        <f t="shared" si="190"/>
        <v>#NUM!</v>
      </c>
      <c r="E431" t="e">
        <f t="shared" si="191"/>
        <v>#NUM!</v>
      </c>
      <c r="F431" t="e">
        <f t="shared" si="192"/>
        <v>#NUM!</v>
      </c>
      <c r="G431" t="e">
        <f t="shared" si="193"/>
        <v>#NUM!</v>
      </c>
      <c r="H431">
        <f t="shared" si="194"/>
        <v>5.3500000000000423</v>
      </c>
      <c r="I431" t="e">
        <f t="shared" si="213"/>
        <v>#NUM!</v>
      </c>
      <c r="O431">
        <f t="shared" si="195"/>
        <v>2.668750000000021</v>
      </c>
      <c r="P431" t="e">
        <f t="shared" si="196"/>
        <v>#NUM!</v>
      </c>
      <c r="Q431" t="e">
        <f t="shared" si="206"/>
        <v>#NUM!</v>
      </c>
      <c r="R431" t="e">
        <f t="shared" si="207"/>
        <v>#NUM!</v>
      </c>
      <c r="S431" t="e">
        <f t="shared" si="208"/>
        <v>#NUM!</v>
      </c>
      <c r="T431" t="e">
        <f t="shared" si="209"/>
        <v>#NUM!</v>
      </c>
      <c r="U431">
        <f t="shared" si="210"/>
        <v>2.6750000000000211</v>
      </c>
      <c r="V431" t="e">
        <f t="shared" si="197"/>
        <v>#NUM!</v>
      </c>
      <c r="X431">
        <f t="shared" si="198"/>
        <v>1.3343750000000105</v>
      </c>
      <c r="Y431">
        <f t="shared" si="199"/>
        <v>0.94012954615202204</v>
      </c>
      <c r="Z431">
        <f t="shared" si="200"/>
        <v>8.3262506380407351E-3</v>
      </c>
      <c r="AA431">
        <f t="shared" si="201"/>
        <v>8.3638051665631125E-3</v>
      </c>
      <c r="AB431">
        <f t="shared" si="202"/>
        <v>8.3639159878713936E-3</v>
      </c>
      <c r="AC431">
        <f t="shared" si="203"/>
        <v>8.4017065553817182E-3</v>
      </c>
      <c r="AD431">
        <f t="shared" si="204"/>
        <v>1.3375000000000106</v>
      </c>
      <c r="AE431">
        <f t="shared" si="205"/>
        <v>0.9484934460690706</v>
      </c>
    </row>
    <row r="432" spans="2:31" x14ac:dyDescent="0.25">
      <c r="B432">
        <f t="shared" si="211"/>
        <v>5.3500000000000423</v>
      </c>
      <c r="C432" t="e">
        <f t="shared" si="212"/>
        <v>#NUM!</v>
      </c>
      <c r="D432" t="e">
        <f t="shared" si="190"/>
        <v>#NUM!</v>
      </c>
      <c r="E432" t="e">
        <f t="shared" si="191"/>
        <v>#NUM!</v>
      </c>
      <c r="F432" t="e">
        <f t="shared" si="192"/>
        <v>#NUM!</v>
      </c>
      <c r="G432" t="e">
        <f t="shared" si="193"/>
        <v>#NUM!</v>
      </c>
      <c r="H432">
        <f t="shared" si="194"/>
        <v>5.3625000000000425</v>
      </c>
      <c r="I432" t="e">
        <f t="shared" si="213"/>
        <v>#NUM!</v>
      </c>
      <c r="O432">
        <f t="shared" si="195"/>
        <v>2.6750000000000211</v>
      </c>
      <c r="P432" t="e">
        <f t="shared" si="196"/>
        <v>#NUM!</v>
      </c>
      <c r="Q432" t="e">
        <f t="shared" si="206"/>
        <v>#NUM!</v>
      </c>
      <c r="R432" t="e">
        <f t="shared" si="207"/>
        <v>#NUM!</v>
      </c>
      <c r="S432" t="e">
        <f t="shared" si="208"/>
        <v>#NUM!</v>
      </c>
      <c r="T432" t="e">
        <f t="shared" si="209"/>
        <v>#NUM!</v>
      </c>
      <c r="U432">
        <f t="shared" si="210"/>
        <v>2.6812500000000212</v>
      </c>
      <c r="V432" t="e">
        <f t="shared" si="197"/>
        <v>#NUM!</v>
      </c>
      <c r="X432">
        <f t="shared" si="198"/>
        <v>1.3375000000000106</v>
      </c>
      <c r="Y432">
        <f t="shared" si="199"/>
        <v>0.9484934460690706</v>
      </c>
      <c r="Z432">
        <f t="shared" si="200"/>
        <v>8.4017064601125298E-3</v>
      </c>
      <c r="AA432">
        <f t="shared" si="201"/>
        <v>8.4397337713229131E-3</v>
      </c>
      <c r="AB432">
        <f t="shared" si="202"/>
        <v>8.4398469862108118E-3</v>
      </c>
      <c r="AC432">
        <f t="shared" si="203"/>
        <v>8.4781147436957926E-3</v>
      </c>
      <c r="AD432">
        <f t="shared" si="204"/>
        <v>1.3406250000000106</v>
      </c>
      <c r="AE432">
        <f t="shared" si="205"/>
        <v>0.95693327652221649</v>
      </c>
    </row>
    <row r="433" spans="2:31" x14ac:dyDescent="0.25">
      <c r="B433">
        <f t="shared" si="211"/>
        <v>5.3625000000000425</v>
      </c>
      <c r="C433" t="e">
        <f t="shared" si="212"/>
        <v>#NUM!</v>
      </c>
      <c r="D433" t="e">
        <f t="shared" si="190"/>
        <v>#NUM!</v>
      </c>
      <c r="E433" t="e">
        <f t="shared" si="191"/>
        <v>#NUM!</v>
      </c>
      <c r="F433" t="e">
        <f t="shared" si="192"/>
        <v>#NUM!</v>
      </c>
      <c r="G433" t="e">
        <f t="shared" si="193"/>
        <v>#NUM!</v>
      </c>
      <c r="H433">
        <f t="shared" si="194"/>
        <v>5.3750000000000426</v>
      </c>
      <c r="I433" t="e">
        <f t="shared" si="213"/>
        <v>#NUM!</v>
      </c>
      <c r="O433">
        <f t="shared" si="195"/>
        <v>2.6812500000000212</v>
      </c>
      <c r="P433" t="e">
        <f t="shared" si="196"/>
        <v>#NUM!</v>
      </c>
      <c r="Q433" t="e">
        <f t="shared" si="206"/>
        <v>#NUM!</v>
      </c>
      <c r="R433" t="e">
        <f t="shared" si="207"/>
        <v>#NUM!</v>
      </c>
      <c r="S433" t="e">
        <f t="shared" si="208"/>
        <v>#NUM!</v>
      </c>
      <c r="T433" t="e">
        <f t="shared" si="209"/>
        <v>#NUM!</v>
      </c>
      <c r="U433">
        <f t="shared" si="210"/>
        <v>2.6875000000000213</v>
      </c>
      <c r="V433" t="e">
        <f t="shared" si="197"/>
        <v>#NUM!</v>
      </c>
      <c r="X433">
        <f t="shared" si="198"/>
        <v>1.3406250000000106</v>
      </c>
      <c r="Y433">
        <f t="shared" si="199"/>
        <v>0.95693327652221649</v>
      </c>
      <c r="Z433">
        <f t="shared" si="200"/>
        <v>8.4781146448142924E-3</v>
      </c>
      <c r="AA433">
        <f t="shared" si="201"/>
        <v>8.516623564076873E-3</v>
      </c>
      <c r="AB433">
        <f t="shared" si="202"/>
        <v>8.5167392330722964E-3</v>
      </c>
      <c r="AC433">
        <f t="shared" si="203"/>
        <v>8.5554931106934882E-3</v>
      </c>
      <c r="AD433">
        <f t="shared" si="204"/>
        <v>1.3437500000000107</v>
      </c>
      <c r="AE433">
        <f t="shared" si="205"/>
        <v>0.96544999874718429</v>
      </c>
    </row>
    <row r="434" spans="2:31" x14ac:dyDescent="0.25">
      <c r="B434">
        <f t="shared" si="211"/>
        <v>5.3750000000000426</v>
      </c>
      <c r="C434" t="e">
        <f t="shared" si="212"/>
        <v>#NUM!</v>
      </c>
      <c r="D434" t="e">
        <f t="shared" si="190"/>
        <v>#NUM!</v>
      </c>
      <c r="E434" t="e">
        <f t="shared" si="191"/>
        <v>#NUM!</v>
      </c>
      <c r="F434" t="e">
        <f t="shared" si="192"/>
        <v>#NUM!</v>
      </c>
      <c r="G434" t="e">
        <f t="shared" si="193"/>
        <v>#NUM!</v>
      </c>
      <c r="H434">
        <f t="shared" si="194"/>
        <v>5.3875000000000428</v>
      </c>
      <c r="I434" t="e">
        <f t="shared" si="213"/>
        <v>#NUM!</v>
      </c>
      <c r="O434">
        <f t="shared" si="195"/>
        <v>2.6875000000000213</v>
      </c>
      <c r="P434" t="e">
        <f t="shared" si="196"/>
        <v>#NUM!</v>
      </c>
      <c r="Q434" t="e">
        <f t="shared" si="206"/>
        <v>#NUM!</v>
      </c>
      <c r="R434" t="e">
        <f t="shared" si="207"/>
        <v>#NUM!</v>
      </c>
      <c r="S434" t="e">
        <f t="shared" si="208"/>
        <v>#NUM!</v>
      </c>
      <c r="T434" t="e">
        <f t="shared" si="209"/>
        <v>#NUM!</v>
      </c>
      <c r="U434">
        <f t="shared" si="210"/>
        <v>2.6937500000000214</v>
      </c>
      <c r="V434" t="e">
        <f t="shared" si="197"/>
        <v>#NUM!</v>
      </c>
      <c r="X434">
        <f t="shared" si="198"/>
        <v>1.3437500000000107</v>
      </c>
      <c r="Y434">
        <f t="shared" si="199"/>
        <v>0.96544999874718429</v>
      </c>
      <c r="Z434">
        <f t="shared" si="200"/>
        <v>8.5554930080655213E-3</v>
      </c>
      <c r="AA434">
        <f t="shared" si="201"/>
        <v>8.5944925705196493E-3</v>
      </c>
      <c r="AB434">
        <f t="shared" si="202"/>
        <v>8.594610755950919E-3</v>
      </c>
      <c r="AC434">
        <f t="shared" si="203"/>
        <v>8.6338598966473248E-3</v>
      </c>
      <c r="AD434">
        <f t="shared" si="204"/>
        <v>1.3468750000000107</v>
      </c>
      <c r="AE434">
        <f t="shared" si="205"/>
        <v>0.97404459200679339</v>
      </c>
    </row>
    <row r="435" spans="2:31" x14ac:dyDescent="0.25">
      <c r="B435">
        <f t="shared" si="211"/>
        <v>5.3875000000000428</v>
      </c>
      <c r="C435" t="e">
        <f t="shared" si="212"/>
        <v>#NUM!</v>
      </c>
      <c r="D435" t="e">
        <f t="shared" si="190"/>
        <v>#NUM!</v>
      </c>
      <c r="E435" t="e">
        <f t="shared" si="191"/>
        <v>#NUM!</v>
      </c>
      <c r="F435" t="e">
        <f t="shared" si="192"/>
        <v>#NUM!</v>
      </c>
      <c r="G435" t="e">
        <f t="shared" si="193"/>
        <v>#NUM!</v>
      </c>
      <c r="H435">
        <f t="shared" si="194"/>
        <v>5.400000000000043</v>
      </c>
      <c r="I435" t="e">
        <f t="shared" si="213"/>
        <v>#NUM!</v>
      </c>
      <c r="O435">
        <f t="shared" si="195"/>
        <v>2.6937500000000214</v>
      </c>
      <c r="P435" t="e">
        <f t="shared" si="196"/>
        <v>#NUM!</v>
      </c>
      <c r="Q435" t="e">
        <f t="shared" si="206"/>
        <v>#NUM!</v>
      </c>
      <c r="R435" t="e">
        <f t="shared" si="207"/>
        <v>#NUM!</v>
      </c>
      <c r="S435" t="e">
        <f t="shared" si="208"/>
        <v>#NUM!</v>
      </c>
      <c r="T435" t="e">
        <f t="shared" si="209"/>
        <v>#NUM!</v>
      </c>
      <c r="U435">
        <f t="shared" si="210"/>
        <v>2.7000000000000215</v>
      </c>
      <c r="V435" t="e">
        <f t="shared" si="197"/>
        <v>#NUM!</v>
      </c>
      <c r="X435">
        <f t="shared" si="198"/>
        <v>1.3468750000000107</v>
      </c>
      <c r="Y435">
        <f t="shared" si="199"/>
        <v>0.97404459200679339</v>
      </c>
      <c r="Z435">
        <f t="shared" si="200"/>
        <v>8.6338597901334663E-3</v>
      </c>
      <c r="AA435">
        <f t="shared" si="201"/>
        <v>8.6733592467012587E-3</v>
      </c>
      <c r="AB435">
        <f t="shared" si="202"/>
        <v>8.6734800127590515E-3</v>
      </c>
      <c r="AC435">
        <f t="shared" si="203"/>
        <v>8.7132337783557973E-3</v>
      </c>
      <c r="AD435">
        <f t="shared" si="204"/>
        <v>1.3500000000000107</v>
      </c>
      <c r="AE435">
        <f t="shared" si="205"/>
        <v>0.9827180540213617</v>
      </c>
    </row>
    <row r="436" spans="2:31" x14ac:dyDescent="0.25">
      <c r="B436">
        <f t="shared" si="211"/>
        <v>5.400000000000043</v>
      </c>
      <c r="C436" t="e">
        <f t="shared" si="212"/>
        <v>#NUM!</v>
      </c>
      <c r="D436" t="e">
        <f t="shared" si="190"/>
        <v>#NUM!</v>
      </c>
      <c r="E436" t="e">
        <f t="shared" si="191"/>
        <v>#NUM!</v>
      </c>
      <c r="F436" t="e">
        <f t="shared" si="192"/>
        <v>#NUM!</v>
      </c>
      <c r="G436" t="e">
        <f t="shared" si="193"/>
        <v>#NUM!</v>
      </c>
      <c r="H436">
        <f t="shared" si="194"/>
        <v>5.4125000000000432</v>
      </c>
      <c r="I436" t="e">
        <f t="shared" si="213"/>
        <v>#NUM!</v>
      </c>
      <c r="O436">
        <f t="shared" si="195"/>
        <v>2.7000000000000215</v>
      </c>
      <c r="P436" t="e">
        <f t="shared" si="196"/>
        <v>#NUM!</v>
      </c>
      <c r="Q436" t="e">
        <f t="shared" si="206"/>
        <v>#NUM!</v>
      </c>
      <c r="R436" t="e">
        <f t="shared" si="207"/>
        <v>#NUM!</v>
      </c>
      <c r="S436" t="e">
        <f t="shared" si="208"/>
        <v>#NUM!</v>
      </c>
      <c r="T436" t="e">
        <f t="shared" si="209"/>
        <v>#NUM!</v>
      </c>
      <c r="U436">
        <f t="shared" si="210"/>
        <v>2.7062500000000216</v>
      </c>
      <c r="V436" t="e">
        <f t="shared" si="197"/>
        <v>#NUM!</v>
      </c>
      <c r="X436">
        <f t="shared" si="198"/>
        <v>1.3500000000000107</v>
      </c>
      <c r="Y436">
        <f t="shared" si="199"/>
        <v>0.9827180540213617</v>
      </c>
      <c r="Z436">
        <f t="shared" si="200"/>
        <v>8.7132336678111284E-3</v>
      </c>
      <c r="AA436">
        <f t="shared" si="201"/>
        <v>8.7532424914072288E-3</v>
      </c>
      <c r="AB436">
        <f t="shared" si="202"/>
        <v>8.7533659042089759E-3</v>
      </c>
      <c r="AC436">
        <f t="shared" si="203"/>
        <v>8.7936338817320523E-3</v>
      </c>
      <c r="AD436">
        <f t="shared" si="204"/>
        <v>1.3531250000000108</v>
      </c>
      <c r="AE436">
        <f t="shared" si="205"/>
        <v>0.99147140141149093</v>
      </c>
    </row>
    <row r="437" spans="2:31" x14ac:dyDescent="0.25">
      <c r="B437">
        <f t="shared" si="211"/>
        <v>5.4125000000000432</v>
      </c>
      <c r="C437" t="e">
        <f t="shared" si="212"/>
        <v>#NUM!</v>
      </c>
      <c r="D437" t="e">
        <f t="shared" si="190"/>
        <v>#NUM!</v>
      </c>
      <c r="E437" t="e">
        <f t="shared" si="191"/>
        <v>#NUM!</v>
      </c>
      <c r="F437" t="e">
        <f t="shared" si="192"/>
        <v>#NUM!</v>
      </c>
      <c r="G437" t="e">
        <f t="shared" si="193"/>
        <v>#NUM!</v>
      </c>
      <c r="H437">
        <f t="shared" si="194"/>
        <v>5.4250000000000433</v>
      </c>
      <c r="I437" t="e">
        <f t="shared" si="213"/>
        <v>#NUM!</v>
      </c>
      <c r="O437">
        <f t="shared" si="195"/>
        <v>2.7062500000000216</v>
      </c>
      <c r="P437" t="e">
        <f t="shared" si="196"/>
        <v>#NUM!</v>
      </c>
      <c r="Q437" t="e">
        <f t="shared" si="206"/>
        <v>#NUM!</v>
      </c>
      <c r="R437" t="e">
        <f t="shared" si="207"/>
        <v>#NUM!</v>
      </c>
      <c r="S437" t="e">
        <f t="shared" si="208"/>
        <v>#NUM!</v>
      </c>
      <c r="T437" t="e">
        <f t="shared" si="209"/>
        <v>#NUM!</v>
      </c>
      <c r="U437">
        <f t="shared" si="210"/>
        <v>2.7125000000000217</v>
      </c>
      <c r="V437" t="e">
        <f t="shared" si="197"/>
        <v>#NUM!</v>
      </c>
      <c r="X437">
        <f t="shared" si="198"/>
        <v>1.3531250000000108</v>
      </c>
      <c r="Y437">
        <f t="shared" si="199"/>
        <v>0.99147140141149093</v>
      </c>
      <c r="Z437">
        <f t="shared" si="200"/>
        <v>8.7936337670059227E-3</v>
      </c>
      <c r="AA437">
        <f t="shared" si="201"/>
        <v>8.8341616589572639E-3</v>
      </c>
      <c r="AB437">
        <f t="shared" si="202"/>
        <v>8.834287786614067E-3</v>
      </c>
      <c r="AC437">
        <f t="shared" si="203"/>
        <v>8.8750797948191421E-3</v>
      </c>
      <c r="AD437">
        <f t="shared" si="204"/>
        <v>1.3562500000000108</v>
      </c>
      <c r="AE437">
        <f t="shared" si="205"/>
        <v>1.0003056701536521</v>
      </c>
    </row>
    <row r="438" spans="2:31" x14ac:dyDescent="0.25">
      <c r="B438">
        <f t="shared" si="211"/>
        <v>5.4250000000000433</v>
      </c>
      <c r="C438" t="e">
        <f t="shared" si="212"/>
        <v>#NUM!</v>
      </c>
      <c r="D438" t="e">
        <f t="shared" si="190"/>
        <v>#NUM!</v>
      </c>
      <c r="E438" t="e">
        <f t="shared" si="191"/>
        <v>#NUM!</v>
      </c>
      <c r="F438" t="e">
        <f t="shared" si="192"/>
        <v>#NUM!</v>
      </c>
      <c r="G438" t="e">
        <f t="shared" si="193"/>
        <v>#NUM!</v>
      </c>
      <c r="H438">
        <f t="shared" si="194"/>
        <v>5.4375000000000435</v>
      </c>
      <c r="I438" t="e">
        <f t="shared" si="213"/>
        <v>#NUM!</v>
      </c>
      <c r="O438">
        <f t="shared" si="195"/>
        <v>2.7125000000000217</v>
      </c>
      <c r="P438" t="e">
        <f t="shared" si="196"/>
        <v>#NUM!</v>
      </c>
      <c r="Q438" t="e">
        <f t="shared" si="206"/>
        <v>#NUM!</v>
      </c>
      <c r="R438" t="e">
        <f t="shared" si="207"/>
        <v>#NUM!</v>
      </c>
      <c r="S438" t="e">
        <f t="shared" si="208"/>
        <v>#NUM!</v>
      </c>
      <c r="T438" t="e">
        <f t="shared" si="209"/>
        <v>#NUM!</v>
      </c>
      <c r="U438">
        <f t="shared" si="210"/>
        <v>2.7187500000000218</v>
      </c>
      <c r="V438" t="e">
        <f t="shared" si="197"/>
        <v>#NUM!</v>
      </c>
      <c r="X438">
        <f t="shared" si="198"/>
        <v>1.3562500000000108</v>
      </c>
      <c r="Y438">
        <f t="shared" si="199"/>
        <v>1.0003056701536521</v>
      </c>
      <c r="Z438">
        <f t="shared" si="200"/>
        <v>8.875079675754927E-3</v>
      </c>
      <c r="AA438">
        <f t="shared" si="201"/>
        <v>8.9161365724386328E-3</v>
      </c>
      <c r="AB438">
        <f t="shared" si="202"/>
        <v>8.9162654851248305E-3</v>
      </c>
      <c r="AC438">
        <f t="shared" si="203"/>
        <v>8.9575915812484669E-3</v>
      </c>
      <c r="AD438">
        <f t="shared" si="204"/>
        <v>1.3593750000000109</v>
      </c>
      <c r="AE438">
        <f t="shared" si="205"/>
        <v>1.0092219160490075</v>
      </c>
    </row>
    <row r="439" spans="2:31" x14ac:dyDescent="0.25">
      <c r="B439">
        <f t="shared" ref="B439:B453" si="214">H438</f>
        <v>5.4375000000000435</v>
      </c>
      <c r="C439" t="e">
        <f t="shared" ref="C439:C453" si="215">I438</f>
        <v>#NUM!</v>
      </c>
      <c r="D439" t="e">
        <f t="shared" si="190"/>
        <v>#NUM!</v>
      </c>
      <c r="E439" t="e">
        <f t="shared" si="191"/>
        <v>#NUM!</v>
      </c>
      <c r="F439" t="e">
        <f t="shared" si="192"/>
        <v>#NUM!</v>
      </c>
      <c r="G439" t="e">
        <f t="shared" si="193"/>
        <v>#NUM!</v>
      </c>
      <c r="H439">
        <f t="shared" si="194"/>
        <v>5.4500000000000437</v>
      </c>
      <c r="I439" t="e">
        <f t="shared" ref="I439:I453" si="216">C439+1/6*D439+1/3*E439+1/3*F439+1/6*G439</f>
        <v>#NUM!</v>
      </c>
      <c r="O439">
        <f t="shared" si="195"/>
        <v>2.7187500000000218</v>
      </c>
      <c r="P439" t="e">
        <f t="shared" si="196"/>
        <v>#NUM!</v>
      </c>
      <c r="Q439" t="e">
        <f t="shared" si="206"/>
        <v>#NUM!</v>
      </c>
      <c r="R439" t="e">
        <f t="shared" si="207"/>
        <v>#NUM!</v>
      </c>
      <c r="S439" t="e">
        <f t="shared" si="208"/>
        <v>#NUM!</v>
      </c>
      <c r="T439" t="e">
        <f t="shared" si="209"/>
        <v>#NUM!</v>
      </c>
      <c r="U439">
        <f t="shared" si="210"/>
        <v>2.7250000000000218</v>
      </c>
      <c r="V439" t="e">
        <f t="shared" si="197"/>
        <v>#NUM!</v>
      </c>
      <c r="X439">
        <f t="shared" si="198"/>
        <v>1.3593750000000109</v>
      </c>
      <c r="Y439">
        <f t="shared" si="199"/>
        <v>1.0092219160490075</v>
      </c>
      <c r="Z439">
        <f t="shared" si="200"/>
        <v>8.9575914576833122E-3</v>
      </c>
      <c r="AA439">
        <f t="shared" si="201"/>
        <v>8.9991875373912414E-3</v>
      </c>
      <c r="AB439">
        <f t="shared" si="202"/>
        <v>8.9993193074167591E-3</v>
      </c>
      <c r="AC439">
        <f t="shared" si="203"/>
        <v>9.0411897941587265E-3</v>
      </c>
      <c r="AD439">
        <f t="shared" si="204"/>
        <v>1.3625000000000109</v>
      </c>
      <c r="AE439">
        <f t="shared" si="205"/>
        <v>1.0182212152059171</v>
      </c>
    </row>
    <row r="440" spans="2:31" x14ac:dyDescent="0.25">
      <c r="B440">
        <f t="shared" si="214"/>
        <v>5.4500000000000437</v>
      </c>
      <c r="C440" t="e">
        <f t="shared" si="215"/>
        <v>#NUM!</v>
      </c>
      <c r="D440" t="e">
        <f t="shared" si="190"/>
        <v>#NUM!</v>
      </c>
      <c r="E440" t="e">
        <f t="shared" si="191"/>
        <v>#NUM!</v>
      </c>
      <c r="F440" t="e">
        <f t="shared" si="192"/>
        <v>#NUM!</v>
      </c>
      <c r="G440" t="e">
        <f t="shared" si="193"/>
        <v>#NUM!</v>
      </c>
      <c r="H440">
        <f t="shared" si="194"/>
        <v>5.4625000000000439</v>
      </c>
      <c r="I440" t="e">
        <f t="shared" si="216"/>
        <v>#NUM!</v>
      </c>
      <c r="O440">
        <f t="shared" si="195"/>
        <v>2.7250000000000218</v>
      </c>
      <c r="P440" t="e">
        <f t="shared" si="196"/>
        <v>#NUM!</v>
      </c>
      <c r="Q440" t="e">
        <f t="shared" si="206"/>
        <v>#NUM!</v>
      </c>
      <c r="R440" t="e">
        <f t="shared" si="207"/>
        <v>#NUM!</v>
      </c>
      <c r="S440" t="e">
        <f t="shared" si="208"/>
        <v>#NUM!</v>
      </c>
      <c r="T440" t="e">
        <f t="shared" si="209"/>
        <v>#NUM!</v>
      </c>
      <c r="U440">
        <f t="shared" si="210"/>
        <v>2.7312500000000219</v>
      </c>
      <c r="V440" t="e">
        <f t="shared" si="197"/>
        <v>#NUM!</v>
      </c>
      <c r="X440">
        <f t="shared" si="198"/>
        <v>1.3625000000000109</v>
      </c>
      <c r="Y440">
        <f t="shared" si="199"/>
        <v>1.0182212152059171</v>
      </c>
      <c r="Z440">
        <f t="shared" si="200"/>
        <v>9.0411896659232643E-3</v>
      </c>
      <c r="AA440">
        <f t="shared" si="201"/>
        <v>9.083335355962131E-3</v>
      </c>
      <c r="AB440">
        <f t="shared" si="202"/>
        <v>9.0834700578476934E-3</v>
      </c>
      <c r="AC440">
        <f t="shared" si="203"/>
        <v>9.1258954905934775E-3</v>
      </c>
      <c r="AD440">
        <f t="shared" si="204"/>
        <v>1.365625000000011</v>
      </c>
      <c r="AE440">
        <f t="shared" si="205"/>
        <v>1.0273046645366066</v>
      </c>
    </row>
    <row r="441" spans="2:31" x14ac:dyDescent="0.25">
      <c r="B441">
        <f t="shared" si="214"/>
        <v>5.4625000000000439</v>
      </c>
      <c r="C441" t="e">
        <f t="shared" si="215"/>
        <v>#NUM!</v>
      </c>
      <c r="D441" t="e">
        <f t="shared" si="190"/>
        <v>#NUM!</v>
      </c>
      <c r="E441" t="e">
        <f t="shared" si="191"/>
        <v>#NUM!</v>
      </c>
      <c r="F441" t="e">
        <f t="shared" si="192"/>
        <v>#NUM!</v>
      </c>
      <c r="G441" t="e">
        <f t="shared" si="193"/>
        <v>#NUM!</v>
      </c>
      <c r="H441">
        <f t="shared" si="194"/>
        <v>5.4750000000000441</v>
      </c>
      <c r="I441" t="e">
        <f t="shared" si="216"/>
        <v>#NUM!</v>
      </c>
      <c r="O441">
        <f t="shared" si="195"/>
        <v>2.7312500000000219</v>
      </c>
      <c r="P441" t="e">
        <f t="shared" si="196"/>
        <v>#NUM!</v>
      </c>
      <c r="Q441" t="e">
        <f t="shared" si="206"/>
        <v>#NUM!</v>
      </c>
      <c r="R441" t="e">
        <f t="shared" si="207"/>
        <v>#NUM!</v>
      </c>
      <c r="S441" t="e">
        <f t="shared" si="208"/>
        <v>#NUM!</v>
      </c>
      <c r="T441" t="e">
        <f t="shared" si="209"/>
        <v>#NUM!</v>
      </c>
      <c r="U441">
        <f t="shared" si="210"/>
        <v>2.737500000000022</v>
      </c>
      <c r="V441" t="e">
        <f t="shared" si="197"/>
        <v>#NUM!</v>
      </c>
      <c r="X441">
        <f t="shared" si="198"/>
        <v>1.365625000000011</v>
      </c>
      <c r="Y441">
        <f t="shared" si="199"/>
        <v>1.0273046645366066</v>
      </c>
      <c r="Z441">
        <f t="shared" si="200"/>
        <v>9.1258953575115622E-3</v>
      </c>
      <c r="AA441">
        <f t="shared" si="201"/>
        <v>9.1686013415478562E-3</v>
      </c>
      <c r="AB441">
        <f t="shared" si="202"/>
        <v>9.1687390521032457E-3</v>
      </c>
      <c r="AC441">
        <f t="shared" si="203"/>
        <v>9.2117302463962328E-3</v>
      </c>
      <c r="AD441">
        <f t="shared" si="204"/>
        <v>1.368750000000011</v>
      </c>
      <c r="AE441">
        <f t="shared" si="205"/>
        <v>1.0364733822684749</v>
      </c>
    </row>
    <row r="442" spans="2:31" x14ac:dyDescent="0.25">
      <c r="B442">
        <f t="shared" si="214"/>
        <v>5.4750000000000441</v>
      </c>
      <c r="C442" t="e">
        <f t="shared" si="215"/>
        <v>#NUM!</v>
      </c>
      <c r="D442" t="e">
        <f t="shared" si="190"/>
        <v>#NUM!</v>
      </c>
      <c r="E442" t="e">
        <f t="shared" si="191"/>
        <v>#NUM!</v>
      </c>
      <c r="F442" t="e">
        <f t="shared" si="192"/>
        <v>#NUM!</v>
      </c>
      <c r="G442" t="e">
        <f t="shared" si="193"/>
        <v>#NUM!</v>
      </c>
      <c r="H442">
        <f t="shared" si="194"/>
        <v>5.4875000000000442</v>
      </c>
      <c r="I442" t="e">
        <f t="shared" si="216"/>
        <v>#NUM!</v>
      </c>
      <c r="O442">
        <f t="shared" si="195"/>
        <v>2.737500000000022</v>
      </c>
      <c r="P442" t="e">
        <f t="shared" si="196"/>
        <v>#NUM!</v>
      </c>
      <c r="Q442" t="e">
        <f t="shared" si="206"/>
        <v>#NUM!</v>
      </c>
      <c r="R442" t="e">
        <f t="shared" si="207"/>
        <v>#NUM!</v>
      </c>
      <c r="S442" t="e">
        <f t="shared" si="208"/>
        <v>#NUM!</v>
      </c>
      <c r="T442" t="e">
        <f t="shared" si="209"/>
        <v>#NUM!</v>
      </c>
      <c r="U442">
        <f t="shared" si="210"/>
        <v>2.7437500000000221</v>
      </c>
      <c r="V442" t="e">
        <f t="shared" si="197"/>
        <v>#NUM!</v>
      </c>
      <c r="X442">
        <f t="shared" si="198"/>
        <v>1.368750000000011</v>
      </c>
      <c r="Y442">
        <f t="shared" si="199"/>
        <v>1.0364733822684749</v>
      </c>
      <c r="Z442">
        <f t="shared" si="200"/>
        <v>9.2117301082846326E-3</v>
      </c>
      <c r="AA442">
        <f t="shared" si="201"/>
        <v>9.255007333944085E-3</v>
      </c>
      <c r="AB442">
        <f t="shared" si="202"/>
        <v>9.2551481323495388E-3</v>
      </c>
      <c r="AC442">
        <f t="shared" si="203"/>
        <v>9.2987161716228065E-3</v>
      </c>
      <c r="AD442">
        <f t="shared" si="204"/>
        <v>1.3718750000000111</v>
      </c>
      <c r="AE442">
        <f t="shared" si="205"/>
        <v>1.0457285084705574</v>
      </c>
    </row>
    <row r="443" spans="2:31" x14ac:dyDescent="0.25">
      <c r="B443">
        <f t="shared" si="214"/>
        <v>5.4875000000000442</v>
      </c>
      <c r="C443" t="e">
        <f t="shared" si="215"/>
        <v>#NUM!</v>
      </c>
      <c r="D443" t="e">
        <f t="shared" si="190"/>
        <v>#NUM!</v>
      </c>
      <c r="E443" t="e">
        <f t="shared" si="191"/>
        <v>#NUM!</v>
      </c>
      <c r="F443" t="e">
        <f t="shared" si="192"/>
        <v>#NUM!</v>
      </c>
      <c r="G443" t="e">
        <f t="shared" si="193"/>
        <v>#NUM!</v>
      </c>
      <c r="H443">
        <f t="shared" si="194"/>
        <v>5.5000000000000444</v>
      </c>
      <c r="I443" t="e">
        <f t="shared" si="216"/>
        <v>#NUM!</v>
      </c>
      <c r="O443">
        <f t="shared" si="195"/>
        <v>2.7437500000000221</v>
      </c>
      <c r="P443" t="e">
        <f t="shared" si="196"/>
        <v>#NUM!</v>
      </c>
      <c r="Q443" t="e">
        <f t="shared" si="206"/>
        <v>#NUM!</v>
      </c>
      <c r="R443" t="e">
        <f t="shared" si="207"/>
        <v>#NUM!</v>
      </c>
      <c r="S443" t="e">
        <f t="shared" si="208"/>
        <v>#NUM!</v>
      </c>
      <c r="T443" t="e">
        <f t="shared" si="209"/>
        <v>#NUM!</v>
      </c>
      <c r="U443">
        <f t="shared" si="210"/>
        <v>2.7500000000000222</v>
      </c>
      <c r="V443" t="e">
        <f t="shared" si="197"/>
        <v>#NUM!</v>
      </c>
      <c r="X443">
        <f t="shared" si="198"/>
        <v>1.3718750000000111</v>
      </c>
      <c r="Y443">
        <f t="shared" si="199"/>
        <v>1.0457285084705574</v>
      </c>
      <c r="Z443">
        <f t="shared" si="200"/>
        <v>9.2987160282908959E-3</v>
      </c>
      <c r="AA443">
        <f t="shared" si="201"/>
        <v>9.3425757150226146E-3</v>
      </c>
      <c r="AB443">
        <f t="shared" si="202"/>
        <v>9.3427196829135254E-3</v>
      </c>
      <c r="AC443">
        <f t="shared" si="203"/>
        <v>9.3868759264915756E-3</v>
      </c>
      <c r="AD443">
        <f t="shared" si="204"/>
        <v>1.3750000000000111</v>
      </c>
      <c r="AE443">
        <f t="shared" si="205"/>
        <v>1.0550712055956664</v>
      </c>
    </row>
    <row r="444" spans="2:31" x14ac:dyDescent="0.25">
      <c r="B444">
        <f t="shared" si="214"/>
        <v>5.5000000000000444</v>
      </c>
      <c r="C444" t="e">
        <f t="shared" si="215"/>
        <v>#NUM!</v>
      </c>
      <c r="D444" t="e">
        <f t="shared" si="190"/>
        <v>#NUM!</v>
      </c>
      <c r="E444" t="e">
        <f t="shared" si="191"/>
        <v>#NUM!</v>
      </c>
      <c r="F444" t="e">
        <f t="shared" si="192"/>
        <v>#NUM!</v>
      </c>
      <c r="G444" t="e">
        <f t="shared" si="193"/>
        <v>#NUM!</v>
      </c>
      <c r="H444">
        <f t="shared" si="194"/>
        <v>5.5125000000000446</v>
      </c>
      <c r="I444" t="e">
        <f t="shared" si="216"/>
        <v>#NUM!</v>
      </c>
      <c r="O444">
        <f t="shared" si="195"/>
        <v>2.7500000000000222</v>
      </c>
      <c r="P444" t="e">
        <f t="shared" si="196"/>
        <v>#NUM!</v>
      </c>
      <c r="Q444" t="e">
        <f t="shared" si="206"/>
        <v>#NUM!</v>
      </c>
      <c r="R444" t="e">
        <f t="shared" si="207"/>
        <v>#NUM!</v>
      </c>
      <c r="S444" t="e">
        <f t="shared" si="208"/>
        <v>#NUM!</v>
      </c>
      <c r="T444" t="e">
        <f t="shared" si="209"/>
        <v>#NUM!</v>
      </c>
      <c r="U444">
        <f t="shared" si="210"/>
        <v>2.7562500000000223</v>
      </c>
      <c r="V444" t="e">
        <f t="shared" si="197"/>
        <v>#NUM!</v>
      </c>
      <c r="X444">
        <f t="shared" si="198"/>
        <v>1.3750000000000111</v>
      </c>
      <c r="Y444">
        <f t="shared" si="199"/>
        <v>1.0550712055956664</v>
      </c>
      <c r="Z444">
        <f t="shared" si="200"/>
        <v>9.3868757777410116E-3</v>
      </c>
      <c r="AA444">
        <f t="shared" si="201"/>
        <v>9.4313294249568375E-3</v>
      </c>
      <c r="AB444">
        <f t="shared" si="202"/>
        <v>9.4314766465119163E-3</v>
      </c>
      <c r="AC444">
        <f t="shared" si="203"/>
        <v>9.476232737893199E-3</v>
      </c>
      <c r="AD444">
        <f t="shared" si="204"/>
        <v>1.3781250000000111</v>
      </c>
      <c r="AE444">
        <f t="shared" si="205"/>
        <v>1.0645026590387616</v>
      </c>
    </row>
    <row r="445" spans="2:31" x14ac:dyDescent="0.25">
      <c r="B445">
        <f t="shared" si="214"/>
        <v>5.5125000000000446</v>
      </c>
      <c r="C445" t="e">
        <f t="shared" si="215"/>
        <v>#NUM!</v>
      </c>
      <c r="D445" t="e">
        <f t="shared" si="190"/>
        <v>#NUM!</v>
      </c>
      <c r="E445" t="e">
        <f t="shared" si="191"/>
        <v>#NUM!</v>
      </c>
      <c r="F445" t="e">
        <f t="shared" si="192"/>
        <v>#NUM!</v>
      </c>
      <c r="G445" t="e">
        <f t="shared" si="193"/>
        <v>#NUM!</v>
      </c>
      <c r="H445">
        <f t="shared" si="194"/>
        <v>5.5250000000000448</v>
      </c>
      <c r="I445" t="e">
        <f t="shared" si="216"/>
        <v>#NUM!</v>
      </c>
      <c r="O445">
        <f t="shared" si="195"/>
        <v>2.7562500000000223</v>
      </c>
      <c r="P445" t="e">
        <f t="shared" si="196"/>
        <v>#NUM!</v>
      </c>
      <c r="Q445" t="e">
        <f t="shared" si="206"/>
        <v>#NUM!</v>
      </c>
      <c r="R445" t="e">
        <f t="shared" si="207"/>
        <v>#NUM!</v>
      </c>
      <c r="S445" t="e">
        <f t="shared" si="208"/>
        <v>#NUM!</v>
      </c>
      <c r="T445" t="e">
        <f t="shared" si="209"/>
        <v>#NUM!</v>
      </c>
      <c r="U445">
        <f t="shared" si="210"/>
        <v>2.7625000000000224</v>
      </c>
      <c r="V445" t="e">
        <f t="shared" si="197"/>
        <v>#NUM!</v>
      </c>
      <c r="X445">
        <f t="shared" si="198"/>
        <v>1.3781250000000111</v>
      </c>
      <c r="Y445">
        <f t="shared" si="199"/>
        <v>1.0645026590387616</v>
      </c>
      <c r="Z445">
        <f t="shared" si="200"/>
        <v>9.4762325835175774E-3</v>
      </c>
      <c r="AA445">
        <f t="shared" si="201"/>
        <v>9.5212919790177916E-3</v>
      </c>
      <c r="AB445">
        <f t="shared" si="202"/>
        <v>9.521442541050815E-3</v>
      </c>
      <c r="AC445">
        <f t="shared" si="203"/>
        <v>9.5668104164823575E-3</v>
      </c>
      <c r="AD445">
        <f t="shared" si="204"/>
        <v>1.3812500000000112</v>
      </c>
      <c r="AE445">
        <f t="shared" si="205"/>
        <v>1.0740240777121179</v>
      </c>
    </row>
    <row r="446" spans="2:31" x14ac:dyDescent="0.25">
      <c r="B446">
        <f t="shared" si="214"/>
        <v>5.5250000000000448</v>
      </c>
      <c r="C446" t="e">
        <f t="shared" si="215"/>
        <v>#NUM!</v>
      </c>
      <c r="D446" t="e">
        <f t="shared" si="190"/>
        <v>#NUM!</v>
      </c>
      <c r="E446" t="e">
        <f t="shared" si="191"/>
        <v>#NUM!</v>
      </c>
      <c r="F446" t="e">
        <f t="shared" si="192"/>
        <v>#NUM!</v>
      </c>
      <c r="G446" t="e">
        <f t="shared" si="193"/>
        <v>#NUM!</v>
      </c>
      <c r="H446">
        <f t="shared" si="194"/>
        <v>5.5375000000000449</v>
      </c>
      <c r="I446" t="e">
        <f t="shared" si="216"/>
        <v>#NUM!</v>
      </c>
      <c r="O446">
        <f t="shared" si="195"/>
        <v>2.7625000000000224</v>
      </c>
      <c r="P446" t="e">
        <f t="shared" si="196"/>
        <v>#NUM!</v>
      </c>
      <c r="Q446" t="e">
        <f>$L$5*(O446^2+P446^2)</f>
        <v>#NUM!</v>
      </c>
      <c r="R446" t="e">
        <f>$L$5*((O446+$L$7)^2+(P446+Q446/2)^2)</f>
        <v>#NUM!</v>
      </c>
      <c r="S446" t="e">
        <f>$L$5*((O446+$L$7)^2+(P446+R446/2)^2)</f>
        <v>#NUM!</v>
      </c>
      <c r="T446" t="e">
        <f>$L$5*((O446+$L$5)^2+(P446+S446)^2)</f>
        <v>#NUM!</v>
      </c>
      <c r="U446">
        <f>O446+$L$5</f>
        <v>2.7687500000000225</v>
      </c>
      <c r="V446" t="e">
        <f t="shared" si="197"/>
        <v>#NUM!</v>
      </c>
      <c r="X446">
        <f t="shared" si="198"/>
        <v>1.3812500000000112</v>
      </c>
      <c r="Y446">
        <f t="shared" si="199"/>
        <v>1.0740240777121179</v>
      </c>
      <c r="Z446">
        <f t="shared" si="200"/>
        <v>9.5668102562668639E-3</v>
      </c>
      <c r="AA446">
        <f t="shared" si="201"/>
        <v>9.6124874849637509E-3</v>
      </c>
      <c r="AB446">
        <f t="shared" si="202"/>
        <v>9.6126414770191133E-3</v>
      </c>
      <c r="AC446">
        <f t="shared" si="203"/>
        <v>9.6586333743750863E-3</v>
      </c>
      <c r="AD446">
        <f t="shared" si="204"/>
        <v>1.3843750000000112</v>
      </c>
      <c r="AE446">
        <f t="shared" si="205"/>
        <v>1.0836366946378857</v>
      </c>
    </row>
    <row r="447" spans="2:31" x14ac:dyDescent="0.25">
      <c r="B447">
        <f t="shared" si="214"/>
        <v>5.5375000000000449</v>
      </c>
      <c r="C447" t="e">
        <f t="shared" si="215"/>
        <v>#NUM!</v>
      </c>
      <c r="D447" t="e">
        <f t="shared" si="190"/>
        <v>#NUM!</v>
      </c>
      <c r="E447" t="e">
        <f t="shared" si="191"/>
        <v>#NUM!</v>
      </c>
      <c r="F447" t="e">
        <f t="shared" si="192"/>
        <v>#NUM!</v>
      </c>
      <c r="G447" t="e">
        <f t="shared" si="193"/>
        <v>#NUM!</v>
      </c>
      <c r="H447">
        <f t="shared" si="194"/>
        <v>5.5500000000000451</v>
      </c>
      <c r="I447" t="e">
        <f t="shared" si="216"/>
        <v>#NUM!</v>
      </c>
      <c r="O447">
        <f t="shared" si="195"/>
        <v>2.7687500000000225</v>
      </c>
      <c r="P447" t="e">
        <f t="shared" si="196"/>
        <v>#NUM!</v>
      </c>
      <c r="Q447" t="e">
        <f t="shared" ref="Q447:Q451" si="217">$L$5*(O447^2+P447^2)</f>
        <v>#NUM!</v>
      </c>
      <c r="R447" t="e">
        <f t="shared" ref="R447:R451" si="218">$L$5*((O447+$L$7)^2+(P447+Q447/2)^2)</f>
        <v>#NUM!</v>
      </c>
      <c r="S447" t="e">
        <f t="shared" ref="S447:S451" si="219">$L$5*((O447+$L$7)^2+(P447+R447/2)^2)</f>
        <v>#NUM!</v>
      </c>
      <c r="T447" t="e">
        <f t="shared" ref="T447:T451" si="220">$L$5*((O447+$L$5)^2+(P447+S447)^2)</f>
        <v>#NUM!</v>
      </c>
      <c r="U447">
        <f t="shared" ref="U447:U451" si="221">O447+$L$5</f>
        <v>2.7750000000000226</v>
      </c>
      <c r="V447" t="e">
        <f t="shared" si="197"/>
        <v>#NUM!</v>
      </c>
      <c r="X447">
        <f t="shared" si="198"/>
        <v>1.3843750000000112</v>
      </c>
      <c r="Y447">
        <f t="shared" si="199"/>
        <v>1.0836366946378857</v>
      </c>
      <c r="Z447">
        <f t="shared" si="200"/>
        <v>9.6586332080961044E-3</v>
      </c>
      <c r="AA447">
        <f t="shared" si="201"/>
        <v>9.704940661047521E-3</v>
      </c>
      <c r="AB447">
        <f t="shared" si="202"/>
        <v>9.7050981754997073E-3</v>
      </c>
      <c r="AC447">
        <f t="shared" si="203"/>
        <v>9.7517266434763109E-3</v>
      </c>
      <c r="AD447">
        <f t="shared" si="204"/>
        <v>1.3875000000000113</v>
      </c>
      <c r="AE447">
        <f t="shared" si="205"/>
        <v>1.0933417675586634</v>
      </c>
    </row>
    <row r="448" spans="2:31" x14ac:dyDescent="0.25">
      <c r="B448">
        <f t="shared" si="214"/>
        <v>5.5500000000000451</v>
      </c>
      <c r="C448" t="e">
        <f t="shared" si="215"/>
        <v>#NUM!</v>
      </c>
      <c r="D448" t="e">
        <f t="shared" si="190"/>
        <v>#NUM!</v>
      </c>
      <c r="E448" t="e">
        <f t="shared" si="191"/>
        <v>#NUM!</v>
      </c>
      <c r="F448" t="e">
        <f t="shared" si="192"/>
        <v>#NUM!</v>
      </c>
      <c r="G448" t="e">
        <f t="shared" si="193"/>
        <v>#NUM!</v>
      </c>
      <c r="H448">
        <f t="shared" si="194"/>
        <v>5.5625000000000453</v>
      </c>
      <c r="I448" t="e">
        <f t="shared" si="216"/>
        <v>#NUM!</v>
      </c>
      <c r="O448">
        <f t="shared" si="195"/>
        <v>2.7750000000000226</v>
      </c>
      <c r="P448" t="e">
        <f t="shared" si="196"/>
        <v>#NUM!</v>
      </c>
      <c r="Q448" t="e">
        <f t="shared" si="217"/>
        <v>#NUM!</v>
      </c>
      <c r="R448" t="e">
        <f t="shared" si="218"/>
        <v>#NUM!</v>
      </c>
      <c r="S448" t="e">
        <f t="shared" si="219"/>
        <v>#NUM!</v>
      </c>
      <c r="T448" t="e">
        <f t="shared" si="220"/>
        <v>#NUM!</v>
      </c>
      <c r="U448">
        <f t="shared" si="221"/>
        <v>2.7812500000000226</v>
      </c>
      <c r="V448" t="e">
        <f t="shared" si="197"/>
        <v>#NUM!</v>
      </c>
      <c r="X448">
        <f t="shared" si="198"/>
        <v>1.3875000000000113</v>
      </c>
      <c r="Y448">
        <f t="shared" si="199"/>
        <v>1.0933417675586634</v>
      </c>
      <c r="Z448">
        <f t="shared" si="200"/>
        <v>9.7517264709010426E-3</v>
      </c>
      <c r="AA448">
        <f t="shared" si="201"/>
        <v>9.7986768546666179E-3</v>
      </c>
      <c r="AB448">
        <f t="shared" si="202"/>
        <v>9.7988379868238339E-3</v>
      </c>
      <c r="AC448">
        <f t="shared" si="203"/>
        <v>9.846115894463426E-3</v>
      </c>
      <c r="AD448">
        <f t="shared" si="204"/>
        <v>1.3906250000000113</v>
      </c>
      <c r="AE448">
        <f t="shared" si="205"/>
        <v>1.1031405795667208</v>
      </c>
    </row>
    <row r="449" spans="2:31" x14ac:dyDescent="0.25">
      <c r="B449">
        <f t="shared" si="214"/>
        <v>5.5625000000000453</v>
      </c>
      <c r="C449" t="e">
        <f t="shared" si="215"/>
        <v>#NUM!</v>
      </c>
      <c r="D449" t="e">
        <f t="shared" si="190"/>
        <v>#NUM!</v>
      </c>
      <c r="E449" t="e">
        <f t="shared" si="191"/>
        <v>#NUM!</v>
      </c>
      <c r="F449" t="e">
        <f t="shared" si="192"/>
        <v>#NUM!</v>
      </c>
      <c r="G449" t="e">
        <f t="shared" si="193"/>
        <v>#NUM!</v>
      </c>
      <c r="H449">
        <f t="shared" si="194"/>
        <v>5.5750000000000455</v>
      </c>
      <c r="I449" t="e">
        <f t="shared" si="216"/>
        <v>#NUM!</v>
      </c>
      <c r="O449">
        <f t="shared" si="195"/>
        <v>2.7812500000000226</v>
      </c>
      <c r="P449" t="e">
        <f t="shared" si="196"/>
        <v>#NUM!</v>
      </c>
      <c r="Q449" t="e">
        <f t="shared" si="217"/>
        <v>#NUM!</v>
      </c>
      <c r="R449" t="e">
        <f t="shared" si="218"/>
        <v>#NUM!</v>
      </c>
      <c r="S449" t="e">
        <f t="shared" si="219"/>
        <v>#NUM!</v>
      </c>
      <c r="T449" t="e">
        <f t="shared" si="220"/>
        <v>#NUM!</v>
      </c>
      <c r="U449">
        <f t="shared" si="221"/>
        <v>2.7875000000000227</v>
      </c>
      <c r="V449" t="e">
        <f t="shared" si="197"/>
        <v>#NUM!</v>
      </c>
      <c r="X449">
        <f t="shared" si="198"/>
        <v>1.3906250000000113</v>
      </c>
      <c r="Y449">
        <f t="shared" si="199"/>
        <v>1.1031405795667208</v>
      </c>
      <c r="Z449">
        <f t="shared" si="200"/>
        <v>9.8461157153494766E-3</v>
      </c>
      <c r="AA449">
        <f t="shared" si="201"/>
        <v>9.8937220616826995E-3</v>
      </c>
      <c r="AB449">
        <f t="shared" si="202"/>
        <v>9.8938869098948029E-3</v>
      </c>
      <c r="AC449">
        <f t="shared" si="203"/>
        <v>9.9418274564528619E-3</v>
      </c>
      <c r="AD449">
        <f t="shared" si="204"/>
        <v>1.3937500000000114</v>
      </c>
      <c r="AE449">
        <f t="shared" si="205"/>
        <v>1.1130344397525469</v>
      </c>
    </row>
    <row r="450" spans="2:31" x14ac:dyDescent="0.25">
      <c r="B450">
        <f t="shared" si="214"/>
        <v>5.5750000000000455</v>
      </c>
      <c r="C450" t="e">
        <f t="shared" si="215"/>
        <v>#NUM!</v>
      </c>
      <c r="D450" t="e">
        <f t="shared" si="190"/>
        <v>#NUM!</v>
      </c>
      <c r="E450" t="e">
        <f t="shared" si="191"/>
        <v>#NUM!</v>
      </c>
      <c r="F450" t="e">
        <f t="shared" si="192"/>
        <v>#NUM!</v>
      </c>
      <c r="G450" t="e">
        <f t="shared" si="193"/>
        <v>#NUM!</v>
      </c>
      <c r="H450">
        <f t="shared" si="194"/>
        <v>5.5875000000000457</v>
      </c>
      <c r="I450" t="e">
        <f t="shared" si="216"/>
        <v>#NUM!</v>
      </c>
      <c r="O450">
        <f t="shared" si="195"/>
        <v>2.7875000000000227</v>
      </c>
      <c r="P450" t="e">
        <f t="shared" si="196"/>
        <v>#NUM!</v>
      </c>
      <c r="Q450" t="e">
        <f t="shared" si="217"/>
        <v>#NUM!</v>
      </c>
      <c r="R450" t="e">
        <f t="shared" si="218"/>
        <v>#NUM!</v>
      </c>
      <c r="S450" t="e">
        <f t="shared" si="219"/>
        <v>#NUM!</v>
      </c>
      <c r="T450" t="e">
        <f t="shared" si="220"/>
        <v>#NUM!</v>
      </c>
      <c r="U450">
        <f t="shared" si="221"/>
        <v>2.7937500000000228</v>
      </c>
      <c r="V450" t="e">
        <f t="shared" si="197"/>
        <v>#NUM!</v>
      </c>
      <c r="X450">
        <f t="shared" si="198"/>
        <v>1.3937500000000114</v>
      </c>
      <c r="Y450">
        <f t="shared" si="199"/>
        <v>1.1130344397525469</v>
      </c>
      <c r="Z450">
        <f t="shared" si="200"/>
        <v>9.9418272705478049E-3</v>
      </c>
      <c r="AA450">
        <f t="shared" si="201"/>
        <v>9.9901029464378351E-3</v>
      </c>
      <c r="AB450">
        <f t="shared" si="202"/>
        <v>9.9902716122088325E-3</v>
      </c>
      <c r="AC450">
        <f t="shared" si="203"/>
        <v>1.0038888337377892E-2</v>
      </c>
      <c r="AD450">
        <f t="shared" si="204"/>
        <v>1.3968750000000114</v>
      </c>
      <c r="AE450">
        <f t="shared" si="205"/>
        <v>1.1230246838734168</v>
      </c>
    </row>
    <row r="451" spans="2:31" x14ac:dyDescent="0.25">
      <c r="B451">
        <f t="shared" si="214"/>
        <v>5.5875000000000457</v>
      </c>
      <c r="C451" t="e">
        <f t="shared" si="215"/>
        <v>#NUM!</v>
      </c>
      <c r="D451" t="e">
        <f t="shared" si="190"/>
        <v>#NUM!</v>
      </c>
      <c r="E451" t="e">
        <f t="shared" si="191"/>
        <v>#NUM!</v>
      </c>
      <c r="F451" t="e">
        <f t="shared" si="192"/>
        <v>#NUM!</v>
      </c>
      <c r="G451" t="e">
        <f t="shared" si="193"/>
        <v>#NUM!</v>
      </c>
      <c r="H451">
        <f t="shared" si="194"/>
        <v>5.6000000000000458</v>
      </c>
      <c r="I451" t="e">
        <f t="shared" si="216"/>
        <v>#NUM!</v>
      </c>
      <c r="O451">
        <f t="shared" si="195"/>
        <v>2.7937500000000228</v>
      </c>
      <c r="P451" t="e">
        <f t="shared" si="196"/>
        <v>#NUM!</v>
      </c>
      <c r="Q451" t="e">
        <f t="shared" si="217"/>
        <v>#NUM!</v>
      </c>
      <c r="R451" t="e">
        <f t="shared" si="218"/>
        <v>#NUM!</v>
      </c>
      <c r="S451" t="e">
        <f t="shared" si="219"/>
        <v>#NUM!</v>
      </c>
      <c r="T451" t="e">
        <f t="shared" si="220"/>
        <v>#NUM!</v>
      </c>
      <c r="U451">
        <f t="shared" si="221"/>
        <v>2.8000000000000229</v>
      </c>
      <c r="V451" t="e">
        <f t="shared" si="197"/>
        <v>#NUM!</v>
      </c>
      <c r="X451">
        <f t="shared" si="198"/>
        <v>1.3968750000000114</v>
      </c>
      <c r="Y451">
        <f t="shared" si="199"/>
        <v>1.1230246838734168</v>
      </c>
      <c r="Z451">
        <f t="shared" si="200"/>
        <v>1.0038888144418813E-2</v>
      </c>
      <c r="AA451">
        <f t="shared" si="201"/>
        <v>1.008784686249653E-2</v>
      </c>
      <c r="AB451">
        <f t="shared" si="202"/>
        <v>1.0088019450601777E-2</v>
      </c>
      <c r="AC451">
        <f t="shared" si="203"/>
        <v>1.013732624510718E-2</v>
      </c>
      <c r="AD451">
        <f t="shared" si="204"/>
        <v>1.4000000000000115</v>
      </c>
      <c r="AE451">
        <f t="shared" si="205"/>
        <v>1.1331126750427039</v>
      </c>
    </row>
    <row r="452" spans="2:31" x14ac:dyDescent="0.25">
      <c r="B452">
        <f t="shared" si="214"/>
        <v>5.6000000000000458</v>
      </c>
      <c r="C452" t="e">
        <f t="shared" si="215"/>
        <v>#NUM!</v>
      </c>
      <c r="D452" t="e">
        <f t="shared" si="190"/>
        <v>#NUM!</v>
      </c>
      <c r="E452" t="e">
        <f t="shared" si="191"/>
        <v>#NUM!</v>
      </c>
      <c r="F452" t="e">
        <f t="shared" si="192"/>
        <v>#NUM!</v>
      </c>
      <c r="G452" t="e">
        <f t="shared" si="193"/>
        <v>#NUM!</v>
      </c>
      <c r="H452">
        <f t="shared" si="194"/>
        <v>5.612500000000046</v>
      </c>
      <c r="I452" t="e">
        <f t="shared" si="216"/>
        <v>#NUM!</v>
      </c>
      <c r="O452">
        <f t="shared" si="195"/>
        <v>2.8000000000000229</v>
      </c>
      <c r="P452" t="e">
        <f t="shared" si="196"/>
        <v>#NUM!</v>
      </c>
      <c r="Q452" t="e">
        <f>$L$5*(O452^2+P452^2)</f>
        <v>#NUM!</v>
      </c>
      <c r="R452" t="e">
        <f>$L$5*((O452+$L$7)^2+(P452+Q452/2)^2)</f>
        <v>#NUM!</v>
      </c>
      <c r="S452" t="e">
        <f>$L$5*((O452+$L$7)^2+(P452+R452/2)^2)</f>
        <v>#NUM!</v>
      </c>
      <c r="T452" t="e">
        <f>$L$5*((O452+$L$5)^2+(P452+S452)^2)</f>
        <v>#NUM!</v>
      </c>
      <c r="U452">
        <f>O452+$L$5</f>
        <v>2.806250000000023</v>
      </c>
      <c r="V452" t="e">
        <f t="shared" si="197"/>
        <v>#NUM!</v>
      </c>
      <c r="X452">
        <f t="shared" si="198"/>
        <v>1.4000000000000115</v>
      </c>
      <c r="Y452">
        <f t="shared" si="199"/>
        <v>1.1331126750427039</v>
      </c>
      <c r="Z452">
        <f t="shared" si="200"/>
        <v>1.0137326044820202E-2</v>
      </c>
      <c r="AA452">
        <f t="shared" si="201"/>
        <v>1.0186981874143672E-2</v>
      </c>
      <c r="AB452">
        <f t="shared" si="202"/>
        <v>1.0187158492752072E-2</v>
      </c>
      <c r="AC452">
        <f t="shared" si="203"/>
        <v>1.0237169609335104E-2</v>
      </c>
      <c r="AD452">
        <f t="shared" si="204"/>
        <v>1.4031250000000115</v>
      </c>
      <c r="AE452">
        <f t="shared" si="205"/>
        <v>1.1432998044406948</v>
      </c>
    </row>
    <row r="453" spans="2:31" x14ac:dyDescent="0.25">
      <c r="B453">
        <f t="shared" si="214"/>
        <v>5.612500000000046</v>
      </c>
      <c r="C453" t="e">
        <f t="shared" si="215"/>
        <v>#NUM!</v>
      </c>
      <c r="D453" t="e">
        <f t="shared" ref="D453" si="222">$K$5*(B453^2+C453^2)</f>
        <v>#NUM!</v>
      </c>
      <c r="E453" t="e">
        <f t="shared" ref="E453" si="223">$K$5*((B453+$K$7)^2+(C453+D453/2)^2)</f>
        <v>#NUM!</v>
      </c>
      <c r="F453" t="e">
        <f t="shared" ref="F453" si="224">$K$5*((B453+$K$7)^2+(C453+E453/2)^2)</f>
        <v>#NUM!</v>
      </c>
      <c r="G453" t="e">
        <f t="shared" ref="G453" si="225">$K$5*((B453+$K$5)^2+(C453+F453)^2)</f>
        <v>#NUM!</v>
      </c>
      <c r="H453">
        <f t="shared" ref="H453" si="226">B453+$K$5</f>
        <v>5.6250000000000462</v>
      </c>
      <c r="I453" t="e">
        <f t="shared" si="216"/>
        <v>#NUM!</v>
      </c>
      <c r="O453">
        <f t="shared" si="195"/>
        <v>2.806250000000023</v>
      </c>
      <c r="P453" t="e">
        <f t="shared" si="196"/>
        <v>#NUM!</v>
      </c>
      <c r="Q453" t="e">
        <f t="shared" ref="Q453" si="227">$L$5*(O453^2+P453^2)</f>
        <v>#NUM!</v>
      </c>
      <c r="R453" t="e">
        <f t="shared" ref="R453" si="228">$L$5*((O453+$L$7)^2+(P453+Q453/2)^2)</f>
        <v>#NUM!</v>
      </c>
      <c r="S453" t="e">
        <f t="shared" ref="S453" si="229">$L$5*((O453+$L$7)^2+(P453+R453/2)^2)</f>
        <v>#NUM!</v>
      </c>
      <c r="T453" t="e">
        <f t="shared" ref="T453" si="230">$L$5*((O453+$L$5)^2+(P453+S453)^2)</f>
        <v>#NUM!</v>
      </c>
      <c r="U453">
        <f t="shared" ref="U453" si="231">O453+$L$5</f>
        <v>2.8125000000000231</v>
      </c>
      <c r="V453" t="e">
        <f t="shared" si="197"/>
        <v>#NUM!</v>
      </c>
      <c r="X453">
        <f t="shared" si="198"/>
        <v>1.4031250000000115</v>
      </c>
      <c r="Y453">
        <f t="shared" si="199"/>
        <v>1.1432998044406948</v>
      </c>
      <c r="Z453">
        <f t="shared" si="200"/>
        <v>1.0237169401434884E-2</v>
      </c>
      <c r="AA453">
        <f t="shared" si="201"/>
        <v>1.028753677867012E-2</v>
      </c>
      <c r="AB453">
        <f t="shared" si="202"/>
        <v>1.028771753947152E-2</v>
      </c>
      <c r="AC453">
        <f t="shared" si="203"/>
        <v>1.0338447604276166E-2</v>
      </c>
      <c r="AD453">
        <f t="shared" si="204"/>
        <v>1.4062500000000115</v>
      </c>
      <c r="AE453">
        <f t="shared" si="205"/>
        <v>1.1535874920476936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W311"/>
  <sheetViews>
    <sheetView topLeftCell="A18" workbookViewId="0">
      <selection activeCell="C33" sqref="C33"/>
    </sheetView>
  </sheetViews>
  <sheetFormatPr defaultRowHeight="15" x14ac:dyDescent="0.25"/>
  <cols>
    <col min="2" max="2" width="8" bestFit="1" customWidth="1"/>
    <col min="3" max="3" width="14.7109375" bestFit="1" customWidth="1"/>
    <col min="4" max="4" width="15.42578125" customWidth="1"/>
    <col min="7" max="16" width="12" bestFit="1" customWidth="1"/>
    <col min="17" max="17" width="7" bestFit="1" customWidth="1"/>
    <col min="18" max="19" width="12" bestFit="1" customWidth="1"/>
    <col min="22" max="31" width="12" bestFit="1" customWidth="1"/>
    <col min="32" max="32" width="7" bestFit="1" customWidth="1"/>
    <col min="33" max="34" width="12" bestFit="1" customWidth="1"/>
    <col min="37" max="37" width="12" bestFit="1" customWidth="1"/>
    <col min="42" max="46" width="12" bestFit="1" customWidth="1"/>
  </cols>
  <sheetData>
    <row r="3" spans="2:49" x14ac:dyDescent="0.25">
      <c r="B3" t="s">
        <v>9</v>
      </c>
      <c r="C3" t="s">
        <v>16</v>
      </c>
      <c r="D3" t="s">
        <v>15</v>
      </c>
      <c r="F3" t="s">
        <v>26</v>
      </c>
      <c r="G3" t="s">
        <v>27</v>
      </c>
      <c r="H3" t="s">
        <v>37</v>
      </c>
      <c r="I3" t="s">
        <v>28</v>
      </c>
      <c r="J3" t="s">
        <v>38</v>
      </c>
      <c r="K3" t="s">
        <v>29</v>
      </c>
      <c r="L3" t="s">
        <v>39</v>
      </c>
      <c r="M3" t="s">
        <v>30</v>
      </c>
      <c r="N3" t="s">
        <v>40</v>
      </c>
      <c r="O3" t="s">
        <v>31</v>
      </c>
      <c r="P3" t="s">
        <v>41</v>
      </c>
      <c r="Q3" t="s">
        <v>22</v>
      </c>
      <c r="R3" t="s">
        <v>23</v>
      </c>
      <c r="S3" t="s">
        <v>42</v>
      </c>
      <c r="U3" t="s">
        <v>26</v>
      </c>
      <c r="V3" t="s">
        <v>27</v>
      </c>
      <c r="W3" t="s">
        <v>37</v>
      </c>
      <c r="X3" t="s">
        <v>28</v>
      </c>
      <c r="Y3" t="s">
        <v>38</v>
      </c>
      <c r="Z3" t="s">
        <v>29</v>
      </c>
      <c r="AA3" t="s">
        <v>39</v>
      </c>
      <c r="AB3" t="s">
        <v>30</v>
      </c>
      <c r="AC3" t="s">
        <v>40</v>
      </c>
      <c r="AD3" t="s">
        <v>31</v>
      </c>
      <c r="AE3" t="s">
        <v>41</v>
      </c>
      <c r="AF3" t="s">
        <v>22</v>
      </c>
      <c r="AG3" t="s">
        <v>23</v>
      </c>
      <c r="AH3" t="s">
        <v>42</v>
      </c>
      <c r="AJ3" t="s">
        <v>26</v>
      </c>
      <c r="AK3" t="s">
        <v>27</v>
      </c>
      <c r="AL3" t="s">
        <v>37</v>
      </c>
      <c r="AM3" t="s">
        <v>28</v>
      </c>
      <c r="AN3" t="s">
        <v>38</v>
      </c>
      <c r="AO3" t="s">
        <v>29</v>
      </c>
      <c r="AP3" t="s">
        <v>39</v>
      </c>
      <c r="AQ3" t="s">
        <v>30</v>
      </c>
      <c r="AR3" t="s">
        <v>40</v>
      </c>
      <c r="AS3" t="s">
        <v>31</v>
      </c>
      <c r="AT3" t="s">
        <v>41</v>
      </c>
      <c r="AU3" t="s">
        <v>22</v>
      </c>
      <c r="AV3" t="s">
        <v>23</v>
      </c>
      <c r="AW3" t="s">
        <v>42</v>
      </c>
    </row>
    <row r="4" spans="2:49" x14ac:dyDescent="0.25">
      <c r="B4">
        <v>1.2500000000000001E-2</v>
      </c>
      <c r="C4">
        <f>B4/2</f>
        <v>6.2500000000000003E-3</v>
      </c>
      <c r="D4">
        <f>C4/2</f>
        <v>3.1250000000000002E-3</v>
      </c>
      <c r="F4">
        <v>0</v>
      </c>
      <c r="G4">
        <v>0</v>
      </c>
      <c r="H4">
        <v>0</v>
      </c>
      <c r="I4">
        <f>$B$4*H4</f>
        <v>0</v>
      </c>
      <c r="J4">
        <f>$B$4*(F4-2*G4-3*H4)</f>
        <v>0</v>
      </c>
      <c r="K4">
        <f>$B$4*(H4+J4/2)</f>
        <v>0</v>
      </c>
      <c r="L4">
        <f>$B$4*(F4+$B$4/2-2*(G4+I4/2)-3*(H4+J4/2))</f>
        <v>7.8125000000000015E-5</v>
      </c>
      <c r="M4">
        <f>$B$4*(H4+L4/2)</f>
        <v>4.8828125000000012E-7</v>
      </c>
      <c r="N4">
        <f>$B$4*(F4+$B$4/2-2*(G4+K4/2)-3*(H4+L4/2))</f>
        <v>7.6660156250000014E-5</v>
      </c>
      <c r="O4">
        <f>$B$4*(H4+N4/2)</f>
        <v>4.7912597656250007E-7</v>
      </c>
      <c r="P4">
        <f>$B$4*(F4+$B$4/2-2*(G4+M4/2)-3*(H4+N4/2))</f>
        <v>7.6681518554687518E-5</v>
      </c>
      <c r="Q4">
        <f>F4+$B$4</f>
        <v>1.2500000000000001E-2</v>
      </c>
      <c r="R4">
        <f>G4+1/6*I4+1/3*K4+1/3*M4+1/6*O4</f>
        <v>2.4261474609375001E-7</v>
      </c>
      <c r="S4">
        <f>H4+1/6*J4+1/3*L4+1/3*N4+1/6*P4</f>
        <v>6.4375305175781258E-5</v>
      </c>
      <c r="U4">
        <v>0</v>
      </c>
      <c r="V4">
        <v>0</v>
      </c>
      <c r="W4">
        <v>0</v>
      </c>
      <c r="X4">
        <f>$C$4*W4</f>
        <v>0</v>
      </c>
      <c r="Y4">
        <f>$C$4*(U4-2*V4-3*W4)</f>
        <v>0</v>
      </c>
      <c r="Z4">
        <f>$C$4*(W4+Y4/2)</f>
        <v>0</v>
      </c>
      <c r="AA4">
        <f>$C$4*(U4+$C$4/2-2*(V4+X4/2)-3*(W4+Y4/2))</f>
        <v>1.9531250000000004E-5</v>
      </c>
      <c r="AB4">
        <f>$C$4*(W4+AA4/2)</f>
        <v>6.1035156250000015E-8</v>
      </c>
      <c r="AC4">
        <f>$C$4*(U4+$C$4/2-2*(V4+Z4/2)-3*(W4+AA4/2))</f>
        <v>1.9348144531250004E-5</v>
      </c>
      <c r="AD4">
        <f>$C$4*(W4+AC4/2)</f>
        <v>6.0462951660156261E-8</v>
      </c>
      <c r="AE4">
        <f>$C$4*(U4+$C$4/2-2*(V4+AB4/2)-3*(W4+AC4/2))</f>
        <v>1.9349479675292973E-5</v>
      </c>
      <c r="AF4">
        <f>U4+$C$4</f>
        <v>6.2500000000000003E-3</v>
      </c>
      <c r="AG4">
        <f>V4+1/6*X4+1/3*Z4+1/3*AB4+1/6*AD4</f>
        <v>3.042221069335938E-8</v>
      </c>
      <c r="AH4">
        <f>W4+1/6*Y4+1/3*AA4+1/3*AC4+1/6*AE4</f>
        <v>1.6184711456298832E-5</v>
      </c>
      <c r="AJ4">
        <v>0</v>
      </c>
      <c r="AK4">
        <v>0</v>
      </c>
      <c r="AL4">
        <v>0</v>
      </c>
      <c r="AM4">
        <f>$D$4*AL4</f>
        <v>0</v>
      </c>
      <c r="AN4">
        <f>$D$4*(AJ4-2*AK4-3*AL4)</f>
        <v>0</v>
      </c>
      <c r="AO4">
        <f>$D$4*(AL4+AN4/2)</f>
        <v>0</v>
      </c>
      <c r="AP4">
        <f>$D$4*(AJ4+$D$4/2-2*(AK4+AM4/2)-3*(AL4+AN4/2))</f>
        <v>4.8828125000000009E-6</v>
      </c>
      <c r="AQ4">
        <f>$D$4*(AL4+AP4/2)</f>
        <v>7.6293945312500018E-9</v>
      </c>
      <c r="AR4">
        <f>$D$4*(AJ4+$D$4/2-2*(AK4+AO4/2)-3*(AL4+AP4/2))</f>
        <v>4.8599243164062501E-6</v>
      </c>
      <c r="AS4">
        <f>$D$4*(AL4+AR4/2)</f>
        <v>7.5936317443847664E-9</v>
      </c>
      <c r="AT4">
        <f>$D$4*(AJ4+$D$4/2-2*(AK4+AQ4/2)-3*(AL4+AR4/2))</f>
        <v>4.8600077629089359E-6</v>
      </c>
      <c r="AU4">
        <f>AJ4+$D$4</f>
        <v>3.1250000000000002E-3</v>
      </c>
      <c r="AV4">
        <f>AK4+1/6*AM4+1/3*AO4+1/3*AQ4+1/6*AS4</f>
        <v>3.8087368011474617E-9</v>
      </c>
      <c r="AW4">
        <f>AL4+1/6*AN4+1/3*AP4+1/3*AR4+1/6*AT4</f>
        <v>4.0575802326202392E-6</v>
      </c>
    </row>
    <row r="5" spans="2:49" x14ac:dyDescent="0.25">
      <c r="B5" t="s">
        <v>14</v>
      </c>
      <c r="C5" t="s">
        <v>35</v>
      </c>
      <c r="D5" t="s">
        <v>36</v>
      </c>
      <c r="F5">
        <f>Q4</f>
        <v>1.2500000000000001E-2</v>
      </c>
      <c r="G5">
        <f>R4</f>
        <v>2.4261474609375001E-7</v>
      </c>
      <c r="H5">
        <f>S4</f>
        <v>6.4375305175781258E-5</v>
      </c>
      <c r="I5">
        <f t="shared" ref="I5:I68" si="0">$B$4*H5</f>
        <v>8.0469131469726581E-7</v>
      </c>
      <c r="J5">
        <f t="shared" ref="J5:J68" si="1">$B$4*(F5-2*G5-3*H5)</f>
        <v>1.5382986068725589E-4</v>
      </c>
      <c r="K5">
        <f t="shared" ref="K5:K68" si="2">$B$4*(H5+J5/2)</f>
        <v>1.7661279439926152E-6</v>
      </c>
      <c r="L5">
        <f t="shared" ref="L5:L68" si="3">$B$4*(F5+$B$4/2-2*(G5+I5/2)-3*(H5+J5/2))</f>
        <v>2.2906049215793616E-4</v>
      </c>
      <c r="M5">
        <f t="shared" ref="M5:M68" si="4">$B$4*(H5+L5/2)</f>
        <v>2.236319390684367E-6</v>
      </c>
      <c r="N5">
        <f t="shared" ref="N5:N68" si="5">$B$4*(F5+$B$4/2-2*(G5+K5/2)-3*(H5+L5/2))</f>
        <v>2.2763789985999472E-4</v>
      </c>
      <c r="O5">
        <f t="shared" ref="O5:O68" si="6">$B$4*(H5+N5/2)</f>
        <v>2.2274281888222329E-6</v>
      </c>
      <c r="P5">
        <f t="shared" ref="P5:P68" si="7">$B$4*(F5+$B$4/2-2*(G5+M5/2)-3*(H5+N5/2))</f>
        <v>2.2765869607249746E-4</v>
      </c>
      <c r="Q5">
        <f t="shared" ref="Q5:Q32" si="8">F5+$B$4</f>
        <v>2.5000000000000001E-2</v>
      </c>
      <c r="R5">
        <f t="shared" ref="R5:R32" si="9">G5+1/6*I5+1/3*K5+1/3*M5+1/6*O5</f>
        <v>2.0821171082393272E-6</v>
      </c>
      <c r="S5">
        <f t="shared" ref="S5:S32" si="10">H5+1/6*J5+1/3*L5+1/3*N5+1/6*P5</f>
        <v>2.8018952864171707E-4</v>
      </c>
      <c r="U5">
        <f>AF4</f>
        <v>6.2500000000000003E-3</v>
      </c>
      <c r="V5">
        <f>AG4</f>
        <v>3.042221069335938E-8</v>
      </c>
      <c r="W5">
        <f>AH4</f>
        <v>1.6184711456298832E-5</v>
      </c>
      <c r="X5">
        <f t="shared" ref="X5:X68" si="11">$C$4*W5</f>
        <v>1.011544466018677E-7</v>
      </c>
      <c r="Y5">
        <f t="shared" ref="Y5:Y68" si="12">$C$4*(U5-2*V5-3*W5)</f>
        <v>3.8758656382560735E-5</v>
      </c>
      <c r="Z5">
        <f t="shared" ref="Z5:Z68" si="13">$C$4*(W5+Y5/2)</f>
        <v>2.2227524779737E-7</v>
      </c>
      <c r="AA5">
        <f t="shared" ref="AA5:AA68" si="14">$C$4*(U5+$C$4/2-2*(V5+X5/2)-3*(W5+Y5/2))</f>
        <v>5.7925911763682971E-5</v>
      </c>
      <c r="AB5">
        <f t="shared" ref="AB5:AB68" si="15">$C$4*(W5+AA5/2)</f>
        <v>2.8217292086337703E-7</v>
      </c>
      <c r="AC5">
        <f t="shared" ref="AC5:AC68" si="16">$C$4*(U5+$C$4/2-2*(V5+Z5/2)-3*(W5+AA5/2))</f>
        <v>5.7745461739477481E-5</v>
      </c>
      <c r="AD5">
        <f t="shared" ref="AD5:AD68" si="17">$C$4*(W5+AC5/2)</f>
        <v>2.8160901453773486E-7</v>
      </c>
      <c r="AE5">
        <f t="shared" ref="AE5:AE68" si="18">$C$4*(U5+$C$4/2-2*(V5+AB5/2)-3*(W5+AC5/2))</f>
        <v>5.7746779097997745E-5</v>
      </c>
      <c r="AF5">
        <f t="shared" ref="AF5:AF68" si="19">U5+$C$4</f>
        <v>1.2500000000000001E-2</v>
      </c>
      <c r="AG5">
        <f t="shared" ref="AG5:AG68" si="20">V5+1/6*X5+1/3*Z5+1/3*AB5+1/6*AD5</f>
        <v>2.6236551043687546E-7</v>
      </c>
      <c r="AH5">
        <f t="shared" ref="AH5:AH68" si="21">W5+1/6*Y5+1/3*AA5+1/3*AC5+1/6*AE5</f>
        <v>7.0826075204112051E-5</v>
      </c>
      <c r="AJ5">
        <f>AU4</f>
        <v>3.1250000000000002E-3</v>
      </c>
      <c r="AK5">
        <f>AV4</f>
        <v>3.8087368011474617E-9</v>
      </c>
      <c r="AL5">
        <f>AW4</f>
        <v>4.0575802326202392E-6</v>
      </c>
      <c r="AM5">
        <f t="shared" ref="AM5:AM68" si="22">$D$4*AL5</f>
        <v>1.2679938226938249E-8</v>
      </c>
      <c r="AN5">
        <f t="shared" ref="AN5:AN68" si="23">$D$4*(AJ5-2*AK5-3*AL5)</f>
        <v>9.7275613807141791E-6</v>
      </c>
      <c r="AO5">
        <f t="shared" ref="AO5:AO68" si="24">$D$4*(AL5+AN5/2)</f>
        <v>2.7879252884304153E-8</v>
      </c>
      <c r="AP5">
        <f t="shared" ref="AP5:AP68" si="25">$D$4*(AJ5+$D$4/2-2*(AK5+AM5/2)-3*(AL5+AN5/2))</f>
        <v>1.4564736311935124E-5</v>
      </c>
      <c r="AQ5">
        <f t="shared" ref="AQ5:AQ68" si="26">$D$4*(AL5+AP5/2)</f>
        <v>3.5437338714336875E-8</v>
      </c>
      <c r="AR5">
        <f t="shared" ref="AR5:AR68" si="27">$D$4*(AJ5+$D$4/2-2*(AK5+AO5/2)-3*(AL5+AP5/2))</f>
        <v>1.4542014556586721E-5</v>
      </c>
      <c r="AS5">
        <f t="shared" ref="AS5:AS68" si="28">$D$4*(AL5+AR5/2)</f>
        <v>3.5401835971605003E-8</v>
      </c>
      <c r="AT5">
        <f t="shared" ref="AT5:AT68" si="29">$D$4*(AJ5+$D$4/2-2*(AK5+AQ5/2)-3*(AL5+AR5/2))</f>
        <v>1.4542097445796695E-5</v>
      </c>
      <c r="AU5">
        <f t="shared" ref="AU5:AU68" si="30">AJ5+$D$4</f>
        <v>6.2500000000000003E-3</v>
      </c>
      <c r="AV5">
        <f t="shared" ref="AV5:AV68" si="31">AK5+1/6*AM5+1/3*AO5+1/3*AQ5+1/6*AS5</f>
        <v>3.2927896367118349E-8</v>
      </c>
      <c r="AW5">
        <f t="shared" ref="AW5:AW68" si="32">AL5+1/6*AN5+1/3*AP5+1/3*AR5+1/6*AT5</f>
        <v>1.7804773659879336E-5</v>
      </c>
    </row>
    <row r="6" spans="2:49" x14ac:dyDescent="0.25">
      <c r="B6">
        <f>B4/2</f>
        <v>6.2500000000000003E-3</v>
      </c>
      <c r="C6">
        <f>C4/2</f>
        <v>3.1250000000000002E-3</v>
      </c>
      <c r="D6">
        <f>D4/2</f>
        <v>1.5625000000000001E-3</v>
      </c>
      <c r="F6">
        <f t="shared" ref="F6:F32" si="33">Q5</f>
        <v>2.5000000000000001E-2</v>
      </c>
      <c r="G6">
        <f t="shared" ref="G6:G32" si="34">R5</f>
        <v>2.0821171082393272E-6</v>
      </c>
      <c r="H6">
        <f t="shared" ref="H6:H32" si="35">S5</f>
        <v>2.8018952864171707E-4</v>
      </c>
      <c r="I6">
        <f t="shared" si="0"/>
        <v>3.5023691080214637E-6</v>
      </c>
      <c r="J6">
        <f t="shared" si="1"/>
        <v>3.0194083974822967E-4</v>
      </c>
      <c r="K6">
        <f t="shared" si="2"/>
        <v>5.3894993564478996E-6</v>
      </c>
      <c r="L6">
        <f t="shared" si="3"/>
        <v>3.7436066938910004E-4</v>
      </c>
      <c r="M6">
        <f t="shared" si="4"/>
        <v>5.8421232917033391E-6</v>
      </c>
      <c r="N6">
        <f t="shared" si="5"/>
        <v>3.729792084552284E-4</v>
      </c>
      <c r="O6">
        <f t="shared" si="6"/>
        <v>5.8334891608666415E-6</v>
      </c>
      <c r="P6">
        <f t="shared" si="7"/>
        <v>3.7299945304854784E-4</v>
      </c>
      <c r="Q6">
        <f t="shared" si="8"/>
        <v>3.7500000000000006E-2</v>
      </c>
      <c r="R6">
        <f t="shared" si="9"/>
        <v>7.3819677024377574E-6</v>
      </c>
      <c r="S6">
        <f t="shared" si="10"/>
        <v>6.4179287005595607E-4</v>
      </c>
      <c r="U6">
        <f t="shared" ref="U6:U69" si="36">AF5</f>
        <v>1.2500000000000001E-2</v>
      </c>
      <c r="V6">
        <f t="shared" ref="V6:V69" si="37">AG5</f>
        <v>2.6236551043687546E-7</v>
      </c>
      <c r="W6">
        <f t="shared" ref="W6:W69" si="38">AH5</f>
        <v>7.0826075204112051E-5</v>
      </c>
      <c r="X6">
        <f t="shared" si="11"/>
        <v>4.4266297002570035E-7</v>
      </c>
      <c r="Y6">
        <f t="shared" si="12"/>
        <v>7.6793731521042439E-5</v>
      </c>
      <c r="Z6">
        <f t="shared" si="13"/>
        <v>6.82643381028958E-7</v>
      </c>
      <c r="AA6">
        <f t="shared" si="14"/>
        <v>9.5602273644470009E-5</v>
      </c>
      <c r="AB6">
        <f t="shared" si="15"/>
        <v>7.4142007516466912E-7</v>
      </c>
      <c r="AC6">
        <f t="shared" si="16"/>
        <v>9.5424443684494106E-5</v>
      </c>
      <c r="AD6">
        <f t="shared" si="17"/>
        <v>7.4086435653974449E-7</v>
      </c>
      <c r="AE6">
        <f t="shared" si="18"/>
        <v>9.5425743486030528E-5</v>
      </c>
      <c r="AF6">
        <f t="shared" si="19"/>
        <v>1.8750000000000003E-2</v>
      </c>
      <c r="AG6">
        <f t="shared" si="20"/>
        <v>9.3430788359565856E-7</v>
      </c>
      <c r="AH6">
        <f t="shared" si="21"/>
        <v>1.6320489348161223E-4</v>
      </c>
      <c r="AJ6">
        <f t="shared" ref="AJ6:AJ69" si="39">AU5</f>
        <v>6.2500000000000003E-3</v>
      </c>
      <c r="AK6">
        <f t="shared" ref="AK6:AK69" si="40">AV5</f>
        <v>3.2927896367118349E-8</v>
      </c>
      <c r="AL6">
        <f t="shared" ref="AL6:AL69" si="41">AW5</f>
        <v>1.7804773659879336E-5</v>
      </c>
      <c r="AM6">
        <f t="shared" si="22"/>
        <v>5.5639917687122925E-8</v>
      </c>
      <c r="AN6">
        <f t="shared" si="23"/>
        <v>1.936412444758634E-5</v>
      </c>
      <c r="AO6">
        <f t="shared" si="24"/>
        <v>8.5896362136476589E-8</v>
      </c>
      <c r="AP6">
        <f t="shared" si="25"/>
        <v>2.4155993739495506E-5</v>
      </c>
      <c r="AQ6">
        <f t="shared" si="26"/>
        <v>9.3383657905084652E-8</v>
      </c>
      <c r="AR6">
        <f t="shared" si="27"/>
        <v>2.4133437300800776E-5</v>
      </c>
      <c r="AS6">
        <f t="shared" si="28"/>
        <v>9.3348413469624142E-8</v>
      </c>
      <c r="AT6">
        <f t="shared" si="29"/>
        <v>2.4133519636307881E-5</v>
      </c>
      <c r="AU6">
        <f t="shared" si="30"/>
        <v>9.3750000000000014E-3</v>
      </c>
      <c r="AV6">
        <f t="shared" si="31"/>
        <v>1.1751929157376328E-7</v>
      </c>
      <c r="AW6">
        <f t="shared" si="32"/>
        <v>4.1150858020627134E-5</v>
      </c>
    </row>
    <row r="7" spans="2:49" x14ac:dyDescent="0.25">
      <c r="F7">
        <f t="shared" si="33"/>
        <v>3.7500000000000006E-2</v>
      </c>
      <c r="G7">
        <f t="shared" si="34"/>
        <v>7.3819677024377574E-6</v>
      </c>
      <c r="H7">
        <f t="shared" si="35"/>
        <v>6.4179287005595607E-4</v>
      </c>
      <c r="I7">
        <f t="shared" si="0"/>
        <v>8.0224108756994512E-6</v>
      </c>
      <c r="J7">
        <f t="shared" si="1"/>
        <v>4.4449821818034086E-4</v>
      </c>
      <c r="K7">
        <f t="shared" si="2"/>
        <v>1.0800524739326581E-5</v>
      </c>
      <c r="L7">
        <f t="shared" si="3"/>
        <v>5.1418859645351316E-4</v>
      </c>
      <c r="M7">
        <f t="shared" si="4"/>
        <v>1.1236089603533908E-5</v>
      </c>
      <c r="N7">
        <f t="shared" si="5"/>
        <v>5.1284717543759585E-4</v>
      </c>
      <c r="O7">
        <f t="shared" si="6"/>
        <v>1.1227705722184426E-5</v>
      </c>
      <c r="P7">
        <f t="shared" si="7"/>
        <v>5.1286688252084173E-4</v>
      </c>
      <c r="Q7">
        <f t="shared" si="8"/>
        <v>0.05</v>
      </c>
      <c r="R7">
        <f t="shared" si="9"/>
        <v>1.7935858583038565E-5</v>
      </c>
      <c r="S7">
        <f t="shared" si="10"/>
        <v>1.1436989774698562E-3</v>
      </c>
      <c r="U7">
        <f t="shared" si="36"/>
        <v>1.8750000000000003E-2</v>
      </c>
      <c r="V7">
        <f t="shared" si="37"/>
        <v>9.3430788359565856E-7</v>
      </c>
      <c r="W7">
        <f t="shared" si="38"/>
        <v>1.6320489348161223E-4</v>
      </c>
      <c r="X7">
        <f t="shared" si="11"/>
        <v>1.0200305842600766E-6</v>
      </c>
      <c r="Y7">
        <f t="shared" si="12"/>
        <v>1.1411572939867484E-4</v>
      </c>
      <c r="Z7">
        <f t="shared" si="13"/>
        <v>1.3766422386309354E-6</v>
      </c>
      <c r="AA7">
        <f t="shared" si="14"/>
        <v>1.3257076924441064E-4</v>
      </c>
      <c r="AB7">
        <f t="shared" si="15"/>
        <v>1.4343142381488596E-6</v>
      </c>
      <c r="AC7">
        <f t="shared" si="16"/>
        <v>1.3239552442301702E-4</v>
      </c>
      <c r="AD7">
        <f t="shared" si="17"/>
        <v>1.4337665980820048E-6</v>
      </c>
      <c r="AE7">
        <f t="shared" si="18"/>
        <v>1.3239680689322063E-4</v>
      </c>
      <c r="AF7">
        <f t="shared" si="19"/>
        <v>2.5000000000000001E-2</v>
      </c>
      <c r="AG7">
        <f t="shared" si="20"/>
        <v>2.2802595729126034E-6</v>
      </c>
      <c r="AH7">
        <f t="shared" si="21"/>
        <v>2.926124140860707E-4</v>
      </c>
      <c r="AJ7">
        <f t="shared" si="39"/>
        <v>9.3750000000000014E-3</v>
      </c>
      <c r="AK7">
        <f t="shared" si="40"/>
        <v>1.1751929157376328E-7</v>
      </c>
      <c r="AL7">
        <f t="shared" si="41"/>
        <v>4.1150858020627134E-5</v>
      </c>
      <c r="AM7">
        <f t="shared" si="22"/>
        <v>1.2859643131445979E-7</v>
      </c>
      <c r="AN7">
        <f t="shared" si="23"/>
        <v>2.8910351210484289E-5</v>
      </c>
      <c r="AO7">
        <f t="shared" si="24"/>
        <v>1.7376885508084149E-7</v>
      </c>
      <c r="AP7">
        <f t="shared" si="25"/>
        <v>3.3657244575337284E-5</v>
      </c>
      <c r="AQ7">
        <f t="shared" si="26"/>
        <v>1.8118587596342432E-7</v>
      </c>
      <c r="AR7">
        <f t="shared" si="27"/>
        <v>3.3634852348865272E-5</v>
      </c>
      <c r="AS7">
        <f t="shared" si="28"/>
        <v>1.811508881095618E-7</v>
      </c>
      <c r="AT7">
        <f t="shared" si="29"/>
        <v>3.3634934134236601E-5</v>
      </c>
      <c r="AU7">
        <f t="shared" si="30"/>
        <v>1.2500000000000001E-2</v>
      </c>
      <c r="AV7">
        <f t="shared" si="31"/>
        <v>2.8746208849252219E-7</v>
      </c>
      <c r="AW7">
        <f t="shared" si="32"/>
        <v>7.4005771219481459E-5</v>
      </c>
    </row>
    <row r="8" spans="2:49" x14ac:dyDescent="0.25">
      <c r="C8" t="s">
        <v>17</v>
      </c>
      <c r="F8">
        <f t="shared" si="33"/>
        <v>0.05</v>
      </c>
      <c r="G8">
        <f t="shared" si="34"/>
        <v>1.7935858583038565E-5</v>
      </c>
      <c r="H8">
        <f t="shared" si="35"/>
        <v>1.1436989774698562E-3</v>
      </c>
      <c r="I8">
        <f t="shared" si="0"/>
        <v>1.4296237218373203E-5</v>
      </c>
      <c r="J8">
        <f t="shared" si="1"/>
        <v>5.8166289188030446E-4</v>
      </c>
      <c r="K8">
        <f t="shared" si="2"/>
        <v>1.7931630292625108E-5</v>
      </c>
      <c r="L8">
        <f t="shared" si="3"/>
        <v>6.4870300969231904E-4</v>
      </c>
      <c r="M8">
        <f t="shared" si="4"/>
        <v>1.8350631028950199E-5</v>
      </c>
      <c r="N8">
        <f t="shared" si="5"/>
        <v>6.4740056506991568E-4</v>
      </c>
      <c r="O8">
        <f t="shared" si="6"/>
        <v>1.8342490750060176E-5</v>
      </c>
      <c r="P8">
        <f t="shared" si="7"/>
        <v>6.4741974839738171E-4</v>
      </c>
      <c r="Q8">
        <f t="shared" si="8"/>
        <v>6.25E-2</v>
      </c>
      <c r="R8">
        <f t="shared" si="9"/>
        <v>3.5469733684969233E-5</v>
      </c>
      <c r="S8">
        <f t="shared" si="10"/>
        <v>1.7805806091035488E-3</v>
      </c>
      <c r="U8">
        <f t="shared" si="36"/>
        <v>2.5000000000000001E-2</v>
      </c>
      <c r="V8">
        <f t="shared" si="37"/>
        <v>2.2802595729126034E-6</v>
      </c>
      <c r="W8">
        <f t="shared" si="38"/>
        <v>2.926124140860707E-4</v>
      </c>
      <c r="X8">
        <f t="shared" si="11"/>
        <v>1.8288275880379419E-6</v>
      </c>
      <c r="Y8">
        <f t="shared" si="12"/>
        <v>1.5073501399122478E-4</v>
      </c>
      <c r="Z8">
        <f t="shared" si="13"/>
        <v>2.2998745067605194E-6</v>
      </c>
      <c r="AA8">
        <f t="shared" si="14"/>
        <v>1.6884169306263181E-4</v>
      </c>
      <c r="AB8">
        <f t="shared" si="15"/>
        <v>2.3564578788586662E-6</v>
      </c>
      <c r="AC8">
        <f t="shared" si="16"/>
        <v>1.6866899890309535E-4</v>
      </c>
      <c r="AD8">
        <f t="shared" si="17"/>
        <v>2.3559182096101149E-6</v>
      </c>
      <c r="AE8">
        <f t="shared" si="18"/>
        <v>1.6867026426476539E-4</v>
      </c>
      <c r="AF8">
        <f t="shared" si="19"/>
        <v>3.125E-2</v>
      </c>
      <c r="AG8">
        <f t="shared" si="20"/>
        <v>4.5298280010603414E-6</v>
      </c>
      <c r="AH8">
        <f t="shared" si="21"/>
        <v>4.5835019111731148E-4</v>
      </c>
      <c r="AJ8">
        <f t="shared" si="39"/>
        <v>1.2500000000000001E-2</v>
      </c>
      <c r="AK8">
        <f t="shared" si="40"/>
        <v>2.8746208849252219E-7</v>
      </c>
      <c r="AL8">
        <f t="shared" si="41"/>
        <v>7.4005771219481459E-5</v>
      </c>
      <c r="AM8">
        <f t="shared" si="22"/>
        <v>2.3126803506087956E-7</v>
      </c>
      <c r="AN8">
        <f t="shared" si="23"/>
        <v>3.8366899256764286E-5</v>
      </c>
      <c r="AO8">
        <f t="shared" si="24"/>
        <v>2.912163151495738E-7</v>
      </c>
      <c r="AP8">
        <f t="shared" si="25"/>
        <v>4.3069144203888641E-5</v>
      </c>
      <c r="AQ8">
        <f t="shared" si="26"/>
        <v>2.985635728794556E-7</v>
      </c>
      <c r="AR8">
        <f t="shared" si="27"/>
        <v>4.3046915092323722E-5</v>
      </c>
      <c r="AS8">
        <f t="shared" si="28"/>
        <v>2.9852883989263539E-7</v>
      </c>
      <c r="AT8">
        <f t="shared" si="29"/>
        <v>4.3046996331103768E-5</v>
      </c>
      <c r="AU8">
        <f t="shared" si="30"/>
        <v>1.5625E-2</v>
      </c>
      <c r="AV8">
        <f t="shared" si="31"/>
        <v>5.7235486366111787E-7</v>
      </c>
      <c r="AW8">
        <f t="shared" si="32"/>
        <v>1.1628010691619693E-4</v>
      </c>
    </row>
    <row r="9" spans="2:49" x14ac:dyDescent="0.25">
      <c r="C9">
        <v>0.1</v>
      </c>
      <c r="F9">
        <f t="shared" si="33"/>
        <v>6.25E-2</v>
      </c>
      <c r="G9">
        <f t="shared" si="34"/>
        <v>3.5469733684969233E-5</v>
      </c>
      <c r="H9">
        <f t="shared" si="35"/>
        <v>1.7805806091035488E-3</v>
      </c>
      <c r="I9">
        <f t="shared" si="0"/>
        <v>2.2257257613794362E-5</v>
      </c>
      <c r="J9">
        <f t="shared" si="1"/>
        <v>7.1359148381649269E-4</v>
      </c>
      <c r="K9">
        <f t="shared" si="2"/>
        <v>2.671720438764744E-5</v>
      </c>
      <c r="L9">
        <f t="shared" si="3"/>
        <v>7.7805842777476123E-4</v>
      </c>
      <c r="M9">
        <f t="shared" si="4"/>
        <v>2.7120122787386617E-5</v>
      </c>
      <c r="N9">
        <f t="shared" si="5"/>
        <v>7.7679392324087049E-4</v>
      </c>
      <c r="O9">
        <f t="shared" si="6"/>
        <v>2.7112219634049802E-5</v>
      </c>
      <c r="P9">
        <f t="shared" si="7"/>
        <v>7.7681259622088418E-4</v>
      </c>
      <c r="Q9">
        <f t="shared" si="8"/>
        <v>7.4999999999999997E-2</v>
      </c>
      <c r="R9">
        <f t="shared" si="9"/>
        <v>6.1643755617954606E-5</v>
      </c>
      <c r="S9">
        <f t="shared" si="10"/>
        <v>2.5472654061149888E-3</v>
      </c>
      <c r="U9">
        <f t="shared" si="36"/>
        <v>3.125E-2</v>
      </c>
      <c r="V9">
        <f t="shared" si="37"/>
        <v>4.5298280010603414E-6</v>
      </c>
      <c r="W9">
        <f t="shared" si="38"/>
        <v>4.5835019111731148E-4</v>
      </c>
      <c r="X9">
        <f t="shared" si="11"/>
        <v>2.8646886944831969E-6</v>
      </c>
      <c r="Y9">
        <f t="shared" si="12"/>
        <v>1.8666181106653717E-4</v>
      </c>
      <c r="Z9">
        <f t="shared" si="13"/>
        <v>3.4480068540661257E-6</v>
      </c>
      <c r="AA9">
        <f t="shared" si="14"/>
        <v>2.0442520228344791E-4</v>
      </c>
      <c r="AB9">
        <f t="shared" si="15"/>
        <v>3.5035174516189713E-6</v>
      </c>
      <c r="AC9">
        <f t="shared" si="16"/>
        <v>2.0425502475229196E-4</v>
      </c>
      <c r="AD9">
        <f t="shared" si="17"/>
        <v>3.5029856468341093E-6</v>
      </c>
      <c r="AE9">
        <f t="shared" si="18"/>
        <v>2.0425627322541185E-4</v>
      </c>
      <c r="AF9">
        <f t="shared" si="19"/>
        <v>3.7499999999999999E-2</v>
      </c>
      <c r="AG9">
        <f t="shared" si="20"/>
        <v>7.9082818265082563E-6</v>
      </c>
      <c r="AH9">
        <f t="shared" si="21"/>
        <v>6.5972994751121625E-4</v>
      </c>
      <c r="AJ9">
        <f t="shared" si="39"/>
        <v>1.5625E-2</v>
      </c>
      <c r="AK9">
        <f t="shared" si="40"/>
        <v>5.7235486366111787E-7</v>
      </c>
      <c r="AL9">
        <f t="shared" si="41"/>
        <v>1.1628010691619693E-4</v>
      </c>
      <c r="AM9">
        <f t="shared" si="22"/>
        <v>3.633753341131154E-7</v>
      </c>
      <c r="AN9">
        <f t="shared" si="23"/>
        <v>4.7734421779762775E-5</v>
      </c>
      <c r="AO9">
        <f t="shared" si="24"/>
        <v>4.379603681439948E-7</v>
      </c>
      <c r="AP9">
        <f t="shared" si="25"/>
        <v>5.2392343629751047E-5</v>
      </c>
      <c r="AQ9">
        <f t="shared" si="26"/>
        <v>4.4523837103460146E-7</v>
      </c>
      <c r="AR9">
        <f t="shared" si="27"/>
        <v>5.2370276542847881E-5</v>
      </c>
      <c r="AS9">
        <f t="shared" si="28"/>
        <v>4.4520389121131526E-7</v>
      </c>
      <c r="AT9">
        <f t="shared" si="29"/>
        <v>5.2370357238558703E-5</v>
      </c>
      <c r="AU9">
        <f t="shared" si="30"/>
        <v>1.8749999999999999E-2</v>
      </c>
      <c r="AV9">
        <f t="shared" si="31"/>
        <v>1.0015176476080551E-6</v>
      </c>
      <c r="AW9">
        <f t="shared" si="32"/>
        <v>1.6788511014345013E-4</v>
      </c>
    </row>
    <row r="10" spans="2:49" x14ac:dyDescent="0.25">
      <c r="C10" t="s">
        <v>16</v>
      </c>
      <c r="F10">
        <f t="shared" si="33"/>
        <v>7.4999999999999997E-2</v>
      </c>
      <c r="G10">
        <f t="shared" si="34"/>
        <v>6.1643755617954606E-5</v>
      </c>
      <c r="H10">
        <f t="shared" si="35"/>
        <v>2.5472654061149888E-3</v>
      </c>
      <c r="I10">
        <f t="shared" si="0"/>
        <v>3.1840817576437364E-5</v>
      </c>
      <c r="J10">
        <f t="shared" si="1"/>
        <v>8.4043645338023891E-4</v>
      </c>
      <c r="K10">
        <f t="shared" si="2"/>
        <v>3.7093545410063852E-5</v>
      </c>
      <c r="L10">
        <f t="shared" si="3"/>
        <v>9.0240525965965424E-4</v>
      </c>
      <c r="M10">
        <f t="shared" si="4"/>
        <v>3.7480850449310205E-5</v>
      </c>
      <c r="N10">
        <f t="shared" si="5"/>
        <v>9.0117768544399493E-4</v>
      </c>
      <c r="O10">
        <f t="shared" si="6"/>
        <v>3.7473178110462331E-5</v>
      </c>
      <c r="P10">
        <f t="shared" si="7"/>
        <v>9.0119586114754784E-4</v>
      </c>
      <c r="Q10">
        <f t="shared" si="8"/>
        <v>8.7499999999999994E-2</v>
      </c>
      <c r="R10">
        <f t="shared" si="9"/>
        <v>9.8054220185562566E-5</v>
      </c>
      <c r="S10">
        <f t="shared" si="10"/>
        <v>3.4387317735708363E-3</v>
      </c>
      <c r="U10">
        <f t="shared" si="36"/>
        <v>3.7499999999999999E-2</v>
      </c>
      <c r="V10">
        <f t="shared" si="37"/>
        <v>7.9082818265082563E-6</v>
      </c>
      <c r="W10">
        <f t="shared" si="38"/>
        <v>6.5972994751121625E-4</v>
      </c>
      <c r="X10">
        <f t="shared" si="11"/>
        <v>4.1233121719451018E-6</v>
      </c>
      <c r="Y10">
        <f t="shared" si="12"/>
        <v>2.2190620996133338E-4</v>
      </c>
      <c r="Z10">
        <f t="shared" si="13"/>
        <v>4.8167690780742687E-6</v>
      </c>
      <c r="AA10">
        <f t="shared" si="14"/>
        <v>2.393313185418712E-4</v>
      </c>
      <c r="AB10">
        <f t="shared" si="15"/>
        <v>4.8712225423884492E-6</v>
      </c>
      <c r="AC10">
        <f t="shared" si="16"/>
        <v>2.3916362404326533E-4</v>
      </c>
      <c r="AD10">
        <f t="shared" si="17"/>
        <v>4.8706984970803061E-6</v>
      </c>
      <c r="AE10">
        <f t="shared" si="18"/>
        <v>2.3916485584503781E-4</v>
      </c>
      <c r="AF10">
        <f t="shared" si="19"/>
        <v>4.3749999999999997E-2</v>
      </c>
      <c r="AG10">
        <f t="shared" si="20"/>
        <v>1.2636614144833396E-5</v>
      </c>
      <c r="AH10">
        <f t="shared" si="21"/>
        <v>8.9607343934065701E-4</v>
      </c>
      <c r="AJ10">
        <f t="shared" si="39"/>
        <v>1.8749999999999999E-2</v>
      </c>
      <c r="AK10">
        <f t="shared" si="40"/>
        <v>1.0015176476080551E-6</v>
      </c>
      <c r="AL10">
        <f t="shared" si="41"/>
        <v>1.6788511014345013E-4</v>
      </c>
      <c r="AM10">
        <f t="shared" si="22"/>
        <v>5.2464096919828172E-7</v>
      </c>
      <c r="AN10">
        <f t="shared" si="23"/>
        <v>5.7013567607107601E-5</v>
      </c>
      <c r="AO10">
        <f t="shared" si="24"/>
        <v>6.1372466858438736E-7</v>
      </c>
      <c r="AP10">
        <f t="shared" si="25"/>
        <v>6.1627489505920551E-5</v>
      </c>
      <c r="AQ10">
        <f t="shared" si="26"/>
        <v>6.2093392155128258E-7</v>
      </c>
      <c r="AR10">
        <f t="shared" si="27"/>
        <v>6.1605583360459281E-5</v>
      </c>
      <c r="AS10">
        <f t="shared" si="28"/>
        <v>6.2089969319899928E-7</v>
      </c>
      <c r="AT10">
        <f t="shared" si="29"/>
        <v>6.1605663516600608E-5</v>
      </c>
      <c r="AU10">
        <f t="shared" si="30"/>
        <v>2.1874999999999999E-2</v>
      </c>
      <c r="AV10">
        <f t="shared" si="31"/>
        <v>1.6039939547194919E-6</v>
      </c>
      <c r="AW10">
        <f t="shared" si="32"/>
        <v>2.2873267295286142E-4</v>
      </c>
    </row>
    <row r="11" spans="2:49" x14ac:dyDescent="0.25">
      <c r="C11">
        <f>C9/2</f>
        <v>0.05</v>
      </c>
      <c r="F11">
        <f t="shared" si="33"/>
        <v>8.7499999999999994E-2</v>
      </c>
      <c r="G11">
        <f t="shared" si="34"/>
        <v>9.8054220185562566E-5</v>
      </c>
      <c r="H11">
        <f t="shared" si="35"/>
        <v>3.4387317735708363E-3</v>
      </c>
      <c r="I11">
        <f t="shared" si="0"/>
        <v>4.2984147169635454E-5</v>
      </c>
      <c r="J11">
        <f t="shared" si="1"/>
        <v>9.6234620298645446E-4</v>
      </c>
      <c r="K11">
        <f t="shared" si="2"/>
        <v>4.8998810938300798E-5</v>
      </c>
      <c r="L11">
        <f t="shared" si="3"/>
        <v>1.0218899098408381E-3</v>
      </c>
      <c r="M11">
        <f t="shared" si="4"/>
        <v>4.9370959106140696E-5</v>
      </c>
      <c r="N11">
        <f t="shared" si="5"/>
        <v>1.02069828204021E-3</v>
      </c>
      <c r="O11">
        <f t="shared" si="6"/>
        <v>4.9363511432386765E-5</v>
      </c>
      <c r="P11">
        <f t="shared" si="7"/>
        <v>1.0207159732093741E-3</v>
      </c>
      <c r="Q11">
        <f t="shared" si="8"/>
        <v>9.9999999999999992E-2</v>
      </c>
      <c r="R11">
        <f t="shared" si="9"/>
        <v>1.4623541996738011E-4</v>
      </c>
      <c r="S11">
        <f t="shared" si="10"/>
        <v>4.4501048668971581E-3</v>
      </c>
      <c r="U11">
        <f t="shared" si="36"/>
        <v>4.3749999999999997E-2</v>
      </c>
      <c r="V11">
        <f t="shared" si="37"/>
        <v>1.2636614144833396E-5</v>
      </c>
      <c r="W11">
        <f t="shared" si="38"/>
        <v>8.9607343934065701E-4</v>
      </c>
      <c r="X11">
        <f t="shared" si="11"/>
        <v>5.6004589958791063E-6</v>
      </c>
      <c r="Y11">
        <f t="shared" si="12"/>
        <v>2.564781653355523E-4</v>
      </c>
      <c r="Z11">
        <f t="shared" si="13"/>
        <v>6.4019532625527076E-6</v>
      </c>
      <c r="AA11">
        <f t="shared" si="14"/>
        <v>2.7356992966680722E-4</v>
      </c>
      <c r="AB11">
        <f t="shared" si="15"/>
        <v>6.4553650260878789E-6</v>
      </c>
      <c r="AC11">
        <f t="shared" si="16"/>
        <v>2.73404685037035E-4</v>
      </c>
      <c r="AD11">
        <f t="shared" si="17"/>
        <v>6.4548486366198412E-6</v>
      </c>
      <c r="AE11">
        <f t="shared" si="18"/>
        <v>2.7340590038191703E-4</v>
      </c>
      <c r="AF11">
        <f t="shared" si="19"/>
        <v>4.9999999999999996E-2</v>
      </c>
      <c r="AG11">
        <f t="shared" si="20"/>
        <v>1.8931604846463414E-5</v>
      </c>
      <c r="AH11">
        <f t="shared" si="21"/>
        <v>1.166712321861516E-3</v>
      </c>
      <c r="AJ11">
        <f t="shared" si="39"/>
        <v>2.1874999999999999E-2</v>
      </c>
      <c r="AK11">
        <f t="shared" si="40"/>
        <v>1.6039939547194919E-6</v>
      </c>
      <c r="AL11">
        <f t="shared" si="41"/>
        <v>2.2873267295286142E-4</v>
      </c>
      <c r="AM11">
        <f t="shared" si="22"/>
        <v>7.1478960297769201E-7</v>
      </c>
      <c r="AN11">
        <f t="shared" si="23"/>
        <v>6.6204981228849927E-5</v>
      </c>
      <c r="AO11">
        <f t="shared" si="24"/>
        <v>8.1823488614776996E-7</v>
      </c>
      <c r="AP11">
        <f t="shared" si="25"/>
        <v>7.0775224161830387E-5</v>
      </c>
      <c r="AQ11">
        <f t="shared" si="26"/>
        <v>8.253758907305519E-7</v>
      </c>
      <c r="AR11">
        <f t="shared" si="27"/>
        <v>7.0753477881572142E-5</v>
      </c>
      <c r="AS11">
        <f t="shared" si="28"/>
        <v>8.2534191216764852E-7</v>
      </c>
      <c r="AT11">
        <f t="shared" si="29"/>
        <v>7.0753557501621519E-5</v>
      </c>
      <c r="AU11">
        <f t="shared" si="30"/>
        <v>2.4999999999999998E-2</v>
      </c>
      <c r="AV11">
        <f t="shared" si="31"/>
        <v>2.4085527995364892E-6</v>
      </c>
      <c r="AW11">
        <f t="shared" si="32"/>
        <v>2.9873533008907419E-4</v>
      </c>
    </row>
    <row r="12" spans="2:49" x14ac:dyDescent="0.25">
      <c r="C12" t="s">
        <v>15</v>
      </c>
      <c r="F12">
        <f t="shared" si="33"/>
        <v>9.9999999999999992E-2</v>
      </c>
      <c r="G12">
        <f t="shared" si="34"/>
        <v>1.4623541996738011E-4</v>
      </c>
      <c r="H12">
        <f t="shared" si="35"/>
        <v>4.4501048668971581E-3</v>
      </c>
      <c r="I12">
        <f t="shared" si="0"/>
        <v>5.562631083621448E-5</v>
      </c>
      <c r="J12">
        <f t="shared" si="1"/>
        <v>1.0794651819921719E-3</v>
      </c>
      <c r="K12">
        <f t="shared" si="2"/>
        <v>6.2372968223665555E-5</v>
      </c>
      <c r="L12">
        <f t="shared" si="3"/>
        <v>1.1366548809443662E-3</v>
      </c>
      <c r="M12">
        <f t="shared" si="4"/>
        <v>6.2730403842116775E-5</v>
      </c>
      <c r="N12">
        <f t="shared" si="5"/>
        <v>1.1354982408716694E-3</v>
      </c>
      <c r="O12">
        <f t="shared" si="6"/>
        <v>6.2723174841662404E-5</v>
      </c>
      <c r="P12">
        <f t="shared" si="7"/>
        <v>1.1355154599278019E-3</v>
      </c>
      <c r="Q12">
        <f t="shared" si="8"/>
        <v>0.11249999999999999</v>
      </c>
      <c r="R12">
        <f t="shared" si="9"/>
        <v>2.076614582689537E-4</v>
      </c>
      <c r="S12">
        <f t="shared" si="10"/>
        <v>5.5766526811558319E-3</v>
      </c>
      <c r="U12">
        <f t="shared" si="36"/>
        <v>4.9999999999999996E-2</v>
      </c>
      <c r="V12">
        <f t="shared" si="37"/>
        <v>1.8931604846463414E-5</v>
      </c>
      <c r="W12">
        <f t="shared" si="38"/>
        <v>1.166712321861516E-3</v>
      </c>
      <c r="X12">
        <f t="shared" si="11"/>
        <v>7.2919520116344754E-6</v>
      </c>
      <c r="Y12">
        <f t="shared" si="12"/>
        <v>2.9038749890451576E-4</v>
      </c>
      <c r="Z12">
        <f t="shared" si="13"/>
        <v>8.1994129457110872E-6</v>
      </c>
      <c r="AA12">
        <f t="shared" si="14"/>
        <v>3.0715079140221325E-4</v>
      </c>
      <c r="AB12">
        <f t="shared" si="15"/>
        <v>8.2517982347663917E-6</v>
      </c>
      <c r="AC12">
        <f t="shared" si="16"/>
        <v>3.0698796390420937E-4</v>
      </c>
      <c r="AD12">
        <f t="shared" si="17"/>
        <v>8.2512893988351296E-6</v>
      </c>
      <c r="AE12">
        <f t="shared" si="18"/>
        <v>3.0698916300394657E-4</v>
      </c>
      <c r="AF12">
        <f t="shared" si="19"/>
        <v>5.6249999999999994E-2</v>
      </c>
      <c r="AG12">
        <f t="shared" si="20"/>
        <v>2.7005882141700842E-5</v>
      </c>
      <c r="AH12">
        <f t="shared" si="21"/>
        <v>1.4709880172817341E-3</v>
      </c>
      <c r="AJ12">
        <f t="shared" si="39"/>
        <v>2.4999999999999998E-2</v>
      </c>
      <c r="AK12">
        <f t="shared" si="40"/>
        <v>2.4085527995364892E-6</v>
      </c>
      <c r="AL12">
        <f t="shared" si="41"/>
        <v>2.9873533008907419E-4</v>
      </c>
      <c r="AM12">
        <f t="shared" si="22"/>
        <v>9.3354790652835688E-7</v>
      </c>
      <c r="AN12">
        <f t="shared" si="23"/>
        <v>7.5309302825417825E-5</v>
      </c>
      <c r="AO12">
        <f t="shared" si="24"/>
        <v>1.0512186921930723E-6</v>
      </c>
      <c r="AP12">
        <f t="shared" si="25"/>
        <v>7.9836185631215775E-5</v>
      </c>
      <c r="AQ12">
        <f t="shared" si="26"/>
        <v>1.0582919465771315E-6</v>
      </c>
      <c r="AR12">
        <f t="shared" si="27"/>
        <v>7.9814598146858397E-5</v>
      </c>
      <c r="AS12">
        <f t="shared" si="28"/>
        <v>1.0582582161328232E-6</v>
      </c>
      <c r="AT12">
        <f t="shared" si="29"/>
        <v>7.9814677234271367E-5</v>
      </c>
      <c r="AU12">
        <f t="shared" si="30"/>
        <v>2.8124999999999997E-2</v>
      </c>
      <c r="AV12">
        <f t="shared" si="31"/>
        <v>3.443690699570087E-6</v>
      </c>
      <c r="AW12">
        <f t="shared" si="32"/>
        <v>3.7780625469171374E-4</v>
      </c>
    </row>
    <row r="13" spans="2:49" x14ac:dyDescent="0.25">
      <c r="C13">
        <f>C11/2</f>
        <v>2.5000000000000001E-2</v>
      </c>
      <c r="F13">
        <f t="shared" si="33"/>
        <v>0.11249999999999999</v>
      </c>
      <c r="G13">
        <f t="shared" si="34"/>
        <v>2.076614582689537E-4</v>
      </c>
      <c r="H13">
        <f t="shared" si="35"/>
        <v>5.5766526811558319E-3</v>
      </c>
      <c r="I13">
        <f t="shared" si="0"/>
        <v>6.9708158514447896E-5</v>
      </c>
      <c r="J13">
        <f t="shared" si="1"/>
        <v>1.1919339879999324E-3</v>
      </c>
      <c r="K13">
        <f t="shared" si="2"/>
        <v>7.7157745939447479E-5</v>
      </c>
      <c r="L13">
        <f t="shared" si="3"/>
        <v>1.246838873743503E-3</v>
      </c>
      <c r="M13">
        <f t="shared" si="4"/>
        <v>7.7500901475344798E-5</v>
      </c>
      <c r="N13">
        <f t="shared" si="5"/>
        <v>1.2457162872929986E-3</v>
      </c>
      <c r="O13">
        <f t="shared" si="6"/>
        <v>7.7493885310029155E-5</v>
      </c>
      <c r="P13">
        <f t="shared" si="7"/>
        <v>1.2457330463447468E-3</v>
      </c>
      <c r="Q13">
        <f t="shared" si="8"/>
        <v>0.12499999999999999</v>
      </c>
      <c r="R13">
        <f t="shared" si="9"/>
        <v>2.8374801471129729E-4</v>
      </c>
      <c r="S13">
        <f t="shared" si="10"/>
        <v>6.8137822405587795E-3</v>
      </c>
      <c r="U13">
        <f t="shared" si="36"/>
        <v>5.6249999999999994E-2</v>
      </c>
      <c r="V13">
        <f t="shared" si="37"/>
        <v>2.7005882141700842E-5</v>
      </c>
      <c r="W13">
        <f t="shared" si="38"/>
        <v>1.4709880172817341E-3</v>
      </c>
      <c r="X13">
        <f t="shared" si="11"/>
        <v>9.1936751080108391E-6</v>
      </c>
      <c r="Y13">
        <f t="shared" si="12"/>
        <v>3.2364390114919626E-4</v>
      </c>
      <c r="Z13">
        <f t="shared" si="13"/>
        <v>1.0205062299102076E-5</v>
      </c>
      <c r="AA13">
        <f t="shared" si="14"/>
        <v>3.4008352910649742E-4</v>
      </c>
      <c r="AB13">
        <f t="shared" si="15"/>
        <v>1.0256436136468643E-5</v>
      </c>
      <c r="AC13">
        <f t="shared" si="16"/>
        <v>3.3992308642445343E-4</v>
      </c>
      <c r="AD13">
        <f t="shared" si="17"/>
        <v>1.0255934753087255E-5</v>
      </c>
      <c r="AE13">
        <f t="shared" si="18"/>
        <v>3.3992426948811408E-4</v>
      </c>
      <c r="AF13">
        <f t="shared" si="19"/>
        <v>6.2499999999999993E-2</v>
      </c>
      <c r="AG13">
        <f t="shared" si="20"/>
        <v>3.7067983263740769E-5</v>
      </c>
      <c r="AH13">
        <f t="shared" si="21"/>
        <v>1.8082515842316029E-3</v>
      </c>
      <c r="AJ13">
        <f t="shared" si="39"/>
        <v>2.8124999999999997E-2</v>
      </c>
      <c r="AK13">
        <f t="shared" si="40"/>
        <v>3.443690699570087E-6</v>
      </c>
      <c r="AL13">
        <f t="shared" si="41"/>
        <v>3.7780625469171374E-4</v>
      </c>
      <c r="AM13">
        <f t="shared" si="22"/>
        <v>1.1806445459116055E-6</v>
      </c>
      <c r="AN13">
        <f t="shared" si="23"/>
        <v>8.4327168295392875E-5</v>
      </c>
      <c r="AO13">
        <f t="shared" si="24"/>
        <v>1.3124057463731568E-6</v>
      </c>
      <c r="AP13">
        <f t="shared" si="25"/>
        <v>8.8811007679802243E-5</v>
      </c>
      <c r="AQ13">
        <f t="shared" si="26"/>
        <v>1.3194117454112965E-6</v>
      </c>
      <c r="AR13">
        <f t="shared" si="27"/>
        <v>8.878957792893639E-5</v>
      </c>
      <c r="AS13">
        <f t="shared" si="28"/>
        <v>1.3193782614255687E-6</v>
      </c>
      <c r="AT13">
        <f t="shared" si="29"/>
        <v>8.8789656487146579E-5</v>
      </c>
      <c r="AU13">
        <f t="shared" si="30"/>
        <v>3.1249999999999997E-2</v>
      </c>
      <c r="AV13">
        <f t="shared" si="31"/>
        <v>4.7376336647211006E-6</v>
      </c>
      <c r="AW13">
        <f t="shared" si="32"/>
        <v>4.6585925402504991E-4</v>
      </c>
    </row>
    <row r="14" spans="2:49" x14ac:dyDescent="0.25">
      <c r="C14" t="s">
        <v>32</v>
      </c>
      <c r="F14">
        <f t="shared" si="33"/>
        <v>0.12499999999999999</v>
      </c>
      <c r="G14">
        <f t="shared" si="34"/>
        <v>2.8374801471129729E-4</v>
      </c>
      <c r="H14">
        <f t="shared" si="35"/>
        <v>6.8137822405587795E-3</v>
      </c>
      <c r="I14">
        <f t="shared" si="0"/>
        <v>8.5172278006984746E-5</v>
      </c>
      <c r="J14">
        <f t="shared" si="1"/>
        <v>1.2998894656112633E-3</v>
      </c>
      <c r="K14">
        <f t="shared" si="2"/>
        <v>9.329658716705514E-5</v>
      </c>
      <c r="L14">
        <f t="shared" si="3"/>
        <v>1.3525768846559647E-3</v>
      </c>
      <c r="M14">
        <f t="shared" si="4"/>
        <v>9.3625883536084531E-5</v>
      </c>
      <c r="N14">
        <f t="shared" si="5"/>
        <v>1.3514874416843754E-3</v>
      </c>
      <c r="O14">
        <f t="shared" si="6"/>
        <v>9.3619074517512087E-5</v>
      </c>
      <c r="P14">
        <f t="shared" si="7"/>
        <v>1.3515037525354803E-3</v>
      </c>
      <c r="Q14">
        <f t="shared" si="8"/>
        <v>0.13749999999999998</v>
      </c>
      <c r="R14">
        <f t="shared" si="9"/>
        <v>3.7585406369976E-4</v>
      </c>
      <c r="S14">
        <f t="shared" si="10"/>
        <v>8.1570358856966826E-3</v>
      </c>
      <c r="U14">
        <f t="shared" si="36"/>
        <v>6.2499999999999993E-2</v>
      </c>
      <c r="V14">
        <f t="shared" si="37"/>
        <v>3.7067983263740769E-5</v>
      </c>
      <c r="W14">
        <f t="shared" si="38"/>
        <v>1.8082515842316029E-3</v>
      </c>
      <c r="X14">
        <f t="shared" si="11"/>
        <v>1.1301572401447519E-5</v>
      </c>
      <c r="Y14">
        <f t="shared" si="12"/>
        <v>3.5625693300486071E-4</v>
      </c>
      <c r="Z14">
        <f t="shared" si="13"/>
        <v>1.2414875317087707E-5</v>
      </c>
      <c r="AA14">
        <f t="shared" si="14"/>
        <v>3.7237763943043104E-4</v>
      </c>
      <c r="AB14">
        <f t="shared" si="15"/>
        <v>1.2465252524667616E-5</v>
      </c>
      <c r="AC14">
        <f t="shared" si="16"/>
        <v>3.7221954966446853E-4</v>
      </c>
      <c r="AD14">
        <f t="shared" si="17"/>
        <v>1.2464758494148984E-5</v>
      </c>
      <c r="AE14">
        <f t="shared" si="18"/>
        <v>3.7222071689847714E-4</v>
      </c>
      <c r="AF14">
        <f t="shared" si="19"/>
        <v>6.8749999999999992E-2</v>
      </c>
      <c r="AG14">
        <f t="shared" si="20"/>
        <v>4.9322414360258622E-5</v>
      </c>
      <c r="AH14">
        <f t="shared" si="21"/>
        <v>2.1778635889137922E-3</v>
      </c>
      <c r="AJ14">
        <f t="shared" si="39"/>
        <v>3.1249999999999997E-2</v>
      </c>
      <c r="AK14">
        <f t="shared" si="40"/>
        <v>4.7376336647211006E-6</v>
      </c>
      <c r="AL14">
        <f t="shared" si="41"/>
        <v>4.6585925402504991E-4</v>
      </c>
      <c r="AM14">
        <f t="shared" si="22"/>
        <v>1.4558101688282811E-6</v>
      </c>
      <c r="AN14">
        <f t="shared" si="23"/>
        <v>9.325920928311064E-5</v>
      </c>
      <c r="AO14">
        <f t="shared" si="24"/>
        <v>1.6015276833331414E-6</v>
      </c>
      <c r="AP14">
        <f t="shared" si="25"/>
        <v>9.7700319832818463E-5</v>
      </c>
      <c r="AQ14">
        <f t="shared" si="26"/>
        <v>1.60846691856706E-6</v>
      </c>
      <c r="AR14">
        <f t="shared" si="27"/>
        <v>9.7679046759883872E-5</v>
      </c>
      <c r="AS14">
        <f t="shared" si="28"/>
        <v>1.6084336793905995E-6</v>
      </c>
      <c r="AT14">
        <f t="shared" si="29"/>
        <v>9.7679124792303157E-5</v>
      </c>
      <c r="AU14">
        <f t="shared" si="30"/>
        <v>3.4374999999999996E-2</v>
      </c>
      <c r="AV14">
        <f t="shared" si="31"/>
        <v>6.3183391733909809E-6</v>
      </c>
      <c r="AW14">
        <f t="shared" si="32"/>
        <v>5.6280876523518634E-4</v>
      </c>
    </row>
    <row r="15" spans="2:49" x14ac:dyDescent="0.25">
      <c r="C15">
        <f>C13/2</f>
        <v>1.2500000000000001E-2</v>
      </c>
      <c r="F15">
        <f t="shared" si="33"/>
        <v>0.13749999999999998</v>
      </c>
      <c r="G15">
        <f t="shared" si="34"/>
        <v>3.7585406369976E-4</v>
      </c>
      <c r="H15">
        <f t="shared" si="35"/>
        <v>8.1570358856966826E-3</v>
      </c>
      <c r="I15">
        <f t="shared" si="0"/>
        <v>1.0196294857120854E-4</v>
      </c>
      <c r="J15">
        <f t="shared" si="1"/>
        <v>1.4034648026938802E-3</v>
      </c>
      <c r="K15">
        <f t="shared" si="2"/>
        <v>1.107346035880453E-4</v>
      </c>
      <c r="L15">
        <f t="shared" si="3"/>
        <v>1.4540003007862299E-3</v>
      </c>
      <c r="M15">
        <f t="shared" si="4"/>
        <v>1.1105045045112248E-4</v>
      </c>
      <c r="N15">
        <f t="shared" si="5"/>
        <v>1.4529431145092878E-3</v>
      </c>
      <c r="O15">
        <f t="shared" si="6"/>
        <v>1.110438430368916E-4</v>
      </c>
      <c r="P15">
        <f t="shared" si="7"/>
        <v>1.4529589886661922E-3</v>
      </c>
      <c r="Q15">
        <f t="shared" si="8"/>
        <v>0.15</v>
      </c>
      <c r="R15">
        <f t="shared" si="9"/>
        <v>4.8528354698083263E-4</v>
      </c>
      <c r="S15">
        <f t="shared" si="10"/>
        <v>9.6020876560218658E-3</v>
      </c>
      <c r="U15">
        <f t="shared" si="36"/>
        <v>6.8749999999999992E-2</v>
      </c>
      <c r="V15">
        <f t="shared" si="37"/>
        <v>4.9322414360258622E-5</v>
      </c>
      <c r="W15">
        <f t="shared" si="38"/>
        <v>2.1778635889137922E-3</v>
      </c>
      <c r="X15">
        <f t="shared" si="11"/>
        <v>1.3611647430711202E-5</v>
      </c>
      <c r="Y15">
        <f t="shared" si="12"/>
        <v>3.8823602752836313E-4</v>
      </c>
      <c r="Z15">
        <f t="shared" si="13"/>
        <v>1.4824885016737337E-5</v>
      </c>
      <c r="AA15">
        <f t="shared" si="14"/>
        <v>4.0404249197384281E-4</v>
      </c>
      <c r="AB15">
        <f t="shared" si="15"/>
        <v>1.4874280218129462E-5</v>
      </c>
      <c r="AC15">
        <f t="shared" si="16"/>
        <v>4.0388672363475379E-4</v>
      </c>
      <c r="AD15">
        <f t="shared" si="17"/>
        <v>1.4873793442069808E-5</v>
      </c>
      <c r="AE15">
        <f t="shared" si="18"/>
        <v>4.0388787524292405E-4</v>
      </c>
      <c r="AF15">
        <f t="shared" si="19"/>
        <v>7.4999999999999997E-2</v>
      </c>
      <c r="AG15">
        <f t="shared" si="20"/>
        <v>6.3969709584011067E-5</v>
      </c>
      <c r="AH15">
        <f t="shared" si="21"/>
        <v>2.5791939779118726E-3</v>
      </c>
      <c r="AJ15">
        <f t="shared" si="39"/>
        <v>3.4374999999999996E-2</v>
      </c>
      <c r="AK15">
        <f t="shared" si="40"/>
        <v>6.3183391733909809E-6</v>
      </c>
      <c r="AL15">
        <f t="shared" si="41"/>
        <v>5.6280876523518634E-4</v>
      </c>
      <c r="AM15">
        <f t="shared" si="22"/>
        <v>1.7587773913599575E-6</v>
      </c>
      <c r="AN15">
        <f t="shared" si="23"/>
        <v>1.0210605320608643E-4</v>
      </c>
      <c r="AO15">
        <f t="shared" si="24"/>
        <v>1.9183180994944674E-6</v>
      </c>
      <c r="AP15">
        <f t="shared" si="25"/>
        <v>1.065047474023349E-4</v>
      </c>
      <c r="AQ15">
        <f t="shared" si="26"/>
        <v>1.9251910591761054E-6</v>
      </c>
      <c r="AR15">
        <f t="shared" si="27"/>
        <v>1.0648362995857705E-4</v>
      </c>
      <c r="AS15">
        <f t="shared" si="28"/>
        <v>1.9251580631702344E-6</v>
      </c>
      <c r="AT15">
        <f t="shared" si="29"/>
        <v>1.0648370746859566E-4</v>
      </c>
      <c r="AU15">
        <f t="shared" si="30"/>
        <v>3.7499999999999999E-2</v>
      </c>
      <c r="AV15">
        <f t="shared" si="31"/>
        <v>8.2134981353695375E-6</v>
      </c>
      <c r="AW15">
        <f t="shared" si="32"/>
        <v>6.6856985113460414E-4</v>
      </c>
    </row>
    <row r="16" spans="2:49" x14ac:dyDescent="0.25">
      <c r="C16" t="s">
        <v>33</v>
      </c>
      <c r="F16">
        <f t="shared" si="33"/>
        <v>0.15</v>
      </c>
      <c r="G16">
        <f t="shared" si="34"/>
        <v>4.8528354698083263E-4</v>
      </c>
      <c r="H16">
        <f t="shared" si="35"/>
        <v>9.6020876560218658E-3</v>
      </c>
      <c r="I16">
        <f t="shared" si="0"/>
        <v>1.2002609570027333E-4</v>
      </c>
      <c r="J16">
        <f t="shared" si="1"/>
        <v>1.502789624224659E-3</v>
      </c>
      <c r="K16">
        <f t="shared" si="2"/>
        <v>1.2941853085167744E-4</v>
      </c>
      <c r="L16">
        <f t="shared" si="3"/>
        <v>1.5512369925741937E-3</v>
      </c>
      <c r="M16">
        <f t="shared" si="4"/>
        <v>1.2972132690386204E-4</v>
      </c>
      <c r="N16">
        <f t="shared" si="5"/>
        <v>1.5502111989782472E-3</v>
      </c>
      <c r="O16">
        <f t="shared" si="6"/>
        <v>1.2971491569388737E-4</v>
      </c>
      <c r="P16">
        <f t="shared" si="7"/>
        <v>1.550226647657519E-3</v>
      </c>
      <c r="Q16">
        <f t="shared" si="8"/>
        <v>0.16250000000000001</v>
      </c>
      <c r="R16">
        <f t="shared" si="9"/>
        <v>6.1328700146503926E-4</v>
      </c>
      <c r="S16">
        <f t="shared" si="10"/>
        <v>1.1144739765186379E-2</v>
      </c>
      <c r="U16">
        <f t="shared" si="36"/>
        <v>7.4999999999999997E-2</v>
      </c>
      <c r="V16">
        <f t="shared" si="37"/>
        <v>6.3969709584011067E-5</v>
      </c>
      <c r="W16">
        <f t="shared" si="38"/>
        <v>2.5791939779118726E-3</v>
      </c>
      <c r="X16">
        <f t="shared" si="11"/>
        <v>1.6119962361949204E-5</v>
      </c>
      <c r="Y16">
        <f t="shared" si="12"/>
        <v>4.1959049154435216E-4</v>
      </c>
      <c r="Z16">
        <f t="shared" si="13"/>
        <v>1.7431182648025305E-5</v>
      </c>
      <c r="AA16">
        <f t="shared" si="14"/>
        <v>4.3508733092136173E-4</v>
      </c>
      <c r="AB16">
        <f t="shared" si="15"/>
        <v>1.747961027107846E-5</v>
      </c>
      <c r="AC16">
        <f t="shared" si="16"/>
        <v>4.3493385292541436E-4</v>
      </c>
      <c r="AD16">
        <f t="shared" si="17"/>
        <v>1.7479130652341125E-5</v>
      </c>
      <c r="AE16">
        <f t="shared" si="18"/>
        <v>4.3493498910898227E-4</v>
      </c>
      <c r="AF16">
        <f t="shared" si="19"/>
        <v>8.1250000000000003E-2</v>
      </c>
      <c r="AG16">
        <f t="shared" si="20"/>
        <v>8.12064893927607E-5</v>
      </c>
      <c r="AH16">
        <f t="shared" si="21"/>
        <v>3.0116219526363538E-3</v>
      </c>
      <c r="AJ16">
        <f t="shared" si="39"/>
        <v>3.7499999999999999E-2</v>
      </c>
      <c r="AK16">
        <f t="shared" si="40"/>
        <v>8.2134981353695375E-6</v>
      </c>
      <c r="AL16">
        <f t="shared" si="41"/>
        <v>6.6856985113460414E-4</v>
      </c>
      <c r="AM16">
        <f t="shared" si="22"/>
        <v>2.0892807847956382E-6</v>
      </c>
      <c r="AN16">
        <f t="shared" si="23"/>
        <v>1.1086832328226703E-4</v>
      </c>
      <c r="AO16">
        <f t="shared" si="24"/>
        <v>2.2625125399241801E-6</v>
      </c>
      <c r="AP16">
        <f t="shared" si="25"/>
        <v>1.1522491151442893E-4</v>
      </c>
      <c r="AQ16">
        <f t="shared" si="26"/>
        <v>2.2693197090369334E-6</v>
      </c>
      <c r="AR16">
        <f t="shared" si="27"/>
        <v>1.1520394865785589E-4</v>
      </c>
      <c r="AS16">
        <f t="shared" si="28"/>
        <v>2.2692869545735378E-6</v>
      </c>
      <c r="AT16">
        <f t="shared" si="29"/>
        <v>1.1520402564884258E-4</v>
      </c>
      <c r="AU16">
        <f t="shared" si="30"/>
        <v>4.0625000000000001E-2</v>
      </c>
      <c r="AV16">
        <f t="shared" si="31"/>
        <v>1.0450536841584771E-5</v>
      </c>
      <c r="AW16">
        <f t="shared" si="32"/>
        <v>7.8305819601388405E-4</v>
      </c>
    </row>
    <row r="17" spans="3:49" x14ac:dyDescent="0.25">
      <c r="C17">
        <f>C15/2</f>
        <v>6.2500000000000003E-3</v>
      </c>
      <c r="F17">
        <f t="shared" si="33"/>
        <v>0.16250000000000001</v>
      </c>
      <c r="G17">
        <f t="shared" si="34"/>
        <v>6.1328700146503926E-4</v>
      </c>
      <c r="H17">
        <f t="shared" si="35"/>
        <v>1.1144739765186379E-2</v>
      </c>
      <c r="I17">
        <f t="shared" si="0"/>
        <v>1.3930924706482973E-4</v>
      </c>
      <c r="J17">
        <f t="shared" si="1"/>
        <v>1.5979900837688847E-3</v>
      </c>
      <c r="K17">
        <f t="shared" si="2"/>
        <v>1.4929668508838526E-4</v>
      </c>
      <c r="L17">
        <f t="shared" si="3"/>
        <v>1.6444114041099082E-3</v>
      </c>
      <c r="M17">
        <f t="shared" si="4"/>
        <v>1.4958681834051666E-4</v>
      </c>
      <c r="N17">
        <f t="shared" si="5"/>
        <v>1.6434161613782196E-3</v>
      </c>
      <c r="O17">
        <f t="shared" si="6"/>
        <v>1.4958059807344359E-4</v>
      </c>
      <c r="P17">
        <f t="shared" si="7"/>
        <v>1.6434311955137869E-3</v>
      </c>
      <c r="Q17">
        <f t="shared" si="8"/>
        <v>0.17500000000000002</v>
      </c>
      <c r="R17">
        <f t="shared" si="9"/>
        <v>7.6106314346438553E-4</v>
      </c>
      <c r="S17">
        <f t="shared" si="10"/>
        <v>1.27809191668962E-2</v>
      </c>
      <c r="U17">
        <f t="shared" si="36"/>
        <v>8.1250000000000003E-2</v>
      </c>
      <c r="V17">
        <f t="shared" si="37"/>
        <v>8.12064893927607E-5</v>
      </c>
      <c r="W17">
        <f t="shared" si="38"/>
        <v>3.0116219526363538E-3</v>
      </c>
      <c r="X17">
        <f t="shared" si="11"/>
        <v>1.8822637203977212E-5</v>
      </c>
      <c r="Y17">
        <f t="shared" si="12"/>
        <v>4.5032950727065882E-4</v>
      </c>
      <c r="Z17">
        <f t="shared" si="13"/>
        <v>2.0229916914198023E-5</v>
      </c>
      <c r="AA17">
        <f t="shared" si="14"/>
        <v>4.6552127665747161E-4</v>
      </c>
      <c r="AB17">
        <f t="shared" si="15"/>
        <v>2.0277391193531811E-5</v>
      </c>
      <c r="AC17">
        <f t="shared" si="16"/>
        <v>4.6537005832128134E-4</v>
      </c>
      <c r="AD17">
        <f t="shared" si="17"/>
        <v>2.0276918636231219E-5</v>
      </c>
      <c r="AE17">
        <f t="shared" si="18"/>
        <v>4.6537117927893741E-4</v>
      </c>
      <c r="AF17">
        <f t="shared" si="19"/>
        <v>8.7500000000000008E-2</v>
      </c>
      <c r="AG17">
        <f t="shared" si="20"/>
        <v>1.0122551806870537E-4</v>
      </c>
      <c r="AH17">
        <f t="shared" si="21"/>
        <v>3.4745358453875373E-3</v>
      </c>
      <c r="AJ17">
        <f t="shared" si="39"/>
        <v>4.0625000000000001E-2</v>
      </c>
      <c r="AK17">
        <f t="shared" si="40"/>
        <v>1.0450536841584771E-5</v>
      </c>
      <c r="AL17">
        <f t="shared" si="41"/>
        <v>7.8305819601388405E-4</v>
      </c>
      <c r="AM17">
        <f t="shared" si="22"/>
        <v>2.447056862543388E-6</v>
      </c>
      <c r="AN17">
        <f t="shared" si="23"/>
        <v>1.1954663855710995E-4</v>
      </c>
      <c r="AO17">
        <f t="shared" si="24"/>
        <v>2.6338484852888718E-6</v>
      </c>
      <c r="AP17">
        <f t="shared" si="25"/>
        <v>1.2386142913617805E-4</v>
      </c>
      <c r="AQ17">
        <f t="shared" si="26"/>
        <v>2.6405903455686659E-6</v>
      </c>
      <c r="AR17">
        <f t="shared" si="27"/>
        <v>1.2384061983151758E-4</v>
      </c>
      <c r="AS17">
        <f t="shared" si="28"/>
        <v>2.6405578310301338E-6</v>
      </c>
      <c r="AT17">
        <f t="shared" si="29"/>
        <v>1.2384069630681983E-4</v>
      </c>
      <c r="AU17">
        <f t="shared" si="30"/>
        <v>4.3750000000000004E-2</v>
      </c>
      <c r="AV17">
        <f t="shared" si="31"/>
        <v>1.3056618900799536E-5</v>
      </c>
      <c r="AW17">
        <f t="shared" si="32"/>
        <v>9.0619010148043752E-4</v>
      </c>
    </row>
    <row r="18" spans="3:49" x14ac:dyDescent="0.25">
      <c r="C18" t="s">
        <v>34</v>
      </c>
      <c r="F18">
        <f t="shared" si="33"/>
        <v>0.17500000000000002</v>
      </c>
      <c r="G18">
        <f t="shared" si="34"/>
        <v>7.6106314346438553E-4</v>
      </c>
      <c r="H18">
        <f t="shared" si="35"/>
        <v>1.27809191668962E-2</v>
      </c>
      <c r="I18">
        <f t="shared" si="0"/>
        <v>1.5976148958620252E-4</v>
      </c>
      <c r="J18">
        <f t="shared" si="1"/>
        <v>1.6891889526547831E-3</v>
      </c>
      <c r="K18">
        <f t="shared" si="2"/>
        <v>1.703189205402949E-4</v>
      </c>
      <c r="L18">
        <f t="shared" si="3"/>
        <v>1.7336446411726784E-3</v>
      </c>
      <c r="M18">
        <f t="shared" si="4"/>
        <v>1.7059676859353175E-4</v>
      </c>
      <c r="N18">
        <f t="shared" si="5"/>
        <v>1.7326791291260421E-3</v>
      </c>
      <c r="O18">
        <f t="shared" si="6"/>
        <v>1.7059073414324026E-4</v>
      </c>
      <c r="P18">
        <f t="shared" si="7"/>
        <v>1.7326937593762507E-3</v>
      </c>
      <c r="Q18">
        <f t="shared" si="8"/>
        <v>0.18750000000000003</v>
      </c>
      <c r="R18">
        <f t="shared" si="9"/>
        <v>9.2976041046390154E-4</v>
      </c>
      <c r="S18">
        <f t="shared" si="10"/>
        <v>1.4506674209000946E-2</v>
      </c>
      <c r="U18">
        <f t="shared" si="36"/>
        <v>8.7500000000000008E-2</v>
      </c>
      <c r="V18">
        <f t="shared" si="37"/>
        <v>1.0122551806870537E-4</v>
      </c>
      <c r="W18">
        <f t="shared" si="38"/>
        <v>3.4745358453875373E-3</v>
      </c>
      <c r="X18">
        <f t="shared" si="11"/>
        <v>2.1715849033672108E-5</v>
      </c>
      <c r="Y18">
        <f t="shared" si="12"/>
        <v>4.8046213392312494E-4</v>
      </c>
      <c r="Z18">
        <f t="shared" si="13"/>
        <v>2.3217293202181875E-5</v>
      </c>
      <c r="AA18">
        <f t="shared" si="14"/>
        <v>4.9535332736113519E-4</v>
      </c>
      <c r="AB18">
        <f t="shared" si="15"/>
        <v>2.3263828181675657E-5</v>
      </c>
      <c r="AC18">
        <f t="shared" si="16"/>
        <v>4.9520433839660063E-4</v>
      </c>
      <c r="AD18">
        <f t="shared" si="17"/>
        <v>2.3263362591161486E-5</v>
      </c>
      <c r="AE18">
        <f t="shared" si="18"/>
        <v>4.9520544432452138E-4</v>
      </c>
      <c r="AF18">
        <f t="shared" si="19"/>
        <v>9.3750000000000014E-2</v>
      </c>
      <c r="AG18">
        <f t="shared" si="20"/>
        <v>1.2421576046746347E-4</v>
      </c>
      <c r="AH18">
        <f t="shared" si="21"/>
        <v>3.9673329970147239E-3</v>
      </c>
      <c r="AJ18">
        <f t="shared" si="39"/>
        <v>4.3750000000000004E-2</v>
      </c>
      <c r="AK18">
        <f t="shared" si="40"/>
        <v>1.3056618900799536E-5</v>
      </c>
      <c r="AL18">
        <f t="shared" si="41"/>
        <v>9.0619010148043752E-4</v>
      </c>
      <c r="AM18">
        <f t="shared" si="22"/>
        <v>2.8318440671263676E-6</v>
      </c>
      <c r="AN18">
        <f t="shared" si="23"/>
        <v>1.2814161393049094E-4</v>
      </c>
      <c r="AO18">
        <f t="shared" si="24"/>
        <v>3.0320653388927596E-6</v>
      </c>
      <c r="AP18">
        <f t="shared" si="25"/>
        <v>1.32414913102482E-4</v>
      </c>
      <c r="AQ18">
        <f t="shared" si="26"/>
        <v>3.0387423688489957E-6</v>
      </c>
      <c r="AR18">
        <f t="shared" si="27"/>
        <v>1.3239425632113899E-4</v>
      </c>
      <c r="AS18">
        <f t="shared" si="28"/>
        <v>3.0387100926281473E-6</v>
      </c>
      <c r="AT18">
        <f t="shared" si="29"/>
        <v>1.3239433228408291E-4</v>
      </c>
      <c r="AU18">
        <f t="shared" si="30"/>
        <v>4.6875000000000007E-2</v>
      </c>
      <c r="AV18">
        <f t="shared" si="31"/>
        <v>1.6058647163339209E-5</v>
      </c>
      <c r="AW18">
        <f t="shared" si="32"/>
        <v>1.0378824823240734E-3</v>
      </c>
    </row>
    <row r="19" spans="3:49" x14ac:dyDescent="0.25">
      <c r="C19">
        <f>C17/2</f>
        <v>3.1250000000000002E-3</v>
      </c>
      <c r="F19">
        <f t="shared" si="33"/>
        <v>0.18750000000000003</v>
      </c>
      <c r="G19">
        <f t="shared" si="34"/>
        <v>9.2976041046390154E-4</v>
      </c>
      <c r="H19">
        <f t="shared" si="35"/>
        <v>1.4506674209000946E-2</v>
      </c>
      <c r="I19">
        <f t="shared" si="0"/>
        <v>1.8133342761251183E-4</v>
      </c>
      <c r="J19">
        <f t="shared" si="1"/>
        <v>1.7765057069008675E-3</v>
      </c>
      <c r="K19">
        <f t="shared" si="2"/>
        <v>1.9243658828064226E-4</v>
      </c>
      <c r="L19">
        <f t="shared" si="3"/>
        <v>1.8190545570513199E-3</v>
      </c>
      <c r="M19">
        <f t="shared" si="4"/>
        <v>1.9270251859408258E-4</v>
      </c>
      <c r="N19">
        <f t="shared" si="5"/>
        <v>1.8181179766026474E-3</v>
      </c>
      <c r="O19">
        <f t="shared" si="6"/>
        <v>1.9269666496627837E-4</v>
      </c>
      <c r="P19">
        <f t="shared" si="7"/>
        <v>1.8181322133571419E-3</v>
      </c>
      <c r="Q19">
        <f t="shared" si="8"/>
        <v>0.20000000000000004</v>
      </c>
      <c r="R19">
        <f t="shared" si="9"/>
        <v>1.1204784615186081E-3</v>
      </c>
      <c r="S19">
        <f t="shared" si="10"/>
        <v>1.6318171373595272E-2</v>
      </c>
      <c r="U19">
        <f t="shared" si="36"/>
        <v>9.3750000000000014E-2</v>
      </c>
      <c r="V19">
        <f t="shared" si="37"/>
        <v>1.2421576046746347E-4</v>
      </c>
      <c r="W19">
        <f t="shared" si="38"/>
        <v>3.9673329970147239E-3</v>
      </c>
      <c r="X19">
        <f t="shared" si="11"/>
        <v>2.4795831231342027E-5</v>
      </c>
      <c r="Y19">
        <f t="shared" si="12"/>
        <v>5.0999730930013074E-4</v>
      </c>
      <c r="Z19">
        <f t="shared" si="13"/>
        <v>2.6389572822904935E-5</v>
      </c>
      <c r="AA19">
        <f t="shared" si="14"/>
        <v>5.2459236058024616E-4</v>
      </c>
      <c r="AB19">
        <f t="shared" si="15"/>
        <v>2.6435182358155293E-5</v>
      </c>
      <c r="AC19">
        <f t="shared" si="16"/>
        <v>5.2444557108954784E-4</v>
      </c>
      <c r="AD19">
        <f t="shared" si="17"/>
        <v>2.6434723640996861E-5</v>
      </c>
      <c r="AE19">
        <f t="shared" si="18"/>
        <v>5.2444666218142766E-4</v>
      </c>
      <c r="AF19">
        <f t="shared" si="19"/>
        <v>0.10000000000000002</v>
      </c>
      <c r="AG19">
        <f t="shared" si="20"/>
        <v>1.5036243800654002E-4</v>
      </c>
      <c r="AH19">
        <f t="shared" si="21"/>
        <v>4.4894196361515816E-3</v>
      </c>
      <c r="AJ19">
        <f t="shared" si="39"/>
        <v>4.6875000000000007E-2</v>
      </c>
      <c r="AK19">
        <f t="shared" si="40"/>
        <v>1.6058647163339209E-5</v>
      </c>
      <c r="AL19">
        <f t="shared" si="41"/>
        <v>1.0378824823240734E-3</v>
      </c>
      <c r="AM19">
        <f t="shared" si="22"/>
        <v>3.2433827572627295E-6</v>
      </c>
      <c r="AN19">
        <f t="shared" si="23"/>
        <v>1.3665386018344098E-4</v>
      </c>
      <c r="AO19">
        <f t="shared" si="24"/>
        <v>3.4569044137993561E-6</v>
      </c>
      <c r="AP19">
        <f t="shared" si="25"/>
        <v>1.4088597214271465E-4</v>
      </c>
      <c r="AQ19">
        <f t="shared" si="26"/>
        <v>3.4635170887357215E-6</v>
      </c>
      <c r="AR19">
        <f t="shared" si="27"/>
        <v>1.4086546686272887E-4</v>
      </c>
      <c r="AS19">
        <f t="shared" si="28"/>
        <v>3.4634850492357439E-6</v>
      </c>
      <c r="AT19">
        <f t="shared" si="29"/>
        <v>1.4086554231661965E-4</v>
      </c>
      <c r="AU19">
        <f t="shared" si="30"/>
        <v>5.000000000000001E-2</v>
      </c>
      <c r="AV19">
        <f t="shared" si="31"/>
        <v>1.9483265631933983E-5</v>
      </c>
      <c r="AW19">
        <f t="shared" si="32"/>
        <v>1.1780528624092314E-3</v>
      </c>
    </row>
    <row r="20" spans="3:49" x14ac:dyDescent="0.25">
      <c r="F20">
        <f t="shared" si="33"/>
        <v>0.20000000000000004</v>
      </c>
      <c r="G20">
        <f t="shared" si="34"/>
        <v>1.1204784615186081E-3</v>
      </c>
      <c r="H20">
        <f t="shared" si="35"/>
        <v>1.6318171373595272E-2</v>
      </c>
      <c r="I20">
        <f t="shared" si="0"/>
        <v>2.039771421699409E-4</v>
      </c>
      <c r="J20">
        <f t="shared" si="1"/>
        <v>1.8600566119522128E-3</v>
      </c>
      <c r="K20">
        <f t="shared" si="2"/>
        <v>2.1560249599464224E-4</v>
      </c>
      <c r="L20">
        <f t="shared" si="3"/>
        <v>1.9007558362009848E-3</v>
      </c>
      <c r="M20">
        <f t="shared" si="4"/>
        <v>2.1585686614619708E-4</v>
      </c>
      <c r="N20">
        <f t="shared" si="5"/>
        <v>1.8998474088235111E-3</v>
      </c>
      <c r="O20">
        <f t="shared" si="6"/>
        <v>2.1585118847508786E-4</v>
      </c>
      <c r="P20">
        <f t="shared" si="7"/>
        <v>1.8998612622099444E-3</v>
      </c>
      <c r="Q20">
        <f t="shared" si="8"/>
        <v>0.21250000000000005</v>
      </c>
      <c r="R20">
        <f t="shared" si="9"/>
        <v>1.334269637339726E-3</v>
      </c>
      <c r="S20">
        <f t="shared" si="10"/>
        <v>1.8211692100963798E-2</v>
      </c>
      <c r="U20">
        <f t="shared" si="36"/>
        <v>0.10000000000000002</v>
      </c>
      <c r="V20">
        <f t="shared" si="37"/>
        <v>1.5036243800654002E-4</v>
      </c>
      <c r="W20">
        <f t="shared" si="38"/>
        <v>4.4894196361515816E-3</v>
      </c>
      <c r="X20">
        <f t="shared" si="11"/>
        <v>2.8058872725947385E-5</v>
      </c>
      <c r="Y20">
        <f t="shared" si="12"/>
        <v>5.3894385134707623E-4</v>
      </c>
      <c r="Z20">
        <f t="shared" si="13"/>
        <v>2.9743072261406998E-5</v>
      </c>
      <c r="AA20">
        <f t="shared" si="14"/>
        <v>5.5324713478616019E-4</v>
      </c>
      <c r="AB20">
        <f t="shared" si="15"/>
        <v>2.9787770022154134E-5</v>
      </c>
      <c r="AC20">
        <f t="shared" si="16"/>
        <v>5.5310251525682221E-4</v>
      </c>
      <c r="AD20">
        <f t="shared" si="17"/>
        <v>2.9787318086124953E-5</v>
      </c>
      <c r="AE20">
        <f t="shared" si="18"/>
        <v>5.5310359170390505E-4</v>
      </c>
      <c r="AF20">
        <f t="shared" si="19"/>
        <v>0.10625000000000002</v>
      </c>
      <c r="AG20">
        <f t="shared" si="20"/>
        <v>1.7984708390307247E-4</v>
      </c>
      <c r="AH20">
        <f t="shared" si="21"/>
        <v>5.0402107600077397E-3</v>
      </c>
      <c r="AJ20">
        <f t="shared" si="39"/>
        <v>5.000000000000001E-2</v>
      </c>
      <c r="AK20">
        <f t="shared" si="40"/>
        <v>1.9483265631933983E-5</v>
      </c>
      <c r="AL20">
        <f t="shared" si="41"/>
        <v>1.1780528624092314E-3</v>
      </c>
      <c r="AM20">
        <f t="shared" si="22"/>
        <v>3.6814151950288484E-6</v>
      </c>
      <c r="AN20">
        <f t="shared" si="23"/>
        <v>1.450839840047139E-4</v>
      </c>
      <c r="AO20">
        <f t="shared" si="24"/>
        <v>3.9081089200362141E-6</v>
      </c>
      <c r="AP20">
        <f t="shared" si="25"/>
        <v>1.4927521090720734E-4</v>
      </c>
      <c r="AQ20">
        <f t="shared" si="26"/>
        <v>3.9146577120713599E-6</v>
      </c>
      <c r="AR20">
        <f t="shared" si="27"/>
        <v>1.4925485611321128E-4</v>
      </c>
      <c r="AS20">
        <f t="shared" si="28"/>
        <v>3.9146259077057409E-6</v>
      </c>
      <c r="AT20">
        <f t="shared" si="29"/>
        <v>1.4925493106133299E-4</v>
      </c>
      <c r="AU20">
        <f t="shared" si="30"/>
        <v>5.3125000000000012E-2</v>
      </c>
      <c r="AV20">
        <f t="shared" si="31"/>
        <v>2.3356861359758942E-5</v>
      </c>
      <c r="AW20">
        <f t="shared" si="32"/>
        <v>1.3266193705937122E-3</v>
      </c>
    </row>
    <row r="21" spans="3:49" x14ac:dyDescent="0.25">
      <c r="F21">
        <f t="shared" si="33"/>
        <v>0.21250000000000005</v>
      </c>
      <c r="G21">
        <f t="shared" si="34"/>
        <v>1.334269637339726E-3</v>
      </c>
      <c r="H21">
        <f t="shared" si="35"/>
        <v>1.8211692100963798E-2</v>
      </c>
      <c r="I21">
        <f t="shared" si="0"/>
        <v>2.2764615126204748E-4</v>
      </c>
      <c r="J21">
        <f t="shared" si="1"/>
        <v>1.9399548052803654E-3</v>
      </c>
      <c r="K21">
        <f t="shared" si="2"/>
        <v>2.3977086879504975E-4</v>
      </c>
      <c r="L21">
        <f t="shared" si="3"/>
        <v>1.9788600757905824E-3</v>
      </c>
      <c r="M21">
        <f t="shared" si="4"/>
        <v>2.4001402673573861E-4</v>
      </c>
      <c r="N21">
        <f t="shared" si="5"/>
        <v>1.9779790429993536E-3</v>
      </c>
      <c r="O21">
        <f t="shared" si="6"/>
        <v>2.4000852028079343E-4</v>
      </c>
      <c r="P21">
        <f t="shared" si="7"/>
        <v>1.9779925228899306E-3</v>
      </c>
      <c r="Q21">
        <f t="shared" si="8"/>
        <v>0.22500000000000006</v>
      </c>
      <c r="R21">
        <f t="shared" si="9"/>
        <v>1.572140381107129E-3</v>
      </c>
      <c r="S21">
        <f t="shared" si="10"/>
        <v>2.0183629695255494E-2</v>
      </c>
      <c r="U21">
        <f t="shared" si="36"/>
        <v>0.10625000000000002</v>
      </c>
      <c r="V21">
        <f t="shared" si="37"/>
        <v>1.7984708390307247E-4</v>
      </c>
      <c r="W21">
        <f t="shared" si="38"/>
        <v>5.0402107600077397E-3</v>
      </c>
      <c r="X21">
        <f t="shared" si="11"/>
        <v>3.1501317250048377E-5</v>
      </c>
      <c r="Y21">
        <f t="shared" si="12"/>
        <v>5.6731045970106662E-4</v>
      </c>
      <c r="Z21">
        <f t="shared" si="13"/>
        <v>3.3274162436614209E-5</v>
      </c>
      <c r="AA21">
        <f t="shared" si="14"/>
        <v>5.8132629090855632E-4</v>
      </c>
      <c r="AB21">
        <f t="shared" si="15"/>
        <v>3.3317961909137615E-5</v>
      </c>
      <c r="AC21">
        <f t="shared" si="16"/>
        <v>5.8118381220857013E-4</v>
      </c>
      <c r="AD21">
        <f t="shared" si="17"/>
        <v>3.3317516663200158E-5</v>
      </c>
      <c r="AE21">
        <f t="shared" si="18"/>
        <v>5.8118487419967922E-4</v>
      </c>
      <c r="AF21">
        <f t="shared" si="19"/>
        <v>0.11250000000000003</v>
      </c>
      <c r="AG21">
        <f t="shared" si="20"/>
        <v>2.1284759767053118E-4</v>
      </c>
      <c r="AH21">
        <f t="shared" si="21"/>
        <v>5.619130016696906E-3</v>
      </c>
      <c r="AJ21">
        <f t="shared" si="39"/>
        <v>5.3125000000000012E-2</v>
      </c>
      <c r="AK21">
        <f t="shared" si="40"/>
        <v>2.3356861359758942E-5</v>
      </c>
      <c r="AL21">
        <f t="shared" si="41"/>
        <v>1.3266193705937122E-3</v>
      </c>
      <c r="AM21">
        <f t="shared" si="22"/>
        <v>4.1456855331053505E-6</v>
      </c>
      <c r="AN21">
        <f t="shared" si="23"/>
        <v>1.5343258801718551E-4</v>
      </c>
      <c r="AO21">
        <f t="shared" si="24"/>
        <v>4.3854239518822032E-6</v>
      </c>
      <c r="AP21">
        <f t="shared" si="25"/>
        <v>1.57583229993564E-4</v>
      </c>
      <c r="AQ21">
        <f t="shared" si="26"/>
        <v>4.3919093299702946E-6</v>
      </c>
      <c r="AR21">
        <f t="shared" si="27"/>
        <v>1.5756302467674103E-4</v>
      </c>
      <c r="AS21">
        <f t="shared" si="28"/>
        <v>4.3918777591627588E-6</v>
      </c>
      <c r="AT21">
        <f t="shared" si="29"/>
        <v>1.5756309912235713E-4</v>
      </c>
      <c r="AU21">
        <f t="shared" si="30"/>
        <v>5.6250000000000015E-2</v>
      </c>
      <c r="AV21">
        <f t="shared" si="31"/>
        <v>2.7705566335754456E-5</v>
      </c>
      <c r="AW21">
        <f t="shared" si="32"/>
        <v>1.4835007366737376E-3</v>
      </c>
    </row>
    <row r="22" spans="3:49" x14ac:dyDescent="0.25">
      <c r="F22">
        <f t="shared" si="33"/>
        <v>0.22500000000000006</v>
      </c>
      <c r="G22">
        <f t="shared" si="34"/>
        <v>1.572140381107129E-3</v>
      </c>
      <c r="H22">
        <f t="shared" si="35"/>
        <v>2.0183629695255494E-2</v>
      </c>
      <c r="I22">
        <f t="shared" si="0"/>
        <v>2.5229537119069367E-4</v>
      </c>
      <c r="J22">
        <f t="shared" si="1"/>
        <v>2.0163103769002418E-3</v>
      </c>
      <c r="K22">
        <f t="shared" si="2"/>
        <v>2.6489731104632021E-4</v>
      </c>
      <c r="L22">
        <f t="shared" si="3"/>
        <v>2.0534758651934784E-3</v>
      </c>
      <c r="M22">
        <f t="shared" si="4"/>
        <v>2.651295953481529E-4</v>
      </c>
      <c r="N22">
        <f t="shared" si="5"/>
        <v>2.0526214880397849E-3</v>
      </c>
      <c r="O22">
        <f t="shared" si="6"/>
        <v>2.6512425549094236E-4</v>
      </c>
      <c r="P22">
        <f t="shared" si="7"/>
        <v>2.052634604057644E-3</v>
      </c>
      <c r="Q22">
        <f t="shared" si="8"/>
        <v>0.23750000000000007</v>
      </c>
      <c r="R22">
        <f t="shared" si="9"/>
        <v>1.8350526210188928E-3</v>
      </c>
      <c r="S22">
        <f t="shared" si="10"/>
        <v>2.2230486309826228E-2</v>
      </c>
      <c r="U22">
        <f t="shared" si="36"/>
        <v>0.11250000000000003</v>
      </c>
      <c r="V22">
        <f t="shared" si="37"/>
        <v>2.1284759767053118E-4</v>
      </c>
      <c r="W22">
        <f t="shared" si="38"/>
        <v>5.619130016696906E-3</v>
      </c>
      <c r="X22">
        <f t="shared" si="11"/>
        <v>3.5119562604355661E-5</v>
      </c>
      <c r="Y22">
        <f t="shared" si="12"/>
        <v>5.9510571721605159E-4</v>
      </c>
      <c r="Z22">
        <f t="shared" si="13"/>
        <v>3.697926797065583E-5</v>
      </c>
      <c r="AA22">
        <f t="shared" si="14"/>
        <v>6.0883835385087395E-4</v>
      </c>
      <c r="AB22">
        <f t="shared" si="15"/>
        <v>3.7022182460139647E-5</v>
      </c>
      <c r="AC22">
        <f t="shared" si="16"/>
        <v>6.086979872238831E-4</v>
      </c>
      <c r="AD22">
        <f t="shared" si="17"/>
        <v>3.7021743814430299E-5</v>
      </c>
      <c r="AE22">
        <f t="shared" si="18"/>
        <v>6.0869903494545179E-4</v>
      </c>
      <c r="AF22">
        <f t="shared" si="19"/>
        <v>0.11875000000000004</v>
      </c>
      <c r="AG22">
        <f t="shared" si="20"/>
        <v>2.4953829888392731E-4</v>
      </c>
      <c r="AH22">
        <f t="shared" si="21"/>
        <v>6.2256095890820748E-3</v>
      </c>
      <c r="AJ22">
        <f t="shared" si="39"/>
        <v>5.6250000000000015E-2</v>
      </c>
      <c r="AK22">
        <f t="shared" si="40"/>
        <v>2.7705566335754456E-5</v>
      </c>
      <c r="AL22">
        <f t="shared" si="41"/>
        <v>1.4835007366737376E-3</v>
      </c>
      <c r="AM22">
        <f t="shared" si="22"/>
        <v>4.6359398021054303E-6</v>
      </c>
      <c r="AN22">
        <f t="shared" si="23"/>
        <v>1.6170027080408529E-4</v>
      </c>
      <c r="AO22">
        <f t="shared" si="24"/>
        <v>4.8885964752368136E-6</v>
      </c>
      <c r="AP22">
        <f t="shared" si="25"/>
        <v>1.6581062597280957E-4</v>
      </c>
      <c r="AQ22">
        <f t="shared" si="26"/>
        <v>4.8950189051879456E-6</v>
      </c>
      <c r="AR22">
        <f t="shared" si="27"/>
        <v>1.6579056913085266E-4</v>
      </c>
      <c r="AS22">
        <f t="shared" si="28"/>
        <v>4.8949875663723876E-6</v>
      </c>
      <c r="AT22">
        <f t="shared" si="29"/>
        <v>1.6579064307720571E-4</v>
      </c>
      <c r="AU22">
        <f t="shared" si="30"/>
        <v>5.9375000000000018E-2</v>
      </c>
      <c r="AV22">
        <f t="shared" si="31"/>
        <v>3.2555259357309015E-5</v>
      </c>
      <c r="AW22">
        <f t="shared" si="32"/>
        <v>1.6486162873551734E-3</v>
      </c>
    </row>
    <row r="23" spans="3:49" x14ac:dyDescent="0.25">
      <c r="F23">
        <f t="shared" si="33"/>
        <v>0.23750000000000007</v>
      </c>
      <c r="G23">
        <f t="shared" si="34"/>
        <v>1.8350526210188928E-3</v>
      </c>
      <c r="H23">
        <f t="shared" si="35"/>
        <v>2.2230486309826228E-2</v>
      </c>
      <c r="I23">
        <f t="shared" si="0"/>
        <v>2.7788107887282787E-4</v>
      </c>
      <c r="J23">
        <f t="shared" si="1"/>
        <v>2.0892304478560449E-3</v>
      </c>
      <c r="K23">
        <f t="shared" si="2"/>
        <v>2.9093876917192811E-4</v>
      </c>
      <c r="L23">
        <f t="shared" si="3"/>
        <v>2.1247088634728339E-3</v>
      </c>
      <c r="M23">
        <f t="shared" si="4"/>
        <v>2.9116050926953306E-4</v>
      </c>
      <c r="N23">
        <f t="shared" si="5"/>
        <v>2.1238804220512805E-3</v>
      </c>
      <c r="O23">
        <f t="shared" si="6"/>
        <v>2.9115533151064833E-4</v>
      </c>
      <c r="P23">
        <f t="shared" si="7"/>
        <v>2.1238931835767146E-3</v>
      </c>
      <c r="Q23">
        <f t="shared" si="8"/>
        <v>0.25000000000000006</v>
      </c>
      <c r="R23">
        <f t="shared" si="9"/>
        <v>2.1239251155632925E-3</v>
      </c>
      <c r="S23">
        <f t="shared" si="10"/>
        <v>2.4348870010239727E-2</v>
      </c>
      <c r="U23">
        <f t="shared" si="36"/>
        <v>0.11875000000000004</v>
      </c>
      <c r="V23">
        <f t="shared" si="37"/>
        <v>2.4953829888392731E-4</v>
      </c>
      <c r="W23">
        <f t="shared" si="38"/>
        <v>6.2256095890820748E-3</v>
      </c>
      <c r="X23">
        <f t="shared" si="11"/>
        <v>3.8910059931762967E-5</v>
      </c>
      <c r="Y23">
        <f t="shared" si="12"/>
        <v>6.2233809146866224E-4</v>
      </c>
      <c r="Z23">
        <f t="shared" si="13"/>
        <v>4.0854866467602541E-5</v>
      </c>
      <c r="AA23">
        <f t="shared" si="14"/>
        <v>6.3579173398657001E-4</v>
      </c>
      <c r="AB23">
        <f t="shared" si="15"/>
        <v>4.0896909100470999E-5</v>
      </c>
      <c r="AC23">
        <f t="shared" si="16"/>
        <v>6.3565345104711569E-4</v>
      </c>
      <c r="AD23">
        <f t="shared" si="17"/>
        <v>4.089647696628521E-5</v>
      </c>
      <c r="AE23">
        <f t="shared" si="18"/>
        <v>6.3565448468321764E-4</v>
      </c>
      <c r="AF23">
        <f t="shared" si="19"/>
        <v>0.12500000000000003</v>
      </c>
      <c r="AG23">
        <f t="shared" si="20"/>
        <v>2.9008998022295981E-4</v>
      </c>
      <c r="AH23">
        <f t="shared" si="21"/>
        <v>6.8590900801186157E-3</v>
      </c>
      <c r="AJ23">
        <f t="shared" si="39"/>
        <v>5.9375000000000018E-2</v>
      </c>
      <c r="AK23">
        <f t="shared" si="40"/>
        <v>3.2555259357309015E-5</v>
      </c>
      <c r="AL23">
        <f t="shared" si="41"/>
        <v>1.6486162873551734E-3</v>
      </c>
      <c r="AM23">
        <f t="shared" si="22"/>
        <v>5.1519258979849172E-6</v>
      </c>
      <c r="AN23">
        <f t="shared" si="23"/>
        <v>1.6988762693506213E-4</v>
      </c>
      <c r="AO23">
        <f t="shared" si="24"/>
        <v>5.4173753150709521E-6</v>
      </c>
      <c r="AP23">
        <f t="shared" si="25"/>
        <v>1.7395799141537284E-4</v>
      </c>
      <c r="AQ23">
        <f t="shared" si="26"/>
        <v>5.4237352595714367E-6</v>
      </c>
      <c r="AR23">
        <f t="shared" si="27"/>
        <v>1.7393808205244297E-4</v>
      </c>
      <c r="AS23">
        <f t="shared" si="28"/>
        <v>5.4237041511918595E-6</v>
      </c>
      <c r="AT23">
        <f t="shared" si="29"/>
        <v>1.7393815550275518E-4</v>
      </c>
      <c r="AU23">
        <f t="shared" si="30"/>
        <v>6.2500000000000014E-2</v>
      </c>
      <c r="AV23">
        <f t="shared" si="31"/>
        <v>3.7931567890385934E-5</v>
      </c>
      <c r="AW23">
        <f t="shared" si="32"/>
        <v>1.821885942250748E-3</v>
      </c>
    </row>
    <row r="24" spans="3:49" x14ac:dyDescent="0.25">
      <c r="F24">
        <f t="shared" si="33"/>
        <v>0.25000000000000006</v>
      </c>
      <c r="G24">
        <f t="shared" si="34"/>
        <v>2.1239251155632925E-3</v>
      </c>
      <c r="H24">
        <f t="shared" si="35"/>
        <v>2.4348870010239727E-2</v>
      </c>
      <c r="I24">
        <f t="shared" si="0"/>
        <v>3.0436087512799659E-4</v>
      </c>
      <c r="J24">
        <f t="shared" si="1"/>
        <v>2.1588192467269286E-3</v>
      </c>
      <c r="K24">
        <f t="shared" si="2"/>
        <v>3.1785349542003995E-4</v>
      </c>
      <c r="L24">
        <f t="shared" si="3"/>
        <v>2.1926618749116985E-3</v>
      </c>
      <c r="M24">
        <f t="shared" si="4"/>
        <v>3.1806501184619473E-4</v>
      </c>
      <c r="N24">
        <f t="shared" si="5"/>
        <v>2.1918586678795838E-3</v>
      </c>
      <c r="O24">
        <f t="shared" si="6"/>
        <v>3.18059991802244E-4</v>
      </c>
      <c r="P24">
        <f t="shared" si="7"/>
        <v>2.1918710840561086E-3</v>
      </c>
      <c r="Q24">
        <f t="shared" si="8"/>
        <v>0.26250000000000007</v>
      </c>
      <c r="R24">
        <f t="shared" si="9"/>
        <v>2.4396347624737443E-3</v>
      </c>
      <c r="S24">
        <f t="shared" si="10"/>
        <v>2.6535491912967325E-2</v>
      </c>
      <c r="U24">
        <f t="shared" si="36"/>
        <v>0.12500000000000003</v>
      </c>
      <c r="V24">
        <f t="shared" si="37"/>
        <v>2.9008998022295981E-4</v>
      </c>
      <c r="W24">
        <f t="shared" si="38"/>
        <v>6.8590900801186157E-3</v>
      </c>
      <c r="X24">
        <f t="shared" si="11"/>
        <v>4.2869313000741352E-5</v>
      </c>
      <c r="Y24">
        <f t="shared" si="12"/>
        <v>6.4901593624498927E-4</v>
      </c>
      <c r="Z24">
        <f t="shared" si="13"/>
        <v>4.4897487801506938E-5</v>
      </c>
      <c r="AA24">
        <f t="shared" si="14"/>
        <v>6.6219472863643771E-4</v>
      </c>
      <c r="AB24">
        <f t="shared" si="15"/>
        <v>4.4938671527730215E-5</v>
      </c>
      <c r="AC24">
        <f t="shared" si="16"/>
        <v>6.620585013652632E-4</v>
      </c>
      <c r="AD24">
        <f t="shared" si="17"/>
        <v>4.4938245817507797E-5</v>
      </c>
      <c r="AE24">
        <f t="shared" si="18"/>
        <v>6.6205952109764149E-4</v>
      </c>
      <c r="AF24">
        <f t="shared" si="19"/>
        <v>0.13125000000000003</v>
      </c>
      <c r="AG24">
        <f t="shared" si="20"/>
        <v>3.3466995980241377E-4</v>
      </c>
      <c r="AH24">
        <f t="shared" si="21"/>
        <v>7.5190203996762872E-3</v>
      </c>
      <c r="AJ24">
        <f t="shared" si="39"/>
        <v>6.2500000000000014E-2</v>
      </c>
      <c r="AK24">
        <f t="shared" si="40"/>
        <v>3.7931567890385934E-5</v>
      </c>
      <c r="AL24">
        <f t="shared" si="41"/>
        <v>1.821885942250748E-3</v>
      </c>
      <c r="AM24">
        <f t="shared" si="22"/>
        <v>5.6933935695335878E-6</v>
      </c>
      <c r="AN24">
        <f t="shared" si="23"/>
        <v>1.7799524699208438E-4</v>
      </c>
      <c r="AO24">
        <f t="shared" si="24"/>
        <v>5.9715111429587196E-6</v>
      </c>
      <c r="AP24">
        <f t="shared" si="25"/>
        <v>1.8202591491690417E-4</v>
      </c>
      <c r="AQ24">
        <f t="shared" si="26"/>
        <v>5.9778090615912505E-6</v>
      </c>
      <c r="AR24">
        <f t="shared" si="27"/>
        <v>1.8200615204358965E-4</v>
      </c>
      <c r="AS24">
        <f t="shared" si="28"/>
        <v>5.9777781821016969E-6</v>
      </c>
      <c r="AT24">
        <f t="shared" si="29"/>
        <v>1.8200622500106259E-4</v>
      </c>
      <c r="AU24">
        <f t="shared" si="30"/>
        <v>6.5625000000000017E-2</v>
      </c>
      <c r="AV24">
        <f t="shared" si="31"/>
        <v>4.3859869917175141E-5</v>
      </c>
      <c r="AW24">
        <f t="shared" si="32"/>
        <v>2.003230209903104E-3</v>
      </c>
    </row>
    <row r="25" spans="3:49" x14ac:dyDescent="0.25">
      <c r="C25" t="s">
        <v>11</v>
      </c>
      <c r="D25" t="s">
        <v>11</v>
      </c>
      <c r="F25">
        <f t="shared" si="33"/>
        <v>0.26250000000000007</v>
      </c>
      <c r="G25">
        <f t="shared" si="34"/>
        <v>2.4396347624737443E-3</v>
      </c>
      <c r="H25">
        <f t="shared" si="35"/>
        <v>2.6535491912967325E-2</v>
      </c>
      <c r="I25">
        <f t="shared" si="0"/>
        <v>3.3169364891209158E-4</v>
      </c>
      <c r="J25">
        <f t="shared" si="1"/>
        <v>2.2251781842018824E-3</v>
      </c>
      <c r="K25">
        <f t="shared" si="2"/>
        <v>3.4560101256335337E-4</v>
      </c>
      <c r="L25">
        <f t="shared" si="3"/>
        <v>2.2574349226366953E-3</v>
      </c>
      <c r="M25">
        <f t="shared" si="4"/>
        <v>3.4580261717857093E-4</v>
      </c>
      <c r="N25">
        <f t="shared" si="5"/>
        <v>2.2566562667454024E-3</v>
      </c>
      <c r="O25">
        <f t="shared" si="6"/>
        <v>3.4579775057925035E-4</v>
      </c>
      <c r="P25">
        <f t="shared" si="7"/>
        <v>2.2566683464856734E-3</v>
      </c>
      <c r="Q25">
        <f t="shared" si="8"/>
        <v>0.27500000000000008</v>
      </c>
      <c r="R25">
        <f t="shared" si="9"/>
        <v>2.7830178723029426E-3</v>
      </c>
      <c r="S25">
        <f t="shared" si="10"/>
        <v>2.8787163397875952E-2</v>
      </c>
      <c r="U25">
        <f t="shared" si="36"/>
        <v>0.13125000000000003</v>
      </c>
      <c r="V25">
        <f t="shared" si="37"/>
        <v>3.3466995980241377E-4</v>
      </c>
      <c r="W25">
        <f t="shared" si="38"/>
        <v>7.5190203996762872E-3</v>
      </c>
      <c r="X25">
        <f t="shared" si="11"/>
        <v>4.6993877497976797E-5</v>
      </c>
      <c r="Y25">
        <f t="shared" si="12"/>
        <v>6.7514749300853967E-4</v>
      </c>
      <c r="Z25">
        <f t="shared" si="13"/>
        <v>4.9103713413628487E-5</v>
      </c>
      <c r="AA25">
        <f t="shared" si="14"/>
        <v>6.8805552352722214E-4</v>
      </c>
      <c r="AB25">
        <f t="shared" si="15"/>
        <v>4.9144051008999368E-5</v>
      </c>
      <c r="AC25">
        <f t="shared" si="16"/>
        <v>6.8792132426663674E-4</v>
      </c>
      <c r="AD25">
        <f t="shared" si="17"/>
        <v>4.9143631636310042E-5</v>
      </c>
      <c r="AE25">
        <f t="shared" si="18"/>
        <v>6.8792233027473366E-4</v>
      </c>
      <c r="AF25">
        <f t="shared" si="19"/>
        <v>0.13750000000000004</v>
      </c>
      <c r="AG25">
        <f t="shared" si="20"/>
        <v>3.8344213279900417E-4</v>
      </c>
      <c r="AH25">
        <f t="shared" si="21"/>
        <v>8.2048576528214543E-3</v>
      </c>
      <c r="AJ25">
        <f t="shared" si="39"/>
        <v>6.5625000000000017E-2</v>
      </c>
      <c r="AK25">
        <f t="shared" si="40"/>
        <v>4.3859869917175141E-5</v>
      </c>
      <c r="AL25">
        <f t="shared" si="41"/>
        <v>2.003230209903104E-3</v>
      </c>
      <c r="AM25">
        <f t="shared" si="22"/>
        <v>6.2600944059472E-6</v>
      </c>
      <c r="AN25">
        <f t="shared" si="23"/>
        <v>1.8602371759517613E-4</v>
      </c>
      <c r="AO25">
        <f t="shared" si="24"/>
        <v>6.5507564646896632E-6</v>
      </c>
      <c r="AP25">
        <f t="shared" si="25"/>
        <v>1.9001498112393013E-4</v>
      </c>
      <c r="AQ25">
        <f t="shared" si="26"/>
        <v>6.5569928139533408E-6</v>
      </c>
      <c r="AR25">
        <f t="shared" si="27"/>
        <v>1.8999536375720555E-4</v>
      </c>
      <c r="AS25">
        <f t="shared" si="28"/>
        <v>6.5569621618178344E-6</v>
      </c>
      <c r="AT25">
        <f t="shared" si="29"/>
        <v>1.8999543622502058E-4</v>
      </c>
      <c r="AU25">
        <f t="shared" si="30"/>
        <v>6.8750000000000019E-2</v>
      </c>
      <c r="AV25">
        <f t="shared" si="31"/>
        <v>5.036529577135032E-5</v>
      </c>
      <c r="AW25">
        <f t="shared" si="32"/>
        <v>2.1925701838335148E-3</v>
      </c>
    </row>
    <row r="26" spans="3:49" x14ac:dyDescent="0.25">
      <c r="C26">
        <f>G44</f>
        <v>1.4436822117718458E-2</v>
      </c>
      <c r="D26">
        <f>H44</f>
        <v>7.7339208535175549E-2</v>
      </c>
      <c r="F26">
        <f t="shared" si="33"/>
        <v>0.27500000000000008</v>
      </c>
      <c r="G26">
        <f t="shared" si="34"/>
        <v>2.7830178723029426E-3</v>
      </c>
      <c r="H26">
        <f t="shared" si="35"/>
        <v>2.8787163397875952E-2</v>
      </c>
      <c r="I26">
        <f t="shared" si="0"/>
        <v>3.5983954247344944E-4</v>
      </c>
      <c r="J26">
        <f t="shared" si="1"/>
        <v>2.2884059257720791E-3</v>
      </c>
      <c r="K26">
        <f t="shared" si="2"/>
        <v>3.7414207950952488E-4</v>
      </c>
      <c r="L26">
        <f t="shared" si="3"/>
        <v>2.3191253203829346E-3</v>
      </c>
      <c r="M26">
        <f t="shared" si="4"/>
        <v>3.7433407572584274E-4</v>
      </c>
      <c r="N26">
        <f t="shared" si="5"/>
        <v>2.3183705500210297E-3</v>
      </c>
      <c r="O26">
        <f t="shared" si="6"/>
        <v>3.7432935841108083E-4</v>
      </c>
      <c r="P26">
        <f t="shared" si="7"/>
        <v>2.3183823020126114E-3</v>
      </c>
      <c r="Q26">
        <f t="shared" si="8"/>
        <v>0.28750000000000009</v>
      </c>
      <c r="R26">
        <f t="shared" si="9"/>
        <v>3.1548714075288202E-3</v>
      </c>
      <c r="S26">
        <f t="shared" si="10"/>
        <v>3.1100793392641386E-2</v>
      </c>
      <c r="U26">
        <f t="shared" si="36"/>
        <v>0.13750000000000004</v>
      </c>
      <c r="V26">
        <f t="shared" si="37"/>
        <v>3.8344213279900417E-4</v>
      </c>
      <c r="W26">
        <f t="shared" si="38"/>
        <v>8.2048576528214543E-3</v>
      </c>
      <c r="X26">
        <f t="shared" si="11"/>
        <v>5.1280360330134095E-5</v>
      </c>
      <c r="Y26">
        <f t="shared" si="12"/>
        <v>7.0074089234961048E-4</v>
      </c>
      <c r="Z26">
        <f t="shared" si="13"/>
        <v>5.3470175618726621E-5</v>
      </c>
      <c r="AA26">
        <f t="shared" si="14"/>
        <v>7.1338219423176938E-4</v>
      </c>
      <c r="AB26">
        <f t="shared" si="15"/>
        <v>5.3509679687108366E-5</v>
      </c>
      <c r="AC26">
        <f t="shared" si="16"/>
        <v>7.1324999568107058E-4</v>
      </c>
      <c r="AD26">
        <f t="shared" si="17"/>
        <v>5.3509266566637442E-5</v>
      </c>
      <c r="AE26">
        <f t="shared" si="18"/>
        <v>7.1325098814205594E-4</v>
      </c>
      <c r="AF26">
        <f t="shared" si="19"/>
        <v>0.14375000000000004</v>
      </c>
      <c r="AG26">
        <f t="shared" si="20"/>
        <v>4.3656702238374444E-4</v>
      </c>
      <c r="AH26">
        <f t="shared" si="21"/>
        <v>8.9160670295410117E-3</v>
      </c>
      <c r="AJ26">
        <f t="shared" si="39"/>
        <v>6.8750000000000019E-2</v>
      </c>
      <c r="AK26">
        <f t="shared" si="40"/>
        <v>5.036529577135032E-5</v>
      </c>
      <c r="AL26">
        <f t="shared" si="41"/>
        <v>2.1925701838335148E-3</v>
      </c>
      <c r="AM26">
        <f t="shared" si="22"/>
        <v>6.8517818244797344E-6</v>
      </c>
      <c r="AN26">
        <f t="shared" si="23"/>
        <v>1.9397362142798994E-4</v>
      </c>
      <c r="AO26">
        <f t="shared" si="24"/>
        <v>7.1548656079609684E-6</v>
      </c>
      <c r="AP26">
        <f t="shared" si="25"/>
        <v>1.9792577075934475E-4</v>
      </c>
      <c r="AQ26">
        <f t="shared" si="26"/>
        <v>7.1610408412912107E-6</v>
      </c>
      <c r="AR26">
        <f t="shared" si="27"/>
        <v>1.9790629792253058E-4</v>
      </c>
      <c r="AS26">
        <f t="shared" si="28"/>
        <v>7.1610104149836886E-6</v>
      </c>
      <c r="AT26">
        <f t="shared" si="29"/>
        <v>1.9790636990384901E-4</v>
      </c>
      <c r="AU26">
        <f t="shared" si="30"/>
        <v>7.1875000000000022E-2</v>
      </c>
      <c r="AV26">
        <f t="shared" si="31"/>
        <v>5.7472729961011621E-5</v>
      </c>
      <c r="AW26">
        <f t="shared" si="32"/>
        <v>2.3898275386161133E-3</v>
      </c>
    </row>
    <row r="27" spans="3:49" x14ac:dyDescent="0.25">
      <c r="C27" t="s">
        <v>12</v>
      </c>
      <c r="D27" t="s">
        <v>12</v>
      </c>
      <c r="F27">
        <f t="shared" si="33"/>
        <v>0.28750000000000009</v>
      </c>
      <c r="G27">
        <f t="shared" si="34"/>
        <v>3.1548714075288202E-3</v>
      </c>
      <c r="H27">
        <f t="shared" si="35"/>
        <v>3.1100793392641386E-2</v>
      </c>
      <c r="I27">
        <f t="shared" si="0"/>
        <v>3.8875991740801736E-4</v>
      </c>
      <c r="J27">
        <f t="shared" si="1"/>
        <v>2.3485984625877289E-3</v>
      </c>
      <c r="K27">
        <f t="shared" si="2"/>
        <v>4.0343865779919066E-4</v>
      </c>
      <c r="L27">
        <f t="shared" si="3"/>
        <v>2.3778277424466084E-3</v>
      </c>
      <c r="M27">
        <f t="shared" si="4"/>
        <v>4.0362134079830863E-4</v>
      </c>
      <c r="N27">
        <f t="shared" si="5"/>
        <v>2.3770962091943649E-3</v>
      </c>
      <c r="O27">
        <f t="shared" si="6"/>
        <v>4.0361676871548214E-4</v>
      </c>
      <c r="P27">
        <f t="shared" si="7"/>
        <v>2.3771076419053551E-3</v>
      </c>
      <c r="Q27">
        <f t="shared" si="8"/>
        <v>0.3000000000000001</v>
      </c>
      <c r="R27">
        <f t="shared" si="9"/>
        <v>3.555954188081903E-3</v>
      </c>
      <c r="S27">
        <f t="shared" si="10"/>
        <v>3.3473385727270558E-2</v>
      </c>
      <c r="U27">
        <f t="shared" si="36"/>
        <v>0.14375000000000004</v>
      </c>
      <c r="V27">
        <f t="shared" si="37"/>
        <v>4.3656702238374444E-4</v>
      </c>
      <c r="W27">
        <f t="shared" si="38"/>
        <v>8.9160670295410117E-3</v>
      </c>
      <c r="X27">
        <f t="shared" si="11"/>
        <v>5.5725418934631329E-5</v>
      </c>
      <c r="Y27">
        <f t="shared" si="12"/>
        <v>7.2580415541630952E-4</v>
      </c>
      <c r="Z27">
        <f t="shared" si="13"/>
        <v>5.7993556920307287E-5</v>
      </c>
      <c r="AA27">
        <f t="shared" si="14"/>
        <v>7.3818270759094026E-4</v>
      </c>
      <c r="AB27">
        <f t="shared" si="15"/>
        <v>5.8032239895853016E-5</v>
      </c>
      <c r="AC27">
        <f t="shared" si="16"/>
        <v>7.3805248280189254E-4</v>
      </c>
      <c r="AD27">
        <f t="shared" si="17"/>
        <v>5.8031832943387238E-5</v>
      </c>
      <c r="AE27">
        <f t="shared" si="18"/>
        <v>7.380534618906927E-4</v>
      </c>
      <c r="AF27">
        <f t="shared" si="19"/>
        <v>0.15000000000000005</v>
      </c>
      <c r="AG27">
        <f t="shared" si="20"/>
        <v>4.9420182996880093E-4</v>
      </c>
      <c r="AH27">
        <f t="shared" si="21"/>
        <v>9.6521216958897899E-3</v>
      </c>
      <c r="AJ27">
        <f t="shared" si="39"/>
        <v>7.1875000000000022E-2</v>
      </c>
      <c r="AK27">
        <f t="shared" si="40"/>
        <v>5.7472729961011621E-5</v>
      </c>
      <c r="AL27">
        <f t="shared" si="41"/>
        <v>2.3898275386161133E-3</v>
      </c>
      <c r="AM27">
        <f t="shared" si="22"/>
        <v>7.4682110581753545E-6</v>
      </c>
      <c r="AN27">
        <f t="shared" si="23"/>
        <v>2.0184553726321772E-4</v>
      </c>
      <c r="AO27">
        <f t="shared" si="24"/>
        <v>7.7835947101491311E-6</v>
      </c>
      <c r="AP27">
        <f t="shared" si="25"/>
        <v>2.0575886064773952E-4</v>
      </c>
      <c r="AQ27">
        <f t="shared" si="26"/>
        <v>7.7897092779374467E-6</v>
      </c>
      <c r="AR27">
        <f t="shared" si="27"/>
        <v>2.057395313704622E-4</v>
      </c>
      <c r="AS27">
        <f t="shared" si="28"/>
        <v>7.7896790759417013E-6</v>
      </c>
      <c r="AT27">
        <f t="shared" si="29"/>
        <v>2.0573960286842508E-4</v>
      </c>
      <c r="AU27">
        <f t="shared" si="30"/>
        <v>7.5000000000000025E-2</v>
      </c>
      <c r="AV27">
        <f t="shared" si="31"/>
        <v>6.5206812979393317E-5</v>
      </c>
      <c r="AW27">
        <f t="shared" si="32"/>
        <v>2.5949245259774545E-3</v>
      </c>
    </row>
    <row r="28" spans="3:49" x14ac:dyDescent="0.25">
      <c r="C28">
        <f>V84</f>
        <v>1.4498728598167344E-2</v>
      </c>
      <c r="D28">
        <f>W84</f>
        <v>7.737477711790372E-2</v>
      </c>
      <c r="F28">
        <f t="shared" si="33"/>
        <v>0.3000000000000001</v>
      </c>
      <c r="G28">
        <f t="shared" si="34"/>
        <v>3.555954188081903E-3</v>
      </c>
      <c r="H28">
        <f t="shared" si="35"/>
        <v>3.3473385727270558E-2</v>
      </c>
      <c r="I28">
        <f t="shared" si="0"/>
        <v>4.1841732159088199E-4</v>
      </c>
      <c r="J28">
        <f t="shared" si="1"/>
        <v>2.4058491805253076E-3</v>
      </c>
      <c r="K28">
        <f t="shared" si="2"/>
        <v>4.3345387896916512E-4</v>
      </c>
      <c r="L28">
        <f t="shared" si="3"/>
        <v>2.433634291870572E-3</v>
      </c>
      <c r="M28">
        <f t="shared" si="4"/>
        <v>4.3362753591507308E-4</v>
      </c>
      <c r="N28">
        <f t="shared" si="5"/>
        <v>2.4329253640656199E-3</v>
      </c>
      <c r="O28">
        <f t="shared" si="6"/>
        <v>4.3362310511629209E-4</v>
      </c>
      <c r="P28">
        <f t="shared" si="7"/>
        <v>2.4329364857501386E-3</v>
      </c>
      <c r="Q28">
        <f t="shared" si="8"/>
        <v>0.31250000000000011</v>
      </c>
      <c r="R28">
        <f t="shared" si="9"/>
        <v>3.9869880641611776E-3</v>
      </c>
      <c r="S28">
        <f t="shared" si="10"/>
        <v>3.5902036556961864E-2</v>
      </c>
      <c r="U28">
        <f t="shared" si="36"/>
        <v>0.15000000000000005</v>
      </c>
      <c r="V28">
        <f t="shared" si="37"/>
        <v>4.9420182996880093E-4</v>
      </c>
      <c r="W28">
        <f t="shared" si="38"/>
        <v>9.6521216958897899E-3</v>
      </c>
      <c r="X28">
        <f t="shared" si="11"/>
        <v>6.0325760599311191E-5</v>
      </c>
      <c r="Y28">
        <f t="shared" si="12"/>
        <v>7.5034519532745682E-4</v>
      </c>
      <c r="Z28">
        <f t="shared" si="13"/>
        <v>6.2670589334709486E-5</v>
      </c>
      <c r="AA28">
        <f t="shared" si="14"/>
        <v>7.6246492311751615E-4</v>
      </c>
      <c r="AB28">
        <f t="shared" si="15"/>
        <v>6.2708463484053434E-5</v>
      </c>
      <c r="AC28">
        <f t="shared" si="16"/>
        <v>7.6233664548988806E-4</v>
      </c>
      <c r="AD28">
        <f t="shared" si="17"/>
        <v>6.2708062616467089E-5</v>
      </c>
      <c r="AE28">
        <f t="shared" si="18"/>
        <v>7.6233761137921372E-4</v>
      </c>
      <c r="AF28">
        <f t="shared" si="19"/>
        <v>0.15625000000000006</v>
      </c>
      <c r="AG28">
        <f t="shared" si="20"/>
        <v>5.5650048477768482E-4</v>
      </c>
      <c r="AH28">
        <f t="shared" si="21"/>
        <v>1.041250268654337E-2</v>
      </c>
      <c r="AJ28">
        <f t="shared" si="39"/>
        <v>7.5000000000000025E-2</v>
      </c>
      <c r="AK28">
        <f t="shared" si="40"/>
        <v>6.5206812979393317E-5</v>
      </c>
      <c r="AL28">
        <f t="shared" si="41"/>
        <v>2.5949245259774545E-3</v>
      </c>
      <c r="AM28">
        <f t="shared" si="22"/>
        <v>8.109139143679546E-6</v>
      </c>
      <c r="AN28">
        <f t="shared" si="23"/>
        <v>2.0964003998784027E-4</v>
      </c>
      <c r="AO28">
        <f t="shared" si="24"/>
        <v>8.4367017061605459E-6</v>
      </c>
      <c r="AP28">
        <f t="shared" si="25"/>
        <v>2.1351482374057322E-4</v>
      </c>
      <c r="AQ28">
        <f t="shared" si="26"/>
        <v>8.44275605577419E-6</v>
      </c>
      <c r="AR28">
        <f t="shared" si="27"/>
        <v>2.1349563705872453E-4</v>
      </c>
      <c r="AS28">
        <f t="shared" si="28"/>
        <v>8.442726076583802E-6</v>
      </c>
      <c r="AT28">
        <f t="shared" si="29"/>
        <v>2.1349570807645312E-4</v>
      </c>
      <c r="AU28">
        <f t="shared" si="30"/>
        <v>7.8125000000000028E-2</v>
      </c>
      <c r="AV28">
        <f t="shared" si="31"/>
        <v>7.3591943103415466E-5</v>
      </c>
      <c r="AW28">
        <f t="shared" si="32"/>
        <v>2.8077839709212691E-3</v>
      </c>
    </row>
    <row r="29" spans="3:49" x14ac:dyDescent="0.25">
      <c r="C29" t="s">
        <v>13</v>
      </c>
      <c r="D29" t="s">
        <v>13</v>
      </c>
      <c r="F29">
        <f t="shared" si="33"/>
        <v>0.31250000000000011</v>
      </c>
      <c r="G29">
        <f t="shared" si="34"/>
        <v>3.9869880641611776E-3</v>
      </c>
      <c r="H29">
        <f t="shared" si="35"/>
        <v>3.5902036556961864E-2</v>
      </c>
      <c r="I29">
        <f t="shared" si="0"/>
        <v>4.4877545696202334E-4</v>
      </c>
      <c r="J29">
        <f t="shared" si="1"/>
        <v>2.4602489275099022E-3</v>
      </c>
      <c r="K29">
        <f t="shared" si="2"/>
        <v>4.6415201275896019E-4</v>
      </c>
      <c r="L29">
        <f t="shared" si="3"/>
        <v>2.4866345669070661E-3</v>
      </c>
      <c r="M29">
        <f t="shared" si="4"/>
        <v>4.6431692300519245E-4</v>
      </c>
      <c r="N29">
        <f t="shared" si="5"/>
        <v>2.4859476292209077E-3</v>
      </c>
      <c r="O29">
        <f t="shared" si="6"/>
        <v>4.6431262964465405E-4</v>
      </c>
      <c r="P29">
        <f t="shared" si="7"/>
        <v>2.4859584479244448E-3</v>
      </c>
      <c r="Q29">
        <f t="shared" si="8"/>
        <v>0.32500000000000012</v>
      </c>
      <c r="R29">
        <f t="shared" si="9"/>
        <v>4.4486590571836751E-3</v>
      </c>
      <c r="S29">
        <f t="shared" si="10"/>
        <v>3.8383931851576909E-2</v>
      </c>
      <c r="U29">
        <f t="shared" si="36"/>
        <v>0.15625000000000006</v>
      </c>
      <c r="V29">
        <f t="shared" si="37"/>
        <v>5.5650048477768482E-4</v>
      </c>
      <c r="W29">
        <f t="shared" si="38"/>
        <v>1.041250268654337E-2</v>
      </c>
      <c r="X29">
        <f t="shared" si="11"/>
        <v>6.5078141790896057E-5</v>
      </c>
      <c r="Y29">
        <f t="shared" si="12"/>
        <v>7.7437181856759114E-4</v>
      </c>
      <c r="Z29">
        <f t="shared" si="13"/>
        <v>6.7498053723919786E-5</v>
      </c>
      <c r="AA29">
        <f t="shared" si="14"/>
        <v>7.8623659438232683E-4</v>
      </c>
      <c r="AB29">
        <f t="shared" si="15"/>
        <v>6.7535131148340841E-5</v>
      </c>
      <c r="AC29">
        <f t="shared" si="16"/>
        <v>7.8611023765948218E-4</v>
      </c>
      <c r="AD29">
        <f t="shared" si="17"/>
        <v>6.7534736283581949E-5</v>
      </c>
      <c r="AE29">
        <f t="shared" si="18"/>
        <v>7.8611119051985633E-4</v>
      </c>
      <c r="AF29">
        <f t="shared" si="19"/>
        <v>0.16250000000000006</v>
      </c>
      <c r="AG29">
        <f t="shared" si="20"/>
        <v>6.2361369274751795E-4</v>
      </c>
      <c r="AH29">
        <f t="shared" si="21"/>
        <v>1.1196698798738547E-2</v>
      </c>
      <c r="AJ29">
        <f t="shared" si="39"/>
        <v>7.8125000000000028E-2</v>
      </c>
      <c r="AK29">
        <f t="shared" si="40"/>
        <v>7.3591943103415466E-5</v>
      </c>
      <c r="AL29">
        <f t="shared" si="41"/>
        <v>2.8077839709212691E-3</v>
      </c>
      <c r="AM29">
        <f t="shared" si="22"/>
        <v>8.7743249091289655E-6</v>
      </c>
      <c r="AN29">
        <f t="shared" si="23"/>
        <v>2.1735770062821687E-4</v>
      </c>
      <c r="AO29">
        <f t="shared" si="24"/>
        <v>9.1139463163605548E-6</v>
      </c>
      <c r="AP29">
        <f t="shared" si="25"/>
        <v>2.2119422914118104E-4</v>
      </c>
      <c r="AQ29">
        <f t="shared" si="26"/>
        <v>9.1199408921620614E-6</v>
      </c>
      <c r="AR29">
        <f t="shared" si="27"/>
        <v>2.211751840968789E-4</v>
      </c>
      <c r="AS29">
        <f t="shared" si="28"/>
        <v>9.1199111342803388E-6</v>
      </c>
      <c r="AT29">
        <f t="shared" si="29"/>
        <v>2.2117525463747468E-4</v>
      </c>
      <c r="AU29">
        <f t="shared" si="30"/>
        <v>8.1250000000000031E-2</v>
      </c>
      <c r="AV29">
        <f t="shared" si="31"/>
        <v>8.2652278180157885E-5</v>
      </c>
      <c r="AW29">
        <f t="shared" si="32"/>
        <v>3.0283292678782376E-3</v>
      </c>
    </row>
    <row r="30" spans="3:49" x14ac:dyDescent="0.25">
      <c r="C30">
        <f>AK164</f>
        <v>1.4529744262829625E-2</v>
      </c>
      <c r="D30">
        <f>AL164</f>
        <v>7.7392077373980669E-2</v>
      </c>
      <c r="F30">
        <f t="shared" si="33"/>
        <v>0.32500000000000012</v>
      </c>
      <c r="G30">
        <f t="shared" si="34"/>
        <v>4.4486590571836751E-3</v>
      </c>
      <c r="H30">
        <f t="shared" si="35"/>
        <v>3.8383931851576909E-2</v>
      </c>
      <c r="I30">
        <f t="shared" si="0"/>
        <v>4.7979914814471139E-4</v>
      </c>
      <c r="J30">
        <f t="shared" si="1"/>
        <v>2.5118860791362757E-3</v>
      </c>
      <c r="K30">
        <f t="shared" si="2"/>
        <v>4.9549843613931306E-4</v>
      </c>
      <c r="L30">
        <f t="shared" si="3"/>
        <v>2.5369157258006616E-3</v>
      </c>
      <c r="M30">
        <f t="shared" si="4"/>
        <v>4.9565487143096547E-4</v>
      </c>
      <c r="N30">
        <f t="shared" si="5"/>
        <v>2.5362501788257718E-3</v>
      </c>
      <c r="O30">
        <f t="shared" si="6"/>
        <v>4.956507117623725E-4</v>
      </c>
      <c r="P30">
        <f t="shared" si="7"/>
        <v>2.5362607023904048E-3</v>
      </c>
      <c r="Q30">
        <f t="shared" si="8"/>
        <v>0.33750000000000013</v>
      </c>
      <c r="R30">
        <f t="shared" si="9"/>
        <v>4.9416184696916164E-3</v>
      </c>
      <c r="S30">
        <f t="shared" si="10"/>
        <v>4.0916344950040165E-2</v>
      </c>
      <c r="U30">
        <f t="shared" si="36"/>
        <v>0.16250000000000006</v>
      </c>
      <c r="V30">
        <f t="shared" si="37"/>
        <v>6.2361369274751795E-4</v>
      </c>
      <c r="W30">
        <f t="shared" si="38"/>
        <v>1.1196698798738547E-2</v>
      </c>
      <c r="X30">
        <f t="shared" si="11"/>
        <v>6.9979367492115923E-5</v>
      </c>
      <c r="Y30">
        <f t="shared" si="12"/>
        <v>7.9789172636430855E-4</v>
      </c>
      <c r="Z30">
        <f t="shared" si="13"/>
        <v>7.2472779137004378E-5</v>
      </c>
      <c r="AA30">
        <f t="shared" si="14"/>
        <v>8.0950537038281748E-4</v>
      </c>
      <c r="AB30">
        <f t="shared" si="15"/>
        <v>7.2509071774562225E-5</v>
      </c>
      <c r="AC30">
        <f t="shared" si="16"/>
        <v>8.0938090864736347E-4</v>
      </c>
      <c r="AD30">
        <f t="shared" si="17"/>
        <v>7.2508682831638933E-5</v>
      </c>
      <c r="AE30">
        <f t="shared" si="18"/>
        <v>8.0938184864714862E-4</v>
      </c>
      <c r="AF30">
        <f t="shared" si="19"/>
        <v>0.16875000000000007</v>
      </c>
      <c r="AG30">
        <f t="shared" si="20"/>
        <v>6.9568898477199927E-4</v>
      </c>
      <c r="AH30">
        <f t="shared" si="21"/>
        <v>1.2004206487583848E-2</v>
      </c>
      <c r="AJ30">
        <f t="shared" si="39"/>
        <v>8.1250000000000031E-2</v>
      </c>
      <c r="AK30">
        <f t="shared" si="40"/>
        <v>8.2652278180157885E-5</v>
      </c>
      <c r="AL30">
        <f t="shared" si="41"/>
        <v>3.0283292678782376E-3</v>
      </c>
      <c r="AM30">
        <f t="shared" si="22"/>
        <v>9.4635289621194934E-6</v>
      </c>
      <c r="AN30">
        <f t="shared" si="23"/>
        <v>2.2499908637501565E-4</v>
      </c>
      <c r="AO30">
        <f t="shared" si="24"/>
        <v>9.8150900345804551E-6</v>
      </c>
      <c r="AP30">
        <f t="shared" si="25"/>
        <v>2.2879764212962612E-4</v>
      </c>
      <c r="AQ30">
        <f t="shared" si="26"/>
        <v>9.8210252779470326E-6</v>
      </c>
      <c r="AR30">
        <f t="shared" si="27"/>
        <v>2.2877873777117495E-4</v>
      </c>
      <c r="AS30">
        <f t="shared" si="28"/>
        <v>9.8209957398869532E-6</v>
      </c>
      <c r="AT30">
        <f t="shared" si="29"/>
        <v>2.2877880783771966E-4</v>
      </c>
      <c r="AU30">
        <f t="shared" si="30"/>
        <v>8.4375000000000033E-2</v>
      </c>
      <c r="AV30">
        <f t="shared" si="31"/>
        <v>9.2411737401334798E-5</v>
      </c>
      <c r="AW30">
        <f t="shared" si="32"/>
        <v>3.2564843768806274E-3</v>
      </c>
    </row>
    <row r="31" spans="3:49" x14ac:dyDescent="0.25">
      <c r="F31">
        <f t="shared" si="33"/>
        <v>0.33750000000000013</v>
      </c>
      <c r="G31">
        <f t="shared" si="34"/>
        <v>4.9416184696916164E-3</v>
      </c>
      <c r="H31">
        <f t="shared" si="35"/>
        <v>4.0916344950040165E-2</v>
      </c>
      <c r="I31">
        <f t="shared" si="0"/>
        <v>5.1145431187550204E-4</v>
      </c>
      <c r="J31">
        <f t="shared" si="1"/>
        <v>2.5608466026312048E-3</v>
      </c>
      <c r="K31">
        <f t="shared" si="2"/>
        <v>5.2745960314194706E-4</v>
      </c>
      <c r="L31">
        <f t="shared" si="3"/>
        <v>2.5845625499334259E-3</v>
      </c>
      <c r="M31">
        <f t="shared" si="4"/>
        <v>5.2760782781258598E-4</v>
      </c>
      <c r="N31">
        <f t="shared" si="5"/>
        <v>2.5839178097806785E-3</v>
      </c>
      <c r="O31">
        <f t="shared" si="6"/>
        <v>5.2760379818663134E-4</v>
      </c>
      <c r="P31">
        <f t="shared" si="7"/>
        <v>2.5839280458501597E-3</v>
      </c>
      <c r="Q31">
        <f t="shared" si="8"/>
        <v>0.35000000000000014</v>
      </c>
      <c r="R31">
        <f t="shared" si="9"/>
        <v>5.4664839650201491E-3</v>
      </c>
      <c r="S31">
        <f t="shared" si="10"/>
        <v>4.3496634178025094E-2</v>
      </c>
      <c r="U31">
        <f t="shared" si="36"/>
        <v>0.16875000000000007</v>
      </c>
      <c r="V31">
        <f t="shared" si="37"/>
        <v>6.9568898477199927E-4</v>
      </c>
      <c r="W31">
        <f t="shared" si="38"/>
        <v>1.2004206487583848E-2</v>
      </c>
      <c r="X31">
        <f t="shared" si="11"/>
        <v>7.5026290547399057E-5</v>
      </c>
      <c r="Y31">
        <f t="shared" si="12"/>
        <v>8.2091251604815324E-4</v>
      </c>
      <c r="Z31">
        <f t="shared" si="13"/>
        <v>7.7591642160049538E-5</v>
      </c>
      <c r="AA31">
        <f t="shared" si="14"/>
        <v>8.322787968942807E-4</v>
      </c>
      <c r="AB31">
        <f t="shared" si="15"/>
        <v>7.7627161787693682E-5</v>
      </c>
      <c r="AC31">
        <f t="shared" si="16"/>
        <v>8.3215620456376916E-4</v>
      </c>
      <c r="AD31">
        <f t="shared" si="17"/>
        <v>7.7626778686660838E-5</v>
      </c>
      <c r="AE31">
        <f t="shared" si="18"/>
        <v>8.3215713186919485E-4</v>
      </c>
      <c r="AF31">
        <f t="shared" si="19"/>
        <v>0.17500000000000007</v>
      </c>
      <c r="AG31">
        <f t="shared" si="20"/>
        <v>7.7287076429359038E-4</v>
      </c>
      <c r="AH31">
        <f t="shared" si="21"/>
        <v>1.2834529762722757E-2</v>
      </c>
      <c r="AJ31">
        <f t="shared" si="39"/>
        <v>8.4375000000000033E-2</v>
      </c>
      <c r="AK31">
        <f t="shared" si="40"/>
        <v>9.2411737401334798E-5</v>
      </c>
      <c r="AL31">
        <f t="shared" si="41"/>
        <v>3.2564843768806274E-3</v>
      </c>
      <c r="AM31">
        <f t="shared" si="22"/>
        <v>1.0176513677751961E-5</v>
      </c>
      <c r="AN31">
        <f t="shared" si="23"/>
        <v>2.3256476060798587E-4</v>
      </c>
      <c r="AO31">
        <f t="shared" si="24"/>
        <v>1.0539896116201939E-5</v>
      </c>
      <c r="AP31">
        <f t="shared" si="25"/>
        <v>2.3632562418739297E-4</v>
      </c>
      <c r="AQ31">
        <f t="shared" si="26"/>
        <v>1.0545772465544763E-5</v>
      </c>
      <c r="AR31">
        <f t="shared" si="27"/>
        <v>2.3630685956924438E-4</v>
      </c>
      <c r="AS31">
        <f t="shared" si="28"/>
        <v>1.0545743145828906E-5</v>
      </c>
      <c r="AT31">
        <f t="shared" si="29"/>
        <v>2.3630692916480021E-4</v>
      </c>
      <c r="AU31">
        <f t="shared" si="30"/>
        <v>8.7500000000000036E-2</v>
      </c>
      <c r="AV31">
        <f t="shared" si="31"/>
        <v>1.0289400306584717E-4</v>
      </c>
      <c r="AW31">
        <f t="shared" si="32"/>
        <v>3.4921738197616378E-3</v>
      </c>
    </row>
    <row r="32" spans="3:49" x14ac:dyDescent="0.25">
      <c r="C32" t="s">
        <v>18</v>
      </c>
      <c r="D32" t="s">
        <v>18</v>
      </c>
      <c r="F32">
        <f t="shared" si="33"/>
        <v>0.35000000000000014</v>
      </c>
      <c r="G32">
        <f t="shared" si="34"/>
        <v>5.4664839650201491E-3</v>
      </c>
      <c r="H32">
        <f t="shared" si="35"/>
        <v>4.3496634178025094E-2</v>
      </c>
      <c r="I32">
        <f t="shared" si="0"/>
        <v>5.4370792722531372E-4</v>
      </c>
      <c r="J32">
        <f t="shared" si="1"/>
        <v>2.6072141191985573E-3</v>
      </c>
      <c r="K32">
        <f t="shared" si="2"/>
        <v>5.6000301547030461E-4</v>
      </c>
      <c r="L32">
        <f t="shared" si="3"/>
        <v>2.6296575053732681E-3</v>
      </c>
      <c r="M32">
        <f t="shared" si="4"/>
        <v>5.6014328663389656E-4</v>
      </c>
      <c r="N32">
        <f t="shared" si="5"/>
        <v>2.6290330032794295E-3</v>
      </c>
      <c r="O32">
        <f t="shared" si="6"/>
        <v>5.6013938349581017E-4</v>
      </c>
      <c r="P32">
        <f t="shared" si="7"/>
        <v>2.6290429593041442E-3</v>
      </c>
      <c r="Q32">
        <f t="shared" si="8"/>
        <v>0.36250000000000016</v>
      </c>
      <c r="R32">
        <f t="shared" si="9"/>
        <v>6.0238406175084037E-3</v>
      </c>
      <c r="S32">
        <f t="shared" si="10"/>
        <v>4.6122240527326441E-2</v>
      </c>
      <c r="U32">
        <f t="shared" si="36"/>
        <v>0.17500000000000007</v>
      </c>
      <c r="V32">
        <f t="shared" si="37"/>
        <v>7.7287076429359038E-4</v>
      </c>
      <c r="W32">
        <f t="shared" si="38"/>
        <v>1.2834529762722757E-2</v>
      </c>
      <c r="X32">
        <f t="shared" si="11"/>
        <v>8.0215811017017233E-5</v>
      </c>
      <c r="Y32">
        <f t="shared" si="12"/>
        <v>8.4344168239527885E-4</v>
      </c>
      <c r="Z32">
        <f t="shared" si="13"/>
        <v>8.2851566274502492E-5</v>
      </c>
      <c r="AA32">
        <f t="shared" si="14"/>
        <v>8.5456431780396688E-4</v>
      </c>
      <c r="AB32">
        <f t="shared" si="15"/>
        <v>8.2886324510154634E-5</v>
      </c>
      <c r="AC32">
        <f t="shared" si="16"/>
        <v>8.5444356962665095E-4</v>
      </c>
      <c r="AD32">
        <f t="shared" si="17"/>
        <v>8.2885947172100521E-5</v>
      </c>
      <c r="AE32">
        <f t="shared" si="18"/>
        <v>8.5444448440184057E-4</v>
      </c>
      <c r="AF32">
        <f t="shared" si="19"/>
        <v>0.18125000000000008</v>
      </c>
      <c r="AG32">
        <f t="shared" si="20"/>
        <v>8.5530035425332906E-4</v>
      </c>
      <c r="AH32">
        <f t="shared" si="21"/>
        <v>1.3687180086332485E-2</v>
      </c>
      <c r="AJ32">
        <f t="shared" si="39"/>
        <v>8.7500000000000036E-2</v>
      </c>
      <c r="AK32">
        <f t="shared" si="40"/>
        <v>1.0289400306584717E-4</v>
      </c>
      <c r="AL32">
        <f t="shared" si="41"/>
        <v>3.4921738197616378E-3</v>
      </c>
      <c r="AM32">
        <f t="shared" si="22"/>
        <v>1.0913043186755118E-5</v>
      </c>
      <c r="AN32">
        <f t="shared" si="23"/>
        <v>2.4005528292057323E-4</v>
      </c>
      <c r="AO32">
        <f t="shared" si="24"/>
        <v>1.1288129566318514E-5</v>
      </c>
      <c r="AP32">
        <f t="shared" si="25"/>
        <v>2.4377873302192438E-4</v>
      </c>
      <c r="AQ32">
        <f t="shared" si="26"/>
        <v>1.1293947457101876E-5</v>
      </c>
      <c r="AR32">
        <f t="shared" si="27"/>
        <v>2.4376010720463816E-4</v>
      </c>
      <c r="AS32">
        <f t="shared" si="28"/>
        <v>1.1293918354262367E-5</v>
      </c>
      <c r="AT32">
        <f t="shared" si="29"/>
        <v>2.4376017633224802E-4</v>
      </c>
      <c r="AU32">
        <f t="shared" si="30"/>
        <v>9.0625000000000039E-2</v>
      </c>
      <c r="AV32">
        <f t="shared" si="31"/>
        <v>1.1412252233049021E-4</v>
      </c>
      <c r="AW32">
        <f t="shared" si="32"/>
        <v>3.7353226763792951E-3</v>
      </c>
    </row>
    <row r="33" spans="3:49" x14ac:dyDescent="0.25">
      <c r="C33">
        <f>(C28-C26)/(C30-C28)</f>
        <v>1.9959746509696084</v>
      </c>
      <c r="D33">
        <f>(D28-D26)/(D30-D28)</f>
        <v>2.0559570083799206</v>
      </c>
      <c r="F33">
        <f t="shared" ref="F33:F83" si="42">Q32</f>
        <v>0.36250000000000016</v>
      </c>
      <c r="G33">
        <f t="shared" ref="G33:G83" si="43">R32</f>
        <v>6.0238406175084037E-3</v>
      </c>
      <c r="H33">
        <f t="shared" ref="H33:H83" si="44">S32</f>
        <v>4.6122240527326441E-2</v>
      </c>
      <c r="I33">
        <f t="shared" si="0"/>
        <v>5.7652800659158056E-4</v>
      </c>
      <c r="J33">
        <f t="shared" si="1"/>
        <v>2.6510699647875505E-3</v>
      </c>
      <c r="K33">
        <f t="shared" si="2"/>
        <v>5.9309719387150273E-4</v>
      </c>
      <c r="L33">
        <f t="shared" si="3"/>
        <v>2.6722808028653887E-3</v>
      </c>
      <c r="M33">
        <f t="shared" si="4"/>
        <v>5.9322976160948926E-4</v>
      </c>
      <c r="N33">
        <f t="shared" si="5"/>
        <v>2.6716759848104303E-3</v>
      </c>
      <c r="O33">
        <f t="shared" si="6"/>
        <v>5.9322598149664574E-4</v>
      </c>
      <c r="P33">
        <f t="shared" si="7"/>
        <v>2.6716856680522364E-3</v>
      </c>
      <c r="Q33">
        <f t="shared" ref="Q33:Q83" si="45">F33+$B$4</f>
        <v>0.37500000000000017</v>
      </c>
      <c r="R33">
        <f t="shared" ref="R33:R83" si="46">G33+1/6*I33+1/3*K33+1/3*M33+1/6*O33</f>
        <v>6.6142419340167726E-3</v>
      </c>
      <c r="S33">
        <f t="shared" ref="S33:S83" si="47">H33+1/6*J33+1/3*L33+1/3*N33+1/6*P33</f>
        <v>4.8790685395358351E-2</v>
      </c>
      <c r="U33">
        <f t="shared" si="36"/>
        <v>0.18125000000000008</v>
      </c>
      <c r="V33">
        <f t="shared" si="37"/>
        <v>8.5530035425332906E-4</v>
      </c>
      <c r="W33">
        <f t="shared" si="38"/>
        <v>1.3687180086332485E-2</v>
      </c>
      <c r="X33">
        <f t="shared" si="11"/>
        <v>8.5544875539578032E-5</v>
      </c>
      <c r="Y33">
        <f t="shared" si="12"/>
        <v>8.6548661895309998E-4</v>
      </c>
      <c r="Z33">
        <f t="shared" si="13"/>
        <v>8.8249521223806467E-5</v>
      </c>
      <c r="AA33">
        <f t="shared" si="14"/>
        <v>8.7636927642829225E-4</v>
      </c>
      <c r="AB33">
        <f t="shared" si="15"/>
        <v>8.8283529528416444E-5</v>
      </c>
      <c r="AC33">
        <f t="shared" si="16"/>
        <v>8.7625034747893567E-4</v>
      </c>
      <c r="AD33">
        <f t="shared" si="17"/>
        <v>8.8283157875449714E-5</v>
      </c>
      <c r="AE33">
        <f t="shared" si="18"/>
        <v>8.7625124988593224E-4</v>
      </c>
      <c r="AF33">
        <f t="shared" si="19"/>
        <v>0.18750000000000008</v>
      </c>
      <c r="AG33">
        <f t="shared" si="20"/>
        <v>9.4311604340657459E-4</v>
      </c>
      <c r="AH33">
        <f t="shared" si="21"/>
        <v>1.4561676272441398E-2</v>
      </c>
      <c r="AJ33">
        <f t="shared" si="39"/>
        <v>9.0625000000000039E-2</v>
      </c>
      <c r="AK33">
        <f t="shared" si="40"/>
        <v>1.1412252233049021E-4</v>
      </c>
      <c r="AL33">
        <f t="shared" si="41"/>
        <v>3.7353226763792951E-3</v>
      </c>
      <c r="AM33">
        <f t="shared" si="22"/>
        <v>1.1672883363685298E-5</v>
      </c>
      <c r="AN33">
        <f t="shared" si="23"/>
        <v>2.4747120914437866E-4</v>
      </c>
      <c r="AO33">
        <f t="shared" si="24"/>
        <v>1.205955712797339E-5</v>
      </c>
      <c r="AP33">
        <f t="shared" si="25"/>
        <v>2.5115752259100287E-4</v>
      </c>
      <c r="AQ33">
        <f t="shared" si="26"/>
        <v>1.2065316992733739E-5</v>
      </c>
      <c r="AR33">
        <f t="shared" si="27"/>
        <v>2.5113903464120846E-4</v>
      </c>
      <c r="AS33">
        <f t="shared" si="28"/>
        <v>1.2065288105312186E-5</v>
      </c>
      <c r="AT33">
        <f t="shared" si="29"/>
        <v>2.5113910330389571E-4</v>
      </c>
      <c r="AU33">
        <f t="shared" si="30"/>
        <v>9.3750000000000042E-2</v>
      </c>
      <c r="AV33">
        <f t="shared" si="31"/>
        <v>1.2612050894889216E-4</v>
      </c>
      <c r="AW33">
        <f t="shared" si="32"/>
        <v>3.9858565808647446E-3</v>
      </c>
    </row>
    <row r="34" spans="3:49" x14ac:dyDescent="0.25">
      <c r="F34">
        <f t="shared" si="42"/>
        <v>0.37500000000000017</v>
      </c>
      <c r="G34">
        <f t="shared" si="43"/>
        <v>6.6142419340167726E-3</v>
      </c>
      <c r="H34">
        <f t="shared" si="44"/>
        <v>4.8790685395358351E-2</v>
      </c>
      <c r="I34">
        <f t="shared" si="0"/>
        <v>6.0988356744197945E-4</v>
      </c>
      <c r="J34">
        <f t="shared" si="1"/>
        <v>2.6924932493236449E-3</v>
      </c>
      <c r="K34">
        <f t="shared" si="2"/>
        <v>6.2671165025025225E-4</v>
      </c>
      <c r="L34">
        <f t="shared" si="3"/>
        <v>2.7125104563058017E-3</v>
      </c>
      <c r="M34">
        <f t="shared" si="4"/>
        <v>6.2683675779389065E-4</v>
      </c>
      <c r="N34">
        <f t="shared" si="5"/>
        <v>2.7119247826397825E-3</v>
      </c>
      <c r="O34">
        <f t="shared" si="6"/>
        <v>6.2683309733347801E-4</v>
      </c>
      <c r="P34">
        <f t="shared" si="7"/>
        <v>2.7119342001767251E-3</v>
      </c>
      <c r="Q34">
        <f t="shared" si="45"/>
        <v>0.38750000000000018</v>
      </c>
      <c r="R34">
        <f t="shared" si="46"/>
        <v>7.2382108474940629E-3</v>
      </c>
      <c r="S34">
        <f t="shared" si="47"/>
        <v>5.1499568383256936E-2</v>
      </c>
      <c r="U34">
        <f t="shared" si="36"/>
        <v>0.18750000000000008</v>
      </c>
      <c r="V34">
        <f t="shared" si="37"/>
        <v>9.4311604340657459E-4</v>
      </c>
      <c r="W34">
        <f t="shared" si="38"/>
        <v>1.4561676272441398E-2</v>
      </c>
      <c r="X34">
        <f t="shared" si="11"/>
        <v>9.101047670275874E-5</v>
      </c>
      <c r="Y34">
        <f t="shared" si="12"/>
        <v>8.8705461934914214E-4</v>
      </c>
      <c r="Z34">
        <f t="shared" si="13"/>
        <v>9.3782522388224818E-5</v>
      </c>
      <c r="AA34">
        <f t="shared" si="14"/>
        <v>8.9770091681335156E-4</v>
      </c>
      <c r="AB34">
        <f t="shared" si="15"/>
        <v>9.3815792067800476E-5</v>
      </c>
      <c r="AC34">
        <f t="shared" si="16"/>
        <v>8.9758378248909042E-4</v>
      </c>
      <c r="AD34">
        <f t="shared" si="17"/>
        <v>9.3815426023037156E-5</v>
      </c>
      <c r="AE34">
        <f t="shared" si="18"/>
        <v>8.9758467268788314E-4</v>
      </c>
      <c r="AF34">
        <f t="shared" si="19"/>
        <v>0.19375000000000009</v>
      </c>
      <c r="AG34">
        <f t="shared" si="20"/>
        <v>1.0364531320128823E-3</v>
      </c>
      <c r="AH34">
        <f t="shared" si="21"/>
        <v>1.5457544387548384E-2</v>
      </c>
      <c r="AJ34">
        <f t="shared" si="39"/>
        <v>9.3750000000000042E-2</v>
      </c>
      <c r="AK34">
        <f t="shared" si="40"/>
        <v>1.2612050894889216E-4</v>
      </c>
      <c r="AL34">
        <f t="shared" si="41"/>
        <v>3.9858565808647446E-3</v>
      </c>
      <c r="AM34">
        <f t="shared" si="22"/>
        <v>1.2455801815202328E-5</v>
      </c>
      <c r="AN34">
        <f t="shared" si="23"/>
        <v>2.5481309137346256E-4</v>
      </c>
      <c r="AO34">
        <f t="shared" si="24"/>
        <v>1.2853947270473362E-5</v>
      </c>
      <c r="AP34">
        <f t="shared" si="25"/>
        <v>2.5846254312697698E-4</v>
      </c>
      <c r="AQ34">
        <f t="shared" si="26"/>
        <v>1.2859649538838229E-5</v>
      </c>
      <c r="AR34">
        <f t="shared" si="27"/>
        <v>2.5844419211733461E-4</v>
      </c>
      <c r="AS34">
        <f t="shared" si="28"/>
        <v>1.2859620865385662E-5</v>
      </c>
      <c r="AT34">
        <f t="shared" si="29"/>
        <v>2.5844426031810364E-4</v>
      </c>
      <c r="AU34">
        <f t="shared" si="30"/>
        <v>9.6875000000000044E-2</v>
      </c>
      <c r="AV34">
        <f t="shared" si="31"/>
        <v>1.389109449987607E-4</v>
      </c>
      <c r="AW34">
        <f t="shared" si="32"/>
        <v>4.2437017178947756E-3</v>
      </c>
    </row>
    <row r="35" spans="3:49" x14ac:dyDescent="0.25">
      <c r="C35" s="1"/>
      <c r="F35">
        <f t="shared" si="42"/>
        <v>0.38750000000000018</v>
      </c>
      <c r="G35">
        <f t="shared" si="43"/>
        <v>7.2382108474940629E-3</v>
      </c>
      <c r="H35">
        <f t="shared" si="44"/>
        <v>5.1499568383256936E-2</v>
      </c>
      <c r="I35">
        <f t="shared" si="0"/>
        <v>6.4374460479071178E-4</v>
      </c>
      <c r="J35">
        <f t="shared" si="1"/>
        <v>2.7315609144405156E-3</v>
      </c>
      <c r="K35">
        <f t="shared" si="2"/>
        <v>6.6081686050596493E-4</v>
      </c>
      <c r="L35">
        <f t="shared" si="3"/>
        <v>2.7504223397348715E-3</v>
      </c>
      <c r="M35">
        <f t="shared" si="4"/>
        <v>6.6093474441405466E-4</v>
      </c>
      <c r="N35">
        <f t="shared" si="5"/>
        <v>2.7498552848141621E-3</v>
      </c>
      <c r="O35">
        <f t="shared" si="6"/>
        <v>6.6093120032080033E-4</v>
      </c>
      <c r="P35">
        <f t="shared" si="7"/>
        <v>2.7498644435450742E-3</v>
      </c>
      <c r="Q35">
        <f t="shared" si="45"/>
        <v>0.40000000000000019</v>
      </c>
      <c r="R35">
        <f t="shared" si="46"/>
        <v>7.8962406833193218E-3</v>
      </c>
      <c r="S35">
        <f t="shared" si="47"/>
        <v>5.4246565151104216E-2</v>
      </c>
      <c r="U35">
        <f t="shared" si="36"/>
        <v>0.19375000000000009</v>
      </c>
      <c r="V35">
        <f t="shared" si="37"/>
        <v>1.0364531320128823E-3</v>
      </c>
      <c r="W35">
        <f t="shared" si="38"/>
        <v>1.5457544387548384E-2</v>
      </c>
      <c r="X35">
        <f t="shared" si="11"/>
        <v>9.6609652422177409E-5</v>
      </c>
      <c r="Y35">
        <f t="shared" si="12"/>
        <v>9.0815287858330741E-4</v>
      </c>
      <c r="Z35">
        <f t="shared" si="13"/>
        <v>9.9447630167750242E-5</v>
      </c>
      <c r="AA35">
        <f t="shared" si="14"/>
        <v>9.1856638501895032E-4</v>
      </c>
      <c r="AB35">
        <f t="shared" si="15"/>
        <v>9.9480172375361641E-5</v>
      </c>
      <c r="AC35">
        <f t="shared" si="16"/>
        <v>9.1845102103520627E-4</v>
      </c>
      <c r="AD35">
        <f t="shared" si="17"/>
        <v>9.9479811862912429E-5</v>
      </c>
      <c r="AE35">
        <f t="shared" si="18"/>
        <v>9.1845189918375613E-4</v>
      </c>
      <c r="AF35">
        <f t="shared" si="19"/>
        <v>0.20000000000000009</v>
      </c>
      <c r="AG35">
        <f t="shared" si="20"/>
        <v>1.1354439769081014E-3</v>
      </c>
      <c r="AH35">
        <f t="shared" si="21"/>
        <v>1.6374317652527615E-2</v>
      </c>
      <c r="AJ35">
        <f t="shared" si="39"/>
        <v>9.6875000000000044E-2</v>
      </c>
      <c r="AK35">
        <f t="shared" si="40"/>
        <v>1.389109449987607E-4</v>
      </c>
      <c r="AL35">
        <f t="shared" si="41"/>
        <v>4.2437017178947756E-3</v>
      </c>
      <c r="AM35">
        <f t="shared" si="22"/>
        <v>1.3261567868421175E-5</v>
      </c>
      <c r="AN35">
        <f t="shared" si="23"/>
        <v>2.6208147798849438E-4</v>
      </c>
      <c r="AO35">
        <f t="shared" si="24"/>
        <v>1.3671070177778199E-5</v>
      </c>
      <c r="AP35">
        <f t="shared" si="25"/>
        <v>2.6569434116083447E-4</v>
      </c>
      <c r="AQ35">
        <f t="shared" si="26"/>
        <v>1.3676715276484978E-5</v>
      </c>
      <c r="AR35">
        <f t="shared" si="27"/>
        <v>2.6567612616999742E-4</v>
      </c>
      <c r="AS35">
        <f t="shared" si="28"/>
        <v>1.3676686815561796E-5</v>
      </c>
      <c r="AT35">
        <f t="shared" si="29"/>
        <v>2.6567619391183343E-4</v>
      </c>
      <c r="AU35">
        <f t="shared" si="30"/>
        <v>0.10000000000000005</v>
      </c>
      <c r="AV35">
        <f t="shared" si="31"/>
        <v>1.5251658259751228E-4</v>
      </c>
      <c r="AW35">
        <f t="shared" si="32"/>
        <v>4.5087848189884414E-3</v>
      </c>
    </row>
    <row r="36" spans="3:49" x14ac:dyDescent="0.25">
      <c r="F36">
        <f t="shared" si="42"/>
        <v>0.40000000000000019</v>
      </c>
      <c r="G36">
        <f t="shared" si="43"/>
        <v>7.8962406833193218E-3</v>
      </c>
      <c r="H36">
        <f t="shared" si="44"/>
        <v>5.4246565151104216E-2</v>
      </c>
      <c r="I36">
        <f t="shared" si="0"/>
        <v>6.7808206438880277E-4</v>
      </c>
      <c r="J36">
        <f t="shared" si="1"/>
        <v>2.7683477897506113E-3</v>
      </c>
      <c r="K36">
        <f t="shared" si="2"/>
        <v>6.9538423807474412E-4</v>
      </c>
      <c r="L36">
        <f t="shared" si="3"/>
        <v>2.7860902428879274E-3</v>
      </c>
      <c r="M36">
        <f t="shared" si="4"/>
        <v>6.9549512840685228E-4</v>
      </c>
      <c r="N36">
        <f t="shared" si="5"/>
        <v>2.7855412947205282E-3</v>
      </c>
      <c r="O36">
        <f t="shared" si="6"/>
        <v>6.9549169748080609E-4</v>
      </c>
      <c r="P36">
        <f t="shared" si="7"/>
        <v>2.7855502013695152E-3</v>
      </c>
      <c r="Q36">
        <f t="shared" si="45"/>
        <v>0.4125000000000002</v>
      </c>
      <c r="R36">
        <f t="shared" si="46"/>
        <v>8.5887960991247892E-3</v>
      </c>
      <c r="S36">
        <f t="shared" si="47"/>
        <v>5.7029425328827064E-2</v>
      </c>
      <c r="U36">
        <f t="shared" si="36"/>
        <v>0.20000000000000009</v>
      </c>
      <c r="V36">
        <f t="shared" si="37"/>
        <v>1.1354439769081014E-3</v>
      </c>
      <c r="W36">
        <f t="shared" si="38"/>
        <v>1.6374317652527615E-2</v>
      </c>
      <c r="X36">
        <f t="shared" si="11"/>
        <v>1.0233948532829759E-4</v>
      </c>
      <c r="Y36">
        <f t="shared" si="12"/>
        <v>9.2878849430375662E-4</v>
      </c>
      <c r="Z36">
        <f t="shared" si="13"/>
        <v>1.0524194937299683E-4</v>
      </c>
      <c r="AA36">
        <f t="shared" si="14"/>
        <v>9.3897273038635691E-4</v>
      </c>
      <c r="AB36">
        <f t="shared" si="15"/>
        <v>1.0527377511075497E-4</v>
      </c>
      <c r="AC36">
        <f t="shared" si="16"/>
        <v>9.3885911277280314E-4</v>
      </c>
      <c r="AD36">
        <f t="shared" si="17"/>
        <v>1.0527342005571262E-4</v>
      </c>
      <c r="AE36">
        <f t="shared" si="18"/>
        <v>9.3885997902706927E-4</v>
      </c>
      <c r="AF36">
        <f t="shared" si="19"/>
        <v>0.2062500000000001</v>
      </c>
      <c r="AG36">
        <f t="shared" si="20"/>
        <v>1.2402180359666871E-3</v>
      </c>
      <c r="AH36">
        <f t="shared" si="21"/>
        <v>1.7311536345802469E-2</v>
      </c>
      <c r="AJ36">
        <f t="shared" si="39"/>
        <v>0.10000000000000005</v>
      </c>
      <c r="AK36">
        <f t="shared" si="40"/>
        <v>1.5251658259751228E-4</v>
      </c>
      <c r="AL36">
        <f t="shared" si="41"/>
        <v>4.5087848189884414E-3</v>
      </c>
      <c r="AM36">
        <f t="shared" si="22"/>
        <v>1.408995255933888E-5</v>
      </c>
      <c r="AN36">
        <f t="shared" si="23"/>
        <v>2.692769136807491E-4</v>
      </c>
      <c r="AO36">
        <f t="shared" si="24"/>
        <v>1.4510697736965051E-5</v>
      </c>
      <c r="AP36">
        <f t="shared" si="25"/>
        <v>2.728534595461226E-4</v>
      </c>
      <c r="AQ36">
        <f t="shared" si="26"/>
        <v>1.4516286089879698E-5</v>
      </c>
      <c r="AR36">
        <f t="shared" si="27"/>
        <v>2.7283537965869855E-4</v>
      </c>
      <c r="AS36">
        <f t="shared" si="28"/>
        <v>1.4516257840055597E-5</v>
      </c>
      <c r="AT36">
        <f t="shared" si="29"/>
        <v>2.7283544694456802E-4</v>
      </c>
      <c r="AU36">
        <f t="shared" si="30"/>
        <v>0.10312500000000005</v>
      </c>
      <c r="AV36">
        <f t="shared" si="31"/>
        <v>1.669599456063596E-4</v>
      </c>
      <c r="AW36">
        <f t="shared" si="32"/>
        <v>4.7810331588276009E-3</v>
      </c>
    </row>
    <row r="37" spans="3:49" x14ac:dyDescent="0.25">
      <c r="F37">
        <f t="shared" si="42"/>
        <v>0.4125000000000002</v>
      </c>
      <c r="G37">
        <f t="shared" si="43"/>
        <v>8.5887960991247892E-3</v>
      </c>
      <c r="H37">
        <f t="shared" si="44"/>
        <v>5.7029425328827064E-2</v>
      </c>
      <c r="I37">
        <f t="shared" si="0"/>
        <v>7.1286781661033833E-4</v>
      </c>
      <c r="J37">
        <f t="shared" si="1"/>
        <v>2.8029266476908678E-3</v>
      </c>
      <c r="K37">
        <f t="shared" si="2"/>
        <v>7.3038610815840625E-4</v>
      </c>
      <c r="L37">
        <f t="shared" si="3"/>
        <v>2.819585925339034E-3</v>
      </c>
      <c r="M37">
        <f t="shared" si="4"/>
        <v>7.3049022864370725E-4</v>
      </c>
      <c r="N37">
        <f t="shared" si="5"/>
        <v>2.8190545852387807E-3</v>
      </c>
      <c r="O37">
        <f t="shared" si="6"/>
        <v>7.3048690776808067E-4</v>
      </c>
      <c r="P37">
        <f t="shared" si="7"/>
        <v>2.8190632463595943E-3</v>
      </c>
      <c r="Q37">
        <f t="shared" si="45"/>
        <v>0.42500000000000021</v>
      </c>
      <c r="R37">
        <f t="shared" si="46"/>
        <v>9.316313998788562E-3</v>
      </c>
      <c r="S37">
        <f t="shared" si="47"/>
        <v>5.9845970481361414E-2</v>
      </c>
      <c r="U37">
        <f t="shared" si="36"/>
        <v>0.2062500000000001</v>
      </c>
      <c r="V37">
        <f t="shared" si="37"/>
        <v>1.2402180359666871E-3</v>
      </c>
      <c r="W37">
        <f t="shared" si="38"/>
        <v>1.7311536345802469E-2</v>
      </c>
      <c r="X37">
        <f t="shared" si="11"/>
        <v>1.0819710216126543E-4</v>
      </c>
      <c r="Y37">
        <f t="shared" si="12"/>
        <v>9.4896846806662074E-4</v>
      </c>
      <c r="Z37">
        <f t="shared" si="13"/>
        <v>1.1116262862397363E-4</v>
      </c>
      <c r="AA37">
        <f t="shared" si="14"/>
        <v>9.5892690678998818E-4</v>
      </c>
      <c r="AB37">
        <f t="shared" si="15"/>
        <v>1.1119374874498415E-4</v>
      </c>
      <c r="AC37">
        <f t="shared" si="16"/>
        <v>9.5881501188656466E-4</v>
      </c>
      <c r="AD37">
        <f t="shared" si="17"/>
        <v>1.1119339907341095E-4</v>
      </c>
      <c r="AE37">
        <f t="shared" si="18"/>
        <v>9.5881586640052794E-4</v>
      </c>
      <c r="AF37">
        <f t="shared" si="19"/>
        <v>0.21250000000000011</v>
      </c>
      <c r="AG37">
        <f t="shared" si="20"/>
        <v>1.3509019119621192E-3</v>
      </c>
      <c r="AH37">
        <f t="shared" si="21"/>
        <v>1.8268747707772516E-2</v>
      </c>
      <c r="AJ37">
        <f t="shared" si="39"/>
        <v>0.10312500000000005</v>
      </c>
      <c r="AK37">
        <f t="shared" si="40"/>
        <v>1.669599456063596E-4</v>
      </c>
      <c r="AL37">
        <f t="shared" si="41"/>
        <v>4.7810331588276009E-3</v>
      </c>
      <c r="AM37">
        <f t="shared" si="22"/>
        <v>1.4940728621336254E-5</v>
      </c>
      <c r="AN37">
        <f t="shared" si="23"/>
        <v>2.7639993947595166E-4</v>
      </c>
      <c r="AO37">
        <f t="shared" si="24"/>
        <v>1.5372603526767429E-5</v>
      </c>
      <c r="AP37">
        <f t="shared" si="25"/>
        <v>2.7994043748271646E-4</v>
      </c>
      <c r="AQ37">
        <f t="shared" si="26"/>
        <v>1.5378135554902997E-5</v>
      </c>
      <c r="AR37">
        <f t="shared" si="27"/>
        <v>2.7992249178923026E-4</v>
      </c>
      <c r="AS37">
        <f t="shared" si="28"/>
        <v>1.5378107514756928E-5</v>
      </c>
      <c r="AT37">
        <f t="shared" si="29"/>
        <v>2.7992255862208055E-4</v>
      </c>
      <c r="AU37">
        <f t="shared" si="30"/>
        <v>0.10625000000000005</v>
      </c>
      <c r="AV37">
        <f t="shared" si="31"/>
        <v>1.8226333132293193E-4</v>
      </c>
      <c r="AW37">
        <f t="shared" si="32"/>
        <v>5.0603745516012563E-3</v>
      </c>
    </row>
    <row r="38" spans="3:49" x14ac:dyDescent="0.25">
      <c r="F38">
        <f t="shared" si="42"/>
        <v>0.42500000000000021</v>
      </c>
      <c r="G38">
        <f t="shared" si="43"/>
        <v>9.316313998788562E-3</v>
      </c>
      <c r="H38">
        <f t="shared" si="44"/>
        <v>5.9845970481361414E-2</v>
      </c>
      <c r="I38">
        <f t="shared" si="0"/>
        <v>7.4807463101701777E-4</v>
      </c>
      <c r="J38">
        <f t="shared" si="1"/>
        <v>2.8353682569792356E-3</v>
      </c>
      <c r="K38">
        <f t="shared" si="2"/>
        <v>7.6579568262313792E-4</v>
      </c>
      <c r="L38">
        <f t="shared" si="3"/>
        <v>2.8509791692731619E-3</v>
      </c>
      <c r="M38">
        <f t="shared" si="4"/>
        <v>7.6589325082497507E-4</v>
      </c>
      <c r="N38">
        <f t="shared" si="5"/>
        <v>2.8504649515225739E-3</v>
      </c>
      <c r="O38">
        <f t="shared" si="6"/>
        <v>7.658900369640338E-4</v>
      </c>
      <c r="P38">
        <f t="shared" si="7"/>
        <v>2.8504733735028754E-3</v>
      </c>
      <c r="Q38">
        <f t="shared" si="45"/>
        <v>0.43750000000000022</v>
      </c>
      <c r="R38">
        <f t="shared" si="46"/>
        <v>1.0079204421268107E-2</v>
      </c>
      <c r="S38">
        <f t="shared" si="47"/>
        <v>6.2694092126707013E-2</v>
      </c>
      <c r="U38">
        <f t="shared" si="36"/>
        <v>0.21250000000000011</v>
      </c>
      <c r="V38">
        <f t="shared" si="37"/>
        <v>1.3509019119621192E-3</v>
      </c>
      <c r="W38">
        <f t="shared" si="38"/>
        <v>1.8268747707772516E-2</v>
      </c>
      <c r="X38">
        <f t="shared" si="11"/>
        <v>1.1417967317357823E-4</v>
      </c>
      <c r="Y38">
        <f t="shared" si="12"/>
        <v>9.6869970657973955E-4</v>
      </c>
      <c r="Z38">
        <f t="shared" si="13"/>
        <v>1.1720685975663992E-4</v>
      </c>
      <c r="AA38">
        <f t="shared" si="14"/>
        <v>9.7843577387321935E-4</v>
      </c>
      <c r="AB38">
        <f t="shared" si="15"/>
        <v>1.1723728496693205E-4</v>
      </c>
      <c r="AC38">
        <f t="shared" si="16"/>
        <v>9.7832557832619915E-4</v>
      </c>
      <c r="AD38">
        <f t="shared" si="17"/>
        <v>1.1723694060584761E-4</v>
      </c>
      <c r="AE38">
        <f t="shared" si="18"/>
        <v>9.7832642125188804E-4</v>
      </c>
      <c r="AF38">
        <f t="shared" si="19"/>
        <v>0.21875000000000011</v>
      </c>
      <c r="AG38">
        <f t="shared" si="20"/>
        <v>1.4676193958332142E-3</v>
      </c>
      <c r="AH38">
        <f t="shared" si="21"/>
        <v>1.9245505846477589E-2</v>
      </c>
      <c r="AJ38">
        <f t="shared" si="39"/>
        <v>0.10625000000000005</v>
      </c>
      <c r="AK38">
        <f t="shared" si="40"/>
        <v>1.8226333132293193E-4</v>
      </c>
      <c r="AL38">
        <f t="shared" si="41"/>
        <v>5.0603745516012563E-3</v>
      </c>
      <c r="AM38">
        <f t="shared" si="22"/>
        <v>1.5813670473753925E-5</v>
      </c>
      <c r="AN38">
        <f t="shared" si="23"/>
        <v>2.8345109275797008E-4</v>
      </c>
      <c r="AO38">
        <f t="shared" si="24"/>
        <v>1.6256562806188255E-5</v>
      </c>
      <c r="AP38">
        <f t="shared" si="25"/>
        <v>2.8695581054043656E-4</v>
      </c>
      <c r="AQ38">
        <f t="shared" si="26"/>
        <v>1.6262038927723361E-5</v>
      </c>
      <c r="AR38">
        <f t="shared" si="27"/>
        <v>2.869379981372924E-4</v>
      </c>
      <c r="AS38">
        <f t="shared" si="28"/>
        <v>1.6262011095843446E-5</v>
      </c>
      <c r="AT38">
        <f t="shared" si="29"/>
        <v>2.8693806452005237E-4</v>
      </c>
      <c r="AU38">
        <f t="shared" si="30"/>
        <v>0.10937500000000006</v>
      </c>
      <c r="AV38">
        <f t="shared" si="31"/>
        <v>1.9844881216250204E-4</v>
      </c>
      <c r="AW38">
        <f t="shared" si="32"/>
        <v>5.3467373473735039E-3</v>
      </c>
    </row>
    <row r="39" spans="3:49" x14ac:dyDescent="0.25">
      <c r="F39">
        <f t="shared" si="42"/>
        <v>0.43750000000000022</v>
      </c>
      <c r="G39">
        <f t="shared" si="43"/>
        <v>1.0079204421268107E-2</v>
      </c>
      <c r="H39">
        <f t="shared" si="44"/>
        <v>6.2694092126707013E-2</v>
      </c>
      <c r="I39">
        <f t="shared" si="0"/>
        <v>7.8367615158383768E-4</v>
      </c>
      <c r="J39">
        <f t="shared" si="1"/>
        <v>2.8657414347167871E-3</v>
      </c>
      <c r="K39">
        <f t="shared" si="2"/>
        <v>8.015870355508177E-4</v>
      </c>
      <c r="L39">
        <f t="shared" si="3"/>
        <v>2.8803378309210492E-3</v>
      </c>
      <c r="M39">
        <f t="shared" si="4"/>
        <v>8.0167826302709414E-4</v>
      </c>
      <c r="N39">
        <f t="shared" si="5"/>
        <v>2.8798402624426317E-3</v>
      </c>
      <c r="O39">
        <f t="shared" si="6"/>
        <v>8.0167515322410426E-4</v>
      </c>
      <c r="P39">
        <f t="shared" si="7"/>
        <v>2.879848451508149E-3</v>
      </c>
      <c r="Q39">
        <f t="shared" si="45"/>
        <v>0.45000000000000023</v>
      </c>
      <c r="R39">
        <f t="shared" si="46"/>
        <v>1.0877851404928734E-2</v>
      </c>
      <c r="S39">
        <f t="shared" si="47"/>
        <v>6.5571749805532389E-2</v>
      </c>
      <c r="U39">
        <f t="shared" si="36"/>
        <v>0.21875000000000011</v>
      </c>
      <c r="V39">
        <f t="shared" si="37"/>
        <v>1.4676193958332142E-3</v>
      </c>
      <c r="W39">
        <f t="shared" si="38"/>
        <v>1.9245505846477589E-2</v>
      </c>
      <c r="X39">
        <f t="shared" si="11"/>
        <v>1.2028441154048493E-4</v>
      </c>
      <c r="Y39">
        <f t="shared" si="12"/>
        <v>9.879890229306308E-4</v>
      </c>
      <c r="Z39">
        <f t="shared" si="13"/>
        <v>1.2337187723714316E-4</v>
      </c>
      <c r="AA39">
        <f t="shared" si="14"/>
        <v>9.9750609826852808E-4</v>
      </c>
      <c r="AB39">
        <f t="shared" si="15"/>
        <v>1.2340161809757408E-4</v>
      </c>
      <c r="AC39">
        <f t="shared" si="16"/>
        <v>9.9739757902663102E-4</v>
      </c>
      <c r="AD39">
        <f t="shared" si="17"/>
        <v>1.2340127897494314E-4</v>
      </c>
      <c r="AE39">
        <f t="shared" si="18"/>
        <v>9.9739841051414615E-4</v>
      </c>
      <c r="AF39">
        <f t="shared" si="19"/>
        <v>0.22500000000000012</v>
      </c>
      <c r="AG39">
        <f t="shared" si="20"/>
        <v>1.5904915093640244E-3</v>
      </c>
      <c r="AH39">
        <f t="shared" si="21"/>
        <v>2.0241371644483436E-2</v>
      </c>
      <c r="AJ39">
        <f t="shared" si="39"/>
        <v>0.10937500000000006</v>
      </c>
      <c r="AK39">
        <f t="shared" si="40"/>
        <v>1.9844881216250204E-4</v>
      </c>
      <c r="AL39">
        <f t="shared" si="41"/>
        <v>5.3467373473735039E-3</v>
      </c>
      <c r="AM39">
        <f t="shared" si="22"/>
        <v>1.6708554210542201E-5</v>
      </c>
      <c r="AN39">
        <f t="shared" si="23"/>
        <v>2.9043090729235794E-4</v>
      </c>
      <c r="AO39">
        <f t="shared" si="24"/>
        <v>1.7162352503186508E-5</v>
      </c>
      <c r="AP39">
        <f t="shared" si="25"/>
        <v>2.9390011068251707E-4</v>
      </c>
      <c r="AQ39">
        <f t="shared" si="26"/>
        <v>1.7167773133483632E-5</v>
      </c>
      <c r="AR39">
        <f t="shared" si="27"/>
        <v>2.9388243067196118E-4</v>
      </c>
      <c r="AS39">
        <f t="shared" si="28"/>
        <v>1.7167745508467137E-5</v>
      </c>
      <c r="AT39">
        <f t="shared" si="29"/>
        <v>2.9388249660754098E-4</v>
      </c>
      <c r="AU39">
        <f t="shared" si="30"/>
        <v>0.11250000000000006</v>
      </c>
      <c r="AV39">
        <f t="shared" si="31"/>
        <v>2.1553823732789365E-4</v>
      </c>
      <c r="AW39">
        <f t="shared" si="32"/>
        <v>5.6400504284749792E-3</v>
      </c>
    </row>
    <row r="40" spans="3:49" x14ac:dyDescent="0.25">
      <c r="F40">
        <f t="shared" si="42"/>
        <v>0.45000000000000023</v>
      </c>
      <c r="G40">
        <f t="shared" si="43"/>
        <v>1.0877851404928734E-2</v>
      </c>
      <c r="H40">
        <f t="shared" si="44"/>
        <v>6.5571749805532389E-2</v>
      </c>
      <c r="I40">
        <f t="shared" si="0"/>
        <v>8.1964687256915489E-4</v>
      </c>
      <c r="J40">
        <f t="shared" si="1"/>
        <v>2.8941130971693201E-3</v>
      </c>
      <c r="K40">
        <f t="shared" si="2"/>
        <v>8.3773507942646328E-4</v>
      </c>
      <c r="L40">
        <f t="shared" si="3"/>
        <v>2.9077278906902804E-3</v>
      </c>
      <c r="M40">
        <f t="shared" si="4"/>
        <v>8.3782017188596908E-4</v>
      </c>
      <c r="N40">
        <f t="shared" si="5"/>
        <v>2.9072465107260466E-3</v>
      </c>
      <c r="O40">
        <f t="shared" si="6"/>
        <v>8.3781716326119268E-4</v>
      </c>
      <c r="P40">
        <f t="shared" si="7"/>
        <v>2.9072544729446315E-3</v>
      </c>
      <c r="Q40">
        <f t="shared" si="45"/>
        <v>0.46250000000000024</v>
      </c>
      <c r="R40">
        <f t="shared" si="46"/>
        <v>1.1712613828004603E-2</v>
      </c>
      <c r="S40">
        <f t="shared" si="47"/>
        <v>6.8476969201023488E-2</v>
      </c>
      <c r="U40">
        <f t="shared" si="36"/>
        <v>0.22500000000000012</v>
      </c>
      <c r="V40">
        <f t="shared" si="37"/>
        <v>1.5904915093640244E-3</v>
      </c>
      <c r="W40">
        <f t="shared" si="38"/>
        <v>2.0241371644483436E-2</v>
      </c>
      <c r="X40">
        <f t="shared" si="11"/>
        <v>1.2650857277802149E-4</v>
      </c>
      <c r="Y40">
        <f t="shared" si="12"/>
        <v>1.0068431377988861E-3</v>
      </c>
      <c r="Z40">
        <f t="shared" si="13"/>
        <v>1.2965495758364298E-4</v>
      </c>
      <c r="AA40">
        <f t="shared" si="14"/>
        <v>1.0161445548021589E-3</v>
      </c>
      <c r="AB40">
        <f t="shared" si="15"/>
        <v>1.2968402451177824E-4</v>
      </c>
      <c r="AC40">
        <f t="shared" si="16"/>
        <v>1.0160376891127179E-3</v>
      </c>
      <c r="AD40">
        <f t="shared" si="17"/>
        <v>1.2968369055649871E-4</v>
      </c>
      <c r="AE40">
        <f t="shared" si="18"/>
        <v>1.0160385093102556E-3</v>
      </c>
      <c r="AF40">
        <f t="shared" si="19"/>
        <v>0.23125000000000012</v>
      </c>
      <c r="AG40">
        <f t="shared" si="20"/>
        <v>1.719636547284918E-3</v>
      </c>
      <c r="AH40">
        <f t="shared" si="21"/>
        <v>2.1255912666973256E-2</v>
      </c>
      <c r="AJ40">
        <f t="shared" si="39"/>
        <v>0.11250000000000006</v>
      </c>
      <c r="AK40">
        <f t="shared" si="40"/>
        <v>2.1553823732789365E-4</v>
      </c>
      <c r="AL40">
        <f t="shared" si="41"/>
        <v>5.6400504284749792E-3</v>
      </c>
      <c r="AM40">
        <f t="shared" si="22"/>
        <v>1.762515758898431E-5</v>
      </c>
      <c r="AN40">
        <f t="shared" si="23"/>
        <v>2.9733991324974794E-4</v>
      </c>
      <c r="AO40">
        <f t="shared" si="24"/>
        <v>1.8089751203437039E-5</v>
      </c>
      <c r="AP40">
        <f t="shared" si="25"/>
        <v>3.0077386628892417E-4</v>
      </c>
      <c r="AQ40">
        <f t="shared" si="26"/>
        <v>1.8095116755060757E-5</v>
      </c>
      <c r="AR40">
        <f t="shared" si="27"/>
        <v>3.0075631777900787E-4</v>
      </c>
      <c r="AS40">
        <f t="shared" si="28"/>
        <v>1.8095089335514008E-5</v>
      </c>
      <c r="AT40">
        <f t="shared" si="29"/>
        <v>3.0075638327029929E-4</v>
      </c>
      <c r="AU40">
        <f t="shared" si="30"/>
        <v>0.11562500000000006</v>
      </c>
      <c r="AV40">
        <f t="shared" si="31"/>
        <v>2.3355323446814261E-4</v>
      </c>
      <c r="AW40">
        <f t="shared" si="32"/>
        <v>5.9402432059176297E-3</v>
      </c>
    </row>
    <row r="41" spans="3:49" x14ac:dyDescent="0.25">
      <c r="F41">
        <f t="shared" si="42"/>
        <v>0.46250000000000024</v>
      </c>
      <c r="G41">
        <f t="shared" si="43"/>
        <v>1.1712613828004603E-2</v>
      </c>
      <c r="H41">
        <f t="shared" si="44"/>
        <v>6.8476969201023488E-2</v>
      </c>
      <c r="I41">
        <f t="shared" si="0"/>
        <v>8.559621150127936E-4</v>
      </c>
      <c r="J41">
        <f t="shared" si="1"/>
        <v>2.9205483092615073E-3</v>
      </c>
      <c r="K41">
        <f t="shared" si="2"/>
        <v>8.7421554194567802E-4</v>
      </c>
      <c r="L41">
        <f t="shared" si="3"/>
        <v>2.933213502025194E-3</v>
      </c>
      <c r="M41">
        <f t="shared" si="4"/>
        <v>8.7429469940045103E-4</v>
      </c>
      <c r="N41">
        <f t="shared" si="5"/>
        <v>2.9327478618242139E-3</v>
      </c>
      <c r="O41">
        <f t="shared" si="6"/>
        <v>8.7429178914919491E-4</v>
      </c>
      <c r="P41">
        <f t="shared" si="7"/>
        <v>2.9327556031097973E-3</v>
      </c>
      <c r="Q41">
        <f t="shared" si="45"/>
        <v>0.47500000000000026</v>
      </c>
      <c r="R41">
        <f t="shared" si="46"/>
        <v>1.2583826225813645E-2</v>
      </c>
      <c r="S41">
        <f t="shared" si="47"/>
        <v>7.1407840307701836E-2</v>
      </c>
      <c r="U41">
        <f t="shared" si="36"/>
        <v>0.23125000000000012</v>
      </c>
      <c r="V41">
        <f t="shared" si="37"/>
        <v>1.719636547284918E-3</v>
      </c>
      <c r="W41">
        <f t="shared" si="38"/>
        <v>2.1255912666973256E-2</v>
      </c>
      <c r="X41">
        <f t="shared" si="11"/>
        <v>1.3284945416858286E-4</v>
      </c>
      <c r="Y41">
        <f t="shared" si="12"/>
        <v>1.0252686806531909E-3</v>
      </c>
      <c r="Z41">
        <f t="shared" si="13"/>
        <v>1.3605341879562407E-4</v>
      </c>
      <c r="AA41">
        <f t="shared" si="14"/>
        <v>1.0343577276835136E-3</v>
      </c>
      <c r="AB41">
        <f t="shared" si="15"/>
        <v>1.3608182206759382E-4</v>
      </c>
      <c r="AC41">
        <f t="shared" si="16"/>
        <v>1.0342524930886854E-3</v>
      </c>
      <c r="AD41">
        <f t="shared" si="17"/>
        <v>1.36081493209485E-4</v>
      </c>
      <c r="AE41">
        <f t="shared" si="18"/>
        <v>1.0342533021425618E-3</v>
      </c>
      <c r="AF41">
        <f t="shared" si="19"/>
        <v>0.23750000000000013</v>
      </c>
      <c r="AG41">
        <f t="shared" si="20"/>
        <v>1.8551701188023353E-3</v>
      </c>
      <c r="AH41">
        <f t="shared" si="21"/>
        <v>2.2288703071029949E-2</v>
      </c>
      <c r="AJ41">
        <f t="shared" si="39"/>
        <v>0.11562500000000006</v>
      </c>
      <c r="AK41">
        <f t="shared" si="40"/>
        <v>2.3355323446814261E-4</v>
      </c>
      <c r="AL41">
        <f t="shared" si="41"/>
        <v>5.9402432059176297E-3</v>
      </c>
      <c r="AM41">
        <f t="shared" si="22"/>
        <v>1.8563260018492596E-5</v>
      </c>
      <c r="AN41">
        <f t="shared" si="23"/>
        <v>3.0417863722909653E-4</v>
      </c>
      <c r="AO41">
        <f t="shared" si="24"/>
        <v>1.9038539139163059E-5</v>
      </c>
      <c r="AP41">
        <f t="shared" si="25"/>
        <v>3.0757760217952734E-4</v>
      </c>
      <c r="AQ41">
        <f t="shared" si="26"/>
        <v>1.9043850021898105E-5</v>
      </c>
      <c r="AR41">
        <f t="shared" si="27"/>
        <v>3.0756018428407012E-4</v>
      </c>
      <c r="AS41">
        <f t="shared" si="28"/>
        <v>1.9043822806436456E-5</v>
      </c>
      <c r="AT41">
        <f t="shared" si="29"/>
        <v>3.0756024933394652E-4</v>
      </c>
      <c r="AU41">
        <f t="shared" si="30"/>
        <v>0.11875000000000006</v>
      </c>
      <c r="AV41">
        <f t="shared" si="31"/>
        <v>2.5251521132598452E-4</v>
      </c>
      <c r="AW41">
        <f t="shared" si="32"/>
        <v>6.2472456158326689E-3</v>
      </c>
    </row>
    <row r="42" spans="3:49" x14ac:dyDescent="0.25">
      <c r="F42">
        <f t="shared" si="42"/>
        <v>0.47500000000000026</v>
      </c>
      <c r="G42">
        <f t="shared" si="43"/>
        <v>1.2583826225813645E-2</v>
      </c>
      <c r="H42">
        <f t="shared" si="44"/>
        <v>7.1407840307701836E-2</v>
      </c>
      <c r="I42">
        <f t="shared" si="0"/>
        <v>8.92598003846273E-4</v>
      </c>
      <c r="J42">
        <f t="shared" si="1"/>
        <v>2.9451103328158434E-3</v>
      </c>
      <c r="K42">
        <f t="shared" si="2"/>
        <v>9.1100494342637194E-4</v>
      </c>
      <c r="L42">
        <f t="shared" si="3"/>
        <v>2.9568570390274677E-3</v>
      </c>
      <c r="M42">
        <f t="shared" si="4"/>
        <v>9.1107836034019459E-4</v>
      </c>
      <c r="N42">
        <f t="shared" si="5"/>
        <v>2.9564067015412487E-3</v>
      </c>
      <c r="O42">
        <f t="shared" si="6"/>
        <v>9.1107554573090568E-4</v>
      </c>
      <c r="P42">
        <f t="shared" si="7"/>
        <v>2.9564142276576923E-3</v>
      </c>
      <c r="Q42">
        <f t="shared" si="45"/>
        <v>0.48750000000000027</v>
      </c>
      <c r="R42">
        <f t="shared" si="46"/>
        <v>1.349179958533203E-2</v>
      </c>
      <c r="S42">
        <f t="shared" si="47"/>
        <v>7.4362515647970334E-2</v>
      </c>
      <c r="U42">
        <f t="shared" si="36"/>
        <v>0.23750000000000013</v>
      </c>
      <c r="V42">
        <f t="shared" si="37"/>
        <v>1.8551701188023353E-3</v>
      </c>
      <c r="W42">
        <f t="shared" si="38"/>
        <v>2.2288703071029949E-2</v>
      </c>
      <c r="X42">
        <f t="shared" si="11"/>
        <v>1.3930439419393718E-4</v>
      </c>
      <c r="Y42">
        <f t="shared" si="12"/>
        <v>1.0432721909331602E-3</v>
      </c>
      <c r="Z42">
        <f t="shared" si="13"/>
        <v>1.4256461979060333E-4</v>
      </c>
      <c r="AA42">
        <f t="shared" si="14"/>
        <v>1.0521521116794495E-3</v>
      </c>
      <c r="AB42">
        <f t="shared" si="15"/>
        <v>1.4259236954293548E-4</v>
      </c>
      <c r="AC42">
        <f t="shared" si="16"/>
        <v>1.0520484860124738E-3</v>
      </c>
      <c r="AD42">
        <f t="shared" si="17"/>
        <v>1.4259204571272617E-4</v>
      </c>
      <c r="AE42">
        <f t="shared" si="18"/>
        <v>1.0520492840671498E-3</v>
      </c>
      <c r="AF42">
        <f t="shared" si="19"/>
        <v>0.24375000000000013</v>
      </c>
      <c r="AG42">
        <f t="shared" si="20"/>
        <v>1.9972051885646254E-3</v>
      </c>
      <c r="AH42">
        <f t="shared" si="21"/>
        <v>2.3339323516093975E-2</v>
      </c>
      <c r="AJ42">
        <f t="shared" si="39"/>
        <v>0.11875000000000006</v>
      </c>
      <c r="AK42">
        <f t="shared" si="40"/>
        <v>2.5251521132598452E-4</v>
      </c>
      <c r="AL42">
        <f t="shared" si="41"/>
        <v>6.2472456158326689E-3</v>
      </c>
      <c r="AM42">
        <f t="shared" si="22"/>
        <v>1.9522642549477093E-5</v>
      </c>
      <c r="AN42">
        <f t="shared" si="23"/>
        <v>3.1094760228078151E-4</v>
      </c>
      <c r="AO42">
        <f t="shared" si="24"/>
        <v>2.0008498178040814E-5</v>
      </c>
      <c r="AP42">
        <f t="shared" si="25"/>
        <v>3.1431183963712324E-4</v>
      </c>
      <c r="AQ42">
        <f t="shared" si="26"/>
        <v>2.0013754798910097E-5</v>
      </c>
      <c r="AR42">
        <f t="shared" si="27"/>
        <v>3.1429455147567612E-4</v>
      </c>
      <c r="AS42">
        <f t="shared" si="28"/>
        <v>2.0013727786157836E-5</v>
      </c>
      <c r="AT42">
        <f t="shared" si="29"/>
        <v>3.1429461608699274E-4</v>
      </c>
      <c r="AU42">
        <f t="shared" si="30"/>
        <v>0.12187500000000007</v>
      </c>
      <c r="AV42">
        <f t="shared" si="31"/>
        <v>2.7244535737424062E-4</v>
      </c>
      <c r="AW42">
        <f t="shared" si="32"/>
        <v>6.5609881159315649E-3</v>
      </c>
    </row>
    <row r="43" spans="3:49" x14ac:dyDescent="0.25">
      <c r="F43">
        <f t="shared" si="42"/>
        <v>0.48750000000000027</v>
      </c>
      <c r="G43">
        <f t="shared" si="43"/>
        <v>1.349179958533203E-2</v>
      </c>
      <c r="H43">
        <f t="shared" si="44"/>
        <v>7.4362515647970334E-2</v>
      </c>
      <c r="I43">
        <f t="shared" si="0"/>
        <v>9.2953144559962918E-4</v>
      </c>
      <c r="J43">
        <f t="shared" si="1"/>
        <v>2.9678606735678154E-3</v>
      </c>
      <c r="K43">
        <f t="shared" si="2"/>
        <v>9.4808057480942794E-4</v>
      </c>
      <c r="L43">
        <f t="shared" si="3"/>
        <v>2.9787191428684236E-3</v>
      </c>
      <c r="M43">
        <f t="shared" si="4"/>
        <v>9.4814844024255693E-4</v>
      </c>
      <c r="N43">
        <f t="shared" si="5"/>
        <v>2.9782836824539141E-3</v>
      </c>
      <c r="O43">
        <f t="shared" si="6"/>
        <v>9.4814571861496621E-4</v>
      </c>
      <c r="P43">
        <f t="shared" si="7"/>
        <v>2.978290999018772E-3</v>
      </c>
      <c r="Q43">
        <f t="shared" si="45"/>
        <v>0.50000000000000022</v>
      </c>
      <c r="R43">
        <f t="shared" si="46"/>
        <v>1.4436822117718458E-2</v>
      </c>
      <c r="S43">
        <f t="shared" si="47"/>
        <v>7.7339208535175549E-2</v>
      </c>
      <c r="U43">
        <f t="shared" si="36"/>
        <v>0.24375000000000013</v>
      </c>
      <c r="V43">
        <f t="shared" si="37"/>
        <v>1.9972051885646254E-3</v>
      </c>
      <c r="W43">
        <f t="shared" si="38"/>
        <v>2.3339323516093975E-2</v>
      </c>
      <c r="X43">
        <f t="shared" si="11"/>
        <v>1.4587077197558736E-4</v>
      </c>
      <c r="Y43">
        <f t="shared" si="12"/>
        <v>1.060860119216181E-3</v>
      </c>
      <c r="Z43">
        <f t="shared" si="13"/>
        <v>1.4918595984813793E-4</v>
      </c>
      <c r="AA43">
        <f t="shared" si="14"/>
        <v>1.0695341132736819E-3</v>
      </c>
      <c r="AB43">
        <f t="shared" si="15"/>
        <v>1.4921306607956761E-4</v>
      </c>
      <c r="AC43">
        <f t="shared" si="16"/>
        <v>1.0694320746551893E-3</v>
      </c>
      <c r="AD43">
        <f t="shared" si="17"/>
        <v>1.4921274720888482E-4</v>
      </c>
      <c r="AE43">
        <f t="shared" si="18"/>
        <v>1.0694328618532911E-3</v>
      </c>
      <c r="AF43">
        <f t="shared" si="19"/>
        <v>0.25000000000000011</v>
      </c>
      <c r="AG43">
        <f t="shared" si="20"/>
        <v>2.145852117071273E-3</v>
      </c>
      <c r="AH43">
        <f t="shared" si="21"/>
        <v>2.4407361075581845E-2</v>
      </c>
      <c r="AJ43">
        <f t="shared" si="39"/>
        <v>0.12187500000000007</v>
      </c>
      <c r="AK43">
        <f t="shared" si="40"/>
        <v>2.7244535737424062E-4</v>
      </c>
      <c r="AL43">
        <f t="shared" si="41"/>
        <v>6.5609881159315649E-3</v>
      </c>
      <c r="AM43">
        <f t="shared" si="22"/>
        <v>2.0503087862286142E-5</v>
      </c>
      <c r="AN43">
        <f t="shared" si="23"/>
        <v>3.1764732792955282E-4</v>
      </c>
      <c r="AO43">
        <f t="shared" si="24"/>
        <v>2.0999411812176069E-5</v>
      </c>
      <c r="AP43">
        <f t="shared" si="25"/>
        <v>3.209770964303134E-4</v>
      </c>
      <c r="AQ43">
        <f t="shared" si="26"/>
        <v>2.1004614575458508E-5</v>
      </c>
      <c r="AR43">
        <f t="shared" si="27"/>
        <v>3.2095993712812261E-4</v>
      </c>
      <c r="AS43">
        <f t="shared" si="28"/>
        <v>2.1004587764048835E-5</v>
      </c>
      <c r="AT43">
        <f t="shared" si="29"/>
        <v>3.2096000130371637E-4</v>
      </c>
      <c r="AU43">
        <f t="shared" si="30"/>
        <v>0.12500000000000006</v>
      </c>
      <c r="AV43">
        <f t="shared" si="31"/>
        <v>2.9336464544117458E-4</v>
      </c>
      <c r="AW43">
        <f t="shared" si="32"/>
        <v>6.8814016819899217E-3</v>
      </c>
    </row>
    <row r="44" spans="3:49" x14ac:dyDescent="0.25">
      <c r="F44">
        <f t="shared" si="42"/>
        <v>0.50000000000000022</v>
      </c>
      <c r="G44">
        <f t="shared" si="43"/>
        <v>1.4436822117718458E-2</v>
      </c>
      <c r="H44">
        <f t="shared" si="44"/>
        <v>7.7339208535175549E-2</v>
      </c>
      <c r="I44">
        <f t="shared" si="0"/>
        <v>9.6674010668969441E-4</v>
      </c>
      <c r="J44">
        <f t="shared" si="1"/>
        <v>2.9888591269879583E-3</v>
      </c>
      <c r="K44">
        <f t="shared" si="2"/>
        <v>9.8542047623336924E-4</v>
      </c>
      <c r="L44">
        <f t="shared" si="3"/>
        <v>2.998858767023313E-3</v>
      </c>
      <c r="M44">
        <f t="shared" si="4"/>
        <v>9.8548297398358994E-4</v>
      </c>
      <c r="N44">
        <f t="shared" si="5"/>
        <v>2.9984377691533544E-3</v>
      </c>
      <c r="O44">
        <f t="shared" si="6"/>
        <v>9.8548034274690286E-4</v>
      </c>
      <c r="P44">
        <f t="shared" si="7"/>
        <v>2.9984448816415378E-3</v>
      </c>
      <c r="Q44">
        <f t="shared" si="45"/>
        <v>0.51250000000000018</v>
      </c>
      <c r="R44">
        <f t="shared" si="46"/>
        <v>1.5419160009363542E-2</v>
      </c>
      <c r="S44">
        <f t="shared" si="47"/>
        <v>8.0336191382006011E-2</v>
      </c>
      <c r="U44">
        <f t="shared" si="36"/>
        <v>0.25000000000000011</v>
      </c>
      <c r="V44">
        <f t="shared" si="37"/>
        <v>2.145852117071273E-3</v>
      </c>
      <c r="W44">
        <f t="shared" si="38"/>
        <v>2.4407361075581845E-2</v>
      </c>
      <c r="X44">
        <f t="shared" si="11"/>
        <v>1.5254600672238655E-4</v>
      </c>
      <c r="Y44">
        <f t="shared" si="12"/>
        <v>1.0780388283694502E-3</v>
      </c>
      <c r="Z44">
        <f t="shared" si="13"/>
        <v>1.5591487806104108E-4</v>
      </c>
      <c r="AA44">
        <f t="shared" si="14"/>
        <v>1.0865100518114717E-3</v>
      </c>
      <c r="AB44">
        <f t="shared" si="15"/>
        <v>1.5594135063429738E-4</v>
      </c>
      <c r="AC44">
        <f t="shared" si="16"/>
        <v>1.0864095786458361E-3</v>
      </c>
      <c r="AD44">
        <f t="shared" si="17"/>
        <v>1.5594103665565479E-4</v>
      </c>
      <c r="AE44">
        <f t="shared" si="18"/>
        <v>1.0864103551281813E-3</v>
      </c>
      <c r="AF44">
        <f t="shared" si="19"/>
        <v>0.25625000000000009</v>
      </c>
      <c r="AG44">
        <f t="shared" si="20"/>
        <v>2.3012187005327263E-3</v>
      </c>
      <c r="AH44">
        <f t="shared" si="21"/>
        <v>2.5492409149650549E-2</v>
      </c>
      <c r="AJ44">
        <f t="shared" si="39"/>
        <v>0.12500000000000006</v>
      </c>
      <c r="AK44">
        <f t="shared" si="40"/>
        <v>2.9336464544117458E-4</v>
      </c>
      <c r="AL44">
        <f t="shared" si="41"/>
        <v>6.8814016819899217E-3</v>
      </c>
      <c r="AM44">
        <f t="shared" si="22"/>
        <v>2.1504380256218507E-5</v>
      </c>
      <c r="AN44">
        <f t="shared" si="23"/>
        <v>3.242783301973373E-4</v>
      </c>
      <c r="AO44">
        <f t="shared" si="24"/>
        <v>2.2011065147151847E-5</v>
      </c>
      <c r="AP44">
        <f t="shared" si="25"/>
        <v>3.2757388683623661E-4</v>
      </c>
      <c r="AQ44">
        <f t="shared" si="26"/>
        <v>2.2016214454400124E-5</v>
      </c>
      <c r="AR44">
        <f t="shared" si="27"/>
        <v>3.2755685552420758E-4</v>
      </c>
      <c r="AS44">
        <f t="shared" si="28"/>
        <v>2.2016187842975079E-5</v>
      </c>
      <c r="AT44">
        <f t="shared" si="29"/>
        <v>3.2755691926689764E-4</v>
      </c>
      <c r="AU44">
        <f t="shared" si="30"/>
        <v>0.12812500000000004</v>
      </c>
      <c r="AV44">
        <f t="shared" si="31"/>
        <v>3.1529383332489083E-4</v>
      </c>
      <c r="AW44">
        <f t="shared" si="32"/>
        <v>7.2084178043541093E-3</v>
      </c>
    </row>
    <row r="45" spans="3:49" x14ac:dyDescent="0.25">
      <c r="F45">
        <f t="shared" si="42"/>
        <v>0.51250000000000018</v>
      </c>
      <c r="G45">
        <f t="shared" si="43"/>
        <v>1.5419160009363542E-2</v>
      </c>
      <c r="H45">
        <f t="shared" si="44"/>
        <v>8.0336191382006011E-2</v>
      </c>
      <c r="I45">
        <f t="shared" si="0"/>
        <v>1.0042023922750751E-3</v>
      </c>
      <c r="J45">
        <f t="shared" si="1"/>
        <v>3.0081638229406881E-3</v>
      </c>
      <c r="K45">
        <f t="shared" si="2"/>
        <v>1.0230034161684545E-3</v>
      </c>
      <c r="L45">
        <f t="shared" si="3"/>
        <v>3.017333221357112E-3</v>
      </c>
      <c r="M45">
        <f t="shared" si="4"/>
        <v>1.0230607249085571E-3</v>
      </c>
      <c r="N45">
        <f t="shared" si="5"/>
        <v>3.0169262823381364E-3</v>
      </c>
      <c r="O45">
        <f t="shared" si="6"/>
        <v>1.0230581815396885E-3</v>
      </c>
      <c r="P45">
        <f t="shared" si="7"/>
        <v>3.016933196085491E-3</v>
      </c>
      <c r="Q45">
        <f t="shared" si="45"/>
        <v>0.52500000000000013</v>
      </c>
      <c r="R45">
        <f t="shared" si="46"/>
        <v>1.6439058152025007E-2</v>
      </c>
      <c r="S45">
        <f t="shared" si="47"/>
        <v>8.3351794053075454E-2</v>
      </c>
      <c r="U45">
        <f t="shared" si="36"/>
        <v>0.25625000000000009</v>
      </c>
      <c r="V45">
        <f t="shared" si="37"/>
        <v>2.3012187005327263E-3</v>
      </c>
      <c r="W45">
        <f t="shared" si="38"/>
        <v>2.5492409149650549E-2</v>
      </c>
      <c r="X45">
        <f t="shared" si="11"/>
        <v>1.5932755718531594E-4</v>
      </c>
      <c r="Y45">
        <f t="shared" si="12"/>
        <v>1.0948145946873937E-3</v>
      </c>
      <c r="Z45">
        <f t="shared" si="13"/>
        <v>1.6274885279371406E-4</v>
      </c>
      <c r="AA45">
        <f t="shared" si="14"/>
        <v>1.103086160629791E-3</v>
      </c>
      <c r="AB45">
        <f t="shared" si="15"/>
        <v>1.6277470143728404E-4</v>
      </c>
      <c r="AC45">
        <f t="shared" si="16"/>
        <v>1.1029872316015285E-3</v>
      </c>
      <c r="AD45">
        <f t="shared" si="17"/>
        <v>1.6277439228407073E-4</v>
      </c>
      <c r="AE45">
        <f t="shared" si="18"/>
        <v>1.1029879975071463E-3</v>
      </c>
      <c r="AF45">
        <f t="shared" si="19"/>
        <v>0.26250000000000007</v>
      </c>
      <c r="AG45">
        <f t="shared" si="20"/>
        <v>2.463410210187957E-3</v>
      </c>
      <c r="AH45">
        <f t="shared" si="21"/>
        <v>2.6594067379093415E-2</v>
      </c>
      <c r="AJ45">
        <f t="shared" si="39"/>
        <v>0.12812500000000004</v>
      </c>
      <c r="AK45">
        <f t="shared" si="40"/>
        <v>3.1529383332489083E-4</v>
      </c>
      <c r="AL45">
        <f t="shared" si="41"/>
        <v>7.2084178043541093E-3</v>
      </c>
      <c r="AM45">
        <f t="shared" si="22"/>
        <v>2.2526305638606594E-5</v>
      </c>
      <c r="AN45">
        <f t="shared" si="23"/>
        <v>3.3084112162589979E-4</v>
      </c>
      <c r="AO45">
        <f t="shared" si="24"/>
        <v>2.3043244891147064E-5</v>
      </c>
      <c r="AP45">
        <f t="shared" si="25"/>
        <v>3.3410272166315775E-4</v>
      </c>
      <c r="AQ45">
        <f t="shared" si="26"/>
        <v>2.3048341141205278E-5</v>
      </c>
      <c r="AR45">
        <f t="shared" si="27"/>
        <v>3.3408581747781886E-4</v>
      </c>
      <c r="AS45">
        <f t="shared" si="28"/>
        <v>2.3048314728415686E-5</v>
      </c>
      <c r="AT45">
        <f t="shared" si="29"/>
        <v>3.3408588079040629E-4</v>
      </c>
      <c r="AU45">
        <f t="shared" si="30"/>
        <v>0.13125000000000003</v>
      </c>
      <c r="AV45">
        <f t="shared" si="31"/>
        <v>3.382534653968453E-4</v>
      </c>
      <c r="AW45">
        <f t="shared" si="32"/>
        <v>7.541968484470485E-3</v>
      </c>
    </row>
    <row r="46" spans="3:49" x14ac:dyDescent="0.25">
      <c r="F46">
        <f t="shared" si="42"/>
        <v>0.52500000000000013</v>
      </c>
      <c r="G46">
        <f t="shared" si="43"/>
        <v>1.6439058152025007E-2</v>
      </c>
      <c r="H46">
        <f t="shared" si="44"/>
        <v>8.3351794053075454E-2</v>
      </c>
      <c r="I46">
        <f t="shared" si="0"/>
        <v>1.0418974256634433E-3</v>
      </c>
      <c r="J46">
        <f t="shared" si="1"/>
        <v>3.0258312692090471E-3</v>
      </c>
      <c r="K46">
        <f t="shared" si="2"/>
        <v>1.0608088710959997E-3</v>
      </c>
      <c r="L46">
        <f t="shared" si="3"/>
        <v>3.0341982150905848E-3</v>
      </c>
      <c r="M46">
        <f t="shared" si="4"/>
        <v>1.0608611645077594E-3</v>
      </c>
      <c r="N46">
        <f t="shared" si="5"/>
        <v>3.0338049417873987E-3</v>
      </c>
      <c r="O46">
        <f t="shared" si="6"/>
        <v>1.0608587065496144E-3</v>
      </c>
      <c r="P46">
        <f t="shared" si="7"/>
        <v>3.033811661994186E-3</v>
      </c>
      <c r="Q46">
        <f t="shared" si="45"/>
        <v>0.53750000000000009</v>
      </c>
      <c r="R46">
        <f t="shared" si="46"/>
        <v>1.7496740852595102E-2</v>
      </c>
      <c r="S46">
        <f t="shared" si="47"/>
        <v>8.6384402260568649E-2</v>
      </c>
      <c r="U46">
        <f t="shared" si="36"/>
        <v>0.26250000000000007</v>
      </c>
      <c r="V46">
        <f t="shared" si="37"/>
        <v>2.463410210187957E-3</v>
      </c>
      <c r="W46">
        <f t="shared" si="38"/>
        <v>2.6594067379093415E-2</v>
      </c>
      <c r="X46">
        <f t="shared" si="11"/>
        <v>1.6621292111933386E-4</v>
      </c>
      <c r="Y46">
        <f t="shared" si="12"/>
        <v>1.1111936090146496E-3</v>
      </c>
      <c r="Z46">
        <f t="shared" si="13"/>
        <v>1.6968540114750463E-4</v>
      </c>
      <c r="AA46">
        <f t="shared" si="14"/>
        <v>1.1192685881731411E-3</v>
      </c>
      <c r="AB46">
        <f t="shared" si="15"/>
        <v>1.6971063545737493E-4</v>
      </c>
      <c r="AC46">
        <f t="shared" si="16"/>
        <v>1.1191711822433543E-3</v>
      </c>
      <c r="AD46">
        <f t="shared" si="17"/>
        <v>1.6971033106384433E-4</v>
      </c>
      <c r="AE46">
        <f t="shared" si="18"/>
        <v>1.1191719377095092E-3</v>
      </c>
      <c r="AF46">
        <f t="shared" si="19"/>
        <v>0.26875000000000004</v>
      </c>
      <c r="AG46">
        <f t="shared" si="20"/>
        <v>2.6325294310867802E-3</v>
      </c>
      <c r="AH46">
        <f t="shared" si="21"/>
        <v>2.7711941560352941E-2</v>
      </c>
      <c r="AJ46">
        <f t="shared" si="39"/>
        <v>0.13125000000000003</v>
      </c>
      <c r="AK46">
        <f t="shared" si="40"/>
        <v>3.382534653968453E-4</v>
      </c>
      <c r="AL46">
        <f t="shared" si="41"/>
        <v>7.541968484470485E-3</v>
      </c>
      <c r="AM46">
        <f t="shared" si="22"/>
        <v>2.3568651513970268E-5</v>
      </c>
      <c r="AN46">
        <f t="shared" si="23"/>
        <v>3.3733621129935907E-4</v>
      </c>
      <c r="AO46">
        <f t="shared" si="24"/>
        <v>2.4095739344125516E-5</v>
      </c>
      <c r="AP46">
        <f t="shared" si="25"/>
        <v>3.4056410827291213E-4</v>
      </c>
      <c r="AQ46">
        <f t="shared" si="26"/>
        <v>2.410078293314669E-5</v>
      </c>
      <c r="AR46">
        <f t="shared" si="27"/>
        <v>3.4054733035637931E-4</v>
      </c>
      <c r="AS46">
        <f t="shared" si="28"/>
        <v>2.4100756717652111E-5</v>
      </c>
      <c r="AT46">
        <f t="shared" si="29"/>
        <v>3.4054739324164743E-4</v>
      </c>
      <c r="AU46">
        <f t="shared" si="30"/>
        <v>0.13437500000000002</v>
      </c>
      <c r="AV46">
        <f t="shared" si="31"/>
        <v>3.6226387419453977E-4</v>
      </c>
      <c r="AW46">
        <f t="shared" si="32"/>
        <v>7.8819862314370836E-3</v>
      </c>
    </row>
    <row r="47" spans="3:49" x14ac:dyDescent="0.25">
      <c r="F47">
        <f t="shared" si="42"/>
        <v>0.53750000000000009</v>
      </c>
      <c r="G47">
        <f t="shared" si="43"/>
        <v>1.7496740852595102E-2</v>
      </c>
      <c r="H47">
        <f t="shared" si="44"/>
        <v>8.6384402260568649E-2</v>
      </c>
      <c r="I47">
        <f t="shared" si="0"/>
        <v>1.0798050282571081E-3</v>
      </c>
      <c r="J47">
        <f t="shared" si="1"/>
        <v>3.0419163939137991E-3</v>
      </c>
      <c r="K47">
        <f t="shared" si="2"/>
        <v>1.0988170057190693E-3</v>
      </c>
      <c r="L47">
        <f t="shared" si="3"/>
        <v>3.0495078986747014E-3</v>
      </c>
      <c r="M47">
        <f t="shared" si="4"/>
        <v>1.0988644526238251E-3</v>
      </c>
      <c r="N47">
        <f t="shared" si="5"/>
        <v>3.0491279082421607E-3</v>
      </c>
      <c r="O47">
        <f t="shared" si="6"/>
        <v>1.0988620776836216E-3</v>
      </c>
      <c r="P47">
        <f t="shared" si="7"/>
        <v>3.0491344399764617E-3</v>
      </c>
      <c r="Q47">
        <f t="shared" si="45"/>
        <v>0.55000000000000004</v>
      </c>
      <c r="R47">
        <f t="shared" si="46"/>
        <v>1.8592412523032856E-2</v>
      </c>
      <c r="S47">
        <f t="shared" si="47"/>
        <v>8.9432456001855967E-2</v>
      </c>
      <c r="U47">
        <f t="shared" si="36"/>
        <v>0.26875000000000004</v>
      </c>
      <c r="V47">
        <f t="shared" si="37"/>
        <v>2.6325294310867802E-3</v>
      </c>
      <c r="W47">
        <f t="shared" si="38"/>
        <v>2.7711941560352941E-2</v>
      </c>
      <c r="X47">
        <f t="shared" si="11"/>
        <v>1.731996347522059E-4</v>
      </c>
      <c r="Y47">
        <f t="shared" si="12"/>
        <v>1.1271819778547981E-3</v>
      </c>
      <c r="Z47">
        <f t="shared" si="13"/>
        <v>1.7672207843300212E-4</v>
      </c>
      <c r="AA47">
        <f t="shared" si="14"/>
        <v>1.135063399095208E-3</v>
      </c>
      <c r="AB47">
        <f t="shared" si="15"/>
        <v>1.7674670787437842E-4</v>
      </c>
      <c r="AC47">
        <f t="shared" si="16"/>
        <v>1.1349674954980742E-3</v>
      </c>
      <c r="AD47">
        <f t="shared" si="17"/>
        <v>1.7674640817563736E-4</v>
      </c>
      <c r="AE47">
        <f t="shared" si="18"/>
        <v>1.1349682406602887E-3</v>
      </c>
      <c r="AF47">
        <f t="shared" si="19"/>
        <v>0.27500000000000002</v>
      </c>
      <c r="AG47">
        <f t="shared" si="20"/>
        <v>2.8086767003438809E-3</v>
      </c>
      <c r="AH47">
        <f t="shared" si="21"/>
        <v>2.8845643561636547E-2</v>
      </c>
      <c r="AJ47">
        <f t="shared" si="39"/>
        <v>0.13437500000000002</v>
      </c>
      <c r="AK47">
        <f t="shared" si="40"/>
        <v>3.6226387419453977E-4</v>
      </c>
      <c r="AL47">
        <f t="shared" si="41"/>
        <v>7.8819862314370836E-3</v>
      </c>
      <c r="AM47">
        <f t="shared" si="22"/>
        <v>2.4631206973240889E-5</v>
      </c>
      <c r="AN47">
        <f t="shared" si="23"/>
        <v>3.437641048665616E-4</v>
      </c>
      <c r="AO47">
        <f t="shared" si="24"/>
        <v>2.5168338387094892E-5</v>
      </c>
      <c r="AP47">
        <f t="shared" si="25"/>
        <v>3.4695855060320818E-4</v>
      </c>
      <c r="AQ47">
        <f t="shared" si="26"/>
        <v>2.5173329708558399E-5</v>
      </c>
      <c r="AR47">
        <f t="shared" si="27"/>
        <v>3.4694189810314938E-4</v>
      </c>
      <c r="AS47">
        <f t="shared" si="28"/>
        <v>2.5173303689027062E-5</v>
      </c>
      <c r="AT47">
        <f t="shared" si="29"/>
        <v>3.4694196056386383E-4</v>
      </c>
      <c r="AU47">
        <f t="shared" si="30"/>
        <v>0.13750000000000001</v>
      </c>
      <c r="AV47">
        <f t="shared" si="31"/>
        <v>3.8734518200346881E-4</v>
      </c>
      <c r="AW47">
        <f t="shared" si="32"/>
        <v>8.228404058577608E-3</v>
      </c>
    </row>
    <row r="48" spans="3:49" x14ac:dyDescent="0.25">
      <c r="F48">
        <f t="shared" si="42"/>
        <v>0.55000000000000004</v>
      </c>
      <c r="G48">
        <f t="shared" si="43"/>
        <v>1.8592412523032856E-2</v>
      </c>
      <c r="H48">
        <f t="shared" si="44"/>
        <v>8.9432456001855967E-2</v>
      </c>
      <c r="I48">
        <f t="shared" si="0"/>
        <v>1.1179057000231995E-3</v>
      </c>
      <c r="J48">
        <f t="shared" si="1"/>
        <v>3.0564725868545807E-3</v>
      </c>
      <c r="K48">
        <f t="shared" si="2"/>
        <v>1.1370086536910406E-3</v>
      </c>
      <c r="L48">
        <f t="shared" si="3"/>
        <v>3.0633149046007668E-3</v>
      </c>
      <c r="M48">
        <f t="shared" si="4"/>
        <v>1.1370514181769545E-3</v>
      </c>
      <c r="N48">
        <f t="shared" si="5"/>
        <v>3.0629478242221782E-3</v>
      </c>
      <c r="O48">
        <f t="shared" si="6"/>
        <v>1.1370491239245883E-3</v>
      </c>
      <c r="P48">
        <f t="shared" si="7"/>
        <v>3.0629541724232026E-3</v>
      </c>
      <c r="Q48">
        <f t="shared" si="45"/>
        <v>0.5625</v>
      </c>
      <c r="R48">
        <f t="shared" si="46"/>
        <v>1.9726258350980151E-2</v>
      </c>
      <c r="S48">
        <f t="shared" si="47"/>
        <v>9.2494448038009894E-2</v>
      </c>
      <c r="U48">
        <f t="shared" si="36"/>
        <v>0.27500000000000002</v>
      </c>
      <c r="V48">
        <f t="shared" si="37"/>
        <v>2.8086767003438809E-3</v>
      </c>
      <c r="W48">
        <f t="shared" si="38"/>
        <v>2.8845643561636547E-2</v>
      </c>
      <c r="X48">
        <f t="shared" si="11"/>
        <v>1.8028527226022844E-4</v>
      </c>
      <c r="Y48">
        <f t="shared" si="12"/>
        <v>1.1427857244650165E-3</v>
      </c>
      <c r="Z48">
        <f t="shared" si="13"/>
        <v>1.8385647764918161E-4</v>
      </c>
      <c r="AA48">
        <f t="shared" si="14"/>
        <v>1.1504765753465305E-3</v>
      </c>
      <c r="AB48">
        <f t="shared" si="15"/>
        <v>1.8388051155818634E-4</v>
      </c>
      <c r="AC48">
        <f t="shared" si="16"/>
        <v>1.1503821535858352E-3</v>
      </c>
      <c r="AD48">
        <f t="shared" si="17"/>
        <v>1.8388021649018416E-4</v>
      </c>
      <c r="AE48">
        <f t="shared" si="18"/>
        <v>1.1503828885779104E-3</v>
      </c>
      <c r="AF48">
        <f t="shared" si="19"/>
        <v>0.28125</v>
      </c>
      <c r="AG48">
        <f t="shared" si="20"/>
        <v>2.9919499448714053E-3</v>
      </c>
      <c r="AH48">
        <f t="shared" si="21"/>
        <v>2.9994791240121155E-2</v>
      </c>
      <c r="AJ48">
        <f t="shared" si="39"/>
        <v>0.13750000000000001</v>
      </c>
      <c r="AK48">
        <f t="shared" si="40"/>
        <v>3.8734518200346881E-4</v>
      </c>
      <c r="AL48">
        <f t="shared" si="41"/>
        <v>8.228404058577608E-3</v>
      </c>
      <c r="AM48">
        <f t="shared" si="22"/>
        <v>2.5713762683055026E-5</v>
      </c>
      <c r="AN48">
        <f t="shared" si="23"/>
        <v>3.5012530456331333E-4</v>
      </c>
      <c r="AO48">
        <f t="shared" si="24"/>
        <v>2.6260833471435202E-5</v>
      </c>
      <c r="AP48">
        <f t="shared" si="25"/>
        <v>3.5328654918978823E-4</v>
      </c>
      <c r="AQ48">
        <f t="shared" si="26"/>
        <v>2.6265772916164072E-5</v>
      </c>
      <c r="AR48">
        <f t="shared" si="27"/>
        <v>3.5327002125938795E-4</v>
      </c>
      <c r="AS48">
        <f t="shared" si="28"/>
        <v>2.6265747091272821E-5</v>
      </c>
      <c r="AT48">
        <f t="shared" si="29"/>
        <v>3.532700832982969E-4</v>
      </c>
      <c r="AU48">
        <f t="shared" si="30"/>
        <v>0.140625</v>
      </c>
      <c r="AV48">
        <f t="shared" si="31"/>
        <v>4.1351730242838986E-4</v>
      </c>
      <c r="AW48">
        <f t="shared" si="32"/>
        <v>8.5811554800376017E-3</v>
      </c>
    </row>
    <row r="49" spans="6:49" x14ac:dyDescent="0.25">
      <c r="F49">
        <f t="shared" si="42"/>
        <v>0.5625</v>
      </c>
      <c r="G49">
        <f t="shared" si="43"/>
        <v>1.9726258350980151E-2</v>
      </c>
      <c r="H49">
        <f t="shared" si="44"/>
        <v>9.2494448038009894E-2</v>
      </c>
      <c r="I49">
        <f t="shared" si="0"/>
        <v>1.1561806004751238E-3</v>
      </c>
      <c r="J49">
        <f t="shared" si="1"/>
        <v>3.0695517398001259E-3</v>
      </c>
      <c r="K49">
        <f t="shared" si="2"/>
        <v>1.1753652988488745E-3</v>
      </c>
      <c r="L49">
        <f t="shared" si="3"/>
        <v>3.0756703871729339E-3</v>
      </c>
      <c r="M49">
        <f t="shared" si="4"/>
        <v>1.1754035403949547E-3</v>
      </c>
      <c r="N49">
        <f t="shared" si="5"/>
        <v>3.0753158538050218E-3</v>
      </c>
      <c r="O49">
        <f t="shared" si="6"/>
        <v>1.1754013245614051E-3</v>
      </c>
      <c r="P49">
        <f t="shared" si="7"/>
        <v>3.0753220232863435E-3</v>
      </c>
      <c r="Q49">
        <f t="shared" si="45"/>
        <v>0.57499999999999996</v>
      </c>
      <c r="R49">
        <f t="shared" si="46"/>
        <v>2.0898444951567514E-2</v>
      </c>
      <c r="S49">
        <f t="shared" si="47"/>
        <v>9.5568922412183621E-2</v>
      </c>
      <c r="U49">
        <f t="shared" si="36"/>
        <v>0.28125</v>
      </c>
      <c r="V49">
        <f t="shared" si="37"/>
        <v>2.9919499448714053E-3</v>
      </c>
      <c r="W49">
        <f t="shared" si="38"/>
        <v>2.9994791240121155E-2</v>
      </c>
      <c r="X49">
        <f t="shared" si="11"/>
        <v>1.8746744525075724E-4</v>
      </c>
      <c r="Y49">
        <f t="shared" si="12"/>
        <v>1.1580107899368359E-3</v>
      </c>
      <c r="Z49">
        <f t="shared" si="13"/>
        <v>1.9108622896930985E-4</v>
      </c>
      <c r="AA49">
        <f t="shared" si="14"/>
        <v>1.1655140172483606E-3</v>
      </c>
      <c r="AB49">
        <f t="shared" si="15"/>
        <v>1.9110967655465837E-4</v>
      </c>
      <c r="AC49">
        <f t="shared" si="16"/>
        <v>1.1654210570940741E-3</v>
      </c>
      <c r="AD49">
        <f t="shared" si="17"/>
        <v>1.9110938605417622E-4</v>
      </c>
      <c r="AE49">
        <f t="shared" si="18"/>
        <v>1.1654217820481123E-3</v>
      </c>
      <c r="AF49">
        <f t="shared" si="19"/>
        <v>0.28749999999999998</v>
      </c>
      <c r="AG49">
        <f t="shared" si="20"/>
        <v>3.1824447185968838E-3</v>
      </c>
      <c r="AH49">
        <f t="shared" si="21"/>
        <v>3.1159008360232793E-2</v>
      </c>
      <c r="AJ49">
        <f t="shared" si="39"/>
        <v>0.140625</v>
      </c>
      <c r="AK49">
        <f t="shared" si="40"/>
        <v>4.1351730242838986E-4</v>
      </c>
      <c r="AL49">
        <f t="shared" si="41"/>
        <v>8.5811554800376017E-3</v>
      </c>
      <c r="AM49">
        <f t="shared" si="22"/>
        <v>2.6816110875117507E-5</v>
      </c>
      <c r="AN49">
        <f t="shared" si="23"/>
        <v>3.564203092344701E-4</v>
      </c>
      <c r="AO49">
        <f t="shared" si="24"/>
        <v>2.7373017608296369E-5</v>
      </c>
      <c r="AP49">
        <f t="shared" si="25"/>
        <v>3.5954860118844869E-4</v>
      </c>
      <c r="AQ49">
        <f t="shared" si="26"/>
        <v>2.7377905564474457E-5</v>
      </c>
      <c r="AR49">
        <f t="shared" si="27"/>
        <v>3.5953219698637326E-4</v>
      </c>
      <c r="AS49">
        <f t="shared" si="28"/>
        <v>2.7377879932908715E-5</v>
      </c>
      <c r="AT49">
        <f t="shared" si="29"/>
        <v>3.5953225860620744E-4</v>
      </c>
      <c r="AU49">
        <f t="shared" si="30"/>
        <v>0.14374999999999999</v>
      </c>
      <c r="AV49">
        <f t="shared" si="31"/>
        <v>4.407999419539845E-4</v>
      </c>
      <c r="AW49">
        <f t="shared" si="32"/>
        <v>8.940174507402655E-3</v>
      </c>
    </row>
    <row r="50" spans="6:49" x14ac:dyDescent="0.25">
      <c r="F50">
        <f t="shared" si="42"/>
        <v>0.57499999999999996</v>
      </c>
      <c r="G50">
        <f t="shared" si="43"/>
        <v>2.0898444951567514E-2</v>
      </c>
      <c r="H50">
        <f t="shared" si="44"/>
        <v>9.5568922412183621E-2</v>
      </c>
      <c r="I50">
        <f t="shared" si="0"/>
        <v>1.1946115301522953E-3</v>
      </c>
      <c r="J50">
        <f t="shared" si="1"/>
        <v>3.0812042857539263E-3</v>
      </c>
      <c r="K50">
        <f t="shared" si="2"/>
        <v>1.2138690569382573E-3</v>
      </c>
      <c r="L50">
        <f t="shared" si="3"/>
        <v>3.0866240612691361E-3</v>
      </c>
      <c r="M50">
        <f t="shared" si="4"/>
        <v>1.2139029305352274E-3</v>
      </c>
      <c r="N50">
        <f t="shared" si="5"/>
        <v>3.0862817213934005E-3</v>
      </c>
      <c r="O50">
        <f t="shared" si="6"/>
        <v>1.2139007909110042E-3</v>
      </c>
      <c r="P50">
        <f t="shared" si="7"/>
        <v>3.086287716846109E-3</v>
      </c>
      <c r="Q50">
        <f t="shared" si="45"/>
        <v>0.58749999999999991</v>
      </c>
      <c r="R50">
        <f t="shared" si="46"/>
        <v>2.2109121000902558E-2</v>
      </c>
      <c r="S50">
        <f t="shared" si="47"/>
        <v>9.8654473006837815E-2</v>
      </c>
      <c r="U50">
        <f t="shared" si="36"/>
        <v>0.28749999999999998</v>
      </c>
      <c r="V50">
        <f t="shared" si="37"/>
        <v>3.1824447185968838E-3</v>
      </c>
      <c r="W50">
        <f t="shared" si="38"/>
        <v>3.1159008360232793E-2</v>
      </c>
      <c r="X50">
        <f t="shared" si="11"/>
        <v>1.9474380225145498E-4</v>
      </c>
      <c r="Y50">
        <f t="shared" si="12"/>
        <v>1.172863034263174E-3</v>
      </c>
      <c r="Z50">
        <f t="shared" si="13"/>
        <v>1.984089992335274E-4</v>
      </c>
      <c r="AA50">
        <f t="shared" si="14"/>
        <v>1.180181544552885E-3</v>
      </c>
      <c r="AB50">
        <f t="shared" si="15"/>
        <v>1.9843186957818273E-4</v>
      </c>
      <c r="AC50">
        <f t="shared" si="16"/>
        <v>1.1800900260377813E-3</v>
      </c>
      <c r="AD50">
        <f t="shared" si="17"/>
        <v>1.9843158358282304E-4</v>
      </c>
      <c r="AE50">
        <f t="shared" si="18"/>
        <v>1.1800907410842061E-3</v>
      </c>
      <c r="AF50">
        <f t="shared" si="19"/>
        <v>0.29374999999999996</v>
      </c>
      <c r="AG50">
        <f t="shared" si="20"/>
        <v>3.3802542391731666E-3</v>
      </c>
      <c r="AH50">
        <f t="shared" si="21"/>
        <v>3.233792451298758E-2</v>
      </c>
      <c r="AJ50">
        <f t="shared" si="39"/>
        <v>0.14374999999999999</v>
      </c>
      <c r="AK50">
        <f t="shared" si="40"/>
        <v>4.407999419539845E-4</v>
      </c>
      <c r="AL50">
        <f t="shared" si="41"/>
        <v>8.940174507402655E-3</v>
      </c>
      <c r="AM50">
        <f t="shared" si="22"/>
        <v>2.7938045335633298E-5</v>
      </c>
      <c r="AN50">
        <f t="shared" si="23"/>
        <v>3.6264961435588777E-4</v>
      </c>
      <c r="AO50">
        <f t="shared" si="24"/>
        <v>2.8504685358064375E-5</v>
      </c>
      <c r="AP50">
        <f t="shared" si="25"/>
        <v>3.6574520039692058E-4</v>
      </c>
      <c r="AQ50">
        <f t="shared" si="26"/>
        <v>2.8509522211253489E-5</v>
      </c>
      <c r="AR50">
        <f t="shared" si="27"/>
        <v>3.6572891908728312E-4</v>
      </c>
      <c r="AS50">
        <f t="shared" si="28"/>
        <v>2.8509496771707179E-5</v>
      </c>
      <c r="AT50">
        <f t="shared" si="29"/>
        <v>3.6572898029075591E-4</v>
      </c>
      <c r="AU50">
        <f t="shared" si="30"/>
        <v>0.14687499999999998</v>
      </c>
      <c r="AV50">
        <f t="shared" si="31"/>
        <v>4.692126014949805E-4</v>
      </c>
      <c r="AW50">
        <f t="shared" si="32"/>
        <v>9.3053956463384959E-3</v>
      </c>
    </row>
    <row r="51" spans="6:49" x14ac:dyDescent="0.25">
      <c r="F51">
        <f t="shared" si="42"/>
        <v>0.58749999999999991</v>
      </c>
      <c r="G51">
        <f t="shared" si="43"/>
        <v>2.2109121000902558E-2</v>
      </c>
      <c r="H51">
        <f t="shared" si="44"/>
        <v>9.8654473006837815E-2</v>
      </c>
      <c r="I51">
        <f t="shared" si="0"/>
        <v>1.2331809125854729E-3</v>
      </c>
      <c r="J51">
        <f t="shared" si="1"/>
        <v>3.091479237221017E-3</v>
      </c>
      <c r="K51">
        <f t="shared" si="2"/>
        <v>1.2525026578181042E-3</v>
      </c>
      <c r="L51">
        <f t="shared" si="3"/>
        <v>3.0962242401158034E-3</v>
      </c>
      <c r="M51">
        <f t="shared" si="4"/>
        <v>1.2525323140861965E-3</v>
      </c>
      <c r="N51">
        <f t="shared" si="5"/>
        <v>3.0958937494961199E-3</v>
      </c>
      <c r="O51">
        <f t="shared" si="6"/>
        <v>1.2525302485198236E-3</v>
      </c>
      <c r="P51">
        <f t="shared" si="7"/>
        <v>3.0958995754918868E-3</v>
      </c>
      <c r="Q51">
        <f t="shared" si="45"/>
        <v>0.59999999999999987</v>
      </c>
      <c r="R51">
        <f t="shared" si="46"/>
        <v>2.335841785172154E-2</v>
      </c>
      <c r="S51">
        <f t="shared" si="47"/>
        <v>0.10174974213882727</v>
      </c>
      <c r="U51">
        <f t="shared" si="36"/>
        <v>0.29374999999999996</v>
      </c>
      <c r="V51">
        <f t="shared" si="37"/>
        <v>3.3802542391731666E-3</v>
      </c>
      <c r="W51">
        <f t="shared" si="38"/>
        <v>3.233792451298758E-2</v>
      </c>
      <c r="X51">
        <f t="shared" si="11"/>
        <v>2.0211202820617238E-4</v>
      </c>
      <c r="Y51">
        <f t="shared" si="12"/>
        <v>1.1873482373918184E-3</v>
      </c>
      <c r="Z51">
        <f t="shared" si="13"/>
        <v>2.0582249144802183E-4</v>
      </c>
      <c r="AA51">
        <f t="shared" si="14"/>
        <v>1.1944848974899812E-3</v>
      </c>
      <c r="AB51">
        <f t="shared" si="15"/>
        <v>2.0584479351082858E-4</v>
      </c>
      <c r="AC51">
        <f t="shared" si="16"/>
        <v>1.1943948009062993E-3</v>
      </c>
      <c r="AD51">
        <f t="shared" si="17"/>
        <v>2.0584451195900457E-4</v>
      </c>
      <c r="AE51">
        <f t="shared" si="18"/>
        <v>1.1943955061738786E-3</v>
      </c>
      <c r="AF51">
        <f t="shared" si="19"/>
        <v>0.29999999999999993</v>
      </c>
      <c r="AG51">
        <f t="shared" si="20"/>
        <v>3.5854694241869794E-3</v>
      </c>
      <c r="AH51">
        <f t="shared" si="21"/>
        <v>3.3531175036380624E-2</v>
      </c>
      <c r="AJ51">
        <f t="shared" si="39"/>
        <v>0.14687499999999998</v>
      </c>
      <c r="AK51">
        <f t="shared" si="40"/>
        <v>4.692126014949805E-4</v>
      </c>
      <c r="AL51">
        <f t="shared" si="41"/>
        <v>9.3053956463384959E-3</v>
      </c>
      <c r="AM51">
        <f t="shared" si="22"/>
        <v>2.9079361394807801E-5</v>
      </c>
      <c r="AN51">
        <f t="shared" si="23"/>
        <v>3.6881371205623294E-4</v>
      </c>
      <c r="AO51">
        <f t="shared" si="24"/>
        <v>2.9655632819895664E-5</v>
      </c>
      <c r="AP51">
        <f t="shared" si="25"/>
        <v>3.7187683727661055E-4</v>
      </c>
      <c r="AQ51">
        <f t="shared" si="26"/>
        <v>2.9660418953052504E-5</v>
      </c>
      <c r="AR51">
        <f t="shared" si="27"/>
        <v>3.7186067802893666E-4</v>
      </c>
      <c r="AS51">
        <f t="shared" si="28"/>
        <v>2.9660393704228016E-5</v>
      </c>
      <c r="AT51">
        <f t="shared" si="29"/>
        <v>3.7186073881874398E-4</v>
      </c>
      <c r="AU51">
        <f t="shared" si="30"/>
        <v>0.14999999999999997</v>
      </c>
      <c r="AV51">
        <f t="shared" si="31"/>
        <v>4.9877457793580252E-4</v>
      </c>
      <c r="AW51">
        <f t="shared" si="32"/>
        <v>9.676753893252843E-3</v>
      </c>
    </row>
    <row r="52" spans="6:49" x14ac:dyDescent="0.25">
      <c r="F52">
        <f t="shared" si="42"/>
        <v>0.59999999999999987</v>
      </c>
      <c r="G52">
        <f t="shared" si="43"/>
        <v>2.335841785172154E-2</v>
      </c>
      <c r="H52">
        <f t="shared" si="44"/>
        <v>0.10174974213882727</v>
      </c>
      <c r="I52">
        <f t="shared" si="0"/>
        <v>1.2718717767353409E-3</v>
      </c>
      <c r="J52">
        <f t="shared" si="1"/>
        <v>3.100424223500937E-3</v>
      </c>
      <c r="K52">
        <f t="shared" si="2"/>
        <v>1.2912494281322219E-3</v>
      </c>
      <c r="L52">
        <f t="shared" si="3"/>
        <v>3.1045178721011025E-3</v>
      </c>
      <c r="M52">
        <f t="shared" si="4"/>
        <v>1.291275013435973E-3</v>
      </c>
      <c r="N52">
        <f t="shared" si="5"/>
        <v>3.1041988955473887E-3</v>
      </c>
      <c r="O52">
        <f t="shared" si="6"/>
        <v>1.2912730198325123E-3</v>
      </c>
      <c r="P52">
        <f t="shared" si="7"/>
        <v>3.1042045565414737E-3</v>
      </c>
      <c r="Q52">
        <f t="shared" si="45"/>
        <v>0.61249999999999982</v>
      </c>
      <c r="R52">
        <f t="shared" si="46"/>
        <v>2.464645013167225E-2</v>
      </c>
      <c r="S52">
        <f t="shared" si="47"/>
        <v>0.10485341919138383</v>
      </c>
      <c r="U52">
        <f t="shared" si="36"/>
        <v>0.29999999999999993</v>
      </c>
      <c r="V52">
        <f t="shared" si="37"/>
        <v>3.5854694241869794E-3</v>
      </c>
      <c r="W52">
        <f t="shared" si="38"/>
        <v>3.3531175036380624E-2</v>
      </c>
      <c r="X52">
        <f t="shared" si="11"/>
        <v>2.0956984397737892E-4</v>
      </c>
      <c r="Y52">
        <f t="shared" si="12"/>
        <v>1.2014721002655258E-3</v>
      </c>
      <c r="Z52">
        <f t="shared" si="13"/>
        <v>2.1332444429070869E-4</v>
      </c>
      <c r="AA52">
        <f t="shared" si="14"/>
        <v>1.2084297378006778E-3</v>
      </c>
      <c r="AB52">
        <f t="shared" si="15"/>
        <v>2.1334618690800603E-4</v>
      </c>
      <c r="AC52">
        <f t="shared" si="16"/>
        <v>1.2083410436968273E-3</v>
      </c>
      <c r="AD52">
        <f t="shared" si="17"/>
        <v>2.133459097389315E-4</v>
      </c>
      <c r="AE52">
        <f t="shared" si="18"/>
        <v>1.2083417393126926E-3</v>
      </c>
      <c r="AF52">
        <f t="shared" si="19"/>
        <v>0.30624999999999991</v>
      </c>
      <c r="AG52">
        <f t="shared" si="20"/>
        <v>3.7981789268726027E-3</v>
      </c>
      <c r="AH52">
        <f t="shared" si="21"/>
        <v>3.4738400936809501E-2</v>
      </c>
      <c r="AJ52">
        <f t="shared" si="39"/>
        <v>0.14999999999999997</v>
      </c>
      <c r="AK52">
        <f t="shared" si="40"/>
        <v>4.9877457793580252E-4</v>
      </c>
      <c r="AL52">
        <f t="shared" si="41"/>
        <v>9.676753893252843E-3</v>
      </c>
      <c r="AM52">
        <f t="shared" si="22"/>
        <v>3.0239855916415136E-5</v>
      </c>
      <c r="AN52">
        <f t="shared" si="23"/>
        <v>3.7491309113865575E-4</v>
      </c>
      <c r="AO52">
        <f t="shared" si="24"/>
        <v>3.0825657621319288E-5</v>
      </c>
      <c r="AP52">
        <f t="shared" si="25"/>
        <v>3.7794399897420452E-4</v>
      </c>
      <c r="AQ52">
        <f t="shared" si="26"/>
        <v>3.0830393414812332E-5</v>
      </c>
      <c r="AR52">
        <f t="shared" si="27"/>
        <v>3.7792796096339752E-4</v>
      </c>
      <c r="AS52">
        <f t="shared" si="28"/>
        <v>3.0830368355420447E-5</v>
      </c>
      <c r="AT52">
        <f t="shared" si="29"/>
        <v>3.779280213422185E-4</v>
      </c>
      <c r="AU52">
        <f t="shared" si="30"/>
        <v>0.15312499999999996</v>
      </c>
      <c r="AV52">
        <f t="shared" si="31"/>
        <v>5.2950496565981912E-4</v>
      </c>
      <c r="AW52">
        <f t="shared" si="32"/>
        <v>1.0054184731978855E-2</v>
      </c>
    </row>
    <row r="53" spans="6:49" x14ac:dyDescent="0.25">
      <c r="F53">
        <f t="shared" si="42"/>
        <v>0.61249999999999982</v>
      </c>
      <c r="G53">
        <f t="shared" si="43"/>
        <v>2.464645013167225E-2</v>
      </c>
      <c r="H53">
        <f t="shared" si="44"/>
        <v>0.10485341919138383</v>
      </c>
      <c r="I53">
        <f t="shared" si="0"/>
        <v>1.310667739892298E-3</v>
      </c>
      <c r="J53">
        <f t="shared" si="1"/>
        <v>3.1080855270312971E-3</v>
      </c>
      <c r="K53">
        <f t="shared" si="2"/>
        <v>1.3300932744362436E-3</v>
      </c>
      <c r="L53">
        <f t="shared" si="3"/>
        <v>3.1115505766508068E-3</v>
      </c>
      <c r="M53">
        <f t="shared" si="4"/>
        <v>1.3301149309963654E-3</v>
      </c>
      <c r="N53">
        <f t="shared" si="5"/>
        <v>3.1112427877886418E-3</v>
      </c>
      <c r="O53">
        <f t="shared" si="6"/>
        <v>1.330113007315977E-3</v>
      </c>
      <c r="P53">
        <f t="shared" si="7"/>
        <v>3.111248288122806E-3</v>
      </c>
      <c r="Q53">
        <f t="shared" si="45"/>
        <v>0.62499999999999978</v>
      </c>
      <c r="R53">
        <f t="shared" si="46"/>
        <v>2.5973316324684498E-2</v>
      </c>
      <c r="S53">
        <f t="shared" si="47"/>
        <v>0.10796423928205601</v>
      </c>
      <c r="U53">
        <f t="shared" si="36"/>
        <v>0.30624999999999991</v>
      </c>
      <c r="V53">
        <f t="shared" si="37"/>
        <v>3.7981789268726027E-3</v>
      </c>
      <c r="W53">
        <f t="shared" si="38"/>
        <v>3.4738400936809501E-2</v>
      </c>
      <c r="X53">
        <f t="shared" si="11"/>
        <v>2.171150058550594E-4</v>
      </c>
      <c r="Y53">
        <f t="shared" si="12"/>
        <v>1.215240245848914E-3</v>
      </c>
      <c r="Z53">
        <f t="shared" si="13"/>
        <v>2.2091263162333727E-4</v>
      </c>
      <c r="AA53">
        <f t="shared" si="14"/>
        <v>1.2220216497574859E-3</v>
      </c>
      <c r="AB53">
        <f t="shared" si="15"/>
        <v>2.2093382351055153E-4</v>
      </c>
      <c r="AC53">
        <f t="shared" si="16"/>
        <v>1.2219343389347913E-3</v>
      </c>
      <c r="AD53">
        <f t="shared" si="17"/>
        <v>2.2093355066423061E-4</v>
      </c>
      <c r="AE53">
        <f t="shared" si="18"/>
        <v>1.2219350250244592E-3</v>
      </c>
      <c r="AF53">
        <f t="shared" si="19"/>
        <v>0.31249999999999989</v>
      </c>
      <c r="AG53">
        <f t="shared" si="20"/>
        <v>4.018469171337114E-3</v>
      </c>
      <c r="AH53">
        <f t="shared" si="21"/>
        <v>3.5959248811519164E-2</v>
      </c>
      <c r="AJ53">
        <f t="shared" si="39"/>
        <v>0.15312499999999996</v>
      </c>
      <c r="AK53">
        <f t="shared" si="40"/>
        <v>5.2950496565981912E-4</v>
      </c>
      <c r="AL53">
        <f t="shared" si="41"/>
        <v>1.0054184731978855E-2</v>
      </c>
      <c r="AM53">
        <f t="shared" si="22"/>
        <v>3.1419327287433922E-5</v>
      </c>
      <c r="AN53">
        <f t="shared" si="23"/>
        <v>3.8094823710232425E-4</v>
      </c>
      <c r="AO53">
        <f t="shared" si="24"/>
        <v>3.20145589079063E-5</v>
      </c>
      <c r="AP53">
        <f t="shared" si="25"/>
        <v>3.8394716934313385E-4</v>
      </c>
      <c r="AQ53">
        <f t="shared" si="26"/>
        <v>3.2019244739532567E-5</v>
      </c>
      <c r="AR53">
        <f t="shared" si="27"/>
        <v>3.8393125174944107E-4</v>
      </c>
      <c r="AS53">
        <f t="shared" si="28"/>
        <v>3.2019219868292423E-5</v>
      </c>
      <c r="AT53">
        <f t="shared" si="29"/>
        <v>3.8393131171993774E-4</v>
      </c>
      <c r="AU53">
        <f t="shared" si="30"/>
        <v>0.15624999999999994</v>
      </c>
      <c r="AV53">
        <f t="shared" si="31"/>
        <v>5.6142265806825322E-4</v>
      </c>
      <c r="AW53">
        <f t="shared" si="32"/>
        <v>1.043762413048009E-2</v>
      </c>
    </row>
    <row r="54" spans="6:49" x14ac:dyDescent="0.25">
      <c r="F54">
        <f t="shared" si="42"/>
        <v>0.62499999999999978</v>
      </c>
      <c r="G54">
        <f t="shared" si="43"/>
        <v>2.5973316324684498E-2</v>
      </c>
      <c r="H54">
        <f t="shared" si="44"/>
        <v>0.10796423928205601</v>
      </c>
      <c r="I54">
        <f t="shared" si="0"/>
        <v>1.3495529910257003E-3</v>
      </c>
      <c r="J54">
        <f t="shared" si="1"/>
        <v>3.1145081188057853E-3</v>
      </c>
      <c r="K54">
        <f t="shared" si="2"/>
        <v>1.3690186667682364E-3</v>
      </c>
      <c r="L54">
        <f t="shared" si="3"/>
        <v>3.117366679190354E-3</v>
      </c>
      <c r="M54">
        <f t="shared" si="4"/>
        <v>1.3690365327706398E-3</v>
      </c>
      <c r="N54">
        <f t="shared" si="5"/>
        <v>3.1170697602363622E-3</v>
      </c>
      <c r="O54">
        <f t="shared" si="6"/>
        <v>1.3690346770271775E-3</v>
      </c>
      <c r="P54">
        <f t="shared" si="7"/>
        <v>3.11707510414172E-3</v>
      </c>
      <c r="Q54">
        <f t="shared" si="45"/>
        <v>0.63749999999999973</v>
      </c>
      <c r="R54">
        <f t="shared" si="46"/>
        <v>2.7339099335872936E-2</v>
      </c>
      <c r="S54">
        <f t="shared" si="47"/>
        <v>0.1110809819656895</v>
      </c>
      <c r="U54">
        <f t="shared" si="36"/>
        <v>0.31249999999999989</v>
      </c>
      <c r="V54">
        <f t="shared" si="37"/>
        <v>4.018469171337114E-3</v>
      </c>
      <c r="W54">
        <f t="shared" si="38"/>
        <v>3.5959248811519164E-2</v>
      </c>
      <c r="X54">
        <f t="shared" si="11"/>
        <v>2.2474530507199478E-4</v>
      </c>
      <c r="Y54">
        <f t="shared" si="12"/>
        <v>1.2286582201423012E-3</v>
      </c>
      <c r="Z54">
        <f t="shared" si="13"/>
        <v>2.2858486200993947E-4</v>
      </c>
      <c r="AA54">
        <f t="shared" si="14"/>
        <v>1.2352661411717673E-3</v>
      </c>
      <c r="AB54">
        <f t="shared" si="15"/>
        <v>2.2860551176315656E-4</v>
      </c>
      <c r="AC54">
        <f t="shared" si="16"/>
        <v>1.2351801946812538E-3</v>
      </c>
      <c r="AD54">
        <f t="shared" si="17"/>
        <v>2.2860524318037373E-4</v>
      </c>
      <c r="AE54">
        <f t="shared" si="18"/>
        <v>1.2351808713686446E-3</v>
      </c>
      <c r="AF54">
        <f t="shared" si="19"/>
        <v>0.31874999999999987</v>
      </c>
      <c r="AG54">
        <f t="shared" si="20"/>
        <v>4.2464243873035403E-3</v>
      </c>
      <c r="AH54">
        <f t="shared" si="21"/>
        <v>3.7193370772055326E-2</v>
      </c>
      <c r="AJ54">
        <f t="shared" si="39"/>
        <v>0.15624999999999994</v>
      </c>
      <c r="AK54">
        <f t="shared" si="40"/>
        <v>5.6142265806825322E-4</v>
      </c>
      <c r="AL54">
        <f t="shared" si="41"/>
        <v>1.043762413048009E-2</v>
      </c>
      <c r="AM54">
        <f t="shared" si="22"/>
        <v>3.2617575407750279E-5</v>
      </c>
      <c r="AN54">
        <f t="shared" si="23"/>
        <v>3.8691963216382243E-4</v>
      </c>
      <c r="AO54">
        <f t="shared" si="24"/>
        <v>3.3222137333006249E-5</v>
      </c>
      <c r="AP54">
        <f t="shared" si="25"/>
        <v>3.8988682896490528E-4</v>
      </c>
      <c r="AQ54">
        <f t="shared" si="26"/>
        <v>3.3226773578007949E-5</v>
      </c>
      <c r="AR54">
        <f t="shared" si="27"/>
        <v>3.8987103097388374E-4</v>
      </c>
      <c r="AS54">
        <f t="shared" si="28"/>
        <v>3.3226748893646976E-5</v>
      </c>
      <c r="AT54">
        <f t="shared" si="29"/>
        <v>3.8987109053870102E-4</v>
      </c>
      <c r="AU54">
        <f t="shared" si="30"/>
        <v>0.15937499999999993</v>
      </c>
      <c r="AV54">
        <f t="shared" si="31"/>
        <v>5.945463490888242E-4</v>
      </c>
      <c r="AW54">
        <f t="shared" si="32"/>
        <v>1.0827008537576774E-2</v>
      </c>
    </row>
    <row r="55" spans="6:49" x14ac:dyDescent="0.25">
      <c r="F55">
        <f t="shared" si="42"/>
        <v>0.63749999999999973</v>
      </c>
      <c r="G55">
        <f t="shared" si="43"/>
        <v>2.7339099335872936E-2</v>
      </c>
      <c r="H55">
        <f t="shared" si="44"/>
        <v>0.1110809819656895</v>
      </c>
      <c r="I55">
        <f t="shared" si="0"/>
        <v>1.3885122745711188E-3</v>
      </c>
      <c r="J55">
        <f t="shared" si="1"/>
        <v>3.1197356928898178E-3</v>
      </c>
      <c r="K55">
        <f t="shared" si="2"/>
        <v>1.4080106226516801E-3</v>
      </c>
      <c r="L55">
        <f t="shared" si="3"/>
        <v>3.122009245215994E-3</v>
      </c>
      <c r="M55">
        <f t="shared" si="4"/>
        <v>1.4080248323537188E-3</v>
      </c>
      <c r="N55">
        <f t="shared" si="5"/>
        <v>3.1217228867588711E-3</v>
      </c>
      <c r="O55">
        <f t="shared" si="6"/>
        <v>1.4080230426133618E-3</v>
      </c>
      <c r="P55">
        <f t="shared" si="7"/>
        <v>3.1217280783586657E-3</v>
      </c>
      <c r="Q55">
        <f t="shared" si="45"/>
        <v>0.64999999999999969</v>
      </c>
      <c r="R55">
        <f t="shared" si="46"/>
        <v>2.8743867040405484E-2</v>
      </c>
      <c r="S55">
        <f t="shared" si="47"/>
        <v>0.11420246997155588</v>
      </c>
      <c r="U55">
        <f t="shared" si="36"/>
        <v>0.31874999999999987</v>
      </c>
      <c r="V55">
        <f t="shared" si="37"/>
        <v>4.2464243873035403E-3</v>
      </c>
      <c r="W55">
        <f t="shared" si="38"/>
        <v>3.7193370772055326E-2</v>
      </c>
      <c r="X55">
        <f t="shared" si="11"/>
        <v>2.324585673253458E-4</v>
      </c>
      <c r="Y55">
        <f t="shared" si="12"/>
        <v>1.2417314931826675E-3</v>
      </c>
      <c r="Z55">
        <f t="shared" si="13"/>
        <v>2.3633897824154164E-4</v>
      </c>
      <c r="AA55">
        <f t="shared" si="14"/>
        <v>1.2481686443882964E-3</v>
      </c>
      <c r="AB55">
        <f t="shared" si="15"/>
        <v>2.3635909433905925E-4</v>
      </c>
      <c r="AC55">
        <f t="shared" si="16"/>
        <v>1.2480840435275175E-3</v>
      </c>
      <c r="AD55">
        <f t="shared" si="17"/>
        <v>2.3635882996136926E-4</v>
      </c>
      <c r="AE55">
        <f t="shared" si="18"/>
        <v>1.248084710934978E-3</v>
      </c>
      <c r="AF55">
        <f t="shared" si="19"/>
        <v>0.32499999999999984</v>
      </c>
      <c r="AG55">
        <f t="shared" si="20"/>
        <v>4.4821266443781935E-3</v>
      </c>
      <c r="AH55">
        <f t="shared" si="21"/>
        <v>3.8440424368713533E-2</v>
      </c>
      <c r="AJ55">
        <f t="shared" si="39"/>
        <v>0.15937499999999993</v>
      </c>
      <c r="AK55">
        <f t="shared" si="40"/>
        <v>5.945463490888242E-4</v>
      </c>
      <c r="AL55">
        <f t="shared" si="41"/>
        <v>1.0827008537576774E-2</v>
      </c>
      <c r="AM55">
        <f t="shared" si="22"/>
        <v>3.383440167992742E-5</v>
      </c>
      <c r="AN55">
        <f t="shared" si="23"/>
        <v>3.9282775527841235E-4</v>
      </c>
      <c r="AO55">
        <f t="shared" si="24"/>
        <v>3.4448195047549936E-5</v>
      </c>
      <c r="AP55">
        <f t="shared" si="25"/>
        <v>3.9576345517029505E-4</v>
      </c>
      <c r="AQ55">
        <f t="shared" si="26"/>
        <v>3.4452782078631004E-5</v>
      </c>
      <c r="AR55">
        <f t="shared" si="27"/>
        <v>3.9574777597277801E-4</v>
      </c>
      <c r="AS55">
        <f t="shared" si="28"/>
        <v>3.4452757579884887E-5</v>
      </c>
      <c r="AT55">
        <f t="shared" si="29"/>
        <v>3.9574783513454431E-4</v>
      </c>
      <c r="AU55">
        <f t="shared" si="30"/>
        <v>0.16249999999999992</v>
      </c>
      <c r="AV55">
        <f t="shared" si="31"/>
        <v>6.288945346741865E-4</v>
      </c>
      <c r="AW55">
        <f t="shared" si="32"/>
        <v>1.1222274879693291E-2</v>
      </c>
    </row>
    <row r="56" spans="6:49" x14ac:dyDescent="0.25">
      <c r="F56">
        <f t="shared" si="42"/>
        <v>0.64999999999999969</v>
      </c>
      <c r="G56">
        <f t="shared" si="43"/>
        <v>2.8743867040405484E-2</v>
      </c>
      <c r="H56">
        <f t="shared" si="44"/>
        <v>0.11420246997155588</v>
      </c>
      <c r="I56">
        <f t="shared" si="0"/>
        <v>1.4275308746444487E-3</v>
      </c>
      <c r="J56">
        <f t="shared" si="1"/>
        <v>3.1238107000565135E-3</v>
      </c>
      <c r="K56">
        <f t="shared" si="2"/>
        <v>1.4470546915198018E-3</v>
      </c>
      <c r="L56">
        <f t="shared" si="3"/>
        <v>3.1255201134973982E-3</v>
      </c>
      <c r="M56">
        <f t="shared" si="4"/>
        <v>1.4470653753538073E-3</v>
      </c>
      <c r="N56">
        <f t="shared" si="5"/>
        <v>3.1252440142844405E-3</v>
      </c>
      <c r="O56">
        <f t="shared" si="6"/>
        <v>1.4470636497337262E-3</v>
      </c>
      <c r="P56">
        <f t="shared" si="7"/>
        <v>3.1252490575967582E-3</v>
      </c>
      <c r="Q56">
        <f t="shared" si="45"/>
        <v>0.66249999999999964</v>
      </c>
      <c r="R56">
        <f t="shared" si="46"/>
        <v>3.0187672816759718E-2</v>
      </c>
      <c r="S56">
        <f t="shared" si="47"/>
        <v>0.11732756797375871</v>
      </c>
      <c r="U56">
        <f t="shared" si="36"/>
        <v>0.32499999999999984</v>
      </c>
      <c r="V56">
        <f t="shared" si="37"/>
        <v>4.4821266443781935E-3</v>
      </c>
      <c r="W56">
        <f t="shared" si="38"/>
        <v>3.8440424368713533E-2</v>
      </c>
      <c r="X56">
        <f t="shared" si="11"/>
        <v>2.402526523044596E-4</v>
      </c>
      <c r="Y56">
        <f t="shared" si="12"/>
        <v>1.254465460031893E-3</v>
      </c>
      <c r="Z56">
        <f t="shared" si="13"/>
        <v>2.4417285686705926E-4</v>
      </c>
      <c r="AA56">
        <f t="shared" si="14"/>
        <v>1.2607345172671908E-3</v>
      </c>
      <c r="AB56">
        <f t="shared" si="15"/>
        <v>2.4419244767091955E-4</v>
      </c>
      <c r="AC56">
        <f t="shared" si="16"/>
        <v>1.2606512435770938E-3</v>
      </c>
      <c r="AD56">
        <f t="shared" si="17"/>
        <v>2.44192187440638E-4</v>
      </c>
      <c r="AE56">
        <f t="shared" si="18"/>
        <v>1.2606519018254145E-3</v>
      </c>
      <c r="AF56">
        <f t="shared" si="19"/>
        <v>0.33124999999999982</v>
      </c>
      <c r="AG56">
        <f t="shared" si="20"/>
        <v>4.7256558858483691E-3</v>
      </c>
      <c r="AH56">
        <f t="shared" si="21"/>
        <v>3.9700072515971178E-2</v>
      </c>
      <c r="AJ56">
        <f t="shared" si="39"/>
        <v>0.16249999999999992</v>
      </c>
      <c r="AK56">
        <f t="shared" si="40"/>
        <v>6.288945346741865E-4</v>
      </c>
      <c r="AL56">
        <f t="shared" si="41"/>
        <v>1.1222274879693291E-2</v>
      </c>
      <c r="AM56">
        <f t="shared" si="22"/>
        <v>3.5069608999041537E-5</v>
      </c>
      <c r="AN56">
        <f t="shared" si="23"/>
        <v>3.986730821611615E-4</v>
      </c>
      <c r="AO56">
        <f t="shared" si="24"/>
        <v>3.5692535689918351E-5</v>
      </c>
      <c r="AP56">
        <f t="shared" si="25"/>
        <v>4.0157752206040898E-4</v>
      </c>
      <c r="AQ56">
        <f t="shared" si="26"/>
        <v>3.5697073877260924E-5</v>
      </c>
      <c r="AR56">
        <f t="shared" si="27"/>
        <v>4.0156196085247239E-4</v>
      </c>
      <c r="AS56">
        <f t="shared" si="28"/>
        <v>3.5697049562873527E-5</v>
      </c>
      <c r="AT56">
        <f t="shared" si="29"/>
        <v>4.0156201961379908E-4</v>
      </c>
      <c r="AU56">
        <f t="shared" si="30"/>
        <v>0.16562499999999991</v>
      </c>
      <c r="AV56">
        <f t="shared" si="31"/>
        <v>6.6448551429023218E-4</v>
      </c>
      <c r="AW56">
        <f t="shared" si="32"/>
        <v>1.1623360557626746E-2</v>
      </c>
    </row>
    <row r="57" spans="6:49" x14ac:dyDescent="0.25">
      <c r="F57">
        <f t="shared" si="42"/>
        <v>0.66249999999999964</v>
      </c>
      <c r="G57">
        <f t="shared" si="43"/>
        <v>3.0187672816759718E-2</v>
      </c>
      <c r="H57">
        <f t="shared" si="44"/>
        <v>0.11732756797375871</v>
      </c>
      <c r="I57">
        <f t="shared" si="0"/>
        <v>1.4665945996719838E-3</v>
      </c>
      <c r="J57">
        <f t="shared" si="1"/>
        <v>3.1267743805650514E-3</v>
      </c>
      <c r="K57">
        <f t="shared" si="2"/>
        <v>1.4861369395505154E-3</v>
      </c>
      <c r="L57">
        <f t="shared" si="3"/>
        <v>3.1279399284335563E-3</v>
      </c>
      <c r="M57">
        <f t="shared" si="4"/>
        <v>1.4861442242246935E-3</v>
      </c>
      <c r="N57">
        <f t="shared" si="5"/>
        <v>3.1276737951625396E-3</v>
      </c>
      <c r="O57">
        <f t="shared" si="6"/>
        <v>1.4861425608917499E-3</v>
      </c>
      <c r="P57">
        <f t="shared" si="7"/>
        <v>3.1276786941029453E-3</v>
      </c>
      <c r="Q57">
        <f t="shared" si="45"/>
        <v>0.6749999999999996</v>
      </c>
      <c r="R57">
        <f t="shared" si="46"/>
        <v>3.167055606477874E-2</v>
      </c>
      <c r="S57">
        <f t="shared" si="47"/>
        <v>0.12045518139406874</v>
      </c>
      <c r="U57">
        <f t="shared" si="36"/>
        <v>0.33124999999999982</v>
      </c>
      <c r="V57">
        <f t="shared" si="37"/>
        <v>4.7256558858483691E-3</v>
      </c>
      <c r="W57">
        <f t="shared" si="38"/>
        <v>3.9700072515971178E-2</v>
      </c>
      <c r="X57">
        <f t="shared" si="11"/>
        <v>2.481254532248199E-4</v>
      </c>
      <c r="Y57">
        <f t="shared" si="12"/>
        <v>1.2668654417524348E-3</v>
      </c>
      <c r="Z57">
        <f t="shared" si="13"/>
        <v>2.5208440773029622E-4</v>
      </c>
      <c r="AA57">
        <f t="shared" si="14"/>
        <v>1.2729690441533506E-3</v>
      </c>
      <c r="AB57">
        <f t="shared" si="15"/>
        <v>2.5210348148779906E-4</v>
      </c>
      <c r="AC57">
        <f t="shared" si="16"/>
        <v>1.2728870794151824E-3</v>
      </c>
      <c r="AD57">
        <f t="shared" si="17"/>
        <v>2.5210322534799232E-4</v>
      </c>
      <c r="AE57">
        <f t="shared" si="18"/>
        <v>1.2728877286236188E-3</v>
      </c>
      <c r="AF57">
        <f t="shared" si="19"/>
        <v>0.3374999999999998</v>
      </c>
      <c r="AG57">
        <f t="shared" si="20"/>
        <v>4.9770899620165364E-3</v>
      </c>
      <c r="AH57">
        <f t="shared" si="21"/>
        <v>4.0971983418890037E-2</v>
      </c>
      <c r="AJ57">
        <f t="shared" si="39"/>
        <v>0.16562499999999991</v>
      </c>
      <c r="AK57">
        <f t="shared" si="40"/>
        <v>6.6448551429023218E-4</v>
      </c>
      <c r="AL57">
        <f t="shared" si="41"/>
        <v>1.1623360557626746E-2</v>
      </c>
      <c r="AM57">
        <f t="shared" si="22"/>
        <v>3.632300174258358E-5</v>
      </c>
      <c r="AN57">
        <f t="shared" si="23"/>
        <v>4.0445608530793512E-4</v>
      </c>
      <c r="AO57">
        <f t="shared" si="24"/>
        <v>3.6954964375877236E-5</v>
      </c>
      <c r="AP57">
        <f t="shared" si="25"/>
        <v>4.0732950052760857E-4</v>
      </c>
      <c r="AQ57">
        <f t="shared" si="26"/>
        <v>3.6959454087157967E-5</v>
      </c>
      <c r="AR57">
        <f t="shared" si="27"/>
        <v>4.0731405651053728E-4</v>
      </c>
      <c r="AS57">
        <f t="shared" si="28"/>
        <v>3.6959429955881299E-5</v>
      </c>
      <c r="AT57">
        <f t="shared" si="29"/>
        <v>4.0731411487401957E-4</v>
      </c>
      <c r="AU57">
        <f t="shared" si="30"/>
        <v>0.1687499999999999</v>
      </c>
      <c r="AV57">
        <f t="shared" si="31"/>
        <v>7.0133739239432137E-4</v>
      </c>
      <c r="AW57">
        <f t="shared" si="32"/>
        <v>1.2030203443336452E-2</v>
      </c>
    </row>
    <row r="58" spans="6:49" x14ac:dyDescent="0.25">
      <c r="F58">
        <f t="shared" si="42"/>
        <v>0.6749999999999996</v>
      </c>
      <c r="G58">
        <f t="shared" si="43"/>
        <v>3.167055606477874E-2</v>
      </c>
      <c r="H58">
        <f t="shared" si="44"/>
        <v>0.12045518139406874</v>
      </c>
      <c r="I58">
        <f t="shared" si="0"/>
        <v>1.5056897674258593E-3</v>
      </c>
      <c r="J58">
        <f t="shared" si="1"/>
        <v>3.1286667961029483E-3</v>
      </c>
      <c r="K58">
        <f t="shared" si="2"/>
        <v>1.5252439349015027E-3</v>
      </c>
      <c r="L58">
        <f t="shared" si="3"/>
        <v>3.1293081715831951E-3</v>
      </c>
      <c r="M58">
        <f t="shared" si="4"/>
        <v>1.5252479434982543E-3</v>
      </c>
      <c r="N58">
        <f t="shared" si="5"/>
        <v>3.1290517186994948E-3</v>
      </c>
      <c r="O58">
        <f t="shared" si="6"/>
        <v>1.5252463406677311E-3</v>
      </c>
      <c r="P58">
        <f t="shared" si="7"/>
        <v>3.1290564770836042E-3</v>
      </c>
      <c r="Q58">
        <f t="shared" si="45"/>
        <v>0.68749999999999956</v>
      </c>
      <c r="R58">
        <f t="shared" si="46"/>
        <v>3.3192542708927596E-2</v>
      </c>
      <c r="S58">
        <f t="shared" si="47"/>
        <v>0.12358425523636073</v>
      </c>
      <c r="U58">
        <f t="shared" si="36"/>
        <v>0.3374999999999998</v>
      </c>
      <c r="V58">
        <f t="shared" si="37"/>
        <v>4.9770899620165364E-3</v>
      </c>
      <c r="W58">
        <f t="shared" si="38"/>
        <v>4.0971983418890037E-2</v>
      </c>
      <c r="X58">
        <f t="shared" si="11"/>
        <v>2.5607489636806274E-4</v>
      </c>
      <c r="Y58">
        <f t="shared" si="12"/>
        <v>1.2789366863706038E-3</v>
      </c>
      <c r="Z58">
        <f t="shared" si="13"/>
        <v>2.600715735129709E-4</v>
      </c>
      <c r="AA58">
        <f t="shared" si="14"/>
        <v>1.2848774368335791E-3</v>
      </c>
      <c r="AB58">
        <f t="shared" si="15"/>
        <v>2.6009013835816768E-4</v>
      </c>
      <c r="AC58">
        <f t="shared" si="16"/>
        <v>1.2847967630658329E-3</v>
      </c>
      <c r="AD58">
        <f t="shared" si="17"/>
        <v>2.6008988625264351E-4</v>
      </c>
      <c r="AE58">
        <f t="shared" si="18"/>
        <v>1.2847974033521233E-3</v>
      </c>
      <c r="AF58">
        <f t="shared" si="19"/>
        <v>0.34374999999999978</v>
      </c>
      <c r="AG58">
        <f t="shared" si="20"/>
        <v>5.2365046630770346E-3</v>
      </c>
      <c r="AH58">
        <f t="shared" si="21"/>
        <v>4.2255830500476967E-2</v>
      </c>
      <c r="AJ58">
        <f t="shared" si="39"/>
        <v>0.1687499999999999</v>
      </c>
      <c r="AK58">
        <f t="shared" si="40"/>
        <v>7.0133739239432137E-4</v>
      </c>
      <c r="AL58">
        <f t="shared" si="41"/>
        <v>1.2030203443336452E-2</v>
      </c>
      <c r="AM58">
        <f t="shared" si="22"/>
        <v>3.7594385760426416E-5</v>
      </c>
      <c r="AN58">
        <f t="shared" si="23"/>
        <v>4.1017723401625599E-4</v>
      </c>
      <c r="AO58">
        <f t="shared" si="24"/>
        <v>3.8235287688576814E-5</v>
      </c>
      <c r="AP58">
        <f t="shared" si="25"/>
        <v>4.1301985827630342E-4</v>
      </c>
      <c r="AQ58">
        <f t="shared" si="26"/>
        <v>3.8239729288983144E-5</v>
      </c>
      <c r="AR58">
        <f t="shared" si="27"/>
        <v>4.1300453065655897E-4</v>
      </c>
      <c r="AS58">
        <f t="shared" si="28"/>
        <v>3.823970533957729E-5</v>
      </c>
      <c r="AT58">
        <f t="shared" si="29"/>
        <v>4.1300458862477524E-4</v>
      </c>
      <c r="AU58">
        <f t="shared" si="30"/>
        <v>0.17187499999999989</v>
      </c>
      <c r="AV58">
        <f t="shared" si="31"/>
        <v>7.3946807990350868E-4</v>
      </c>
      <c r="AW58">
        <f t="shared" si="32"/>
        <v>1.2442741876754244E-2</v>
      </c>
    </row>
    <row r="59" spans="6:49" x14ac:dyDescent="0.25">
      <c r="F59">
        <f t="shared" si="42"/>
        <v>0.68749999999999956</v>
      </c>
      <c r="G59">
        <f t="shared" si="43"/>
        <v>3.3192542708927596E-2</v>
      </c>
      <c r="H59">
        <f t="shared" si="44"/>
        <v>0.12358425523636073</v>
      </c>
      <c r="I59">
        <f t="shared" si="0"/>
        <v>1.5448031904545091E-3</v>
      </c>
      <c r="J59">
        <f t="shared" si="1"/>
        <v>3.1295268609132783E-3</v>
      </c>
      <c r="K59">
        <f t="shared" si="2"/>
        <v>1.5643627333352169E-3</v>
      </c>
      <c r="L59">
        <f t="shared" si="3"/>
        <v>3.1296631923904725E-3</v>
      </c>
      <c r="M59">
        <f t="shared" si="4"/>
        <v>1.5643635854069495E-3</v>
      </c>
      <c r="N59">
        <f t="shared" si="5"/>
        <v>3.1294161418892658E-3</v>
      </c>
      <c r="O59">
        <f t="shared" si="6"/>
        <v>1.564362041341317E-3</v>
      </c>
      <c r="P59">
        <f t="shared" si="7"/>
        <v>3.1294207634352668E-3</v>
      </c>
      <c r="Q59">
        <f t="shared" si="45"/>
        <v>0.69999999999999951</v>
      </c>
      <c r="R59">
        <f t="shared" si="46"/>
        <v>3.4753645687140955E-2</v>
      </c>
      <c r="S59">
        <f t="shared" si="47"/>
        <v>0.12671377295184541</v>
      </c>
      <c r="U59">
        <f t="shared" si="36"/>
        <v>0.34374999999999978</v>
      </c>
      <c r="V59">
        <f t="shared" si="37"/>
        <v>5.2365046630770346E-3</v>
      </c>
      <c r="W59">
        <f t="shared" si="38"/>
        <v>4.2255830500476967E-2</v>
      </c>
      <c r="X59">
        <f t="shared" si="11"/>
        <v>2.6409894062798104E-4</v>
      </c>
      <c r="Y59">
        <f t="shared" si="12"/>
        <v>1.2906843698275924E-3</v>
      </c>
      <c r="Z59">
        <f t="shared" si="13"/>
        <v>2.6813232928369225E-4</v>
      </c>
      <c r="AA59">
        <f t="shared" si="14"/>
        <v>1.2964648354815342E-3</v>
      </c>
      <c r="AB59">
        <f t="shared" si="15"/>
        <v>2.6815039323886084E-4</v>
      </c>
      <c r="AC59">
        <f t="shared" si="16"/>
        <v>1.2963854349369302E-3</v>
      </c>
      <c r="AD59">
        <f t="shared" si="17"/>
        <v>2.6815014511215898E-4</v>
      </c>
      <c r="AE59">
        <f t="shared" si="18"/>
        <v>1.2963860664173159E-3</v>
      </c>
      <c r="AF59">
        <f t="shared" si="19"/>
        <v>0.34999999999999976</v>
      </c>
      <c r="AG59">
        <f t="shared" si="20"/>
        <v>5.5039737515412421E-3</v>
      </c>
      <c r="AH59">
        <f t="shared" si="21"/>
        <v>4.3551292329990603E-2</v>
      </c>
      <c r="AJ59">
        <f t="shared" si="39"/>
        <v>0.17187499999999989</v>
      </c>
      <c r="AK59">
        <f t="shared" si="40"/>
        <v>7.3946807990350868E-4</v>
      </c>
      <c r="AL59">
        <f t="shared" si="41"/>
        <v>1.2442741876754244E-2</v>
      </c>
      <c r="AM59">
        <f t="shared" si="22"/>
        <v>3.8883568364857017E-5</v>
      </c>
      <c r="AN59">
        <f t="shared" si="23"/>
        <v>4.1583699440603174E-4</v>
      </c>
      <c r="AO59">
        <f t="shared" si="24"/>
        <v>3.953331366861644E-5</v>
      </c>
      <c r="AP59">
        <f t="shared" si="25"/>
        <v>4.1864905984361319E-4</v>
      </c>
      <c r="AQ59">
        <f t="shared" si="26"/>
        <v>3.9537707520862662E-5</v>
      </c>
      <c r="AR59">
        <f t="shared" si="27"/>
        <v>4.1863384783280029E-4</v>
      </c>
      <c r="AS59">
        <f t="shared" si="28"/>
        <v>3.9537683752095766E-5</v>
      </c>
      <c r="AT59">
        <f t="shared" si="29"/>
        <v>4.1863390540831279E-4</v>
      </c>
      <c r="AU59">
        <f t="shared" si="30"/>
        <v>0.17499999999999988</v>
      </c>
      <c r="AV59">
        <f t="shared" si="31"/>
        <v>7.7889529565282713E-4</v>
      </c>
      <c r="AW59">
        <f t="shared" si="32"/>
        <v>1.2860914662615439E-2</v>
      </c>
    </row>
    <row r="60" spans="6:49" x14ac:dyDescent="0.25">
      <c r="F60">
        <f t="shared" si="42"/>
        <v>0.69999999999999951</v>
      </c>
      <c r="G60">
        <f t="shared" si="43"/>
        <v>3.4753645687140955E-2</v>
      </c>
      <c r="H60">
        <f t="shared" si="44"/>
        <v>0.12671377295184541</v>
      </c>
      <c r="I60">
        <f t="shared" si="0"/>
        <v>1.5839221618980676E-3</v>
      </c>
      <c r="J60">
        <f t="shared" si="1"/>
        <v>3.1293923721272669E-3</v>
      </c>
      <c r="K60">
        <f t="shared" si="2"/>
        <v>1.6034808642238633E-3</v>
      </c>
      <c r="L60">
        <f t="shared" si="3"/>
        <v>3.1290422381261549E-3</v>
      </c>
      <c r="M60">
        <f t="shared" si="4"/>
        <v>1.6034786758863562E-3</v>
      </c>
      <c r="N60">
        <f t="shared" si="5"/>
        <v>3.1288043193596032E-3</v>
      </c>
      <c r="O60">
        <f t="shared" si="6"/>
        <v>1.6034771888940652E-3</v>
      </c>
      <c r="P60">
        <f t="shared" si="7"/>
        <v>3.1288088076906946E-3</v>
      </c>
      <c r="Q60">
        <f t="shared" si="45"/>
        <v>0.71249999999999947</v>
      </c>
      <c r="R60">
        <f t="shared" si="46"/>
        <v>3.6353865425643055E-2</v>
      </c>
      <c r="S60">
        <f t="shared" si="47"/>
        <v>0.12984275533431033</v>
      </c>
      <c r="U60">
        <f t="shared" si="36"/>
        <v>0.34999999999999976</v>
      </c>
      <c r="V60">
        <f t="shared" si="37"/>
        <v>5.5039737515412421E-3</v>
      </c>
      <c r="W60">
        <f t="shared" si="38"/>
        <v>4.3551292329990603E-2</v>
      </c>
      <c r="X60">
        <f t="shared" si="11"/>
        <v>2.7219557706244127E-4</v>
      </c>
      <c r="Y60">
        <f t="shared" si="12"/>
        <v>1.3021135969184094E-3</v>
      </c>
      <c r="Z60">
        <f t="shared" si="13"/>
        <v>2.7626468205281133E-4</v>
      </c>
      <c r="AA60">
        <f t="shared" si="14"/>
        <v>1.307736309590659E-3</v>
      </c>
      <c r="AB60">
        <f t="shared" si="15"/>
        <v>2.7628225302991211E-4</v>
      </c>
      <c r="AC60">
        <f t="shared" si="16"/>
        <v>1.3076581647531666E-3</v>
      </c>
      <c r="AD60">
        <f t="shared" si="17"/>
        <v>2.7628200882729494E-4</v>
      </c>
      <c r="AE60">
        <f t="shared" si="18"/>
        <v>1.3076587875424112E-3</v>
      </c>
      <c r="AF60">
        <f t="shared" si="19"/>
        <v>0.35624999999999973</v>
      </c>
      <c r="AG60">
        <f t="shared" si="20"/>
        <v>5.7795689942171059E-3</v>
      </c>
      <c r="AH60">
        <f t="shared" si="21"/>
        <v>4.4858052552182011E-2</v>
      </c>
      <c r="AJ60">
        <f t="shared" si="39"/>
        <v>0.17499999999999988</v>
      </c>
      <c r="AK60">
        <f t="shared" si="40"/>
        <v>7.7889529565282713E-4</v>
      </c>
      <c r="AL60">
        <f t="shared" si="41"/>
        <v>1.2860914662615439E-2</v>
      </c>
      <c r="AM60">
        <f t="shared" si="22"/>
        <v>4.0190358320673249E-5</v>
      </c>
      <c r="AN60">
        <f t="shared" si="23"/>
        <v>4.2143582944014976E-4</v>
      </c>
      <c r="AO60">
        <f t="shared" si="24"/>
        <v>4.0848851804173487E-5</v>
      </c>
      <c r="AP60">
        <f t="shared" si="25"/>
        <v>4.2421756661989695E-4</v>
      </c>
      <c r="AQ60">
        <f t="shared" si="26"/>
        <v>4.0853198268516842E-5</v>
      </c>
      <c r="AR60">
        <f t="shared" si="27"/>
        <v>4.2420246943473088E-4</v>
      </c>
      <c r="AS60">
        <f t="shared" si="28"/>
        <v>4.0853174679165016E-5</v>
      </c>
      <c r="AT60">
        <f t="shared" si="29"/>
        <v>4.2420252662008531E-4</v>
      </c>
      <c r="AU60">
        <f t="shared" si="30"/>
        <v>0.17812499999999987</v>
      </c>
      <c r="AV60">
        <f t="shared" si="31"/>
        <v>8.1963656784369697E-4</v>
      </c>
      <c r="AW60">
        <f t="shared" si="32"/>
        <v>1.3284661067310355E-2</v>
      </c>
    </row>
    <row r="61" spans="6:49" x14ac:dyDescent="0.25">
      <c r="F61">
        <f t="shared" si="42"/>
        <v>0.71249999999999947</v>
      </c>
      <c r="G61">
        <f t="shared" si="43"/>
        <v>3.6353865425643055E-2</v>
      </c>
      <c r="H61">
        <f t="shared" si="44"/>
        <v>0.12984275533431033</v>
      </c>
      <c r="I61">
        <f t="shared" si="0"/>
        <v>1.6230344416788792E-3</v>
      </c>
      <c r="J61">
        <f t="shared" si="1"/>
        <v>3.1283000393222795E-3</v>
      </c>
      <c r="K61">
        <f t="shared" si="2"/>
        <v>1.6425863169246436E-3</v>
      </c>
      <c r="L61">
        <f t="shared" si="3"/>
        <v>3.1274814830639999E-3</v>
      </c>
      <c r="M61">
        <f t="shared" si="4"/>
        <v>1.6425812009480294E-3</v>
      </c>
      <c r="N61">
        <f t="shared" si="5"/>
        <v>3.127252432553271E-3</v>
      </c>
      <c r="O61">
        <f t="shared" si="6"/>
        <v>1.6425797693823373E-3</v>
      </c>
      <c r="P61">
        <f t="shared" si="7"/>
        <v>3.1272567912000553E-3</v>
      </c>
      <c r="Q61">
        <f t="shared" si="45"/>
        <v>0.72499999999999942</v>
      </c>
      <c r="R61">
        <f t="shared" si="46"/>
        <v>3.7993190300110814E-2</v>
      </c>
      <c r="S61">
        <f t="shared" si="47"/>
        <v>0.13297025944460317</v>
      </c>
      <c r="U61">
        <f t="shared" si="36"/>
        <v>0.35624999999999973</v>
      </c>
      <c r="V61">
        <f t="shared" si="37"/>
        <v>5.7795689942171059E-3</v>
      </c>
      <c r="W61">
        <f t="shared" si="38"/>
        <v>4.4858052552182011E-2</v>
      </c>
      <c r="X61">
        <f t="shared" si="11"/>
        <v>2.8036282845113759E-4</v>
      </c>
      <c r="Y61">
        <f t="shared" si="12"/>
        <v>1.3132294022188719E-3</v>
      </c>
      <c r="Z61">
        <f t="shared" si="13"/>
        <v>2.8446667033307153E-4</v>
      </c>
      <c r="AA61">
        <f t="shared" si="14"/>
        <v>1.3186968588952503E-3</v>
      </c>
      <c r="AB61">
        <f t="shared" si="15"/>
        <v>2.8448375613518526E-4</v>
      </c>
      <c r="AC61">
        <f t="shared" si="16"/>
        <v>1.3186199524771473E-3</v>
      </c>
      <c r="AD61">
        <f t="shared" si="17"/>
        <v>2.8448351580262867E-4</v>
      </c>
      <c r="AE61">
        <f t="shared" si="18"/>
        <v>1.3186205666885539E-3</v>
      </c>
      <c r="AF61">
        <f t="shared" si="19"/>
        <v>0.36249999999999971</v>
      </c>
      <c r="AG61">
        <f t="shared" si="20"/>
        <v>6.0633601937488193E-3</v>
      </c>
      <c r="AH61">
        <f t="shared" si="21"/>
        <v>4.6175799817457376E-2</v>
      </c>
      <c r="AJ61">
        <f t="shared" si="39"/>
        <v>0.17812499999999987</v>
      </c>
      <c r="AK61">
        <f t="shared" si="40"/>
        <v>8.1963656784369697E-4</v>
      </c>
      <c r="AL61">
        <f t="shared" si="41"/>
        <v>1.3284661067310355E-2</v>
      </c>
      <c r="AM61">
        <f t="shared" si="22"/>
        <v>4.1514565835344863E-5</v>
      </c>
      <c r="AN61">
        <f t="shared" si="23"/>
        <v>4.269741989449419E-4</v>
      </c>
      <c r="AO61">
        <f t="shared" si="24"/>
        <v>4.2181713021196334E-5</v>
      </c>
      <c r="AP61">
        <f t="shared" si="25"/>
        <v>4.2972583686915204E-4</v>
      </c>
      <c r="AQ61">
        <f t="shared" si="26"/>
        <v>4.2186012455452914E-5</v>
      </c>
      <c r="AR61">
        <f t="shared" si="27"/>
        <v>4.2971085373142646E-4</v>
      </c>
      <c r="AS61">
        <f t="shared" si="28"/>
        <v>4.2185989044300212E-5</v>
      </c>
      <c r="AT61">
        <f t="shared" si="29"/>
        <v>4.2971091052915254E-4</v>
      </c>
      <c r="AU61">
        <f t="shared" si="30"/>
        <v>0.18124999999999986</v>
      </c>
      <c r="AV61">
        <f t="shared" si="31"/>
        <v>8.6170923548252085E-4</v>
      </c>
      <c r="AW61">
        <f t="shared" si="32"/>
        <v>1.3713920815756231E-2</v>
      </c>
    </row>
    <row r="62" spans="6:49" x14ac:dyDescent="0.25">
      <c r="F62">
        <f t="shared" si="42"/>
        <v>0.72499999999999942</v>
      </c>
      <c r="G62">
        <f t="shared" si="43"/>
        <v>3.7993190300110814E-2</v>
      </c>
      <c r="H62">
        <f t="shared" si="44"/>
        <v>0.13297025944460317</v>
      </c>
      <c r="I62">
        <f t="shared" si="0"/>
        <v>1.6621282430575397E-3</v>
      </c>
      <c r="J62">
        <f t="shared" si="1"/>
        <v>3.1262855133246032E-3</v>
      </c>
      <c r="K62">
        <f t="shared" si="2"/>
        <v>1.6816675275158185E-3</v>
      </c>
      <c r="L62">
        <f t="shared" si="3"/>
        <v>3.1250160569115484E-3</v>
      </c>
      <c r="M62">
        <f t="shared" si="4"/>
        <v>1.681659593413237E-3</v>
      </c>
      <c r="N62">
        <f t="shared" si="5"/>
        <v>3.1247956181635647E-3</v>
      </c>
      <c r="O62">
        <f t="shared" si="6"/>
        <v>1.6816582156710621E-3</v>
      </c>
      <c r="P62">
        <f t="shared" si="7"/>
        <v>3.1247998505663714E-3</v>
      </c>
      <c r="Q62">
        <f t="shared" si="45"/>
        <v>0.73749999999999938</v>
      </c>
      <c r="R62">
        <f t="shared" si="46"/>
        <v>3.9671597083541933E-2</v>
      </c>
      <c r="S62">
        <f t="shared" si="47"/>
        <v>0.13609537756361001</v>
      </c>
      <c r="U62">
        <f t="shared" si="36"/>
        <v>0.36249999999999971</v>
      </c>
      <c r="V62">
        <f t="shared" si="37"/>
        <v>6.0633601937488193E-3</v>
      </c>
      <c r="W62">
        <f t="shared" si="38"/>
        <v>4.6175799817457376E-2</v>
      </c>
      <c r="X62">
        <f t="shared" si="11"/>
        <v>2.8859874885910861E-4</v>
      </c>
      <c r="Y62">
        <f t="shared" si="12"/>
        <v>1.3240367510008123E-3</v>
      </c>
      <c r="Z62">
        <f t="shared" si="13"/>
        <v>2.9273636370598616E-4</v>
      </c>
      <c r="AA62">
        <f t="shared" si="14"/>
        <v>1.3293514142798102E-3</v>
      </c>
      <c r="AB62">
        <f t="shared" si="15"/>
        <v>2.9275297202873302E-4</v>
      </c>
      <c r="AC62">
        <f t="shared" si="16"/>
        <v>1.3292757292187763E-3</v>
      </c>
      <c r="AD62">
        <f t="shared" si="17"/>
        <v>2.927527355129173E-4</v>
      </c>
      <c r="AE62">
        <f t="shared" si="18"/>
        <v>1.3292763349642064E-3</v>
      </c>
      <c r="AF62">
        <f t="shared" si="19"/>
        <v>0.36874999999999969</v>
      </c>
      <c r="AG62">
        <f t="shared" si="20"/>
        <v>6.3554152197223962E-3</v>
      </c>
      <c r="AH62">
        <f t="shared" si="21"/>
        <v>4.7504227712951076E-2</v>
      </c>
      <c r="AJ62">
        <f t="shared" si="39"/>
        <v>0.18124999999999986</v>
      </c>
      <c r="AK62">
        <f t="shared" si="40"/>
        <v>8.6170923548252085E-4</v>
      </c>
      <c r="AL62">
        <f t="shared" si="41"/>
        <v>1.3713920815756231E-2</v>
      </c>
      <c r="AM62">
        <f t="shared" si="22"/>
        <v>4.2856002549238223E-5</v>
      </c>
      <c r="AN62">
        <f t="shared" si="23"/>
        <v>4.3245255963051912E-4</v>
      </c>
      <c r="AO62">
        <f t="shared" si="24"/>
        <v>4.3531709673660909E-5</v>
      </c>
      <c r="AP62">
        <f t="shared" si="25"/>
        <v>4.3517432574928473E-4</v>
      </c>
      <c r="AQ62">
        <f t="shared" si="26"/>
        <v>4.353596243322148E-5</v>
      </c>
      <c r="AR62">
        <f t="shared" si="27"/>
        <v>4.3515945588583913E-4</v>
      </c>
      <c r="AS62">
        <f t="shared" si="28"/>
        <v>4.3535939199059849E-5</v>
      </c>
      <c r="AT62">
        <f t="shared" si="29"/>
        <v>4.3515951229845047E-4</v>
      </c>
      <c r="AU62">
        <f t="shared" si="30"/>
        <v>0.18437499999999984</v>
      </c>
      <c r="AV62">
        <f t="shared" si="31"/>
        <v>9.0513044980953129E-4</v>
      </c>
      <c r="AW62">
        <f t="shared" si="32"/>
        <v>1.4148634088289433E-2</v>
      </c>
    </row>
    <row r="63" spans="6:49" x14ac:dyDescent="0.25">
      <c r="F63">
        <f t="shared" si="42"/>
        <v>0.73749999999999938</v>
      </c>
      <c r="G63">
        <f t="shared" si="43"/>
        <v>3.9671597083541933E-2</v>
      </c>
      <c r="H63">
        <f t="shared" si="44"/>
        <v>0.13609537756361001</v>
      </c>
      <c r="I63">
        <f t="shared" si="0"/>
        <v>1.7011922195451252E-3</v>
      </c>
      <c r="J63">
        <f t="shared" si="1"/>
        <v>3.1233834142760683E-3</v>
      </c>
      <c r="K63">
        <f t="shared" si="2"/>
        <v>1.7207133658843508E-3</v>
      </c>
      <c r="L63">
        <f t="shared" si="3"/>
        <v>3.1216800725140771E-3</v>
      </c>
      <c r="M63">
        <f t="shared" si="4"/>
        <v>1.720702719998338E-3</v>
      </c>
      <c r="N63">
        <f t="shared" si="5"/>
        <v>3.1214679958428749E-3</v>
      </c>
      <c r="O63">
        <f t="shared" si="6"/>
        <v>1.7207013945191433E-3</v>
      </c>
      <c r="P63">
        <f t="shared" si="7"/>
        <v>3.1214721053540355E-3</v>
      </c>
      <c r="Q63">
        <f t="shared" si="45"/>
        <v>0.74999999999999933</v>
      </c>
      <c r="R63">
        <f t="shared" si="46"/>
        <v>4.1389051381180209E-2</v>
      </c>
      <c r="S63">
        <f t="shared" si="47"/>
        <v>0.13921723617300066</v>
      </c>
      <c r="U63">
        <f t="shared" si="36"/>
        <v>0.36874999999999969</v>
      </c>
      <c r="V63">
        <f t="shared" si="37"/>
        <v>6.3554152197223962E-3</v>
      </c>
      <c r="W63">
        <f t="shared" si="38"/>
        <v>4.7504227712951076E-2</v>
      </c>
      <c r="X63">
        <f t="shared" si="11"/>
        <v>2.9690142320594427E-4</v>
      </c>
      <c r="Y63">
        <f t="shared" si="12"/>
        <v>1.3345405401356356E-3</v>
      </c>
      <c r="Z63">
        <f t="shared" si="13"/>
        <v>3.010718623938681E-4</v>
      </c>
      <c r="AA63">
        <f t="shared" si="14"/>
        <v>1.3397048386768265E-3</v>
      </c>
      <c r="AB63">
        <f t="shared" si="15"/>
        <v>3.0108800082680935E-4</v>
      </c>
      <c r="AC63">
        <f t="shared" si="16"/>
        <v>1.3396303581330784E-3</v>
      </c>
      <c r="AD63">
        <f t="shared" si="17"/>
        <v>3.0108776807511009E-4</v>
      </c>
      <c r="AE63">
        <f t="shared" si="18"/>
        <v>1.3396309555229703E-3</v>
      </c>
      <c r="AF63">
        <f t="shared" si="19"/>
        <v>0.37499999999999967</v>
      </c>
      <c r="AG63">
        <f t="shared" si="20"/>
        <v>6.6558000393427989E-3</v>
      </c>
      <c r="AH63">
        <f t="shared" si="21"/>
        <v>4.8843034694497481E-2</v>
      </c>
      <c r="AJ63">
        <f t="shared" si="39"/>
        <v>0.18437499999999984</v>
      </c>
      <c r="AK63">
        <f t="shared" si="40"/>
        <v>9.0513044980953129E-4</v>
      </c>
      <c r="AL63">
        <f t="shared" si="41"/>
        <v>1.4148634088289433E-2</v>
      </c>
      <c r="AM63">
        <f t="shared" si="22"/>
        <v>4.4214481525904484E-5</v>
      </c>
      <c r="AN63">
        <f t="shared" si="23"/>
        <v>4.3787136511097655E-4</v>
      </c>
      <c r="AO63">
        <f t="shared" si="24"/>
        <v>4.4898655533890384E-5</v>
      </c>
      <c r="AP63">
        <f t="shared" si="25"/>
        <v>4.4056348533225034E-4</v>
      </c>
      <c r="AQ63">
        <f t="shared" si="26"/>
        <v>4.4902861971736126E-5</v>
      </c>
      <c r="AR63">
        <f t="shared" si="27"/>
        <v>4.4054872797493817E-4</v>
      </c>
      <c r="AS63">
        <f t="shared" si="28"/>
        <v>4.4902838913365328E-5</v>
      </c>
      <c r="AT63">
        <f t="shared" si="29"/>
        <v>4.4054878400493223E-4</v>
      </c>
      <c r="AU63">
        <f t="shared" si="30"/>
        <v>0.18749999999999983</v>
      </c>
      <c r="AV63">
        <f t="shared" si="31"/>
        <v>9.4991717571795179E-4</v>
      </c>
      <c r="AW63">
        <f t="shared" si="32"/>
        <v>1.4588741517577814E-2</v>
      </c>
    </row>
    <row r="64" spans="6:49" x14ac:dyDescent="0.25">
      <c r="F64">
        <f t="shared" si="42"/>
        <v>0.74999999999999933</v>
      </c>
      <c r="G64">
        <f t="shared" si="43"/>
        <v>4.1389051381180209E-2</v>
      </c>
      <c r="H64">
        <f t="shared" si="44"/>
        <v>0.13921723617300066</v>
      </c>
      <c r="I64">
        <f t="shared" si="0"/>
        <v>1.7402154521625084E-3</v>
      </c>
      <c r="J64">
        <f t="shared" si="1"/>
        <v>3.1196273589829612E-3</v>
      </c>
      <c r="K64">
        <f t="shared" si="2"/>
        <v>1.7597131231561519E-3</v>
      </c>
      <c r="L64">
        <f t="shared" si="3"/>
        <v>3.1175066528499997E-3</v>
      </c>
      <c r="M64">
        <f t="shared" si="4"/>
        <v>1.7596998687428207E-3</v>
      </c>
      <c r="N64">
        <f t="shared" si="5"/>
        <v>3.1173026952025723E-3</v>
      </c>
      <c r="O64">
        <f t="shared" si="6"/>
        <v>1.7596985940075242E-3</v>
      </c>
      <c r="P64">
        <f t="shared" si="7"/>
        <v>3.1173066850886284E-3</v>
      </c>
      <c r="Q64">
        <f t="shared" si="45"/>
        <v>0.76249999999999929</v>
      </c>
      <c r="R64">
        <f t="shared" si="46"/>
        <v>4.3145508052841543E-2</v>
      </c>
      <c r="S64">
        <f t="shared" si="47"/>
        <v>0.14233499496303012</v>
      </c>
      <c r="U64">
        <f t="shared" si="36"/>
        <v>0.37499999999999967</v>
      </c>
      <c r="V64">
        <f t="shared" si="37"/>
        <v>6.6558000393427989E-3</v>
      </c>
      <c r="W64">
        <f t="shared" si="38"/>
        <v>4.8843034694497481E-2</v>
      </c>
      <c r="X64">
        <f t="shared" si="11"/>
        <v>3.0526896684060929E-4</v>
      </c>
      <c r="Y64">
        <f t="shared" si="12"/>
        <v>1.3447455989863853E-3</v>
      </c>
      <c r="Z64">
        <f t="shared" si="13"/>
        <v>3.0947129683744174E-4</v>
      </c>
      <c r="AA64">
        <f t="shared" si="14"/>
        <v>1.3497619279531339E-3</v>
      </c>
      <c r="AB64">
        <f t="shared" si="15"/>
        <v>3.0948697286546282E-4</v>
      </c>
      <c r="AC64">
        <f t="shared" si="16"/>
        <v>1.3496886353065905E-3</v>
      </c>
      <c r="AD64">
        <f t="shared" si="17"/>
        <v>3.0948674382594234E-4</v>
      </c>
      <c r="AE64">
        <f t="shared" si="18"/>
        <v>1.3496892244499767E-3</v>
      </c>
      <c r="AF64">
        <f t="shared" si="19"/>
        <v>0.38124999999999964</v>
      </c>
      <c r="AG64">
        <f t="shared" si="20"/>
        <v>6.9645787476881925E-3</v>
      </c>
      <c r="AH64">
        <f t="shared" si="21"/>
        <v>5.0191924019490117E-2</v>
      </c>
      <c r="AJ64">
        <f t="shared" si="39"/>
        <v>0.18749999999999983</v>
      </c>
      <c r="AK64">
        <f t="shared" si="40"/>
        <v>9.4991717571795179E-4</v>
      </c>
      <c r="AL64">
        <f t="shared" si="41"/>
        <v>1.4588741517577814E-2</v>
      </c>
      <c r="AM64">
        <f t="shared" si="22"/>
        <v>4.558981724243067E-5</v>
      </c>
      <c r="AN64">
        <f t="shared" si="23"/>
        <v>4.4323106592447035E-4</v>
      </c>
      <c r="AO64">
        <f t="shared" si="24"/>
        <v>4.6282365782937659E-5</v>
      </c>
      <c r="AP64">
        <f t="shared" si="25"/>
        <v>4.4589376462406675E-4</v>
      </c>
      <c r="AQ64">
        <f t="shared" si="26"/>
        <v>4.6286526249655781E-5</v>
      </c>
      <c r="AR64">
        <f t="shared" si="27"/>
        <v>4.4587911900972324E-4</v>
      </c>
      <c r="AS64">
        <f t="shared" si="28"/>
        <v>4.6286503365883362E-5</v>
      </c>
      <c r="AT64">
        <f t="shared" si="29"/>
        <v>4.4587917465958204E-4</v>
      </c>
      <c r="AU64">
        <f t="shared" si="30"/>
        <v>0.19062499999999982</v>
      </c>
      <c r="AV64">
        <f t="shared" si="31"/>
        <v>9.9608619316353527E-4</v>
      </c>
      <c r="AW64">
        <f t="shared" si="32"/>
        <v>1.5034184185553088E-2</v>
      </c>
    </row>
    <row r="65" spans="6:49" x14ac:dyDescent="0.25">
      <c r="F65">
        <f t="shared" si="42"/>
        <v>0.76249999999999929</v>
      </c>
      <c r="G65">
        <f t="shared" si="43"/>
        <v>4.3145508052841543E-2</v>
      </c>
      <c r="H65">
        <f t="shared" si="44"/>
        <v>0.14233499496303012</v>
      </c>
      <c r="I65">
        <f t="shared" si="0"/>
        <v>1.7791874370378766E-3</v>
      </c>
      <c r="J65">
        <f t="shared" si="1"/>
        <v>3.1150499875653229E-3</v>
      </c>
      <c r="K65">
        <f t="shared" si="2"/>
        <v>1.7986564994601599E-3</v>
      </c>
      <c r="L65">
        <f t="shared" si="3"/>
        <v>3.112527957335499E-3</v>
      </c>
      <c r="M65">
        <f t="shared" si="4"/>
        <v>1.7986407367712237E-3</v>
      </c>
      <c r="N65">
        <f t="shared" si="5"/>
        <v>3.1123318821220298E-3</v>
      </c>
      <c r="O65">
        <f t="shared" si="6"/>
        <v>1.7986395113011391E-3</v>
      </c>
      <c r="P65">
        <f t="shared" si="7"/>
        <v>3.1123357555658954E-3</v>
      </c>
      <c r="Q65">
        <f t="shared" si="45"/>
        <v>0.77499999999999925</v>
      </c>
      <c r="R65">
        <f t="shared" si="46"/>
        <v>4.4940911622975172E-2</v>
      </c>
      <c r="S65">
        <f t="shared" si="47"/>
        <v>0.14544784586670451</v>
      </c>
      <c r="U65">
        <f t="shared" si="36"/>
        <v>0.38124999999999964</v>
      </c>
      <c r="V65">
        <f t="shared" si="37"/>
        <v>6.9645787476881925E-3</v>
      </c>
      <c r="W65">
        <f t="shared" si="38"/>
        <v>5.0191924019490117E-2</v>
      </c>
      <c r="X65">
        <f t="shared" si="11"/>
        <v>3.1369952512181324E-4</v>
      </c>
      <c r="Y65">
        <f t="shared" si="12"/>
        <v>1.3546566902884558E-3</v>
      </c>
      <c r="Z65">
        <f t="shared" si="13"/>
        <v>3.1793282727896467E-4</v>
      </c>
      <c r="AA65">
        <f t="shared" si="14"/>
        <v>1.3595274117849899E-3</v>
      </c>
      <c r="AB65">
        <f t="shared" si="15"/>
        <v>3.1794804828364138E-4</v>
      </c>
      <c r="AC65">
        <f t="shared" si="16"/>
        <v>1.3594552906324778E-3</v>
      </c>
      <c r="AD65">
        <f t="shared" si="17"/>
        <v>3.1794782290503975E-4</v>
      </c>
      <c r="AE65">
        <f t="shared" si="18"/>
        <v>1.3594558716370033E-3</v>
      </c>
      <c r="AF65">
        <f t="shared" si="19"/>
        <v>0.38749999999999962</v>
      </c>
      <c r="AG65">
        <f t="shared" si="20"/>
        <v>7.2818135975468695E-3</v>
      </c>
      <c r="AH65">
        <f t="shared" si="21"/>
        <v>5.1550603680616848E-2</v>
      </c>
      <c r="AJ65">
        <f t="shared" si="39"/>
        <v>0.19062499999999982</v>
      </c>
      <c r="AK65">
        <f t="shared" si="40"/>
        <v>9.9608619316353527E-4</v>
      </c>
      <c r="AL65">
        <f t="shared" si="41"/>
        <v>1.5034184185553088E-2</v>
      </c>
      <c r="AM65">
        <f t="shared" si="22"/>
        <v>4.6981825579853399E-5</v>
      </c>
      <c r="AN65">
        <f t="shared" si="23"/>
        <v>4.4853210955316718E-4</v>
      </c>
      <c r="AO65">
        <f t="shared" si="24"/>
        <v>4.7682657001030222E-5</v>
      </c>
      <c r="AP65">
        <f t="shared" si="25"/>
        <v>4.5116560958469967E-4</v>
      </c>
      <c r="AQ65">
        <f t="shared" si="26"/>
        <v>4.7686771844829496E-5</v>
      </c>
      <c r="AR65">
        <f t="shared" si="27"/>
        <v>4.511510749551107E-4</v>
      </c>
      <c r="AS65">
        <f t="shared" si="28"/>
        <v>4.7686749134470762E-5</v>
      </c>
      <c r="AT65">
        <f t="shared" si="29"/>
        <v>4.5115113022729998E-4</v>
      </c>
      <c r="AU65">
        <f t="shared" si="30"/>
        <v>0.19374999999999981</v>
      </c>
      <c r="AV65">
        <f t="shared" si="31"/>
        <v>1.0436540985645426E-3</v>
      </c>
      <c r="AW65">
        <f t="shared" si="32"/>
        <v>1.5484903620363101E-2</v>
      </c>
    </row>
    <row r="66" spans="6:49" x14ac:dyDescent="0.25">
      <c r="F66">
        <f t="shared" si="42"/>
        <v>0.77499999999999925</v>
      </c>
      <c r="G66">
        <f t="shared" si="43"/>
        <v>4.4940911622975172E-2</v>
      </c>
      <c r="H66">
        <f t="shared" si="44"/>
        <v>0.14544784586670451</v>
      </c>
      <c r="I66">
        <f t="shared" si="0"/>
        <v>1.8180980733338065E-3</v>
      </c>
      <c r="J66">
        <f t="shared" si="1"/>
        <v>3.1096829894241918E-3</v>
      </c>
      <c r="K66">
        <f t="shared" si="2"/>
        <v>1.8375335920177078E-3</v>
      </c>
      <c r="L66">
        <f t="shared" si="3"/>
        <v>3.1067752074558155E-3</v>
      </c>
      <c r="M66">
        <f t="shared" si="4"/>
        <v>1.8375154183804055E-3</v>
      </c>
      <c r="N66">
        <f t="shared" si="5"/>
        <v>3.1065867843841737E-3</v>
      </c>
      <c r="O66">
        <f t="shared" si="6"/>
        <v>1.8375142407362076E-3</v>
      </c>
      <c r="P66">
        <f t="shared" si="7"/>
        <v>3.1065905444872324E-3</v>
      </c>
      <c r="Q66">
        <f t="shared" si="45"/>
        <v>0.7874999999999992</v>
      </c>
      <c r="R66">
        <f t="shared" si="46"/>
        <v>4.677519667878622E-2</v>
      </c>
      <c r="S66">
        <f t="shared" si="47"/>
        <v>0.14855501211963643</v>
      </c>
      <c r="U66">
        <f t="shared" si="36"/>
        <v>0.38749999999999962</v>
      </c>
      <c r="V66">
        <f t="shared" si="37"/>
        <v>7.2818135975468695E-3</v>
      </c>
      <c r="W66">
        <f t="shared" si="38"/>
        <v>5.1550603680616848E-2</v>
      </c>
      <c r="X66">
        <f t="shared" si="11"/>
        <v>3.221912730038553E-4</v>
      </c>
      <c r="Y66">
        <f t="shared" si="12"/>
        <v>1.364278511019096E-3</v>
      </c>
      <c r="Z66">
        <f t="shared" si="13"/>
        <v>3.2645464335079002E-4</v>
      </c>
      <c r="AA66">
        <f t="shared" si="14"/>
        <v>1.3690059545220176E-3</v>
      </c>
      <c r="AB66">
        <f t="shared" si="15"/>
        <v>3.2646941661173667E-4</v>
      </c>
      <c r="AC66">
        <f t="shared" si="16"/>
        <v>1.3689349886745095E-3</v>
      </c>
      <c r="AD66">
        <f t="shared" si="17"/>
        <v>3.2646919484346316E-4</v>
      </c>
      <c r="AE66">
        <f t="shared" si="18"/>
        <v>1.3689355616464489E-3</v>
      </c>
      <c r="AF66">
        <f t="shared" si="19"/>
        <v>0.3937499999999996</v>
      </c>
      <c r="AG66">
        <f t="shared" si="20"/>
        <v>7.6075650288422647E-3</v>
      </c>
      <c r="AH66">
        <f t="shared" si="21"/>
        <v>5.2918786340459947E-2</v>
      </c>
      <c r="AJ66">
        <f t="shared" si="39"/>
        <v>0.19374999999999981</v>
      </c>
      <c r="AK66">
        <f t="shared" si="40"/>
        <v>1.0436540985645426E-3</v>
      </c>
      <c r="AL66">
        <f t="shared" si="41"/>
        <v>1.5484903620363101E-2</v>
      </c>
      <c r="AM66">
        <f t="shared" si="22"/>
        <v>4.8390323813634695E-5</v>
      </c>
      <c r="AN66">
        <f t="shared" si="23"/>
        <v>4.5377494044306706E-4</v>
      </c>
      <c r="AO66">
        <f t="shared" si="24"/>
        <v>4.9099347158076983E-5</v>
      </c>
      <c r="AP66">
        <f t="shared" si="25"/>
        <v>4.5637946314782242E-4</v>
      </c>
      <c r="AQ66">
        <f t="shared" si="26"/>
        <v>4.9103416724803164E-5</v>
      </c>
      <c r="AR66">
        <f t="shared" si="27"/>
        <v>4.5636503874969261E-4</v>
      </c>
      <c r="AS66">
        <f t="shared" si="28"/>
        <v>4.9103394186681093E-5</v>
      </c>
      <c r="AT66">
        <f t="shared" si="29"/>
        <v>4.5636509364666272E-4</v>
      </c>
      <c r="AU66">
        <f t="shared" si="30"/>
        <v>0.1968749999999998</v>
      </c>
      <c r="AV66">
        <f t="shared" si="31"/>
        <v>1.092637306192222E-3</v>
      </c>
      <c r="AW66">
        <f t="shared" si="32"/>
        <v>1.5940841793343895E-2</v>
      </c>
    </row>
    <row r="67" spans="6:49" x14ac:dyDescent="0.25">
      <c r="F67">
        <f t="shared" si="42"/>
        <v>0.7874999999999992</v>
      </c>
      <c r="G67">
        <f t="shared" si="43"/>
        <v>4.677519667878622E-2</v>
      </c>
      <c r="H67">
        <f t="shared" si="44"/>
        <v>0.14855501211963643</v>
      </c>
      <c r="I67">
        <f t="shared" si="0"/>
        <v>1.8569376514954554E-3</v>
      </c>
      <c r="J67">
        <f t="shared" si="1"/>
        <v>3.1035571285439687E-3</v>
      </c>
      <c r="K67">
        <f t="shared" si="2"/>
        <v>1.8763348835488553E-3</v>
      </c>
      <c r="L67">
        <f t="shared" si="3"/>
        <v>3.1002787117400763E-3</v>
      </c>
      <c r="M67">
        <f t="shared" si="4"/>
        <v>1.8763143934438309E-3</v>
      </c>
      <c r="N67">
        <f t="shared" si="5"/>
        <v>3.1000977166544814E-3</v>
      </c>
      <c r="O67">
        <f t="shared" si="6"/>
        <v>1.876313262224546E-3</v>
      </c>
      <c r="P67">
        <f t="shared" si="7"/>
        <v>3.1001013664386495E-3</v>
      </c>
      <c r="Q67">
        <f t="shared" si="45"/>
        <v>0.79999999999999916</v>
      </c>
      <c r="R67">
        <f t="shared" si="46"/>
        <v>4.8648288256737116E-2</v>
      </c>
      <c r="S67">
        <f t="shared" si="47"/>
        <v>0.15165574734493173</v>
      </c>
      <c r="U67">
        <f t="shared" si="36"/>
        <v>0.3937499999999996</v>
      </c>
      <c r="V67">
        <f t="shared" si="37"/>
        <v>7.6075650288422647E-3</v>
      </c>
      <c r="W67">
        <f t="shared" si="38"/>
        <v>5.2918786340459947E-2</v>
      </c>
      <c r="X67">
        <f t="shared" si="11"/>
        <v>3.307424146278747E-4</v>
      </c>
      <c r="Y67">
        <f t="shared" si="12"/>
        <v>1.373615693255845E-3</v>
      </c>
      <c r="Z67">
        <f t="shared" si="13"/>
        <v>3.350349636692992E-4</v>
      </c>
      <c r="AA67">
        <f t="shared" si="14"/>
        <v>1.3782021560401472E-3</v>
      </c>
      <c r="AB67">
        <f t="shared" si="15"/>
        <v>3.3504929636550014E-4</v>
      </c>
      <c r="AC67">
        <f t="shared" si="16"/>
        <v>1.3781323295200358E-3</v>
      </c>
      <c r="AD67">
        <f t="shared" si="17"/>
        <v>3.3504907815762482E-4</v>
      </c>
      <c r="AE67">
        <f t="shared" si="18"/>
        <v>1.3781328945643104E-3</v>
      </c>
      <c r="AF67">
        <f t="shared" si="19"/>
        <v>0.39999999999999958</v>
      </c>
      <c r="AG67">
        <f t="shared" si="20"/>
        <v>7.9418916976514466E-3</v>
      </c>
      <c r="AH67">
        <f t="shared" si="21"/>
        <v>5.429618926695004E-2</v>
      </c>
      <c r="AJ67">
        <f t="shared" si="39"/>
        <v>0.1968749999999998</v>
      </c>
      <c r="AK67">
        <f t="shared" si="40"/>
        <v>1.092637306192222E-3</v>
      </c>
      <c r="AL67">
        <f t="shared" si="41"/>
        <v>1.5940841793343895E-2</v>
      </c>
      <c r="AM67">
        <f t="shared" si="22"/>
        <v>4.9815130604199673E-5</v>
      </c>
      <c r="AN67">
        <f t="shared" si="23"/>
        <v>4.5896000002369904E-4</v>
      </c>
      <c r="AO67">
        <f t="shared" si="24"/>
        <v>5.05322556042367E-5</v>
      </c>
      <c r="AP67">
        <f t="shared" si="25"/>
        <v>4.6153576524044973E-4</v>
      </c>
      <c r="AQ67">
        <f t="shared" si="26"/>
        <v>5.0536280237387873E-5</v>
      </c>
      <c r="AR67">
        <f t="shared" si="27"/>
        <v>4.6152145032537107E-4</v>
      </c>
      <c r="AS67">
        <f t="shared" si="28"/>
        <v>5.053625787033307E-5</v>
      </c>
      <c r="AT67">
        <f t="shared" si="29"/>
        <v>4.6152150484955696E-4</v>
      </c>
      <c r="AU67">
        <f t="shared" si="30"/>
        <v>0.19999999999999979</v>
      </c>
      <c r="AV67">
        <f t="shared" si="31"/>
        <v>1.1430520495518523E-3</v>
      </c>
      <c r="AW67">
        <f t="shared" si="32"/>
        <v>1.6401941116011377E-2</v>
      </c>
    </row>
    <row r="68" spans="6:49" x14ac:dyDescent="0.25">
      <c r="F68">
        <f t="shared" si="42"/>
        <v>0.79999999999999916</v>
      </c>
      <c r="G68">
        <f t="shared" si="43"/>
        <v>4.8648288256737116E-2</v>
      </c>
      <c r="H68">
        <f t="shared" si="44"/>
        <v>0.15165574734493173</v>
      </c>
      <c r="I68">
        <f t="shared" si="0"/>
        <v>1.8956968418116467E-3</v>
      </c>
      <c r="J68">
        <f t="shared" si="1"/>
        <v>3.0967022681466214E-3</v>
      </c>
      <c r="K68">
        <f t="shared" si="2"/>
        <v>1.9150512309875631E-3</v>
      </c>
      <c r="L68">
        <f t="shared" si="3"/>
        <v>3.0930678900962269E-3</v>
      </c>
      <c r="M68">
        <f t="shared" si="4"/>
        <v>1.915028516124748E-3</v>
      </c>
      <c r="N68">
        <f t="shared" si="5"/>
        <v>3.0928941048199727E-3</v>
      </c>
      <c r="O68">
        <f t="shared" si="6"/>
        <v>1.9150274299667717E-3</v>
      </c>
      <c r="P68">
        <f t="shared" si="7"/>
        <v>3.0928976472296868E-3</v>
      </c>
      <c r="Q68">
        <f t="shared" si="45"/>
        <v>0.81249999999999911</v>
      </c>
      <c r="R68">
        <f t="shared" si="46"/>
        <v>5.0560102217737622E-2</v>
      </c>
      <c r="S68">
        <f t="shared" si="47"/>
        <v>0.15474933466246651</v>
      </c>
      <c r="U68">
        <f t="shared" si="36"/>
        <v>0.39999999999999958</v>
      </c>
      <c r="V68">
        <f t="shared" si="37"/>
        <v>7.9418916976514466E-3</v>
      </c>
      <c r="W68">
        <f t="shared" si="38"/>
        <v>5.429618926695004E-2</v>
      </c>
      <c r="X68">
        <f t="shared" si="11"/>
        <v>3.3935118291843777E-4</v>
      </c>
      <c r="Y68">
        <f t="shared" si="12"/>
        <v>1.3826728050240411E-3</v>
      </c>
      <c r="Z68">
        <f t="shared" si="13"/>
        <v>3.4367203543413788E-4</v>
      </c>
      <c r="AA68">
        <f t="shared" si="14"/>
        <v>1.3871205525837005E-3</v>
      </c>
      <c r="AB68">
        <f t="shared" si="15"/>
        <v>3.4368593464526183E-4</v>
      </c>
      <c r="AC68">
        <f t="shared" si="16"/>
        <v>1.3870518496221053E-3</v>
      </c>
      <c r="AD68">
        <f t="shared" si="17"/>
        <v>3.4368571994850688E-4</v>
      </c>
      <c r="AE68">
        <f t="shared" si="18"/>
        <v>1.3870524068423009E-3</v>
      </c>
      <c r="AF68">
        <f t="shared" si="19"/>
        <v>0.40624999999999956</v>
      </c>
      <c r="AG68">
        <f t="shared" si="20"/>
        <v>8.2848505048224042E-3</v>
      </c>
      <c r="AH68">
        <f t="shared" si="21"/>
        <v>5.5682534269663027E-2</v>
      </c>
      <c r="AJ68">
        <f t="shared" si="39"/>
        <v>0.19999999999999979</v>
      </c>
      <c r="AK68">
        <f t="shared" si="40"/>
        <v>1.1430520495518523E-3</v>
      </c>
      <c r="AL68">
        <f t="shared" si="41"/>
        <v>1.6401941116011377E-2</v>
      </c>
      <c r="AM68">
        <f t="shared" si="22"/>
        <v>5.1256065987535557E-5</v>
      </c>
      <c r="AN68">
        <f t="shared" si="23"/>
        <v>4.6408772672769361E-4</v>
      </c>
      <c r="AO68">
        <f t="shared" si="24"/>
        <v>5.198120306054758E-5</v>
      </c>
      <c r="AP68">
        <f t="shared" si="25"/>
        <v>4.6663495280244648E-4</v>
      </c>
      <c r="AQ68">
        <f t="shared" si="26"/>
        <v>5.1985183101289384E-5</v>
      </c>
      <c r="AR68">
        <f t="shared" si="27"/>
        <v>4.6662074662686786E-4</v>
      </c>
      <c r="AS68">
        <f t="shared" si="28"/>
        <v>5.1985160904140033E-5</v>
      </c>
      <c r="AT68">
        <f t="shared" si="29"/>
        <v>4.6662080078068861E-4</v>
      </c>
      <c r="AU68">
        <f t="shared" si="30"/>
        <v>0.20312499999999978</v>
      </c>
      <c r="AV68">
        <f t="shared" si="31"/>
        <v>1.1949143827544105E-3</v>
      </c>
      <c r="AW68">
        <f t="shared" si="32"/>
        <v>1.6868144437072543E-2</v>
      </c>
    </row>
    <row r="69" spans="6:49" x14ac:dyDescent="0.25">
      <c r="F69">
        <f t="shared" si="42"/>
        <v>0.81249999999999911</v>
      </c>
      <c r="G69">
        <f t="shared" si="43"/>
        <v>5.0560102217737622E-2</v>
      </c>
      <c r="H69">
        <f t="shared" si="44"/>
        <v>0.15474933466246651</v>
      </c>
      <c r="I69">
        <f t="shared" ref="I69:I132" si="48">$B$4*H69</f>
        <v>1.9343666832808315E-3</v>
      </c>
      <c r="J69">
        <f t="shared" ref="J69:J132" si="49">$B$4*(F69-2*G69-3*H69)</f>
        <v>3.0891473947140553E-3</v>
      </c>
      <c r="K69">
        <f t="shared" ref="K69:K132" si="50">$B$4*(H69+J69/2)</f>
        <v>1.9536738544977945E-3</v>
      </c>
      <c r="L69">
        <f t="shared" ref="L69:L132" si="51">$B$4*(F69+$B$4/2-2*(G69+I69/2)-3*(H69+J69/2))</f>
        <v>3.0851712975221556E-3</v>
      </c>
      <c r="M69">
        <f t="shared" ref="M69:M132" si="52">$B$4*(H69+L69/2)</f>
        <v>1.9536490038903451E-3</v>
      </c>
      <c r="N69">
        <f t="shared" ref="N69:N132" si="53">$B$4*(F69+$B$4/2-2*(G69+K69/2)-3*(H69+L69/2))</f>
        <v>3.0850045097042911E-3</v>
      </c>
      <c r="O69">
        <f t="shared" ref="O69:O132" si="54">$B$4*(H69+N69/2)</f>
        <v>1.9536479614664834E-3</v>
      </c>
      <c r="P69">
        <f t="shared" ref="P69:P132" si="55">$B$4*(F69+$B$4/2-2*(G69+M69/2)-3*(H69+N69/2))</f>
        <v>3.085007947608469E-3</v>
      </c>
      <c r="Q69">
        <f t="shared" si="45"/>
        <v>0.82499999999999907</v>
      </c>
      <c r="R69">
        <f t="shared" si="46"/>
        <v>5.2510545611324892E-2</v>
      </c>
      <c r="S69">
        <f t="shared" si="47"/>
        <v>0.15783508582192907</v>
      </c>
      <c r="U69">
        <f t="shared" si="36"/>
        <v>0.40624999999999956</v>
      </c>
      <c r="V69">
        <f t="shared" si="37"/>
        <v>8.2848505048224042E-3</v>
      </c>
      <c r="W69">
        <f t="shared" si="38"/>
        <v>5.5682534269663027E-2</v>
      </c>
      <c r="X69">
        <f t="shared" ref="X69:X132" si="56">$C$4*W69</f>
        <v>3.4801583918539394E-4</v>
      </c>
      <c r="Y69">
        <f t="shared" ref="Y69:Y132" si="57">$C$4*(U69-2*V69-3*W69)</f>
        <v>1.3914543511335353E-3</v>
      </c>
      <c r="Z69">
        <f t="shared" ref="Z69:Z132" si="58">$C$4*(W69+Y69/2)</f>
        <v>3.5236413403268624E-4</v>
      </c>
      <c r="AA69">
        <f t="shared" ref="AA69:AA132" si="59">$C$4*(U69+$C$4/2-2*(V69+X69/2)-3*(W69+Y69/2))</f>
        <v>1.3957656175967498E-3</v>
      </c>
      <c r="AB69">
        <f t="shared" ref="AB69:AB132" si="60">$C$4*(W69+AA69/2)</f>
        <v>3.5237760674038376E-4</v>
      </c>
      <c r="AC69">
        <f t="shared" ref="AC69:AC132" si="61">$C$4*(U69+$C$4/2-2*(V69+Z69/2)-3*(W69+AA69/2))</f>
        <v>1.3956980226308615E-3</v>
      </c>
      <c r="AD69">
        <f t="shared" ref="AD69:AD132" si="62">$C$4*(W69+AC69/2)</f>
        <v>3.5237739550611534E-4</v>
      </c>
      <c r="AE69">
        <f t="shared" ref="AE69:AE132" si="63">$C$4*(U69+$C$4/2-2*(V69+AB69/2)-3*(W69+AC69/2))</f>
        <v>1.3956985721292438E-3</v>
      </c>
      <c r="AF69">
        <f t="shared" ref="AF69:AF132" si="64">U69+$C$4</f>
        <v>0.41249999999999953</v>
      </c>
      <c r="AG69">
        <f t="shared" ref="AG69:AG132" si="65">V69+1/6*X69+1/3*Z69+1/3*AB69+1/6*AD69</f>
        <v>8.6364966241953469E-3</v>
      </c>
      <c r="AH69">
        <f t="shared" ref="AH69:AH132" si="66">W69+1/6*Y69+1/3*AA69+1/3*AC69+1/6*AE69</f>
        <v>5.7077547636949368E-2</v>
      </c>
      <c r="AJ69">
        <f t="shared" si="39"/>
        <v>0.20312499999999978</v>
      </c>
      <c r="AK69">
        <f t="shared" si="40"/>
        <v>1.1949143827544105E-3</v>
      </c>
      <c r="AL69">
        <f t="shared" si="41"/>
        <v>1.6868144437072543E-2</v>
      </c>
      <c r="AM69">
        <f t="shared" ref="AM69:AM132" si="67">$D$4*AL69</f>
        <v>5.2712951365851698E-5</v>
      </c>
      <c r="AN69">
        <f t="shared" ref="AN69:AN132" si="68">$D$4*(AJ69-2*AK69-3*AL69)</f>
        <v>4.6915855601022908E-4</v>
      </c>
      <c r="AO69">
        <f t="shared" ref="AO69:AO132" si="69">$D$4*(AL69+AN69/2)</f>
        <v>5.3446011609617682E-5</v>
      </c>
      <c r="AP69">
        <f t="shared" ref="AP69:AP132" si="70">$D$4*(AJ69+$D$4/2-2*(AK69+AM69/2)-3*(AL69+AN69/2))</f>
        <v>4.7167745980591295E-4</v>
      </c>
      <c r="AQ69">
        <f t="shared" ref="AQ69:AQ132" si="71">$D$4*(AL69+AP69/2)</f>
        <v>5.3449947396798439E-5</v>
      </c>
      <c r="AR69">
        <f t="shared" ref="AR69:AR132" si="72">$D$4*(AJ69+$D$4/2-2*(AK69+AO69/2)-3*(AL69+AP69/2))</f>
        <v>4.7166336163110889E-4</v>
      </c>
      <c r="AS69">
        <f t="shared" ref="AS69:AS132" si="73">$D$4*(AL69+AR69/2)</f>
        <v>5.344992536840031E-5</v>
      </c>
      <c r="AT69">
        <f t="shared" ref="AT69:AT132" si="74">$D$4*(AJ69+$D$4/2-2*(AK69+AQ69/2)-3*(AL69+AR69/2))</f>
        <v>4.7166341541696834E-4</v>
      </c>
      <c r="AU69">
        <f t="shared" ref="AU69:AU132" si="75">AJ69+$D$4</f>
        <v>0.20624999999999977</v>
      </c>
      <c r="AV69">
        <f t="shared" ref="AV69:AV132" si="76">AK69+1/6*AM69+1/3*AO69+1/3*AQ69+1/6*AS69</f>
        <v>1.2482401818789245E-3</v>
      </c>
      <c r="AW69">
        <f t="shared" ref="AW69:AW132" si="77">AL69+1/6*AN69+1/3*AP69+1/3*AR69+1/6*AT69</f>
        <v>1.7339395039456081E-2</v>
      </c>
    </row>
    <row r="70" spans="6:49" x14ac:dyDescent="0.25">
      <c r="F70">
        <f t="shared" si="42"/>
        <v>0.82499999999999907</v>
      </c>
      <c r="G70">
        <f t="shared" si="43"/>
        <v>5.2510545611324892E-2</v>
      </c>
      <c r="H70">
        <f t="shared" si="44"/>
        <v>0.15783508582192907</v>
      </c>
      <c r="I70">
        <f t="shared" si="48"/>
        <v>1.9729385727741133E-3</v>
      </c>
      <c r="J70">
        <f t="shared" si="49"/>
        <v>3.080920641394526E-3</v>
      </c>
      <c r="K70">
        <f t="shared" si="50"/>
        <v>1.9921943267828292E-3</v>
      </c>
      <c r="L70">
        <f t="shared" si="51"/>
        <v>3.0766166472087015E-3</v>
      </c>
      <c r="M70">
        <f t="shared" si="52"/>
        <v>1.9921674268191677E-3</v>
      </c>
      <c r="N70">
        <f t="shared" si="53"/>
        <v>3.0764566501745778E-3</v>
      </c>
      <c r="O70">
        <f t="shared" si="54"/>
        <v>1.9921664268377046E-3</v>
      </c>
      <c r="P70">
        <f t="shared" si="55"/>
        <v>3.076459986368513E-3</v>
      </c>
      <c r="Q70">
        <f t="shared" si="45"/>
        <v>0.83749999999999902</v>
      </c>
      <c r="R70">
        <f t="shared" si="46"/>
        <v>5.4499517029127531E-2</v>
      </c>
      <c r="S70">
        <f t="shared" si="47"/>
        <v>0.1609123403590173</v>
      </c>
      <c r="U70">
        <f t="shared" ref="U70:U133" si="78">AF69</f>
        <v>0.41249999999999953</v>
      </c>
      <c r="V70">
        <f t="shared" ref="V70:V133" si="79">AG69</f>
        <v>8.6364966241953469E-3</v>
      </c>
      <c r="W70">
        <f t="shared" ref="W70:W133" si="80">AH69</f>
        <v>5.7077547636949368E-2</v>
      </c>
      <c r="X70">
        <f t="shared" si="56"/>
        <v>3.5673467273093356E-4</v>
      </c>
      <c r="Y70">
        <f t="shared" si="57"/>
        <v>1.3999647740047545E-3</v>
      </c>
      <c r="Z70">
        <f t="shared" si="58"/>
        <v>3.611095626496984E-4</v>
      </c>
      <c r="AA70">
        <f t="shared" si="59"/>
        <v>1.404141762543892E-3</v>
      </c>
      <c r="AB70">
        <f t="shared" si="60"/>
        <v>3.6112261573888324E-4</v>
      </c>
      <c r="AC70">
        <f t="shared" si="61"/>
        <v>1.4040752602143452E-3</v>
      </c>
      <c r="AD70">
        <f t="shared" si="62"/>
        <v>3.6112240791910341E-4</v>
      </c>
      <c r="AE70">
        <f t="shared" si="63"/>
        <v>1.4040758020918774E-3</v>
      </c>
      <c r="AF70">
        <f t="shared" si="64"/>
        <v>0.41874999999999951</v>
      </c>
      <c r="AG70">
        <f t="shared" si="65"/>
        <v>8.9968835304332136E-3</v>
      </c>
      <c r="AH70">
        <f t="shared" si="66"/>
        <v>5.848096007388489E-2</v>
      </c>
      <c r="AJ70">
        <f t="shared" ref="AJ70:AJ133" si="81">AU69</f>
        <v>0.20624999999999977</v>
      </c>
      <c r="AK70">
        <f t="shared" ref="AK70:AK133" si="82">AV69</f>
        <v>1.2482401818789245E-3</v>
      </c>
      <c r="AL70">
        <f t="shared" ref="AL70:AL133" si="83">AW69</f>
        <v>1.7339395039456081E-2</v>
      </c>
      <c r="AM70">
        <f t="shared" si="67"/>
        <v>5.4185609498300257E-5</v>
      </c>
      <c r="AN70">
        <f t="shared" si="68"/>
        <v>4.7417292036835529E-4</v>
      </c>
      <c r="AO70">
        <f t="shared" si="69"/>
        <v>5.4926504686375809E-5</v>
      </c>
      <c r="AP70">
        <f t="shared" si="70"/>
        <v>4.7666371727444638E-4</v>
      </c>
      <c r="AQ70">
        <f t="shared" si="71"/>
        <v>5.4930396556541576E-5</v>
      </c>
      <c r="AR70">
        <f t="shared" si="72"/>
        <v>4.7664972636648643E-4</v>
      </c>
      <c r="AS70">
        <f t="shared" si="73"/>
        <v>5.493037469574789E-5</v>
      </c>
      <c r="AT70">
        <f t="shared" si="74"/>
        <v>4.7664977978677313E-4</v>
      </c>
      <c r="AU70">
        <f t="shared" si="75"/>
        <v>0.20937499999999976</v>
      </c>
      <c r="AV70">
        <f t="shared" si="76"/>
        <v>1.3030451463255717E-3</v>
      </c>
      <c r="AW70">
        <f t="shared" si="77"/>
        <v>1.7815636637362246E-2</v>
      </c>
    </row>
    <row r="71" spans="6:49" x14ac:dyDescent="0.25">
      <c r="F71">
        <f t="shared" si="42"/>
        <v>0.83749999999999902</v>
      </c>
      <c r="G71">
        <f t="shared" si="43"/>
        <v>5.4499517029127531E-2</v>
      </c>
      <c r="H71">
        <f t="shared" si="44"/>
        <v>0.1609123403590173</v>
      </c>
      <c r="I71">
        <f t="shared" si="48"/>
        <v>2.0114042544877165E-3</v>
      </c>
      <c r="J71">
        <f t="shared" si="49"/>
        <v>3.0720493108086508E-3</v>
      </c>
      <c r="K71">
        <f t="shared" si="50"/>
        <v>2.0306045626802705E-3</v>
      </c>
      <c r="L71">
        <f t="shared" si="51"/>
        <v>3.0674308330498907E-3</v>
      </c>
      <c r="M71">
        <f t="shared" si="52"/>
        <v>2.0305756971942782E-3</v>
      </c>
      <c r="N71">
        <f t="shared" si="53"/>
        <v>3.0672774256554625E-3</v>
      </c>
      <c r="O71">
        <f t="shared" si="54"/>
        <v>2.030574738398063E-3</v>
      </c>
      <c r="P71">
        <f t="shared" si="55"/>
        <v>3.0672806628626809E-3</v>
      </c>
      <c r="Q71">
        <f t="shared" si="45"/>
        <v>0.84999999999999898</v>
      </c>
      <c r="R71">
        <f t="shared" si="46"/>
        <v>5.652690694790001E-2</v>
      </c>
      <c r="S71">
        <f t="shared" si="47"/>
        <v>0.16398046477419764</v>
      </c>
      <c r="U71">
        <f t="shared" si="78"/>
        <v>0.41874999999999951</v>
      </c>
      <c r="V71">
        <f t="shared" si="79"/>
        <v>8.9968835304332136E-3</v>
      </c>
      <c r="W71">
        <f t="shared" si="80"/>
        <v>5.848096007388489E-2</v>
      </c>
      <c r="X71">
        <f t="shared" si="56"/>
        <v>3.655060004617806E-4</v>
      </c>
      <c r="Y71">
        <f t="shared" si="57"/>
        <v>1.4082084544842404E-3</v>
      </c>
      <c r="Z71">
        <f t="shared" si="58"/>
        <v>3.6990665188204382E-4</v>
      </c>
      <c r="AA71">
        <f t="shared" si="59"/>
        <v>1.4122533377205642E-3</v>
      </c>
      <c r="AB71">
        <f t="shared" si="60"/>
        <v>3.6991929214215733E-4</v>
      </c>
      <c r="AC71">
        <f t="shared" si="61"/>
        <v>1.412187912868847E-3</v>
      </c>
      <c r="AD71">
        <f t="shared" si="62"/>
        <v>3.6991908768949571E-4</v>
      </c>
      <c r="AE71">
        <f t="shared" si="63"/>
        <v>1.4121884472252061E-3</v>
      </c>
      <c r="AF71">
        <f t="shared" si="64"/>
        <v>0.42499999999999949</v>
      </c>
      <c r="AG71">
        <f t="shared" si="65"/>
        <v>9.3660630264664931E-3</v>
      </c>
      <c r="AH71">
        <f t="shared" si="66"/>
        <v>5.9892506641032933E-2</v>
      </c>
      <c r="AJ71">
        <f t="shared" si="81"/>
        <v>0.20937499999999976</v>
      </c>
      <c r="AK71">
        <f t="shared" si="82"/>
        <v>1.3030451463255717E-3</v>
      </c>
      <c r="AL71">
        <f t="shared" si="83"/>
        <v>1.7815636637362246E-2</v>
      </c>
      <c r="AM71">
        <f t="shared" si="67"/>
        <v>5.5673864491757023E-5</v>
      </c>
      <c r="AN71">
        <f t="shared" si="68"/>
        <v>4.7913124936019345E-4</v>
      </c>
      <c r="AO71">
        <f t="shared" si="69"/>
        <v>5.6422507068882322E-5</v>
      </c>
      <c r="AP71">
        <f t="shared" si="70"/>
        <v>4.8159415330228071E-4</v>
      </c>
      <c r="AQ71">
        <f t="shared" si="71"/>
        <v>5.6426355356291835E-5</v>
      </c>
      <c r="AR71">
        <f t="shared" si="72"/>
        <v>4.8158026893199869E-4</v>
      </c>
      <c r="AS71">
        <f t="shared" si="73"/>
        <v>5.6426333661963264E-5</v>
      </c>
      <c r="AT71">
        <f t="shared" si="74"/>
        <v>4.8158032198908623E-4</v>
      </c>
      <c r="AU71">
        <f t="shared" si="75"/>
        <v>0.21249999999999974</v>
      </c>
      <c r="AV71">
        <f t="shared" si="76"/>
        <v>1.3593448001595831E-3</v>
      </c>
      <c r="AW71">
        <f t="shared" si="77"/>
        <v>1.8296813373331885E-2</v>
      </c>
    </row>
    <row r="72" spans="6:49" x14ac:dyDescent="0.25">
      <c r="F72">
        <f t="shared" si="42"/>
        <v>0.84999999999999898</v>
      </c>
      <c r="G72">
        <f t="shared" si="43"/>
        <v>5.652690694790001E-2</v>
      </c>
      <c r="H72">
        <f t="shared" si="44"/>
        <v>0.16398046477419764</v>
      </c>
      <c r="I72">
        <f t="shared" si="48"/>
        <v>2.0497558096774708E-3</v>
      </c>
      <c r="J72">
        <f t="shared" si="49"/>
        <v>3.0625598972700754E-3</v>
      </c>
      <c r="K72">
        <f t="shared" si="50"/>
        <v>2.0688968090354083E-3</v>
      </c>
      <c r="L72">
        <f t="shared" si="51"/>
        <v>3.0576399515752934E-3</v>
      </c>
      <c r="M72">
        <f t="shared" si="52"/>
        <v>2.0688660593748162E-3</v>
      </c>
      <c r="N72">
        <f t="shared" si="53"/>
        <v>3.0574929380650945E-3</v>
      </c>
      <c r="O72">
        <f t="shared" si="54"/>
        <v>2.0688651405403775E-3</v>
      </c>
      <c r="P72">
        <f t="shared" si="55"/>
        <v>3.0574960789391684E-3</v>
      </c>
      <c r="Q72">
        <f t="shared" si="45"/>
        <v>0.86249999999999893</v>
      </c>
      <c r="R72">
        <f t="shared" si="46"/>
        <v>5.8592598062406395E-2</v>
      </c>
      <c r="S72">
        <f t="shared" si="47"/>
        <v>0.16703885173344599</v>
      </c>
      <c r="U72">
        <f t="shared" si="78"/>
        <v>0.42499999999999949</v>
      </c>
      <c r="V72">
        <f t="shared" si="79"/>
        <v>9.3660630264664931E-3</v>
      </c>
      <c r="W72">
        <f t="shared" si="80"/>
        <v>5.9892506641032933E-2</v>
      </c>
      <c r="X72">
        <f t="shared" si="56"/>
        <v>3.7432816650645587E-4</v>
      </c>
      <c r="Y72">
        <f t="shared" si="57"/>
        <v>1.4161897126497981E-3</v>
      </c>
      <c r="Z72">
        <f t="shared" si="58"/>
        <v>3.7875375935848647E-4</v>
      </c>
      <c r="AA72">
        <f t="shared" si="59"/>
        <v>1.4201046330530407E-3</v>
      </c>
      <c r="AB72">
        <f t="shared" si="60"/>
        <v>3.787659934847466E-4</v>
      </c>
      <c r="AC72">
        <f t="shared" si="61"/>
        <v>1.4200402707189351E-3</v>
      </c>
      <c r="AD72">
        <f t="shared" si="62"/>
        <v>3.7876579235245251E-4</v>
      </c>
      <c r="AE72">
        <f t="shared" si="63"/>
        <v>1.4200407976525282E-3</v>
      </c>
      <c r="AF72">
        <f t="shared" si="64"/>
        <v>0.43124999999999947</v>
      </c>
      <c r="AG72">
        <f t="shared" si="65"/>
        <v>9.7440852705573885E-3</v>
      </c>
      <c r="AH72">
        <f t="shared" si="66"/>
        <v>6.1311926694007313E-2</v>
      </c>
      <c r="AJ72">
        <f t="shared" si="81"/>
        <v>0.21249999999999974</v>
      </c>
      <c r="AK72">
        <f t="shared" si="82"/>
        <v>1.3593448001595831E-3</v>
      </c>
      <c r="AL72">
        <f t="shared" si="83"/>
        <v>1.8296813373331885E-2</v>
      </c>
      <c r="AM72">
        <f t="shared" si="67"/>
        <v>5.7177541791662144E-5</v>
      </c>
      <c r="AN72">
        <f t="shared" si="68"/>
        <v>4.8403396962401533E-4</v>
      </c>
      <c r="AO72">
        <f t="shared" si="69"/>
        <v>5.7933844869199669E-5</v>
      </c>
      <c r="AP72">
        <f t="shared" si="70"/>
        <v>4.8646919307330388E-4</v>
      </c>
      <c r="AQ72">
        <f t="shared" si="71"/>
        <v>5.7937649905839178E-5</v>
      </c>
      <c r="AR72">
        <f t="shared" si="72"/>
        <v>4.864554145162681E-4</v>
      </c>
      <c r="AS72">
        <f t="shared" si="73"/>
        <v>5.7937628376843809E-5</v>
      </c>
      <c r="AT72">
        <f t="shared" si="74"/>
        <v>4.8645546721251456E-4</v>
      </c>
      <c r="AU72">
        <f t="shared" si="75"/>
        <v>0.21562499999999973</v>
      </c>
      <c r="AV72">
        <f t="shared" si="76"/>
        <v>1.4171544934460138E-3</v>
      </c>
      <c r="AW72">
        <f t="shared" si="77"/>
        <v>1.8782869815334498E-2</v>
      </c>
    </row>
    <row r="73" spans="6:49" x14ac:dyDescent="0.25">
      <c r="F73">
        <f t="shared" si="42"/>
        <v>0.86249999999999893</v>
      </c>
      <c r="G73">
        <f t="shared" si="43"/>
        <v>5.8592598062406395E-2</v>
      </c>
      <c r="H73">
        <f t="shared" si="44"/>
        <v>0.16703885173344599</v>
      </c>
      <c r="I73">
        <f t="shared" si="48"/>
        <v>2.0879856466680751E-3</v>
      </c>
      <c r="J73">
        <f t="shared" si="49"/>
        <v>3.0524781084356025E-3</v>
      </c>
      <c r="K73">
        <f t="shared" si="50"/>
        <v>2.1070636348457976E-3</v>
      </c>
      <c r="L73">
        <f t="shared" si="51"/>
        <v>3.0472693233190838E-3</v>
      </c>
      <c r="M73">
        <f t="shared" si="52"/>
        <v>2.1070310799388191E-3</v>
      </c>
      <c r="N73">
        <f t="shared" si="53"/>
        <v>3.047128513187797E-3</v>
      </c>
      <c r="O73">
        <f t="shared" si="54"/>
        <v>2.1070301998754987E-3</v>
      </c>
      <c r="P73">
        <f t="shared" si="55"/>
        <v>3.0471315603140953E-3</v>
      </c>
      <c r="Q73">
        <f t="shared" si="45"/>
        <v>0.87499999999999889</v>
      </c>
      <c r="R73">
        <f t="shared" si="46"/>
        <v>6.0696465608425204E-2</v>
      </c>
      <c r="S73">
        <f t="shared" si="47"/>
        <v>0.17008691929040656</v>
      </c>
      <c r="U73">
        <f t="shared" si="78"/>
        <v>0.43124999999999947</v>
      </c>
      <c r="V73">
        <f t="shared" si="79"/>
        <v>9.7440852705573885E-3</v>
      </c>
      <c r="W73">
        <f t="shared" si="80"/>
        <v>6.1311926694007313E-2</v>
      </c>
      <c r="X73">
        <f t="shared" si="56"/>
        <v>3.8319954183754573E-4</v>
      </c>
      <c r="Y73">
        <f t="shared" si="57"/>
        <v>1.4239128086053921E-3</v>
      </c>
      <c r="Z73">
        <f t="shared" si="58"/>
        <v>3.8764926936443755E-4</v>
      </c>
      <c r="AA73">
        <f t="shared" si="59"/>
        <v>1.4276998788882321E-3</v>
      </c>
      <c r="AB73">
        <f t="shared" si="60"/>
        <v>3.8766110395907147E-4</v>
      </c>
      <c r="AC73">
        <f t="shared" si="61"/>
        <v>1.4276365643072875E-3</v>
      </c>
      <c r="AD73">
        <f t="shared" si="62"/>
        <v>3.8766090610100603E-4</v>
      </c>
      <c r="AE73">
        <f t="shared" si="63"/>
        <v>1.4276370839152671E-3</v>
      </c>
      <c r="AF73">
        <f t="shared" si="64"/>
        <v>0.43749999999999944</v>
      </c>
      <c r="AG73">
        <f t="shared" si="65"/>
        <v>1.0130998802988317E-2</v>
      </c>
      <c r="AH73">
        <f t="shared" si="66"/>
        <v>6.2738963823825933E-2</v>
      </c>
      <c r="AJ73">
        <f t="shared" si="81"/>
        <v>0.21562499999999973</v>
      </c>
      <c r="AK73">
        <f t="shared" si="82"/>
        <v>1.4171544934460138E-3</v>
      </c>
      <c r="AL73">
        <f t="shared" si="83"/>
        <v>1.8782869815334498E-2</v>
      </c>
      <c r="AM73">
        <f t="shared" si="67"/>
        <v>5.8696468172920308E-5</v>
      </c>
      <c r="AN73">
        <f t="shared" si="68"/>
        <v>4.8888150489720069E-4</v>
      </c>
      <c r="AO73">
        <f t="shared" si="69"/>
        <v>5.946034552432219E-5</v>
      </c>
      <c r="AP73">
        <f t="shared" si="70"/>
        <v>4.912892588799547E-4</v>
      </c>
      <c r="AQ73">
        <f t="shared" si="71"/>
        <v>5.9464107639920244E-5</v>
      </c>
      <c r="AR73">
        <f t="shared" si="72"/>
        <v>4.9127558541643722E-4</v>
      </c>
      <c r="AS73">
        <f t="shared" si="73"/>
        <v>5.9464086275133493E-5</v>
      </c>
      <c r="AT73">
        <f t="shared" si="74"/>
        <v>4.9127563775418638E-4</v>
      </c>
      <c r="AU73">
        <f t="shared" si="75"/>
        <v>0.21874999999999972</v>
      </c>
      <c r="AV73">
        <f t="shared" si="76"/>
        <v>1.4764894035754371E-3</v>
      </c>
      <c r="AW73">
        <f t="shared" si="77"/>
        <v>1.927375095387519E-2</v>
      </c>
    </row>
    <row r="74" spans="6:49" x14ac:dyDescent="0.25">
      <c r="F74">
        <f t="shared" si="42"/>
        <v>0.87499999999999889</v>
      </c>
      <c r="G74">
        <f t="shared" si="43"/>
        <v>6.0696465608425204E-2</v>
      </c>
      <c r="H74">
        <f t="shared" si="44"/>
        <v>0.17008691929040656</v>
      </c>
      <c r="I74">
        <f t="shared" si="48"/>
        <v>2.126086491130082E-3</v>
      </c>
      <c r="J74">
        <f t="shared" si="49"/>
        <v>3.041828886399109E-3</v>
      </c>
      <c r="K74">
        <f t="shared" si="50"/>
        <v>2.1450979216700765E-3</v>
      </c>
      <c r="L74">
        <f t="shared" si="51"/>
        <v>3.0363435136400011E-3</v>
      </c>
      <c r="M74">
        <f t="shared" si="52"/>
        <v>2.1450636380903323E-3</v>
      </c>
      <c r="N74">
        <f t="shared" si="53"/>
        <v>3.0362087214974827E-3</v>
      </c>
      <c r="O74">
        <f t="shared" si="54"/>
        <v>2.1450627956394411E-3</v>
      </c>
      <c r="P74">
        <f t="shared" si="55"/>
        <v>3.0362116773949028E-3</v>
      </c>
      <c r="Q74">
        <f t="shared" si="45"/>
        <v>0.88749999999999885</v>
      </c>
      <c r="R74">
        <f t="shared" si="46"/>
        <v>6.283837767614027E-2</v>
      </c>
      <c r="S74">
        <f t="shared" si="47"/>
        <v>0.17312411012941806</v>
      </c>
      <c r="U74">
        <f t="shared" si="78"/>
        <v>0.43749999999999944</v>
      </c>
      <c r="V74">
        <f t="shared" si="79"/>
        <v>1.0130998802988317E-2</v>
      </c>
      <c r="W74">
        <f t="shared" si="80"/>
        <v>6.2738963823825933E-2</v>
      </c>
      <c r="X74">
        <f t="shared" si="56"/>
        <v>3.921185238989121E-4</v>
      </c>
      <c r="Y74">
        <f t="shared" si="57"/>
        <v>1.4313819432659064E-3</v>
      </c>
      <c r="Z74">
        <f t="shared" si="58"/>
        <v>3.9659159247161811E-4</v>
      </c>
      <c r="AA74">
        <f t="shared" si="59"/>
        <v>1.4350432467734201E-3</v>
      </c>
      <c r="AB74">
        <f t="shared" si="60"/>
        <v>3.9660303404507908E-4</v>
      </c>
      <c r="AC74">
        <f t="shared" si="61"/>
        <v>1.4349809653744579E-3</v>
      </c>
      <c r="AD74">
        <f t="shared" si="62"/>
        <v>3.9660283941570727E-4</v>
      </c>
      <c r="AE74">
        <f t="shared" si="63"/>
        <v>1.4349814777527389E-3</v>
      </c>
      <c r="AF74">
        <f t="shared" si="64"/>
        <v>0.44374999999999942</v>
      </c>
      <c r="AG74">
        <f t="shared" si="65"/>
        <v>1.0526850572379653E-2</v>
      </c>
      <c r="AH74">
        <f t="shared" si="66"/>
        <v>6.4173365798045001E-2</v>
      </c>
      <c r="AJ74">
        <f t="shared" si="81"/>
        <v>0.21874999999999972</v>
      </c>
      <c r="AK74">
        <f t="shared" si="82"/>
        <v>1.4764894035754371E-3</v>
      </c>
      <c r="AL74">
        <f t="shared" si="83"/>
        <v>1.927375095387519E-2</v>
      </c>
      <c r="AM74">
        <f t="shared" si="67"/>
        <v>6.0230471730859972E-5</v>
      </c>
      <c r="AN74">
        <f t="shared" si="68"/>
        <v>4.9367427603507277E-4</v>
      </c>
      <c r="AO74">
        <f t="shared" si="69"/>
        <v>6.1001837787164778E-5</v>
      </c>
      <c r="AP74">
        <f t="shared" si="70"/>
        <v>4.9605477014199933E-4</v>
      </c>
      <c r="AQ74">
        <f t="shared" si="71"/>
        <v>6.100555730920685E-5</v>
      </c>
      <c r="AR74">
        <f t="shared" si="72"/>
        <v>4.9604120105694715E-4</v>
      </c>
      <c r="AS74">
        <f t="shared" si="73"/>
        <v>6.1005536107511448E-5</v>
      </c>
      <c r="AT74">
        <f t="shared" si="74"/>
        <v>4.9604125303852711E-4</v>
      </c>
      <c r="AU74">
        <f t="shared" si="75"/>
        <v>0.22187499999999971</v>
      </c>
      <c r="AV74">
        <f t="shared" si="76"/>
        <v>1.5373645365806229E-3</v>
      </c>
      <c r="AW74">
        <f t="shared" si="77"/>
        <v>1.9769402199120441E-2</v>
      </c>
    </row>
    <row r="75" spans="6:49" x14ac:dyDescent="0.25">
      <c r="F75">
        <f t="shared" si="42"/>
        <v>0.88749999999999885</v>
      </c>
      <c r="G75">
        <f t="shared" si="43"/>
        <v>6.283837767614027E-2</v>
      </c>
      <c r="H75">
        <f t="shared" si="44"/>
        <v>0.17312411012941806</v>
      </c>
      <c r="I75">
        <f t="shared" si="48"/>
        <v>2.1640513766177259E-3</v>
      </c>
      <c r="J75">
        <f t="shared" si="49"/>
        <v>3.0306364282433025E-3</v>
      </c>
      <c r="K75">
        <f t="shared" si="50"/>
        <v>2.1829928542942464E-3</v>
      </c>
      <c r="L75">
        <f t="shared" si="51"/>
        <v>3.0248863530060177E-3</v>
      </c>
      <c r="M75">
        <f t="shared" si="52"/>
        <v>2.1829569163240134E-3</v>
      </c>
      <c r="N75">
        <f t="shared" si="53"/>
        <v>3.0247573984457615E-3</v>
      </c>
      <c r="O75">
        <f t="shared" si="54"/>
        <v>2.182956110358012E-3</v>
      </c>
      <c r="P75">
        <f t="shared" si="55"/>
        <v>3.0247602655683924E-3</v>
      </c>
      <c r="Q75">
        <f t="shared" si="45"/>
        <v>0.8999999999999988</v>
      </c>
      <c r="R75">
        <f t="shared" si="46"/>
        <v>6.5018195514175647E-2</v>
      </c>
      <c r="S75">
        <f t="shared" si="47"/>
        <v>0.17614989082887059</v>
      </c>
      <c r="U75">
        <f t="shared" si="78"/>
        <v>0.44374999999999942</v>
      </c>
      <c r="V75">
        <f t="shared" si="79"/>
        <v>1.0526850572379653E-2</v>
      </c>
      <c r="W75">
        <f t="shared" si="80"/>
        <v>6.4173365798045001E-2</v>
      </c>
      <c r="X75">
        <f t="shared" si="56"/>
        <v>4.0108353623778128E-4</v>
      </c>
      <c r="Y75">
        <f t="shared" si="57"/>
        <v>1.4386012591319072E-3</v>
      </c>
      <c r="Z75">
        <f t="shared" si="58"/>
        <v>4.0557916517256843E-4</v>
      </c>
      <c r="AA75">
        <f t="shared" si="59"/>
        <v>1.4421388502260592E-3</v>
      </c>
      <c r="AB75">
        <f t="shared" si="60"/>
        <v>4.0559022014473772E-4</v>
      </c>
      <c r="AC75">
        <f t="shared" si="61"/>
        <v>1.4420775876287089E-3</v>
      </c>
      <c r="AD75">
        <f t="shared" si="62"/>
        <v>4.0559002869912099E-4</v>
      </c>
      <c r="AE75">
        <f t="shared" si="63"/>
        <v>1.4420780928719832E-3</v>
      </c>
      <c r="AF75">
        <f t="shared" si="64"/>
        <v>0.4499999999999994</v>
      </c>
      <c r="AG75">
        <f t="shared" si="65"/>
        <v>1.0931685961641572E-2</v>
      </c>
      <c r="AH75">
        <f t="shared" si="66"/>
        <v>6.5614884502663909E-2</v>
      </c>
      <c r="AJ75">
        <f t="shared" si="81"/>
        <v>0.22187499999999971</v>
      </c>
      <c r="AK75">
        <f t="shared" si="82"/>
        <v>1.5373645365806229E-3</v>
      </c>
      <c r="AL75">
        <f t="shared" si="83"/>
        <v>1.9769402199120441E-2</v>
      </c>
      <c r="AM75">
        <f t="shared" si="67"/>
        <v>6.1779381872251383E-5</v>
      </c>
      <c r="AN75">
        <f t="shared" si="68"/>
        <v>4.9841270102961603E-4</v>
      </c>
      <c r="AO75">
        <f t="shared" si="69"/>
        <v>6.2558151717610148E-5</v>
      </c>
      <c r="AP75">
        <f t="shared" si="70"/>
        <v>5.0076614342518897E-4</v>
      </c>
      <c r="AQ75">
        <f t="shared" si="71"/>
        <v>6.2561828971353231E-5</v>
      </c>
      <c r="AR75">
        <f t="shared" si="72"/>
        <v>5.0075267800819302E-4</v>
      </c>
      <c r="AS75">
        <f t="shared" si="73"/>
        <v>6.2561807931639179E-5</v>
      </c>
      <c r="AT75">
        <f t="shared" si="74"/>
        <v>5.0075272963591715E-4</v>
      </c>
      <c r="AU75">
        <f t="shared" si="75"/>
        <v>0.2249999999999997</v>
      </c>
      <c r="AV75">
        <f t="shared" si="76"/>
        <v>1.5997947284442592E-3</v>
      </c>
      <c r="AW75">
        <f t="shared" si="77"/>
        <v>2.026976937804249E-2</v>
      </c>
    </row>
    <row r="76" spans="6:49" x14ac:dyDescent="0.25">
      <c r="F76">
        <f t="shared" si="42"/>
        <v>0.8999999999999988</v>
      </c>
      <c r="G76">
        <f t="shared" si="43"/>
        <v>6.5018195514175647E-2</v>
      </c>
      <c r="H76">
        <f t="shared" si="44"/>
        <v>0.17614989082887059</v>
      </c>
      <c r="I76">
        <f t="shared" si="48"/>
        <v>2.2018736353608824E-3</v>
      </c>
      <c r="J76">
        <f t="shared" si="49"/>
        <v>3.0189242060629467E-3</v>
      </c>
      <c r="K76">
        <f t="shared" si="50"/>
        <v>2.2207419116487756E-3</v>
      </c>
      <c r="L76">
        <f t="shared" si="51"/>
        <v>3.0129209567572551E-3</v>
      </c>
      <c r="M76">
        <f t="shared" si="52"/>
        <v>2.2207043913406153E-3</v>
      </c>
      <c r="N76">
        <f t="shared" si="53"/>
        <v>3.0127976642281384E-3</v>
      </c>
      <c r="O76">
        <f t="shared" si="54"/>
        <v>2.2207036207623084E-3</v>
      </c>
      <c r="P76">
        <f t="shared" si="55"/>
        <v>3.0128004449669122E-3</v>
      </c>
      <c r="Q76">
        <f t="shared" si="45"/>
        <v>0.91249999999999876</v>
      </c>
      <c r="R76">
        <f t="shared" si="46"/>
        <v>6.7235773824525974E-2</v>
      </c>
      <c r="S76">
        <f t="shared" si="47"/>
        <v>0.17916375114437069</v>
      </c>
      <c r="U76">
        <f t="shared" si="78"/>
        <v>0.4499999999999994</v>
      </c>
      <c r="V76">
        <f t="shared" si="79"/>
        <v>1.0931685961641572E-2</v>
      </c>
      <c r="W76">
        <f t="shared" si="80"/>
        <v>6.5614884502663909E-2</v>
      </c>
      <c r="X76">
        <f t="shared" si="56"/>
        <v>4.1009302814164943E-4</v>
      </c>
      <c r="Y76">
        <f t="shared" si="57"/>
        <v>1.4455748410545284E-3</v>
      </c>
      <c r="Z76">
        <f t="shared" si="58"/>
        <v>4.1461044951994486E-4</v>
      </c>
      <c r="AA76">
        <f t="shared" si="59"/>
        <v>1.4489907454937568E-3</v>
      </c>
      <c r="AB76">
        <f t="shared" si="60"/>
        <v>4.1462112422131748E-4</v>
      </c>
      <c r="AC76">
        <f t="shared" si="61"/>
        <v>1.4489304875060244E-3</v>
      </c>
      <c r="AD76">
        <f t="shared" si="62"/>
        <v>4.1462093591510576E-4</v>
      </c>
      <c r="AE76">
        <f t="shared" si="63"/>
        <v>1.4489309857077762E-3</v>
      </c>
      <c r="AF76">
        <f t="shared" si="64"/>
        <v>0.45624999999999938</v>
      </c>
      <c r="AG76">
        <f t="shared" si="65"/>
        <v>1.1345548813564787E-2</v>
      </c>
      <c r="AH76">
        <f t="shared" si="66"/>
        <v>6.7063275884790885E-2</v>
      </c>
      <c r="AJ76">
        <f t="shared" si="81"/>
        <v>0.2249999999999997</v>
      </c>
      <c r="AK76">
        <f t="shared" si="82"/>
        <v>1.5997947284442592E-3</v>
      </c>
      <c r="AL76">
        <f t="shared" si="83"/>
        <v>2.026976937804249E-2</v>
      </c>
      <c r="AM76">
        <f t="shared" si="67"/>
        <v>6.334302930638278E-5</v>
      </c>
      <c r="AN76">
        <f t="shared" si="68"/>
        <v>5.0309719502807408E-4</v>
      </c>
      <c r="AO76">
        <f t="shared" si="69"/>
        <v>6.4129118673614144E-5</v>
      </c>
      <c r="AP76">
        <f t="shared" si="70"/>
        <v>5.0542379245979751E-4</v>
      </c>
      <c r="AQ76">
        <f t="shared" si="71"/>
        <v>6.4132753982101216E-5</v>
      </c>
      <c r="AR76">
        <f t="shared" si="72"/>
        <v>5.0541043000506376E-4</v>
      </c>
      <c r="AS76">
        <f t="shared" si="73"/>
        <v>6.413273310326569E-5</v>
      </c>
      <c r="AT76">
        <f t="shared" si="74"/>
        <v>5.0541048128123131E-4</v>
      </c>
      <c r="AU76">
        <f t="shared" si="75"/>
        <v>0.22812499999999969</v>
      </c>
      <c r="AV76">
        <f t="shared" si="76"/>
        <v>1.6637946463977725E-3</v>
      </c>
      <c r="AW76">
        <f t="shared" si="77"/>
        <v>2.077479873158233E-2</v>
      </c>
    </row>
    <row r="77" spans="6:49" x14ac:dyDescent="0.25">
      <c r="F77">
        <f t="shared" si="42"/>
        <v>0.91249999999999876</v>
      </c>
      <c r="G77">
        <f t="shared" si="43"/>
        <v>6.7235773824525974E-2</v>
      </c>
      <c r="H77">
        <f t="shared" si="44"/>
        <v>0.17916375114437069</v>
      </c>
      <c r="I77">
        <f t="shared" si="48"/>
        <v>2.2395468893046337E-3</v>
      </c>
      <c r="J77">
        <f t="shared" si="49"/>
        <v>3.0067149864729348E-3</v>
      </c>
      <c r="K77">
        <f t="shared" si="50"/>
        <v>2.2583388579700894E-3</v>
      </c>
      <c r="L77">
        <f t="shared" si="51"/>
        <v>3.0004697443602583E-3</v>
      </c>
      <c r="M77">
        <f t="shared" si="52"/>
        <v>2.2582998252068851E-3</v>
      </c>
      <c r="N77">
        <f t="shared" si="53"/>
        <v>3.0003519430415546E-3</v>
      </c>
      <c r="O77">
        <f t="shared" si="54"/>
        <v>2.2582990889486432E-3</v>
      </c>
      <c r="P77">
        <f t="shared" si="55"/>
        <v>3.0003546397258177E-3</v>
      </c>
      <c r="Q77">
        <f t="shared" si="45"/>
        <v>0.92499999999999871</v>
      </c>
      <c r="R77">
        <f t="shared" si="46"/>
        <v>6.9490961048627176E-2</v>
      </c>
      <c r="S77">
        <f t="shared" si="47"/>
        <v>0.18216520331120439</v>
      </c>
      <c r="U77">
        <f t="shared" si="78"/>
        <v>0.45624999999999938</v>
      </c>
      <c r="V77">
        <f t="shared" si="79"/>
        <v>1.1345548813564787E-2</v>
      </c>
      <c r="W77">
        <f t="shared" si="80"/>
        <v>6.7063275884790885E-2</v>
      </c>
      <c r="X77">
        <f t="shared" si="56"/>
        <v>4.1914547427994306E-4</v>
      </c>
      <c r="Y77">
        <f t="shared" si="57"/>
        <v>1.4523067169906073E-3</v>
      </c>
      <c r="Z77">
        <f t="shared" si="58"/>
        <v>4.2368393277053876E-4</v>
      </c>
      <c r="AA77">
        <f t="shared" si="59"/>
        <v>1.4556029323045704E-3</v>
      </c>
      <c r="AB77">
        <f t="shared" si="60"/>
        <v>4.2369423344339484E-4</v>
      </c>
      <c r="AC77">
        <f t="shared" si="61"/>
        <v>1.4555436649204361E-3</v>
      </c>
      <c r="AD77">
        <f t="shared" si="62"/>
        <v>4.2369404823281939E-4</v>
      </c>
      <c r="AE77">
        <f t="shared" si="63"/>
        <v>1.455544156172957E-3</v>
      </c>
      <c r="AF77">
        <f t="shared" si="64"/>
        <v>0.46249999999999936</v>
      </c>
      <c r="AG77">
        <f t="shared" si="65"/>
        <v>1.1768481456054893E-2</v>
      </c>
      <c r="AH77">
        <f t="shared" si="66"/>
        <v>6.8518299896059828E-2</v>
      </c>
      <c r="AJ77">
        <f t="shared" si="81"/>
        <v>0.22812499999999969</v>
      </c>
      <c r="AK77">
        <f t="shared" si="82"/>
        <v>1.6637946463977725E-3</v>
      </c>
      <c r="AL77">
        <f t="shared" si="83"/>
        <v>2.077479873158233E-2</v>
      </c>
      <c r="AM77">
        <f t="shared" si="67"/>
        <v>6.4921246036194779E-5</v>
      </c>
      <c r="AN77">
        <f t="shared" si="68"/>
        <v>5.0772817035142864E-4</v>
      </c>
      <c r="AO77">
        <f t="shared" si="69"/>
        <v>6.5714571302368885E-5</v>
      </c>
      <c r="AP77">
        <f t="shared" si="70"/>
        <v>5.1002812815904321E-4</v>
      </c>
      <c r="AQ77">
        <f t="shared" si="71"/>
        <v>6.5718164986443286E-5</v>
      </c>
      <c r="AR77">
        <f t="shared" si="72"/>
        <v>5.1001486796536314E-4</v>
      </c>
      <c r="AS77">
        <f t="shared" si="73"/>
        <v>6.571814426739066E-5</v>
      </c>
      <c r="AT77">
        <f t="shared" si="74"/>
        <v>5.1001491889225833E-4</v>
      </c>
      <c r="AU77">
        <f t="shared" si="75"/>
        <v>0.23124999999999968</v>
      </c>
      <c r="AV77">
        <f t="shared" si="76"/>
        <v>1.7293787902113074E-3</v>
      </c>
      <c r="AW77">
        <f t="shared" si="77"/>
        <v>2.1284436911831076E-2</v>
      </c>
    </row>
    <row r="78" spans="6:49" x14ac:dyDescent="0.25">
      <c r="F78">
        <f t="shared" si="42"/>
        <v>0.92499999999999871</v>
      </c>
      <c r="G78">
        <f t="shared" si="43"/>
        <v>6.9490961048627176E-2</v>
      </c>
      <c r="H78">
        <f t="shared" si="44"/>
        <v>0.18216520331120439</v>
      </c>
      <c r="I78">
        <f t="shared" si="48"/>
        <v>2.277065041390055E-3</v>
      </c>
      <c r="J78">
        <f t="shared" si="49"/>
        <v>2.9940308496141407E-3</v>
      </c>
      <c r="K78">
        <f t="shared" si="50"/>
        <v>2.2957777342001435E-3</v>
      </c>
      <c r="L78">
        <f t="shared" si="51"/>
        <v>2.9875544581664999E-3</v>
      </c>
      <c r="M78">
        <f t="shared" si="52"/>
        <v>2.2957372567535958E-3</v>
      </c>
      <c r="N78">
        <f t="shared" si="53"/>
        <v>2.9874419818460146E-3</v>
      </c>
      <c r="O78">
        <f t="shared" si="54"/>
        <v>2.2957365537765928E-3</v>
      </c>
      <c r="P78">
        <f t="shared" si="55"/>
        <v>2.9874445967451066E-3</v>
      </c>
      <c r="Q78">
        <f t="shared" si="45"/>
        <v>0.93749999999999867</v>
      </c>
      <c r="R78">
        <f t="shared" si="46"/>
        <v>7.1783599644806198E-2</v>
      </c>
      <c r="S78">
        <f t="shared" si="47"/>
        <v>0.18515378136560176</v>
      </c>
      <c r="U78">
        <f t="shared" si="78"/>
        <v>0.46249999999999936</v>
      </c>
      <c r="V78">
        <f t="shared" si="79"/>
        <v>1.1768481456054893E-2</v>
      </c>
      <c r="W78">
        <f t="shared" si="80"/>
        <v>6.8518299896059828E-2</v>
      </c>
      <c r="X78">
        <f t="shared" si="56"/>
        <v>4.2823937435037396E-4</v>
      </c>
      <c r="Y78">
        <f t="shared" si="57"/>
        <v>1.4588008587481883E-3</v>
      </c>
      <c r="Z78">
        <f t="shared" si="58"/>
        <v>4.3279812703396204E-4</v>
      </c>
      <c r="AA78">
        <f t="shared" si="59"/>
        <v>1.461979354607734E-3</v>
      </c>
      <c r="AB78">
        <f t="shared" si="60"/>
        <v>4.3280805983352314E-4</v>
      </c>
      <c r="AC78">
        <f t="shared" si="61"/>
        <v>1.4619210640047784E-3</v>
      </c>
      <c r="AD78">
        <f t="shared" si="62"/>
        <v>4.3280787767538886E-4</v>
      </c>
      <c r="AE78">
        <f t="shared" si="63"/>
        <v>1.4619215483991838E-3</v>
      </c>
      <c r="AF78">
        <f t="shared" si="64"/>
        <v>0.46874999999999933</v>
      </c>
      <c r="AG78">
        <f t="shared" si="65"/>
        <v>1.2200524727015015E-2</v>
      </c>
      <c r="AH78">
        <f t="shared" si="66"/>
        <v>6.9979720436788573E-2</v>
      </c>
      <c r="AJ78">
        <f t="shared" si="81"/>
        <v>0.23124999999999968</v>
      </c>
      <c r="AK78">
        <f t="shared" si="82"/>
        <v>1.7293787902113074E-3</v>
      </c>
      <c r="AL78">
        <f t="shared" si="83"/>
        <v>2.1284436911831076E-2</v>
      </c>
      <c r="AM78">
        <f t="shared" si="67"/>
        <v>6.6513865349472111E-5</v>
      </c>
      <c r="AN78">
        <f t="shared" si="68"/>
        <v>5.1230603651276202E-4</v>
      </c>
      <c r="AO78">
        <f t="shared" si="69"/>
        <v>6.731434353152331E-5</v>
      </c>
      <c r="AP78">
        <f t="shared" si="70"/>
        <v>5.1457955863739126E-4</v>
      </c>
      <c r="AQ78">
        <f t="shared" si="71"/>
        <v>6.731789590984305E-5</v>
      </c>
      <c r="AR78">
        <f t="shared" si="72"/>
        <v>5.1456640000811327E-4</v>
      </c>
      <c r="AS78">
        <f t="shared" si="73"/>
        <v>6.7317875349484784E-5</v>
      </c>
      <c r="AT78">
        <f t="shared" si="74"/>
        <v>5.1456645058800576E-4</v>
      </c>
      <c r="AU78">
        <f t="shared" si="75"/>
        <v>0.23437499999999967</v>
      </c>
      <c r="AV78">
        <f t="shared" si="76"/>
        <v>1.7965614934749221E-3</v>
      </c>
      <c r="AW78">
        <f t="shared" si="77"/>
        <v>2.1798630979229704E-2</v>
      </c>
    </row>
    <row r="79" spans="6:49" x14ac:dyDescent="0.25">
      <c r="F79">
        <f t="shared" si="42"/>
        <v>0.93749999999999867</v>
      </c>
      <c r="G79">
        <f t="shared" si="43"/>
        <v>7.1783599644806198E-2</v>
      </c>
      <c r="H79">
        <f t="shared" si="44"/>
        <v>0.18515378136560176</v>
      </c>
      <c r="I79">
        <f t="shared" si="48"/>
        <v>2.3144222670700219E-3</v>
      </c>
      <c r="J79">
        <f t="shared" si="49"/>
        <v>2.9808932076697634E-3</v>
      </c>
      <c r="K79">
        <f t="shared" si="50"/>
        <v>2.333052849617958E-3</v>
      </c>
      <c r="L79">
        <f t="shared" si="51"/>
        <v>2.97419618168758E-3</v>
      </c>
      <c r="M79">
        <f t="shared" si="52"/>
        <v>2.3330109932055694E-3</v>
      </c>
      <c r="N79">
        <f t="shared" si="53"/>
        <v>2.9740888686428952E-3</v>
      </c>
      <c r="O79">
        <f t="shared" si="54"/>
        <v>2.3330103224990404E-3</v>
      </c>
      <c r="P79">
        <f t="shared" si="55"/>
        <v>2.9740914039676383E-3</v>
      </c>
      <c r="Q79">
        <f t="shared" si="45"/>
        <v>0.94999999999999862</v>
      </c>
      <c r="R79">
        <f t="shared" si="46"/>
        <v>7.4113526357342224E-2</v>
      </c>
      <c r="S79">
        <f t="shared" si="47"/>
        <v>0.18812904048431814</v>
      </c>
      <c r="U79">
        <f t="shared" si="78"/>
        <v>0.46874999999999933</v>
      </c>
      <c r="V79">
        <f t="shared" si="79"/>
        <v>1.2200524727015015E-2</v>
      </c>
      <c r="W79">
        <f t="shared" si="80"/>
        <v>6.9979720436788573E-2</v>
      </c>
      <c r="X79">
        <f t="shared" si="56"/>
        <v>4.3737325272992858E-4</v>
      </c>
      <c r="Y79">
        <f t="shared" si="57"/>
        <v>1.4650611827225224E-3</v>
      </c>
      <c r="Z79">
        <f t="shared" si="58"/>
        <v>4.4195156892593647E-4</v>
      </c>
      <c r="AA79">
        <f t="shared" si="59"/>
        <v>1.4681239013049367E-3</v>
      </c>
      <c r="AB79">
        <f t="shared" si="60"/>
        <v>4.419611399215065E-4</v>
      </c>
      <c r="AC79">
        <f t="shared" si="61"/>
        <v>1.4680665738420016E-3</v>
      </c>
      <c r="AD79">
        <f t="shared" si="62"/>
        <v>4.4196096077318484E-4</v>
      </c>
      <c r="AE79">
        <f t="shared" si="63"/>
        <v>1.4680670514682444E-3</v>
      </c>
      <c r="AF79">
        <f t="shared" si="64"/>
        <v>0.47499999999999931</v>
      </c>
      <c r="AG79">
        <f t="shared" si="65"/>
        <v>1.2641717998881348E-2</v>
      </c>
      <c r="AH79">
        <f t="shared" si="66"/>
        <v>7.1447305300869346E-2</v>
      </c>
      <c r="AJ79">
        <f t="shared" si="81"/>
        <v>0.23437499999999967</v>
      </c>
      <c r="AK79">
        <f t="shared" si="82"/>
        <v>1.7965614934749221E-3</v>
      </c>
      <c r="AL79">
        <f t="shared" si="83"/>
        <v>2.1798630979229704E-2</v>
      </c>
      <c r="AM79">
        <f t="shared" si="67"/>
        <v>6.8120721810092821E-5</v>
      </c>
      <c r="AN79">
        <f t="shared" si="68"/>
        <v>5.1683120023550226E-4</v>
      </c>
      <c r="AO79">
        <f t="shared" si="69"/>
        <v>6.8928270560460796E-5</v>
      </c>
      <c r="AP79">
        <f t="shared" si="70"/>
        <v>5.1907848922874169E-4</v>
      </c>
      <c r="AQ79">
        <f t="shared" si="71"/>
        <v>6.893178194951273E-5</v>
      </c>
      <c r="AR79">
        <f t="shared" si="72"/>
        <v>5.1906543147174102E-4</v>
      </c>
      <c r="AS79">
        <f t="shared" si="73"/>
        <v>6.8931761546767414E-5</v>
      </c>
      <c r="AT79">
        <f t="shared" si="74"/>
        <v>5.1906548170688616E-4</v>
      </c>
      <c r="AU79">
        <f t="shared" si="75"/>
        <v>0.23749999999999966</v>
      </c>
      <c r="AV79">
        <f t="shared" si="76"/>
        <v>1.8653569248710566E-3</v>
      </c>
      <c r="AW79">
        <f t="shared" si="77"/>
        <v>2.231732839978693E-2</v>
      </c>
    </row>
    <row r="80" spans="6:49" x14ac:dyDescent="0.25">
      <c r="F80">
        <f t="shared" si="42"/>
        <v>0.94999999999999862</v>
      </c>
      <c r="G80">
        <f t="shared" si="43"/>
        <v>7.4113526357342224E-2</v>
      </c>
      <c r="H80">
        <f t="shared" si="44"/>
        <v>0.18812904048431814</v>
      </c>
      <c r="I80">
        <f t="shared" si="48"/>
        <v>2.351613006053977E-3</v>
      </c>
      <c r="J80">
        <f t="shared" si="49"/>
        <v>2.9673228229044959E-3</v>
      </c>
      <c r="K80">
        <f t="shared" si="50"/>
        <v>2.37015877369713E-3</v>
      </c>
      <c r="L80">
        <f t="shared" si="51"/>
        <v>2.9604153573993628E-3</v>
      </c>
      <c r="M80">
        <f t="shared" si="52"/>
        <v>2.370115602037723E-3</v>
      </c>
      <c r="N80">
        <f t="shared" si="53"/>
        <v>2.9603130502820446E-3</v>
      </c>
      <c r="O80">
        <f t="shared" si="54"/>
        <v>2.3701149626182399E-3</v>
      </c>
      <c r="P80">
        <f t="shared" si="55"/>
        <v>2.960315508186236E-3</v>
      </c>
      <c r="Q80">
        <f t="shared" si="45"/>
        <v>0.96249999999999858</v>
      </c>
      <c r="R80">
        <f t="shared" si="46"/>
        <v>7.648057247736588E-2</v>
      </c>
      <c r="S80">
        <f t="shared" si="47"/>
        <v>0.1910905563420604</v>
      </c>
      <c r="U80">
        <f t="shared" si="78"/>
        <v>0.47499999999999931</v>
      </c>
      <c r="V80">
        <f t="shared" si="79"/>
        <v>1.2641717998881348E-2</v>
      </c>
      <c r="W80">
        <f t="shared" si="80"/>
        <v>7.1447305300869346E-2</v>
      </c>
      <c r="X80">
        <f t="shared" si="56"/>
        <v>4.4654565813043341E-4</v>
      </c>
      <c r="Y80">
        <f t="shared" si="57"/>
        <v>1.4710915506226789E-3</v>
      </c>
      <c r="Z80">
        <f t="shared" si="58"/>
        <v>4.5114281922612929E-4</v>
      </c>
      <c r="AA80">
        <f t="shared" si="59"/>
        <v>1.4740404069722758E-3</v>
      </c>
      <c r="AB80">
        <f t="shared" si="60"/>
        <v>4.5115203440222176E-4</v>
      </c>
      <c r="AC80">
        <f t="shared" si="61"/>
        <v>1.4739840291871503E-3</v>
      </c>
      <c r="AD80">
        <f t="shared" si="62"/>
        <v>4.5115185822164322E-4</v>
      </c>
      <c r="AE80">
        <f t="shared" si="63"/>
        <v>1.4739845001340351E-3</v>
      </c>
      <c r="AF80">
        <f t="shared" si="64"/>
        <v>0.48124999999999929</v>
      </c>
      <c r="AG80">
        <f t="shared" si="65"/>
        <v>1.3092099202816143E-2</v>
      </c>
      <c r="AH80">
        <f t="shared" si="66"/>
        <v>7.292082612138194E-2</v>
      </c>
      <c r="AJ80">
        <f t="shared" si="81"/>
        <v>0.23749999999999966</v>
      </c>
      <c r="AK80">
        <f t="shared" si="82"/>
        <v>1.8653569248710566E-3</v>
      </c>
      <c r="AL80">
        <f t="shared" si="83"/>
        <v>2.231732839978693E-2</v>
      </c>
      <c r="AM80">
        <f t="shared" si="67"/>
        <v>6.9741651249334159E-5</v>
      </c>
      <c r="AN80">
        <f t="shared" si="68"/>
        <v>5.2130406547155233E-4</v>
      </c>
      <c r="AO80">
        <f t="shared" si="69"/>
        <v>7.0556188851633462E-5</v>
      </c>
      <c r="AP80">
        <f t="shared" si="70"/>
        <v>5.2352532250450026E-4</v>
      </c>
      <c r="AQ80">
        <f t="shared" si="71"/>
        <v>7.0559659565747437E-5</v>
      </c>
      <c r="AR80">
        <f t="shared" si="72"/>
        <v>5.2351236493215119E-4</v>
      </c>
      <c r="AS80">
        <f t="shared" si="73"/>
        <v>7.0559639319540639E-5</v>
      </c>
      <c r="AT80">
        <f t="shared" si="74"/>
        <v>5.2351241482478993E-4</v>
      </c>
      <c r="AU80">
        <f t="shared" si="75"/>
        <v>0.24062499999999964</v>
      </c>
      <c r="AV80">
        <f t="shared" si="76"/>
        <v>1.9357790894383295E-3</v>
      </c>
      <c r="AW80">
        <f t="shared" si="77"/>
        <v>2.2840477042315208E-2</v>
      </c>
    </row>
    <row r="81" spans="6:49" x14ac:dyDescent="0.25">
      <c r="F81">
        <f t="shared" si="42"/>
        <v>0.96249999999999858</v>
      </c>
      <c r="G81">
        <f t="shared" si="43"/>
        <v>7.648057247736588E-2</v>
      </c>
      <c r="H81">
        <f t="shared" si="44"/>
        <v>0.1910905563420604</v>
      </c>
      <c r="I81">
        <f t="shared" si="48"/>
        <v>2.3886319542757552E-3</v>
      </c>
      <c r="J81">
        <f t="shared" si="49"/>
        <v>2.9533398252385699E-3</v>
      </c>
      <c r="K81">
        <f t="shared" si="50"/>
        <v>2.4070903281834962E-3</v>
      </c>
      <c r="L81">
        <f t="shared" si="51"/>
        <v>2.9462318040869005E-3</v>
      </c>
      <c r="M81">
        <f t="shared" si="52"/>
        <v>2.4070459030512983E-3</v>
      </c>
      <c r="N81">
        <f t="shared" si="53"/>
        <v>2.9461343498096483E-3</v>
      </c>
      <c r="O81">
        <f t="shared" si="54"/>
        <v>2.4070452939620656E-3</v>
      </c>
      <c r="P81">
        <f t="shared" si="55"/>
        <v>2.9461367323914966E-3</v>
      </c>
      <c r="Q81">
        <f t="shared" si="45"/>
        <v>0.97499999999999853</v>
      </c>
      <c r="R81">
        <f t="shared" si="46"/>
        <v>7.8884564095817095E-2</v>
      </c>
      <c r="S81">
        <f t="shared" si="47"/>
        <v>0.19403792448629759</v>
      </c>
      <c r="U81">
        <f t="shared" si="78"/>
        <v>0.48124999999999929</v>
      </c>
      <c r="V81">
        <f t="shared" si="79"/>
        <v>1.3092099202816143E-2</v>
      </c>
      <c r="W81">
        <f t="shared" si="80"/>
        <v>7.292082612138194E-2</v>
      </c>
      <c r="X81">
        <f t="shared" si="56"/>
        <v>4.5575516325863715E-4</v>
      </c>
      <c r="Y81">
        <f t="shared" si="57"/>
        <v>1.4768957701888825E-3</v>
      </c>
      <c r="Z81">
        <f t="shared" si="58"/>
        <v>4.6037046254047742E-4</v>
      </c>
      <c r="AA81">
        <f t="shared" si="59"/>
        <v>1.4797326525729949E-3</v>
      </c>
      <c r="AB81">
        <f t="shared" si="60"/>
        <v>4.6037932779792782E-4</v>
      </c>
      <c r="AC81">
        <f t="shared" si="61"/>
        <v>1.4796772111801326E-3</v>
      </c>
      <c r="AD81">
        <f t="shared" si="62"/>
        <v>4.6037915454357511E-4</v>
      </c>
      <c r="AE81">
        <f t="shared" si="63"/>
        <v>1.4796776755353317E-3</v>
      </c>
      <c r="AF81">
        <f t="shared" si="64"/>
        <v>0.48749999999999927</v>
      </c>
      <c r="AG81">
        <f t="shared" si="65"/>
        <v>1.3551704852562648E-2</v>
      </c>
      <c r="AH81">
        <f t="shared" si="66"/>
        <v>7.4400058316920356E-2</v>
      </c>
      <c r="AJ81">
        <f t="shared" si="81"/>
        <v>0.24062499999999964</v>
      </c>
      <c r="AK81">
        <f t="shared" si="82"/>
        <v>1.9357790894383295E-3</v>
      </c>
      <c r="AL81">
        <f t="shared" si="83"/>
        <v>2.2840477042315208E-2</v>
      </c>
      <c r="AM81">
        <f t="shared" si="67"/>
        <v>7.1376490757235023E-5</v>
      </c>
      <c r="AN81">
        <f t="shared" si="68"/>
        <v>5.2572503341930432E-4</v>
      </c>
      <c r="AO81">
        <f t="shared" si="69"/>
        <v>7.2197936121952701E-5</v>
      </c>
      <c r="AP81">
        <f t="shared" si="70"/>
        <v>5.279204582915349E-4</v>
      </c>
      <c r="AQ81">
        <f t="shared" si="71"/>
        <v>7.2201366473315556E-5</v>
      </c>
      <c r="AR81">
        <f t="shared" si="72"/>
        <v>5.2790760022068152E-4</v>
      </c>
      <c r="AS81">
        <f t="shared" si="73"/>
        <v>7.2201346382579841E-5</v>
      </c>
      <c r="AT81">
        <f t="shared" si="74"/>
        <v>5.279076497730407E-4</v>
      </c>
      <c r="AU81">
        <f t="shared" si="75"/>
        <v>0.24374999999999963</v>
      </c>
      <c r="AV81">
        <f t="shared" si="76"/>
        <v>2.007841829826721E-3</v>
      </c>
      <c r="AW81">
        <f t="shared" si="77"/>
        <v>2.3368025175684672E-2</v>
      </c>
    </row>
    <row r="82" spans="6:49" x14ac:dyDescent="0.25">
      <c r="F82">
        <f t="shared" si="42"/>
        <v>0.97499999999999853</v>
      </c>
      <c r="G82">
        <f t="shared" si="43"/>
        <v>7.8884564095817095E-2</v>
      </c>
      <c r="H82">
        <f t="shared" si="44"/>
        <v>0.19403792448629759</v>
      </c>
      <c r="I82">
        <f t="shared" si="48"/>
        <v>2.4254740560787202E-3</v>
      </c>
      <c r="J82">
        <f t="shared" si="49"/>
        <v>2.9389637293683935E-3</v>
      </c>
      <c r="K82">
        <f t="shared" si="50"/>
        <v>2.4438425793872724E-3</v>
      </c>
      <c r="L82">
        <f t="shared" si="51"/>
        <v>2.931664733741754E-3</v>
      </c>
      <c r="M82">
        <f t="shared" si="52"/>
        <v>2.4437969606646058E-3</v>
      </c>
      <c r="N82">
        <f t="shared" si="53"/>
        <v>2.9315719833683963E-3</v>
      </c>
      <c r="O82">
        <f t="shared" si="54"/>
        <v>2.4437963809747724E-3</v>
      </c>
      <c r="P82">
        <f t="shared" si="55"/>
        <v>2.9315742926719294E-3</v>
      </c>
      <c r="Q82">
        <f t="shared" si="45"/>
        <v>0.98749999999999849</v>
      </c>
      <c r="R82">
        <f t="shared" si="46"/>
        <v>8.1325322348676621E-2</v>
      </c>
      <c r="S82">
        <f t="shared" si="47"/>
        <v>0.19697075972900771</v>
      </c>
      <c r="U82">
        <f t="shared" si="78"/>
        <v>0.48749999999999927</v>
      </c>
      <c r="V82">
        <f t="shared" si="79"/>
        <v>1.3551704852562648E-2</v>
      </c>
      <c r="W82">
        <f t="shared" si="80"/>
        <v>7.4400058316920356E-2</v>
      </c>
      <c r="X82">
        <f t="shared" si="56"/>
        <v>4.6500036448075225E-4</v>
      </c>
      <c r="Y82">
        <f t="shared" si="57"/>
        <v>1.4824775959007058E-3</v>
      </c>
      <c r="Z82">
        <f t="shared" si="58"/>
        <v>4.6963310696794194E-4</v>
      </c>
      <c r="AA82">
        <f t="shared" si="59"/>
        <v>1.4852043661611322E-3</v>
      </c>
      <c r="AB82">
        <f t="shared" si="60"/>
        <v>4.6964162812500576E-4</v>
      </c>
      <c r="AC82">
        <f t="shared" si="61"/>
        <v>1.4851498480493955E-3</v>
      </c>
      <c r="AD82">
        <f t="shared" si="62"/>
        <v>4.6964145775590661E-4</v>
      </c>
      <c r="AE82">
        <f t="shared" si="63"/>
        <v>1.4851503058994611E-3</v>
      </c>
      <c r="AF82">
        <f t="shared" si="64"/>
        <v>0.49374999999999925</v>
      </c>
      <c r="AG82">
        <f t="shared" si="65"/>
        <v>1.4020570067966408E-2</v>
      </c>
      <c r="AH82">
        <f t="shared" si="66"/>
        <v>7.5884781038623908E-2</v>
      </c>
      <c r="AJ82">
        <f t="shared" si="81"/>
        <v>0.24374999999999963</v>
      </c>
      <c r="AK82">
        <f t="shared" si="82"/>
        <v>2.007841829826721E-3</v>
      </c>
      <c r="AL82">
        <f t="shared" si="83"/>
        <v>2.3368025175684672E-2</v>
      </c>
      <c r="AM82">
        <f t="shared" si="67"/>
        <v>7.3025078674014609E-5</v>
      </c>
      <c r="AN82">
        <f t="shared" si="68"/>
        <v>5.3009450254153817E-4</v>
      </c>
      <c r="AO82">
        <f t="shared" si="69"/>
        <v>7.3853351334235765E-5</v>
      </c>
      <c r="AP82">
        <f t="shared" si="70"/>
        <v>5.3226429369001833E-4</v>
      </c>
      <c r="AQ82">
        <f t="shared" si="71"/>
        <v>7.3856741632905267E-5</v>
      </c>
      <c r="AR82">
        <f t="shared" si="72"/>
        <v>5.3225153444194651E-4</v>
      </c>
      <c r="AS82">
        <f t="shared" si="73"/>
        <v>7.3856721696580148E-5</v>
      </c>
      <c r="AT82">
        <f t="shared" si="74"/>
        <v>5.3225158365623865E-4</v>
      </c>
      <c r="AU82">
        <f t="shared" si="75"/>
        <v>0.24687499999999962</v>
      </c>
      <c r="AV82">
        <f t="shared" si="76"/>
        <v>2.0815588275442005E-3</v>
      </c>
      <c r="AW82">
        <f t="shared" si="77"/>
        <v>2.3899921466094959E-2</v>
      </c>
    </row>
    <row r="83" spans="6:49" x14ac:dyDescent="0.25">
      <c r="F83">
        <f t="shared" si="42"/>
        <v>0.98749999999999849</v>
      </c>
      <c r="G83">
        <f t="shared" si="43"/>
        <v>8.1325322348676621E-2</v>
      </c>
      <c r="H83">
        <f t="shared" si="44"/>
        <v>0.19697075972900771</v>
      </c>
      <c r="I83">
        <f t="shared" si="48"/>
        <v>2.4621344966125965E-3</v>
      </c>
      <c r="J83">
        <f t="shared" si="49"/>
        <v>2.9242134514452763E-3</v>
      </c>
      <c r="K83">
        <f t="shared" si="50"/>
        <v>2.4804108306841297E-3</v>
      </c>
      <c r="L83">
        <f t="shared" si="51"/>
        <v>2.9167327680230202E-3</v>
      </c>
      <c r="M83">
        <f t="shared" si="52"/>
        <v>2.4803640764127404E-3</v>
      </c>
      <c r="N83">
        <f t="shared" si="53"/>
        <v>2.9166445766612942E-3</v>
      </c>
      <c r="O83">
        <f t="shared" si="54"/>
        <v>2.4803635252167297E-3</v>
      </c>
      <c r="P83">
        <f t="shared" si="55"/>
        <v>2.9166468146777178E-3</v>
      </c>
      <c r="Q83">
        <f t="shared" si="45"/>
        <v>0.99999999999999845</v>
      </c>
      <c r="R83">
        <f t="shared" si="46"/>
        <v>8.3802663654680462E-2</v>
      </c>
      <c r="S83">
        <f t="shared" si="47"/>
        <v>0.19988869555492297</v>
      </c>
      <c r="U83">
        <f t="shared" si="78"/>
        <v>0.49374999999999925</v>
      </c>
      <c r="V83">
        <f t="shared" si="79"/>
        <v>1.4020570067966408E-2</v>
      </c>
      <c r="W83">
        <f t="shared" si="80"/>
        <v>7.5884781038623908E-2</v>
      </c>
      <c r="X83">
        <f t="shared" si="56"/>
        <v>4.7427988149139944E-4</v>
      </c>
      <c r="Y83">
        <f t="shared" si="57"/>
        <v>1.4878407296762168E-3</v>
      </c>
      <c r="Z83">
        <f t="shared" si="58"/>
        <v>4.7892938377163763E-4</v>
      </c>
      <c r="AA83">
        <f t="shared" si="59"/>
        <v>1.4904592235761812E-3</v>
      </c>
      <c r="AB83">
        <f t="shared" si="60"/>
        <v>4.7893756656507505E-4</v>
      </c>
      <c r="AC83">
        <f t="shared" si="61"/>
        <v>1.4904056158066173E-3</v>
      </c>
      <c r="AD83">
        <f t="shared" si="62"/>
        <v>4.7893739904079517E-4</v>
      </c>
      <c r="AE83">
        <f t="shared" si="63"/>
        <v>1.4904060672369982E-3</v>
      </c>
      <c r="AF83">
        <f t="shared" si="64"/>
        <v>0.49999999999999922</v>
      </c>
      <c r="AG83">
        <f t="shared" si="65"/>
        <v>1.4498728598167344E-2</v>
      </c>
      <c r="AH83">
        <f t="shared" si="66"/>
        <v>7.737477711790372E-2</v>
      </c>
      <c r="AJ83">
        <f t="shared" si="81"/>
        <v>0.24687499999999962</v>
      </c>
      <c r="AK83">
        <f t="shared" si="82"/>
        <v>2.0815588275442005E-3</v>
      </c>
      <c r="AL83">
        <f t="shared" si="83"/>
        <v>2.3899921466094959E-2</v>
      </c>
      <c r="AM83">
        <f t="shared" si="67"/>
        <v>7.4687254581546746E-5</v>
      </c>
      <c r="AN83">
        <f t="shared" si="68"/>
        <v>5.3441286858320737E-4</v>
      </c>
      <c r="AO83">
        <f t="shared" si="69"/>
        <v>7.5522274688708018E-5</v>
      </c>
      <c r="AP83">
        <f t="shared" si="70"/>
        <v>5.3655722309115623E-4</v>
      </c>
      <c r="AQ83">
        <f t="shared" si="71"/>
        <v>7.5525625242626681E-5</v>
      </c>
      <c r="AR83">
        <f t="shared" si="72"/>
        <v>5.3654456199156539E-4</v>
      </c>
      <c r="AS83">
        <f t="shared" si="73"/>
        <v>7.5525605459658571E-5</v>
      </c>
      <c r="AT83">
        <f t="shared" si="74"/>
        <v>5.3654461086998873E-4</v>
      </c>
      <c r="AU83">
        <f t="shared" si="75"/>
        <v>0.24999999999999961</v>
      </c>
      <c r="AV83">
        <f t="shared" si="76"/>
        <v>2.1569436041948462E-3</v>
      </c>
      <c r="AW83">
        <f t="shared" si="77"/>
        <v>2.4436114974364733E-2</v>
      </c>
    </row>
    <row r="84" spans="6:49" x14ac:dyDescent="0.25">
      <c r="F84">
        <f t="shared" ref="F84:F147" si="84">Q83</f>
        <v>0.99999999999999845</v>
      </c>
      <c r="G84">
        <f t="shared" ref="G84:G147" si="85">R83</f>
        <v>8.3802663654680462E-2</v>
      </c>
      <c r="H84">
        <f t="shared" ref="H84:H147" si="86">S83</f>
        <v>0.19988869555492297</v>
      </c>
      <c r="I84">
        <f t="shared" si="48"/>
        <v>2.4986086944365372E-3</v>
      </c>
      <c r="J84">
        <f t="shared" si="49"/>
        <v>2.909107325323357E-3</v>
      </c>
      <c r="K84">
        <f t="shared" si="50"/>
        <v>2.5167906152198083E-3</v>
      </c>
      <c r="L84">
        <f t="shared" si="51"/>
        <v>2.901453954293089E-3</v>
      </c>
      <c r="M84">
        <f t="shared" si="52"/>
        <v>2.5167427816508692E-3</v>
      </c>
      <c r="N84">
        <f t="shared" si="53"/>
        <v>2.9013701809901152E-3</v>
      </c>
      <c r="O84">
        <f t="shared" si="54"/>
        <v>2.5167422580677258E-3</v>
      </c>
      <c r="P84">
        <f t="shared" si="55"/>
        <v>2.9013723496591581E-3</v>
      </c>
      <c r="Q84">
        <f t="shared" ref="Q84:Q147" si="87">F84+$B$4</f>
        <v>1.0124999999999984</v>
      </c>
      <c r="R84">
        <f t="shared" ref="R84:R147" si="88">G84+1/6*I84+1/3*K84+1/3*M84+1/6*O84</f>
        <v>8.6316399945721392E-2</v>
      </c>
      <c r="S84">
        <f t="shared" ref="S84:S147" si="89">H84+1/6*J84+1/3*L84+1/3*N84+1/6*P84</f>
        <v>0.20279138354584778</v>
      </c>
      <c r="U84">
        <f t="shared" si="78"/>
        <v>0.49999999999999922</v>
      </c>
      <c r="V84">
        <f t="shared" si="79"/>
        <v>1.4498728598167344E-2</v>
      </c>
      <c r="W84">
        <f t="shared" si="80"/>
        <v>7.737477711790372E-2</v>
      </c>
      <c r="X84">
        <f t="shared" si="56"/>
        <v>4.8359235698689829E-4</v>
      </c>
      <c r="Y84">
        <f t="shared" si="57"/>
        <v>1.4929888215622087E-3</v>
      </c>
      <c r="Z84">
        <f t="shared" si="58"/>
        <v>4.8825794705428018E-4</v>
      </c>
      <c r="AA84">
        <f t="shared" si="59"/>
        <v>1.4955008491288951E-3</v>
      </c>
      <c r="AB84">
        <f t="shared" si="60"/>
        <v>4.8826579714042603E-4</v>
      </c>
      <c r="AC84">
        <f t="shared" si="61"/>
        <v>1.4954481389325364E-3</v>
      </c>
      <c r="AD84">
        <f t="shared" si="62"/>
        <v>4.8826563242106245E-4</v>
      </c>
      <c r="AE84">
        <f t="shared" si="63"/>
        <v>1.4954485840275886E-3</v>
      </c>
      <c r="AF84">
        <f t="shared" si="64"/>
        <v>0.5062499999999992</v>
      </c>
      <c r="AG84">
        <f t="shared" si="65"/>
        <v>1.4986212844466908E-2</v>
      </c>
      <c r="AH84">
        <f t="shared" si="66"/>
        <v>7.8869833014855825E-2</v>
      </c>
      <c r="AJ84">
        <f t="shared" si="81"/>
        <v>0.24999999999999961</v>
      </c>
      <c r="AK84">
        <f t="shared" si="82"/>
        <v>2.1569436041948462E-3</v>
      </c>
      <c r="AL84">
        <f t="shared" si="83"/>
        <v>2.4436114974364733E-2</v>
      </c>
      <c r="AM84">
        <f t="shared" si="67"/>
        <v>7.6362859294889799E-5</v>
      </c>
      <c r="AN84">
        <f t="shared" si="68"/>
        <v>5.3868052458911166E-4</v>
      </c>
      <c r="AO84">
        <f t="shared" si="69"/>
        <v>7.7204547614560294E-5</v>
      </c>
      <c r="AP84">
        <f t="shared" si="70"/>
        <v>5.4079963819480366E-4</v>
      </c>
      <c r="AQ84">
        <f t="shared" si="71"/>
        <v>7.7207858729569178E-5</v>
      </c>
      <c r="AR84">
        <f t="shared" si="72"/>
        <v>5.4078707457377807E-4</v>
      </c>
      <c r="AS84">
        <f t="shared" si="73"/>
        <v>7.720783909891132E-5</v>
      </c>
      <c r="AT84">
        <f t="shared" si="74"/>
        <v>5.4078712311851716E-4</v>
      </c>
      <c r="AU84">
        <f t="shared" si="75"/>
        <v>0.2531249999999996</v>
      </c>
      <c r="AV84">
        <f t="shared" si="76"/>
        <v>2.2340095227085226E-3</v>
      </c>
      <c r="AW84">
        <f t="shared" si="77"/>
        <v>2.4976555153238864E-2</v>
      </c>
    </row>
    <row r="85" spans="6:49" x14ac:dyDescent="0.25">
      <c r="F85">
        <f t="shared" si="84"/>
        <v>1.0124999999999984</v>
      </c>
      <c r="G85">
        <f t="shared" si="85"/>
        <v>8.6316399945721392E-2</v>
      </c>
      <c r="H85">
        <f t="shared" si="86"/>
        <v>0.20279138354584778</v>
      </c>
      <c r="I85">
        <f t="shared" si="48"/>
        <v>2.5348922943230975E-3</v>
      </c>
      <c r="J85">
        <f t="shared" si="49"/>
        <v>2.8936631183876546E-3</v>
      </c>
      <c r="K85">
        <f t="shared" si="50"/>
        <v>2.5529776888130202E-3</v>
      </c>
      <c r="L85">
        <f t="shared" si="51"/>
        <v>2.8858457812388468E-3</v>
      </c>
      <c r="M85">
        <f t="shared" si="52"/>
        <v>2.5529288304558403E-3</v>
      </c>
      <c r="N85">
        <f t="shared" si="53"/>
        <v>2.8857662888792644E-3</v>
      </c>
      <c r="O85">
        <f t="shared" si="54"/>
        <v>2.5529283336285929E-3</v>
      </c>
      <c r="P85">
        <f t="shared" si="55"/>
        <v>2.8857683900904707E-3</v>
      </c>
      <c r="Q85">
        <f t="shared" si="87"/>
        <v>1.0249999999999984</v>
      </c>
      <c r="R85">
        <f t="shared" si="88"/>
        <v>8.8866338890136287E-2</v>
      </c>
      <c r="S85">
        <f t="shared" si="89"/>
        <v>0.20567849282063352</v>
      </c>
      <c r="U85">
        <f t="shared" si="78"/>
        <v>0.5062499999999992</v>
      </c>
      <c r="V85">
        <f t="shared" si="79"/>
        <v>1.4986212844466908E-2</v>
      </c>
      <c r="W85">
        <f t="shared" si="80"/>
        <v>7.8869833014855825E-2</v>
      </c>
      <c r="X85">
        <f t="shared" si="56"/>
        <v>4.9293645634284895E-4</v>
      </c>
      <c r="Y85">
        <f t="shared" si="57"/>
        <v>1.4979254704156121E-3</v>
      </c>
      <c r="Z85">
        <f t="shared" si="58"/>
        <v>4.9761747343789772E-4</v>
      </c>
      <c r="AA85">
        <f t="shared" si="59"/>
        <v>1.5003328162783232E-3</v>
      </c>
      <c r="AB85">
        <f t="shared" si="60"/>
        <v>4.9762499639371862E-4</v>
      </c>
      <c r="AC85">
        <f t="shared" si="61"/>
        <v>1.5002809910540161E-3</v>
      </c>
      <c r="AD85">
        <f t="shared" si="62"/>
        <v>4.9762483443989273E-4</v>
      </c>
      <c r="AE85">
        <f t="shared" si="63"/>
        <v>1.5002814298970201E-3</v>
      </c>
      <c r="AF85">
        <f t="shared" si="64"/>
        <v>0.51249999999999918</v>
      </c>
      <c r="AG85">
        <f t="shared" si="65"/>
        <v>1.5483053882874569E-2</v>
      </c>
      <c r="AH85">
        <f t="shared" si="66"/>
        <v>8.0369738767352053E-2</v>
      </c>
      <c r="AJ85">
        <f t="shared" si="81"/>
        <v>0.2531249999999996</v>
      </c>
      <c r="AK85">
        <f t="shared" si="82"/>
        <v>2.2340095227085226E-3</v>
      </c>
      <c r="AL85">
        <f t="shared" si="83"/>
        <v>2.4976555153238864E-2</v>
      </c>
      <c r="AM85">
        <f t="shared" si="67"/>
        <v>7.8051734853871454E-5</v>
      </c>
      <c r="AN85">
        <f t="shared" si="68"/>
        <v>5.4289786092145617E-4</v>
      </c>
      <c r="AO85">
        <f t="shared" si="69"/>
        <v>7.8900012761561237E-5</v>
      </c>
      <c r="AP85">
        <f t="shared" si="70"/>
        <v>5.4499192802696852E-4</v>
      </c>
      <c r="AQ85">
        <f t="shared" si="71"/>
        <v>7.8903284741413594E-5</v>
      </c>
      <c r="AR85">
        <f t="shared" si="72"/>
        <v>5.4497946121894987E-4</v>
      </c>
      <c r="AS85">
        <f t="shared" si="73"/>
        <v>7.8903265262026063E-5</v>
      </c>
      <c r="AT85">
        <f t="shared" si="74"/>
        <v>5.4497950943217539E-4</v>
      </c>
      <c r="AU85">
        <f t="shared" si="75"/>
        <v>0.25624999999999959</v>
      </c>
      <c r="AV85">
        <f t="shared" si="76"/>
        <v>2.312769788562164E-3</v>
      </c>
      <c r="AW85">
        <f t="shared" si="77"/>
        <v>2.5521191844713111E-2</v>
      </c>
    </row>
    <row r="86" spans="6:49" x14ac:dyDescent="0.25">
      <c r="F86">
        <f t="shared" si="84"/>
        <v>1.0249999999999984</v>
      </c>
      <c r="G86">
        <f t="shared" si="85"/>
        <v>8.8866338890136287E-2</v>
      </c>
      <c r="H86">
        <f t="shared" si="86"/>
        <v>0.20567849282063352</v>
      </c>
      <c r="I86">
        <f t="shared" si="48"/>
        <v>2.5709811602579193E-3</v>
      </c>
      <c r="J86">
        <f t="shared" si="49"/>
        <v>2.8778980469728157E-3</v>
      </c>
      <c r="K86">
        <f t="shared" si="50"/>
        <v>2.5889680230514992E-3</v>
      </c>
      <c r="L86">
        <f t="shared" si="51"/>
        <v>2.8699251940888532E-3</v>
      </c>
      <c r="M86">
        <f t="shared" si="52"/>
        <v>2.5889181927209745E-3</v>
      </c>
      <c r="N86">
        <f t="shared" si="53"/>
        <v>2.8698498492955057E-3</v>
      </c>
      <c r="O86">
        <f t="shared" si="54"/>
        <v>2.5889177218160163E-3</v>
      </c>
      <c r="P86">
        <f t="shared" si="55"/>
        <v>2.8698518848895129E-3</v>
      </c>
      <c r="Q86">
        <f t="shared" si="87"/>
        <v>1.0374999999999983</v>
      </c>
      <c r="R86">
        <f t="shared" si="88"/>
        <v>9.145228410907276E-2</v>
      </c>
      <c r="S86">
        <f t="shared" si="89"/>
        <v>0.20854970949040535</v>
      </c>
      <c r="U86">
        <f t="shared" si="78"/>
        <v>0.51249999999999918</v>
      </c>
      <c r="V86">
        <f t="shared" si="79"/>
        <v>1.5483053882874569E-2</v>
      </c>
      <c r="W86">
        <f t="shared" si="80"/>
        <v>8.0369738767352053E-2</v>
      </c>
      <c r="X86">
        <f t="shared" si="56"/>
        <v>5.023108672959504E-4</v>
      </c>
      <c r="Y86">
        <f t="shared" si="57"/>
        <v>1.5026542245762118E-3</v>
      </c>
      <c r="Z86">
        <f t="shared" si="58"/>
        <v>5.0700666174775106E-4</v>
      </c>
      <c r="AA86">
        <f t="shared" si="59"/>
        <v>1.5049586483002106E-3</v>
      </c>
      <c r="AB86">
        <f t="shared" si="60"/>
        <v>5.0701386307188854E-4</v>
      </c>
      <c r="AC86">
        <f t="shared" si="61"/>
        <v>1.5049076956124741E-3</v>
      </c>
      <c r="AD86">
        <f t="shared" si="62"/>
        <v>5.0701370384473939E-4</v>
      </c>
      <c r="AE86">
        <f t="shared" si="63"/>
        <v>1.5049081282856457E-3</v>
      </c>
      <c r="AF86">
        <f t="shared" si="64"/>
        <v>0.51874999999999916</v>
      </c>
      <c r="AG86">
        <f t="shared" si="65"/>
        <v>1.5989281486337895E-2</v>
      </c>
      <c r="AH86">
        <f t="shared" si="66"/>
        <v>8.1874287940799928E-2</v>
      </c>
      <c r="AJ86">
        <f t="shared" si="81"/>
        <v>0.25624999999999959</v>
      </c>
      <c r="AK86">
        <f t="shared" si="82"/>
        <v>2.312769788562164E-3</v>
      </c>
      <c r="AL86">
        <f t="shared" si="83"/>
        <v>2.5521191844713111E-2</v>
      </c>
      <c r="AM86">
        <f t="shared" si="67"/>
        <v>7.9753724514728479E-5</v>
      </c>
      <c r="AN86">
        <f t="shared" si="68"/>
        <v>5.4706526527729981E-4</v>
      </c>
      <c r="AO86">
        <f t="shared" si="69"/>
        <v>8.0608513991724262E-5</v>
      </c>
      <c r="AP86">
        <f t="shared" si="70"/>
        <v>5.4913447895720403E-4</v>
      </c>
      <c r="AQ86">
        <f t="shared" si="71"/>
        <v>8.0611747138099115E-5</v>
      </c>
      <c r="AR86">
        <f t="shared" si="72"/>
        <v>5.4912210830096366E-4</v>
      </c>
      <c r="AS86">
        <f t="shared" si="73"/>
        <v>8.0611727808948733E-5</v>
      </c>
      <c r="AT86">
        <f t="shared" si="74"/>
        <v>5.4912215618483251E-4</v>
      </c>
      <c r="AU86">
        <f t="shared" si="75"/>
        <v>0.25937499999999958</v>
      </c>
      <c r="AV86">
        <f t="shared" si="76"/>
        <v>2.3932374509927179E-3</v>
      </c>
      <c r="AW86">
        <f t="shared" si="77"/>
        <v>2.6069975277376194E-2</v>
      </c>
    </row>
    <row r="87" spans="6:49" x14ac:dyDescent="0.25">
      <c r="F87">
        <f t="shared" si="84"/>
        <v>1.0374999999999983</v>
      </c>
      <c r="G87">
        <f t="shared" si="85"/>
        <v>9.145228410907276E-2</v>
      </c>
      <c r="H87">
        <f t="shared" si="86"/>
        <v>0.20854970949040535</v>
      </c>
      <c r="I87">
        <f t="shared" si="48"/>
        <v>2.6068713686300672E-3</v>
      </c>
      <c r="J87">
        <f t="shared" si="49"/>
        <v>2.8618287913829603E-3</v>
      </c>
      <c r="K87">
        <f t="shared" si="50"/>
        <v>2.6247577985762105E-3</v>
      </c>
      <c r="L87">
        <f t="shared" si="51"/>
        <v>2.8537086094366534E-3</v>
      </c>
      <c r="M87">
        <f t="shared" si="52"/>
        <v>2.6247070474390462E-3</v>
      </c>
      <c r="N87">
        <f t="shared" si="53"/>
        <v>2.85363728247382E-3</v>
      </c>
      <c r="O87">
        <f t="shared" si="54"/>
        <v>2.6247066016455286E-3</v>
      </c>
      <c r="P87">
        <f t="shared" si="55"/>
        <v>2.8536392542435869E-3</v>
      </c>
      <c r="Q87">
        <f t="shared" si="87"/>
        <v>1.0499999999999983</v>
      </c>
      <c r="R87">
        <f t="shared" si="88"/>
        <v>9.4074035386123772E-2</v>
      </c>
      <c r="S87">
        <f t="shared" si="89"/>
        <v>0.2114047361286466</v>
      </c>
      <c r="U87">
        <f t="shared" si="78"/>
        <v>0.51874999999999916</v>
      </c>
      <c r="V87">
        <f t="shared" si="79"/>
        <v>1.5989281486337895E-2</v>
      </c>
      <c r="W87">
        <f t="shared" si="80"/>
        <v>8.1874287940799928E-2</v>
      </c>
      <c r="X87">
        <f t="shared" si="56"/>
        <v>5.1171429962999955E-4</v>
      </c>
      <c r="Y87">
        <f t="shared" si="57"/>
        <v>1.5071785825307726E-3</v>
      </c>
      <c r="Z87">
        <f t="shared" si="58"/>
        <v>5.1642423270040823E-4</v>
      </c>
      <c r="AA87">
        <f t="shared" si="59"/>
        <v>1.5093818189468593E-3</v>
      </c>
      <c r="AB87">
        <f t="shared" si="60"/>
        <v>5.1643111781420851E-4</v>
      </c>
      <c r="AC87">
        <f t="shared" si="61"/>
        <v>1.5093317265237685E-3</v>
      </c>
      <c r="AD87">
        <f t="shared" si="62"/>
        <v>5.1643096127538634E-4</v>
      </c>
      <c r="AE87">
        <f t="shared" si="63"/>
        <v>1.5093321531082738E-3</v>
      </c>
      <c r="AF87">
        <f t="shared" si="64"/>
        <v>0.52499999999999913</v>
      </c>
      <c r="AG87">
        <f t="shared" si="65"/>
        <v>1.650492414666033E-2</v>
      </c>
      <c r="AH87">
        <f t="shared" si="66"/>
        <v>8.33832775785633E-2</v>
      </c>
      <c r="AJ87">
        <f t="shared" si="81"/>
        <v>0.25937499999999958</v>
      </c>
      <c r="AK87">
        <f t="shared" si="82"/>
        <v>2.3932374509927179E-3</v>
      </c>
      <c r="AL87">
        <f t="shared" si="83"/>
        <v>2.6069975277376194E-2</v>
      </c>
      <c r="AM87">
        <f t="shared" si="67"/>
        <v>8.1468672741800608E-5</v>
      </c>
      <c r="AN87">
        <f t="shared" si="68"/>
        <v>5.5118312270589244E-4</v>
      </c>
      <c r="AO87">
        <f t="shared" si="69"/>
        <v>8.2329896371028568E-5</v>
      </c>
      <c r="AP87">
        <f t="shared" si="70"/>
        <v>5.5322767471589047E-4</v>
      </c>
      <c r="AQ87">
        <f t="shared" si="71"/>
        <v>8.2333090983544184E-5</v>
      </c>
      <c r="AR87">
        <f t="shared" si="72"/>
        <v>5.5321539955450235E-4</v>
      </c>
      <c r="AS87">
        <f t="shared" si="73"/>
        <v>8.2333071803604525E-5</v>
      </c>
      <c r="AT87">
        <f t="shared" si="74"/>
        <v>5.5321544711115726E-4</v>
      </c>
      <c r="AU87">
        <f t="shared" si="75"/>
        <v>0.26249999999999957</v>
      </c>
      <c r="AV87">
        <f t="shared" si="76"/>
        <v>2.4754254042018095E-3</v>
      </c>
      <c r="AW87">
        <f t="shared" si="77"/>
        <v>2.6622856063769164E-2</v>
      </c>
    </row>
    <row r="88" spans="6:49" x14ac:dyDescent="0.25">
      <c r="F88">
        <f t="shared" si="84"/>
        <v>1.0499999999999983</v>
      </c>
      <c r="G88">
        <f t="shared" si="85"/>
        <v>9.4074035386123772E-2</v>
      </c>
      <c r="H88">
        <f t="shared" si="86"/>
        <v>0.2114047361286466</v>
      </c>
      <c r="I88">
        <f t="shared" si="48"/>
        <v>2.6425592016080827E-3</v>
      </c>
      <c r="J88">
        <f t="shared" si="49"/>
        <v>2.8454715105226363E-3</v>
      </c>
      <c r="K88">
        <f t="shared" si="50"/>
        <v>2.6603433985488492E-3</v>
      </c>
      <c r="L88">
        <f t="shared" si="51"/>
        <v>2.8372119296802378E-3</v>
      </c>
      <c r="M88">
        <f t="shared" si="52"/>
        <v>2.6602917761685842E-3</v>
      </c>
      <c r="N88">
        <f t="shared" si="53"/>
        <v>2.8371444943592729E-3</v>
      </c>
      <c r="O88">
        <f t="shared" si="54"/>
        <v>2.6602913546978284E-3</v>
      </c>
      <c r="P88">
        <f t="shared" si="55"/>
        <v>2.8371464040512929E-3</v>
      </c>
      <c r="Q88">
        <f t="shared" si="87"/>
        <v>1.0624999999999982</v>
      </c>
      <c r="R88">
        <f t="shared" si="88"/>
        <v>9.6731388870413909E-2</v>
      </c>
      <c r="S88">
        <f t="shared" si="89"/>
        <v>0.21424329125575542</v>
      </c>
      <c r="U88">
        <f t="shared" si="78"/>
        <v>0.52499999999999913</v>
      </c>
      <c r="V88">
        <f t="shared" si="79"/>
        <v>1.650492414666033E-2</v>
      </c>
      <c r="W88">
        <f t="shared" si="80"/>
        <v>8.33832775785633E-2</v>
      </c>
      <c r="X88">
        <f t="shared" si="56"/>
        <v>5.2114548486602069E-4</v>
      </c>
      <c r="Y88">
        <f t="shared" si="57"/>
        <v>1.5115019935686787E-3</v>
      </c>
      <c r="Z88">
        <f t="shared" si="58"/>
        <v>5.2586892859592279E-4</v>
      </c>
      <c r="AA88">
        <f t="shared" si="59"/>
        <v>1.5136057530985598E-3</v>
      </c>
      <c r="AB88">
        <f t="shared" si="60"/>
        <v>5.2587550284445366E-4</v>
      </c>
      <c r="AC88">
        <f t="shared" si="61"/>
        <v>1.5135565088296556E-3</v>
      </c>
      <c r="AD88">
        <f t="shared" si="62"/>
        <v>5.2587534895611333E-4</v>
      </c>
      <c r="AE88">
        <f t="shared" si="63"/>
        <v>1.5135569294056233E-3</v>
      </c>
      <c r="AF88">
        <f t="shared" si="64"/>
        <v>0.53124999999999911</v>
      </c>
      <c r="AG88">
        <f t="shared" si="65"/>
        <v>1.7030009096110812E-2</v>
      </c>
      <c r="AH88">
        <f t="shared" si="66"/>
        <v>8.4896508153035094E-2</v>
      </c>
      <c r="AJ88">
        <f t="shared" si="81"/>
        <v>0.26249999999999957</v>
      </c>
      <c r="AK88">
        <f t="shared" si="82"/>
        <v>2.4754254042018095E-3</v>
      </c>
      <c r="AL88">
        <f t="shared" si="83"/>
        <v>2.6622856063769164E-2</v>
      </c>
      <c r="AM88">
        <f t="shared" si="67"/>
        <v>8.319642519927864E-5</v>
      </c>
      <c r="AN88">
        <f t="shared" si="68"/>
        <v>5.5525181562590144E-4</v>
      </c>
      <c r="AO88">
        <f t="shared" si="69"/>
        <v>8.4064006161194114E-5</v>
      </c>
      <c r="AP88">
        <f t="shared" si="70"/>
        <v>5.5727189641140737E-4</v>
      </c>
      <c r="AQ88">
        <f t="shared" si="71"/>
        <v>8.4067162537421463E-5</v>
      </c>
      <c r="AR88">
        <f t="shared" si="72"/>
        <v>5.5725971609221932E-4</v>
      </c>
      <c r="AS88">
        <f t="shared" si="73"/>
        <v>8.4067143505672738E-5</v>
      </c>
      <c r="AT88">
        <f t="shared" si="74"/>
        <v>5.5725976332378986E-4</v>
      </c>
      <c r="AU88">
        <f t="shared" si="75"/>
        <v>0.26562499999999956</v>
      </c>
      <c r="AV88">
        <f t="shared" si="76"/>
        <v>2.5593463885521732E-3</v>
      </c>
      <c r="AW88">
        <f t="shared" si="77"/>
        <v>2.7179785197761989E-2</v>
      </c>
    </row>
    <row r="89" spans="6:49" x14ac:dyDescent="0.25">
      <c r="F89">
        <f t="shared" si="84"/>
        <v>1.0624999999999982</v>
      </c>
      <c r="G89">
        <f t="shared" si="85"/>
        <v>9.6731388870413909E-2</v>
      </c>
      <c r="H89">
        <f t="shared" si="86"/>
        <v>0.21424329125575542</v>
      </c>
      <c r="I89">
        <f t="shared" si="48"/>
        <v>2.6780411406969427E-3</v>
      </c>
      <c r="J89">
        <f t="shared" si="49"/>
        <v>2.8288418561488032E-3</v>
      </c>
      <c r="K89">
        <f t="shared" si="50"/>
        <v>2.6957214022978728E-3</v>
      </c>
      <c r="L89">
        <f t="shared" si="51"/>
        <v>2.8204505570873007E-3</v>
      </c>
      <c r="M89">
        <f t="shared" si="52"/>
        <v>2.6956689566787384E-3</v>
      </c>
      <c r="N89">
        <f t="shared" si="53"/>
        <v>2.8203868906746935E-3</v>
      </c>
      <c r="O89">
        <f t="shared" si="54"/>
        <v>2.6956685587636599E-3</v>
      </c>
      <c r="P89">
        <f t="shared" si="55"/>
        <v>2.8203887399901682E-3</v>
      </c>
      <c r="Q89">
        <f t="shared" si="87"/>
        <v>1.0749999999999982</v>
      </c>
      <c r="R89">
        <f t="shared" si="88"/>
        <v>9.9424137273316213E-2</v>
      </c>
      <c r="S89">
        <f t="shared" si="89"/>
        <v>0.21706510883769922</v>
      </c>
      <c r="U89">
        <f t="shared" si="78"/>
        <v>0.53124999999999911</v>
      </c>
      <c r="V89">
        <f t="shared" si="79"/>
        <v>1.7030009096110812E-2</v>
      </c>
      <c r="W89">
        <f t="shared" si="80"/>
        <v>8.4896508153035094E-2</v>
      </c>
      <c r="X89">
        <f t="shared" si="56"/>
        <v>5.3060317595646938E-4</v>
      </c>
      <c r="Y89">
        <f t="shared" si="57"/>
        <v>1.5156278584292013E-3</v>
      </c>
      <c r="Z89">
        <f t="shared" si="58"/>
        <v>5.3533951301406061E-4</v>
      </c>
      <c r="AA89">
        <f t="shared" si="59"/>
        <v>1.5176338274067E-3</v>
      </c>
      <c r="AB89">
        <f t="shared" si="60"/>
        <v>5.3534578166711526E-4</v>
      </c>
      <c r="AC89">
        <f t="shared" si="61"/>
        <v>1.517585419340926E-3</v>
      </c>
      <c r="AD89">
        <f t="shared" si="62"/>
        <v>5.3534563039190979E-4</v>
      </c>
      <c r="AE89">
        <f t="shared" si="63"/>
        <v>1.5175858339874608E-3</v>
      </c>
      <c r="AF89">
        <f t="shared" si="64"/>
        <v>0.53749999999999909</v>
      </c>
      <c r="AG89">
        <f t="shared" si="65"/>
        <v>1.7564562328729272E-2</v>
      </c>
      <c r="AH89">
        <f t="shared" si="66"/>
        <v>8.6413783517353737E-2</v>
      </c>
      <c r="AJ89">
        <f t="shared" si="81"/>
        <v>0.26562499999999956</v>
      </c>
      <c r="AK89">
        <f t="shared" si="82"/>
        <v>2.5593463885521732E-3</v>
      </c>
      <c r="AL89">
        <f t="shared" si="83"/>
        <v>2.7179785197761989E-2</v>
      </c>
      <c r="AM89">
        <f t="shared" si="67"/>
        <v>8.4936828743006215E-5</v>
      </c>
      <c r="AN89">
        <f t="shared" si="68"/>
        <v>5.5927172384252885E-4</v>
      </c>
      <c r="AO89">
        <f t="shared" si="69"/>
        <v>8.5810690811510175E-5</v>
      </c>
      <c r="AP89">
        <f t="shared" si="70"/>
        <v>5.6126752254719524E-4</v>
      </c>
      <c r="AQ89">
        <f t="shared" si="71"/>
        <v>8.5813809246986221E-5</v>
      </c>
      <c r="AR89">
        <f t="shared" si="72"/>
        <v>5.6125543642180308E-4</v>
      </c>
      <c r="AS89">
        <f t="shared" si="73"/>
        <v>8.5813790362415285E-5</v>
      </c>
      <c r="AT89">
        <f t="shared" si="74"/>
        <v>5.6125548333040487E-4</v>
      </c>
      <c r="AU89">
        <f t="shared" si="75"/>
        <v>0.26874999999999954</v>
      </c>
      <c r="AV89">
        <f t="shared" si="76"/>
        <v>2.6450129917559087E-3</v>
      </c>
      <c r="AW89">
        <f t="shared" si="77"/>
        <v>2.7740714051947144E-2</v>
      </c>
    </row>
    <row r="90" spans="6:49" x14ac:dyDescent="0.25">
      <c r="F90">
        <f t="shared" si="84"/>
        <v>1.0749999999999982</v>
      </c>
      <c r="G90">
        <f t="shared" si="85"/>
        <v>9.9424137273316213E-2</v>
      </c>
      <c r="H90">
        <f t="shared" si="86"/>
        <v>0.21706510883769922</v>
      </c>
      <c r="I90">
        <f t="shared" si="48"/>
        <v>2.7133138604712405E-3</v>
      </c>
      <c r="J90">
        <f t="shared" si="49"/>
        <v>2.8119549867533511E-3</v>
      </c>
      <c r="K90">
        <f t="shared" si="50"/>
        <v>2.7308885791384489E-3</v>
      </c>
      <c r="L90">
        <f t="shared" si="51"/>
        <v>2.8034394074958366E-3</v>
      </c>
      <c r="M90">
        <f t="shared" si="52"/>
        <v>2.7308353567680895E-3</v>
      </c>
      <c r="N90">
        <f t="shared" si="53"/>
        <v>2.8033793906235755E-3</v>
      </c>
      <c r="O90">
        <f t="shared" si="54"/>
        <v>2.730834981662638E-3</v>
      </c>
      <c r="P90">
        <f t="shared" si="55"/>
        <v>2.8033811812195582E-3</v>
      </c>
      <c r="Q90">
        <f t="shared" si="87"/>
        <v>1.0874999999999981</v>
      </c>
      <c r="R90">
        <f t="shared" si="88"/>
        <v>0.10215207005897403</v>
      </c>
      <c r="S90">
        <f t="shared" si="89"/>
        <v>0.21986993779840119</v>
      </c>
      <c r="U90">
        <f t="shared" si="78"/>
        <v>0.53749999999999909</v>
      </c>
      <c r="V90">
        <f t="shared" si="79"/>
        <v>1.7564562328729272E-2</v>
      </c>
      <c r="W90">
        <f t="shared" si="80"/>
        <v>8.6413783517353737E-2</v>
      </c>
      <c r="X90">
        <f t="shared" si="56"/>
        <v>5.4008614698346084E-4</v>
      </c>
      <c r="Y90">
        <f t="shared" si="57"/>
        <v>1.519559529940496E-3</v>
      </c>
      <c r="Z90">
        <f t="shared" si="58"/>
        <v>5.4483477051452491E-4</v>
      </c>
      <c r="AA90">
        <f t="shared" si="59"/>
        <v>1.5214693709286577E-3</v>
      </c>
      <c r="AB90">
        <f t="shared" si="60"/>
        <v>5.4484073876761294E-4</v>
      </c>
      <c r="AC90">
        <f t="shared" si="61"/>
        <v>1.5214217872723248E-3</v>
      </c>
      <c r="AD90">
        <f t="shared" si="62"/>
        <v>5.4484059006868694E-4</v>
      </c>
      <c r="AE90">
        <f t="shared" si="63"/>
        <v>1.5214221960675206E-3</v>
      </c>
      <c r="AF90">
        <f t="shared" si="64"/>
        <v>0.54374999999999907</v>
      </c>
      <c r="AG90">
        <f t="shared" si="65"/>
        <v>1.8108608621332008E-2</v>
      </c>
      <c r="AH90">
        <f t="shared" si="66"/>
        <v>8.79349108577554E-2</v>
      </c>
      <c r="AJ90">
        <f t="shared" si="81"/>
        <v>0.26874999999999954</v>
      </c>
      <c r="AK90">
        <f t="shared" si="82"/>
        <v>2.6450129917559087E-3</v>
      </c>
      <c r="AL90">
        <f t="shared" si="83"/>
        <v>2.7740714051947144E-2</v>
      </c>
      <c r="AM90">
        <f t="shared" si="67"/>
        <v>8.6689731412334828E-5</v>
      </c>
      <c r="AN90">
        <f t="shared" si="68"/>
        <v>5.632432245645197E-4</v>
      </c>
      <c r="AO90">
        <f t="shared" si="69"/>
        <v>8.7569798950716893E-5</v>
      </c>
      <c r="AP90">
        <f t="shared" si="70"/>
        <v>5.6521492903871008E-4</v>
      </c>
      <c r="AQ90">
        <f t="shared" si="71"/>
        <v>8.757287973895781E-5</v>
      </c>
      <c r="AR90">
        <f t="shared" si="72"/>
        <v>5.6520293646292977E-4</v>
      </c>
      <c r="AS90">
        <f t="shared" si="73"/>
        <v>8.7572861000558157E-5</v>
      </c>
      <c r="AT90">
        <f t="shared" si="74"/>
        <v>5.652029830506655E-4</v>
      </c>
      <c r="AU90">
        <f t="shared" si="75"/>
        <v>0.27187499999999953</v>
      </c>
      <c r="AV90">
        <f t="shared" si="76"/>
        <v>2.7324376500546159E-3</v>
      </c>
      <c r="AW90">
        <f t="shared" si="77"/>
        <v>2.830559437505022E-2</v>
      </c>
    </row>
    <row r="91" spans="6:49" x14ac:dyDescent="0.25">
      <c r="F91">
        <f t="shared" si="84"/>
        <v>1.0874999999999981</v>
      </c>
      <c r="G91">
        <f t="shared" si="85"/>
        <v>0.10215207005897403</v>
      </c>
      <c r="H91">
        <f t="shared" si="86"/>
        <v>0.21986993779840119</v>
      </c>
      <c r="I91">
        <f t="shared" si="48"/>
        <v>2.7483742224800149E-3</v>
      </c>
      <c r="J91">
        <f t="shared" si="49"/>
        <v>2.7948255810855819E-3</v>
      </c>
      <c r="K91">
        <f t="shared" si="50"/>
        <v>2.7658418823617997E-3</v>
      </c>
      <c r="L91">
        <f t="shared" si="51"/>
        <v>2.7861929236592284E-3</v>
      </c>
      <c r="M91">
        <f t="shared" si="52"/>
        <v>2.7657879282528852E-3</v>
      </c>
      <c r="N91">
        <f t="shared" si="53"/>
        <v>2.7861364402374496E-3</v>
      </c>
      <c r="O91">
        <f t="shared" si="54"/>
        <v>2.7657875752314992E-3</v>
      </c>
      <c r="P91">
        <f t="shared" si="55"/>
        <v>2.7861381737279687E-3</v>
      </c>
      <c r="Q91">
        <f t="shared" si="87"/>
        <v>1.0999999999999981</v>
      </c>
      <c r="R91">
        <f t="shared" si="88"/>
        <v>0.10491497362879751</v>
      </c>
      <c r="S91">
        <f t="shared" si="89"/>
        <v>0.22265754154550232</v>
      </c>
      <c r="U91">
        <f t="shared" si="78"/>
        <v>0.54374999999999907</v>
      </c>
      <c r="V91">
        <f t="shared" si="79"/>
        <v>1.8108608621332008E-2</v>
      </c>
      <c r="W91">
        <f t="shared" si="80"/>
        <v>8.79349108577554E-2</v>
      </c>
      <c r="X91">
        <f t="shared" si="56"/>
        <v>5.4959319286097125E-4</v>
      </c>
      <c r="Y91">
        <f t="shared" si="57"/>
        <v>1.5233003136504303E-3</v>
      </c>
      <c r="Z91">
        <f t="shared" si="58"/>
        <v>5.5435350634112891E-4</v>
      </c>
      <c r="AA91">
        <f t="shared" si="59"/>
        <v>1.5251156657545767E-3</v>
      </c>
      <c r="AB91">
        <f t="shared" si="60"/>
        <v>5.543591793164543E-4</v>
      </c>
      <c r="AC91">
        <f t="shared" si="61"/>
        <v>1.5250688948693491E-3</v>
      </c>
      <c r="AD91">
        <f t="shared" si="62"/>
        <v>5.5435903315743799E-4</v>
      </c>
      <c r="AE91">
        <f t="shared" si="63"/>
        <v>1.5250692978903029E-3</v>
      </c>
      <c r="AF91">
        <f t="shared" si="64"/>
        <v>0.54999999999999905</v>
      </c>
      <c r="AG91">
        <f t="shared" si="65"/>
        <v>1.8662171554220935E-2</v>
      </c>
      <c r="AH91">
        <f t="shared" si="66"/>
        <v>8.9459700646553494E-2</v>
      </c>
      <c r="AJ91">
        <f t="shared" si="81"/>
        <v>0.27187499999999953</v>
      </c>
      <c r="AK91">
        <f t="shared" si="82"/>
        <v>2.7324376500546159E-3</v>
      </c>
      <c r="AL91">
        <f t="shared" si="83"/>
        <v>2.830559437505022E-2</v>
      </c>
      <c r="AM91">
        <f t="shared" si="67"/>
        <v>8.845498242203194E-5</v>
      </c>
      <c r="AN91">
        <f t="shared" si="68"/>
        <v>5.6716669242106138E-4</v>
      </c>
      <c r="AO91">
        <f t="shared" si="69"/>
        <v>8.934118037893985E-5</v>
      </c>
      <c r="AP91">
        <f t="shared" si="70"/>
        <v>5.6911448923026894E-4</v>
      </c>
      <c r="AQ91">
        <f t="shared" si="71"/>
        <v>8.9344223811454237E-5</v>
      </c>
      <c r="AR91">
        <f t="shared" si="72"/>
        <v>5.6910258956411046E-4</v>
      </c>
      <c r="AS91">
        <f t="shared" si="73"/>
        <v>8.9344205218225867E-5</v>
      </c>
      <c r="AT91">
        <f t="shared" si="74"/>
        <v>5.6910263583306885E-4</v>
      </c>
      <c r="AU91">
        <f t="shared" si="75"/>
        <v>0.27499999999999952</v>
      </c>
      <c r="AV91">
        <f t="shared" si="76"/>
        <v>2.821632649391457E-3</v>
      </c>
      <c r="AW91">
        <f t="shared" si="77"/>
        <v>2.8874378289357367E-2</v>
      </c>
    </row>
    <row r="92" spans="6:49" x14ac:dyDescent="0.25">
      <c r="F92">
        <f t="shared" si="84"/>
        <v>1.0999999999999981</v>
      </c>
      <c r="G92">
        <f t="shared" si="85"/>
        <v>0.10491497362879751</v>
      </c>
      <c r="H92">
        <f t="shared" si="86"/>
        <v>0.22265754154550232</v>
      </c>
      <c r="I92">
        <f t="shared" si="48"/>
        <v>2.7832192693187791E-3</v>
      </c>
      <c r="J92">
        <f t="shared" si="49"/>
        <v>2.7774678513237008E-3</v>
      </c>
      <c r="K92">
        <f t="shared" si="50"/>
        <v>2.8005784433895523E-3</v>
      </c>
      <c r="L92">
        <f t="shared" si="51"/>
        <v>2.7687250882448989E-3</v>
      </c>
      <c r="M92">
        <f t="shared" si="52"/>
        <v>2.8005238011203099E-3</v>
      </c>
      <c r="N92">
        <f t="shared" si="53"/>
        <v>2.7686720253767409E-3</v>
      </c>
      <c r="O92">
        <f t="shared" si="54"/>
        <v>2.8005234694773837E-3</v>
      </c>
      <c r="P92">
        <f t="shared" si="55"/>
        <v>2.7686737033338852E-3</v>
      </c>
      <c r="Q92">
        <f t="shared" si="87"/>
        <v>1.112499999999998</v>
      </c>
      <c r="R92">
        <f t="shared" si="88"/>
        <v>0.10771263150010014</v>
      </c>
      <c r="S92">
        <f t="shared" si="89"/>
        <v>0.22542769750915245</v>
      </c>
      <c r="U92">
        <f t="shared" si="78"/>
        <v>0.54999999999999905</v>
      </c>
      <c r="V92">
        <f t="shared" si="79"/>
        <v>1.8662171554220935E-2</v>
      </c>
      <c r="W92">
        <f t="shared" si="80"/>
        <v>8.9459700646553494E-2</v>
      </c>
      <c r="X92">
        <f t="shared" si="56"/>
        <v>5.5912312904095936E-4</v>
      </c>
      <c r="Y92">
        <f t="shared" si="57"/>
        <v>1.5268534684493543E-3</v>
      </c>
      <c r="Z92">
        <f t="shared" si="58"/>
        <v>5.6389454612986356E-4</v>
      </c>
      <c r="AA92">
        <f t="shared" si="59"/>
        <v>1.5285759476261361E-3</v>
      </c>
      <c r="AB92">
        <f t="shared" si="60"/>
        <v>5.6389992887729103E-4</v>
      </c>
      <c r="AC92">
        <f t="shared" si="61"/>
        <v>1.5285299780270481E-3</v>
      </c>
      <c r="AD92">
        <f t="shared" si="62"/>
        <v>5.6389978522229385E-4</v>
      </c>
      <c r="AE92">
        <f t="shared" si="63"/>
        <v>1.5285303753498677E-3</v>
      </c>
      <c r="AF92">
        <f t="shared" si="64"/>
        <v>0.55624999999999902</v>
      </c>
      <c r="AG92">
        <f t="shared" si="65"/>
        <v>1.9225273531600529E-2</v>
      </c>
      <c r="AH92">
        <f t="shared" si="66"/>
        <v>9.0987966595737768E-2</v>
      </c>
      <c r="AJ92">
        <f t="shared" si="81"/>
        <v>0.27499999999999952</v>
      </c>
      <c r="AK92">
        <f t="shared" si="82"/>
        <v>2.821632649391457E-3</v>
      </c>
      <c r="AL92">
        <f t="shared" si="83"/>
        <v>2.8874378289357367E-2</v>
      </c>
      <c r="AM92">
        <f t="shared" si="67"/>
        <v>9.023243215424178E-5</v>
      </c>
      <c r="AN92">
        <f t="shared" si="68"/>
        <v>5.7104249947857668E-4</v>
      </c>
      <c r="AO92">
        <f t="shared" si="69"/>
        <v>9.1124686059677049E-5</v>
      </c>
      <c r="AP92">
        <f t="shared" si="70"/>
        <v>5.7296657391178881E-4</v>
      </c>
      <c r="AQ92">
        <f t="shared" si="71"/>
        <v>9.1127692425978951E-5</v>
      </c>
      <c r="AR92">
        <f t="shared" si="72"/>
        <v>5.7295476651942864E-4</v>
      </c>
      <c r="AS92">
        <f t="shared" si="73"/>
        <v>9.1127673976928395E-5</v>
      </c>
      <c r="AT92">
        <f t="shared" si="74"/>
        <v>5.7295481247168583E-4</v>
      </c>
      <c r="AU92">
        <f t="shared" si="75"/>
        <v>0.27812499999999951</v>
      </c>
      <c r="AV92">
        <f t="shared" si="76"/>
        <v>2.9126101265752038E-3</v>
      </c>
      <c r="AW92">
        <f t="shared" si="77"/>
        <v>2.9447018288159484E-2</v>
      </c>
    </row>
    <row r="93" spans="6:49" x14ac:dyDescent="0.25">
      <c r="F93">
        <f t="shared" si="84"/>
        <v>1.112499999999998</v>
      </c>
      <c r="G93">
        <f t="shared" si="85"/>
        <v>0.10771263150010014</v>
      </c>
      <c r="H93">
        <f t="shared" si="86"/>
        <v>0.22542769750915245</v>
      </c>
      <c r="I93">
        <f t="shared" si="48"/>
        <v>2.8178462188644059E-3</v>
      </c>
      <c r="J93">
        <f t="shared" si="49"/>
        <v>2.7598955559042558E-3</v>
      </c>
      <c r="K93">
        <f t="shared" si="50"/>
        <v>2.8350955660888075E-3</v>
      </c>
      <c r="L93">
        <f t="shared" si="51"/>
        <v>2.7510494364952468E-3</v>
      </c>
      <c r="M93">
        <f t="shared" si="52"/>
        <v>2.8350402778425012E-3</v>
      </c>
      <c r="N93">
        <f t="shared" si="53"/>
        <v>2.7509996843938611E-3</v>
      </c>
      <c r="O93">
        <f t="shared" si="54"/>
        <v>2.8350399668918675E-3</v>
      </c>
      <c r="P93">
        <f t="shared" si="55"/>
        <v>2.7510013083488398E-3</v>
      </c>
      <c r="Q93">
        <f t="shared" si="87"/>
        <v>1.124999999999998</v>
      </c>
      <c r="R93">
        <f t="shared" si="88"/>
        <v>0.11054482447903662</v>
      </c>
      <c r="S93">
        <f t="shared" si="89"/>
        <v>0.22818019669349099</v>
      </c>
      <c r="U93">
        <f t="shared" si="78"/>
        <v>0.55624999999999902</v>
      </c>
      <c r="V93">
        <f t="shared" si="79"/>
        <v>1.9225273531600529E-2</v>
      </c>
      <c r="W93">
        <f t="shared" si="80"/>
        <v>9.0987966595737768E-2</v>
      </c>
      <c r="X93">
        <f t="shared" si="56"/>
        <v>5.6867479122336105E-4</v>
      </c>
      <c r="Y93">
        <f t="shared" si="57"/>
        <v>1.5302222071849041E-3</v>
      </c>
      <c r="Z93">
        <f t="shared" si="58"/>
        <v>5.734567356208139E-4</v>
      </c>
      <c r="AA93">
        <f t="shared" si="59"/>
        <v>1.5318534065474E-3</v>
      </c>
      <c r="AB93">
        <f t="shared" si="60"/>
        <v>5.734618331188217E-4</v>
      </c>
      <c r="AC93">
        <f t="shared" si="61"/>
        <v>1.5318082269008923E-3</v>
      </c>
      <c r="AD93">
        <f t="shared" si="62"/>
        <v>5.7346169193242633E-4</v>
      </c>
      <c r="AE93">
        <f t="shared" si="63"/>
        <v>1.5318086186007164E-3</v>
      </c>
      <c r="AF93">
        <f t="shared" si="64"/>
        <v>0.562499999999999</v>
      </c>
      <c r="AG93">
        <f t="shared" si="65"/>
        <v>1.9797935801706371E-2</v>
      </c>
      <c r="AH93">
        <f t="shared" si="66"/>
        <v>9.2519525611184816E-2</v>
      </c>
      <c r="AJ93">
        <f t="shared" si="81"/>
        <v>0.27812499999999951</v>
      </c>
      <c r="AK93">
        <f t="shared" si="82"/>
        <v>2.9126101265752038E-3</v>
      </c>
      <c r="AL93">
        <f t="shared" si="83"/>
        <v>2.9447018288159484E-2</v>
      </c>
      <c r="AM93">
        <f t="shared" si="67"/>
        <v>9.2021932150498396E-5</v>
      </c>
      <c r="AN93">
        <f t="shared" si="68"/>
        <v>5.7487101525740831E-4</v>
      </c>
      <c r="AO93">
        <f t="shared" si="69"/>
        <v>9.2920168111838101E-5</v>
      </c>
      <c r="AP93">
        <f t="shared" si="70"/>
        <v>5.7677155133541884E-4</v>
      </c>
      <c r="AQ93">
        <f t="shared" si="71"/>
        <v>9.292313769945998E-5</v>
      </c>
      <c r="AR93">
        <f t="shared" si="72"/>
        <v>5.7675983558517401E-4</v>
      </c>
      <c r="AS93">
        <f t="shared" si="73"/>
        <v>9.2923119393600222E-5</v>
      </c>
      <c r="AT93">
        <f t="shared" si="74"/>
        <v>5.7675988122279193E-4</v>
      </c>
      <c r="AU93">
        <f t="shared" si="75"/>
        <v>0.2812499999999995</v>
      </c>
      <c r="AV93">
        <f t="shared" si="76"/>
        <v>3.0053820704363196E-3</v>
      </c>
      <c r="AW93">
        <f t="shared" si="77"/>
        <v>3.0023467233213048E-2</v>
      </c>
    </row>
    <row r="94" spans="6:49" x14ac:dyDescent="0.25">
      <c r="F94">
        <f t="shared" si="84"/>
        <v>1.124999999999998</v>
      </c>
      <c r="G94">
        <f t="shared" si="85"/>
        <v>0.11054482447903662</v>
      </c>
      <c r="H94">
        <f t="shared" si="86"/>
        <v>0.22818019669349099</v>
      </c>
      <c r="I94">
        <f t="shared" si="48"/>
        <v>2.8522524586686374E-3</v>
      </c>
      <c r="J94">
        <f t="shared" si="49"/>
        <v>2.7421220120181474E-3</v>
      </c>
      <c r="K94">
        <f t="shared" si="50"/>
        <v>2.8693907212437508E-3</v>
      </c>
      <c r="L94">
        <f t="shared" si="51"/>
        <v>2.7331790685594507E-3</v>
      </c>
      <c r="M94">
        <f t="shared" si="52"/>
        <v>2.869334827847134E-3</v>
      </c>
      <c r="N94">
        <f t="shared" si="53"/>
        <v>2.7331325204671118E-3</v>
      </c>
      <c r="O94">
        <f t="shared" si="54"/>
        <v>2.869334536921557E-3</v>
      </c>
      <c r="P94">
        <f t="shared" si="55"/>
        <v>2.7331340919113018E-3</v>
      </c>
      <c r="Q94">
        <f t="shared" si="87"/>
        <v>1.137499999999998</v>
      </c>
      <c r="R94">
        <f t="shared" si="88"/>
        <v>0.1134113308279986</v>
      </c>
      <c r="S94">
        <f t="shared" si="89"/>
        <v>0.23091484324048805</v>
      </c>
      <c r="U94">
        <f t="shared" si="78"/>
        <v>0.562499999999999</v>
      </c>
      <c r="V94">
        <f t="shared" si="79"/>
        <v>1.9797935801706371E-2</v>
      </c>
      <c r="W94">
        <f t="shared" si="80"/>
        <v>9.2519525611184816E-2</v>
      </c>
      <c r="X94">
        <f t="shared" si="56"/>
        <v>5.7824703506990515E-4</v>
      </c>
      <c r="Y94">
        <f t="shared" si="57"/>
        <v>1.5334096972689491E-3</v>
      </c>
      <c r="Z94">
        <f t="shared" si="58"/>
        <v>5.8303894037387059E-4</v>
      </c>
      <c r="AA94">
        <f t="shared" si="59"/>
        <v>1.5349511873878662E-3</v>
      </c>
      <c r="AB94">
        <f t="shared" si="60"/>
        <v>5.8304375753049221E-4</v>
      </c>
      <c r="AC94">
        <f t="shared" si="61"/>
        <v>1.5349067865098511E-3</v>
      </c>
      <c r="AD94">
        <f t="shared" si="62"/>
        <v>5.8304361877774844E-4</v>
      </c>
      <c r="AE94">
        <f t="shared" si="63"/>
        <v>1.5349071726608538E-3</v>
      </c>
      <c r="AF94">
        <f t="shared" si="64"/>
        <v>0.56874999999999898</v>
      </c>
      <c r="AG94">
        <f t="shared" si="65"/>
        <v>2.0380178476649097E-2</v>
      </c>
      <c r="AH94">
        <f t="shared" si="66"/>
        <v>9.4054197747472354E-2</v>
      </c>
      <c r="AJ94">
        <f t="shared" si="81"/>
        <v>0.2812499999999995</v>
      </c>
      <c r="AK94">
        <f t="shared" si="82"/>
        <v>3.0053820704363196E-3</v>
      </c>
      <c r="AL94">
        <f t="shared" si="83"/>
        <v>3.0023467233213048E-2</v>
      </c>
      <c r="AM94">
        <f t="shared" si="67"/>
        <v>9.3823335103790785E-5</v>
      </c>
      <c r="AN94">
        <f t="shared" si="68"/>
        <v>5.7865260674839906E-4</v>
      </c>
      <c r="AO94">
        <f t="shared" si="69"/>
        <v>9.4727479801835161E-5</v>
      </c>
      <c r="AP94">
        <f t="shared" si="70"/>
        <v>5.8052978723206685E-4</v>
      </c>
      <c r="AQ94">
        <f t="shared" si="71"/>
        <v>9.473041289634088E-5</v>
      </c>
      <c r="AR94">
        <f t="shared" si="72"/>
        <v>5.8051816249636817E-4</v>
      </c>
      <c r="AS94">
        <f t="shared" si="73"/>
        <v>9.4730394732691354E-5</v>
      </c>
      <c r="AT94">
        <f t="shared" si="74"/>
        <v>5.8051820782139651E-4</v>
      </c>
      <c r="AU94">
        <f t="shared" si="75"/>
        <v>0.28437499999999949</v>
      </c>
      <c r="AV94">
        <f t="shared" si="76"/>
        <v>3.0999603229751251E-3</v>
      </c>
      <c r="AW94">
        <f t="shared" si="77"/>
        <v>3.060367835221749E-2</v>
      </c>
    </row>
    <row r="95" spans="6:49" x14ac:dyDescent="0.25">
      <c r="F95">
        <f t="shared" si="84"/>
        <v>1.137499999999998</v>
      </c>
      <c r="G95">
        <f t="shared" si="85"/>
        <v>0.1134113308279986</v>
      </c>
      <c r="H95">
        <f t="shared" si="86"/>
        <v>0.23091484324048805</v>
      </c>
      <c r="I95">
        <f t="shared" si="48"/>
        <v>2.8864355405061009E-3</v>
      </c>
      <c r="J95">
        <f t="shared" si="49"/>
        <v>2.7241601077817078E-3</v>
      </c>
      <c r="K95">
        <f t="shared" si="50"/>
        <v>2.9034615411797364E-3</v>
      </c>
      <c r="L95">
        <f t="shared" si="51"/>
        <v>2.7151266615044745E-3</v>
      </c>
      <c r="M95">
        <f t="shared" si="52"/>
        <v>2.903405082140504E-3</v>
      </c>
      <c r="N95">
        <f t="shared" si="53"/>
        <v>2.7150832136137518E-3</v>
      </c>
      <c r="O95">
        <f t="shared" si="54"/>
        <v>2.9034048105911867E-3</v>
      </c>
      <c r="P95">
        <f t="shared" si="55"/>
        <v>2.7150847339996939E-3</v>
      </c>
      <c r="Q95">
        <f t="shared" si="87"/>
        <v>1.1499999999999979</v>
      </c>
      <c r="R95">
        <f t="shared" si="88"/>
        <v>0.11631192642762157</v>
      </c>
      <c r="S95">
        <f t="shared" si="89"/>
        <v>0.23363145400582436</v>
      </c>
      <c r="U95">
        <f t="shared" si="78"/>
        <v>0.56874999999999898</v>
      </c>
      <c r="V95">
        <f t="shared" si="79"/>
        <v>2.0380178476649097E-2</v>
      </c>
      <c r="W95">
        <f t="shared" si="80"/>
        <v>9.4054197747472354E-2</v>
      </c>
      <c r="X95">
        <f t="shared" si="56"/>
        <v>5.878387359217023E-4</v>
      </c>
      <c r="Y95">
        <f t="shared" si="57"/>
        <v>1.5364190612767736E-3</v>
      </c>
      <c r="Z95">
        <f t="shared" si="58"/>
        <v>5.9264004548819217E-4</v>
      </c>
      <c r="AA95">
        <f t="shared" si="59"/>
        <v>1.5378723904777934E-3</v>
      </c>
      <c r="AB95">
        <f t="shared" si="60"/>
        <v>5.9264458714194533E-4</v>
      </c>
      <c r="AC95">
        <f t="shared" si="61"/>
        <v>1.5378287573317433E-3</v>
      </c>
      <c r="AD95">
        <f t="shared" si="62"/>
        <v>5.9264445078836391E-4</v>
      </c>
      <c r="AE95">
        <f t="shared" si="63"/>
        <v>1.5378291380071512E-3</v>
      </c>
      <c r="AF95">
        <f t="shared" si="64"/>
        <v>0.57499999999999896</v>
      </c>
      <c r="AG95">
        <f t="shared" si="65"/>
        <v>2.0972020551977489E-2</v>
      </c>
      <c r="AH95">
        <f t="shared" si="66"/>
        <v>9.5591806163289522E-2</v>
      </c>
      <c r="AJ95">
        <f t="shared" si="81"/>
        <v>0.28437499999999949</v>
      </c>
      <c r="AK95">
        <f t="shared" si="82"/>
        <v>3.0999603229751251E-3</v>
      </c>
      <c r="AL95">
        <f t="shared" si="83"/>
        <v>3.060367835221749E-2</v>
      </c>
      <c r="AM95">
        <f t="shared" si="67"/>
        <v>9.5636494850679656E-5</v>
      </c>
      <c r="AN95">
        <f t="shared" si="68"/>
        <v>5.823876384293649E-4</v>
      </c>
      <c r="AO95">
        <f t="shared" si="69"/>
        <v>9.6546475535725537E-5</v>
      </c>
      <c r="AP95">
        <f t="shared" si="70"/>
        <v>5.8424164482781895E-4</v>
      </c>
      <c r="AQ95">
        <f t="shared" si="71"/>
        <v>9.654937242072314E-5</v>
      </c>
      <c r="AR95">
        <f t="shared" si="72"/>
        <v>5.8423011048318546E-4</v>
      </c>
      <c r="AS95">
        <f t="shared" si="73"/>
        <v>9.6549354398309635E-5</v>
      </c>
      <c r="AT95">
        <f t="shared" si="74"/>
        <v>5.8423015549766036E-4</v>
      </c>
      <c r="AU95">
        <f t="shared" si="75"/>
        <v>0.28749999999999948</v>
      </c>
      <c r="AV95">
        <f t="shared" si="76"/>
        <v>3.196356580502106E-3</v>
      </c>
      <c r="AW95">
        <f t="shared" si="77"/>
        <v>3.1187605236308997E-2</v>
      </c>
    </row>
    <row r="96" spans="6:49" x14ac:dyDescent="0.25">
      <c r="F96">
        <f t="shared" si="84"/>
        <v>1.1499999999999979</v>
      </c>
      <c r="G96">
        <f t="shared" si="85"/>
        <v>0.11631192642762157</v>
      </c>
      <c r="H96">
        <f t="shared" si="86"/>
        <v>0.23363145400582436</v>
      </c>
      <c r="I96">
        <f t="shared" si="48"/>
        <v>2.9203931750728046E-3</v>
      </c>
      <c r="J96">
        <f t="shared" si="49"/>
        <v>2.7060223140910225E-3</v>
      </c>
      <c r="K96">
        <f t="shared" si="50"/>
        <v>2.9373058145358735E-3</v>
      </c>
      <c r="L96">
        <f t="shared" si="51"/>
        <v>2.6969044810134057E-3</v>
      </c>
      <c r="M96">
        <f t="shared" si="52"/>
        <v>2.9372488280791382E-3</v>
      </c>
      <c r="N96">
        <f t="shared" si="53"/>
        <v>2.6968640323903228E-3</v>
      </c>
      <c r="O96">
        <f t="shared" si="54"/>
        <v>2.9372485752752441E-3</v>
      </c>
      <c r="P96">
        <f t="shared" si="55"/>
        <v>2.6968655031327144E-3</v>
      </c>
      <c r="Q96">
        <f t="shared" si="87"/>
        <v>1.1624999999999979</v>
      </c>
      <c r="R96">
        <f t="shared" si="88"/>
        <v>0.11924638493355125</v>
      </c>
      <c r="S96">
        <f t="shared" si="89"/>
        <v>0.23632985814649621</v>
      </c>
      <c r="U96">
        <f t="shared" si="78"/>
        <v>0.57499999999999896</v>
      </c>
      <c r="V96">
        <f t="shared" si="79"/>
        <v>2.0972020551977489E-2</v>
      </c>
      <c r="W96">
        <f t="shared" si="80"/>
        <v>9.5591806163289522E-2</v>
      </c>
      <c r="X96">
        <f t="shared" si="56"/>
        <v>5.974487885205596E-4</v>
      </c>
      <c r="Y96">
        <f t="shared" si="57"/>
        <v>1.5392533775385965E-3</v>
      </c>
      <c r="Z96">
        <f t="shared" si="58"/>
        <v>6.0225895532536769E-4</v>
      </c>
      <c r="AA96">
        <f t="shared" si="59"/>
        <v>1.5406200721959189E-3</v>
      </c>
      <c r="AB96">
        <f t="shared" si="60"/>
        <v>6.0226322624617177E-4</v>
      </c>
      <c r="AC96">
        <f t="shared" si="61"/>
        <v>1.5405771958909764E-3</v>
      </c>
      <c r="AD96">
        <f t="shared" si="62"/>
        <v>6.0226309225771884E-4</v>
      </c>
      <c r="AE96">
        <f t="shared" si="63"/>
        <v>1.5405775711630804E-3</v>
      </c>
      <c r="AF96">
        <f t="shared" si="64"/>
        <v>0.58124999999999893</v>
      </c>
      <c r="AG96">
        <f t="shared" si="65"/>
        <v>2.1573479925964381E-2</v>
      </c>
      <c r="AH96">
        <f t="shared" si="66"/>
        <v>9.7132177077435433E-2</v>
      </c>
      <c r="AJ96">
        <f t="shared" si="81"/>
        <v>0.28749999999999948</v>
      </c>
      <c r="AK96">
        <f t="shared" si="82"/>
        <v>3.196356580502106E-3</v>
      </c>
      <c r="AL96">
        <f t="shared" si="83"/>
        <v>3.1187605236308997E-2</v>
      </c>
      <c r="AM96">
        <f t="shared" si="67"/>
        <v>9.7461266363465621E-5</v>
      </c>
      <c r="AN96">
        <f t="shared" si="68"/>
        <v>5.8607647228146344E-4</v>
      </c>
      <c r="AO96">
        <f t="shared" si="69"/>
        <v>9.837701085140541E-5</v>
      </c>
      <c r="AP96">
        <f t="shared" si="70"/>
        <v>5.8790748486025831E-4</v>
      </c>
      <c r="AQ96">
        <f t="shared" si="71"/>
        <v>9.8379871808559766E-5</v>
      </c>
      <c r="AR96">
        <f t="shared" si="72"/>
        <v>5.8789604028727034E-4</v>
      </c>
      <c r="AS96">
        <f t="shared" si="73"/>
        <v>9.8379853926414484E-5</v>
      </c>
      <c r="AT96">
        <f t="shared" si="74"/>
        <v>5.8789608499321524E-4</v>
      </c>
      <c r="AU96">
        <f t="shared" si="75"/>
        <v>0.29062499999999947</v>
      </c>
      <c r="AV96">
        <f t="shared" si="76"/>
        <v>3.2945823947704081E-3</v>
      </c>
      <c r="AW96">
        <f t="shared" si="77"/>
        <v>3.177520183757062E-2</v>
      </c>
    </row>
    <row r="97" spans="6:49" x14ac:dyDescent="0.25">
      <c r="F97">
        <f t="shared" si="84"/>
        <v>1.1624999999999979</v>
      </c>
      <c r="G97">
        <f t="shared" si="85"/>
        <v>0.11924638493355125</v>
      </c>
      <c r="H97">
        <f t="shared" si="86"/>
        <v>0.23632985814649621</v>
      </c>
      <c r="I97">
        <f t="shared" si="48"/>
        <v>2.9541232268312026E-3</v>
      </c>
      <c r="J97">
        <f t="shared" si="49"/>
        <v>2.6877206961675852E-3</v>
      </c>
      <c r="K97">
        <f t="shared" si="50"/>
        <v>2.9709214811822499E-3</v>
      </c>
      <c r="L97">
        <f t="shared" si="51"/>
        <v>2.6785243927790526E-3</v>
      </c>
      <c r="M97">
        <f t="shared" si="52"/>
        <v>2.9708640042860716E-3</v>
      </c>
      <c r="N97">
        <f t="shared" si="53"/>
        <v>2.6784868452882013E-3</v>
      </c>
      <c r="O97">
        <f t="shared" si="54"/>
        <v>2.9708637696142541E-3</v>
      </c>
      <c r="P97">
        <f t="shared" si="55"/>
        <v>2.678488267764856E-3</v>
      </c>
      <c r="Q97">
        <f t="shared" si="87"/>
        <v>1.1749999999999978</v>
      </c>
      <c r="R97">
        <f t="shared" si="88"/>
        <v>0.12221447792811493</v>
      </c>
      <c r="S97">
        <f t="shared" si="89"/>
        <v>0.23900989671984071</v>
      </c>
      <c r="U97">
        <f t="shared" si="78"/>
        <v>0.58124999999999893</v>
      </c>
      <c r="V97">
        <f t="shared" si="79"/>
        <v>2.1573479925964381E-2</v>
      </c>
      <c r="W97">
        <f t="shared" si="80"/>
        <v>9.7132177077435433E-2</v>
      </c>
      <c r="X97">
        <f t="shared" si="56"/>
        <v>6.070761067339715E-4</v>
      </c>
      <c r="Y97">
        <f t="shared" si="57"/>
        <v>1.5419156807235245E-3</v>
      </c>
      <c r="Z97">
        <f t="shared" si="58"/>
        <v>6.1189459323623258E-4</v>
      </c>
      <c r="AA97">
        <f t="shared" si="59"/>
        <v>1.543197245549654E-3</v>
      </c>
      <c r="AB97">
        <f t="shared" si="60"/>
        <v>6.1189859812631415E-4</v>
      </c>
      <c r="AC97">
        <f t="shared" si="61"/>
        <v>1.5431551153387698E-3</v>
      </c>
      <c r="AD97">
        <f t="shared" si="62"/>
        <v>6.1189846646940514E-4</v>
      </c>
      <c r="AE97">
        <f t="shared" si="63"/>
        <v>1.5431554852789341E-3</v>
      </c>
      <c r="AF97">
        <f t="shared" si="64"/>
        <v>0.58749999999999891</v>
      </c>
      <c r="AG97">
        <f t="shared" si="65"/>
        <v>2.2184573418619128E-2</v>
      </c>
      <c r="AH97">
        <f t="shared" si="66"/>
        <v>9.8675139725398653E-2</v>
      </c>
      <c r="AJ97">
        <f t="shared" si="81"/>
        <v>0.29062499999999947</v>
      </c>
      <c r="AK97">
        <f t="shared" si="82"/>
        <v>3.2945823947704081E-3</v>
      </c>
      <c r="AL97">
        <f t="shared" si="83"/>
        <v>3.177520183757062E-2</v>
      </c>
      <c r="AM97">
        <f t="shared" si="67"/>
        <v>9.9297505742408193E-5</v>
      </c>
      <c r="AN97">
        <f t="shared" si="68"/>
        <v>5.8971946780545881E-4</v>
      </c>
      <c r="AO97">
        <f t="shared" si="69"/>
        <v>1.0021894241085422E-4</v>
      </c>
      <c r="AP97">
        <f t="shared" si="70"/>
        <v>5.9152766559467562E-4</v>
      </c>
      <c r="AQ97">
        <f t="shared" si="71"/>
        <v>1.0022176771989986E-4</v>
      </c>
      <c r="AR97">
        <f t="shared" si="72"/>
        <v>5.9151631017795E-4</v>
      </c>
      <c r="AS97">
        <f t="shared" si="73"/>
        <v>1.0022174997706125E-4</v>
      </c>
      <c r="AT97">
        <f t="shared" si="74"/>
        <v>5.915163545773751E-4</v>
      </c>
      <c r="AU97">
        <f t="shared" si="75"/>
        <v>0.29374999999999946</v>
      </c>
      <c r="AV97">
        <f t="shared" si="76"/>
        <v>3.3946491741005712E-3</v>
      </c>
      <c r="AW97">
        <f t="shared" si="77"/>
        <v>3.2366422466558645E-2</v>
      </c>
    </row>
    <row r="98" spans="6:49" x14ac:dyDescent="0.25">
      <c r="F98">
        <f t="shared" si="84"/>
        <v>1.1749999999999978</v>
      </c>
      <c r="G98">
        <f t="shared" si="85"/>
        <v>0.12221447792811493</v>
      </c>
      <c r="H98">
        <f t="shared" si="86"/>
        <v>0.23900989671984071</v>
      </c>
      <c r="I98">
        <f t="shared" si="48"/>
        <v>2.9876237089980092E-3</v>
      </c>
      <c r="J98">
        <f t="shared" si="49"/>
        <v>2.669266924803074E-3</v>
      </c>
      <c r="K98">
        <f t="shared" si="50"/>
        <v>3.0043066272780281E-3</v>
      </c>
      <c r="L98">
        <f t="shared" si="51"/>
        <v>2.6599978736005407E-3</v>
      </c>
      <c r="M98">
        <f t="shared" si="52"/>
        <v>3.0042486957080126E-3</v>
      </c>
      <c r="N98">
        <f t="shared" si="53"/>
        <v>2.6599631318320882E-3</v>
      </c>
      <c r="O98">
        <f t="shared" si="54"/>
        <v>3.0042484785719596E-3</v>
      </c>
      <c r="P98">
        <f t="shared" si="55"/>
        <v>2.6599645073848727E-3</v>
      </c>
      <c r="Q98">
        <f t="shared" si="87"/>
        <v>1.1874999999999978</v>
      </c>
      <c r="R98">
        <f t="shared" si="88"/>
        <v>0.12521597506703863</v>
      </c>
      <c r="S98">
        <f t="shared" si="89"/>
        <v>0.24167142229368294</v>
      </c>
      <c r="U98">
        <f t="shared" si="78"/>
        <v>0.58749999999999891</v>
      </c>
      <c r="V98">
        <f t="shared" si="79"/>
        <v>2.2184573418619128E-2</v>
      </c>
      <c r="W98">
        <f t="shared" si="80"/>
        <v>9.8675139725398653E-2</v>
      </c>
      <c r="X98">
        <f t="shared" si="56"/>
        <v>6.1671962328374162E-4</v>
      </c>
      <c r="Y98">
        <f t="shared" si="57"/>
        <v>1.5444089624160294E-3</v>
      </c>
      <c r="Z98">
        <f t="shared" si="58"/>
        <v>6.2154590129129175E-4</v>
      </c>
      <c r="AA98">
        <f t="shared" si="59"/>
        <v>1.5456068807478563E-3</v>
      </c>
      <c r="AB98">
        <f t="shared" si="60"/>
        <v>6.2154964478607869E-4</v>
      </c>
      <c r="AC98">
        <f t="shared" si="61"/>
        <v>1.5455654860259483E-3</v>
      </c>
      <c r="AD98">
        <f t="shared" si="62"/>
        <v>6.2154951542757269E-4</v>
      </c>
      <c r="AE98">
        <f t="shared" si="63"/>
        <v>1.5455658507046233E-3</v>
      </c>
      <c r="AF98">
        <f t="shared" si="64"/>
        <v>0.59374999999999889</v>
      </c>
      <c r="AG98">
        <f t="shared" si="65"/>
        <v>2.2805316790430137E-2</v>
      </c>
      <c r="AH98">
        <f t="shared" si="66"/>
        <v>0.10022052631651003</v>
      </c>
      <c r="AJ98">
        <f t="shared" si="81"/>
        <v>0.29374999999999946</v>
      </c>
      <c r="AK98">
        <f t="shared" si="82"/>
        <v>3.3946491741005712E-3</v>
      </c>
      <c r="AL98">
        <f t="shared" si="83"/>
        <v>3.2366422466558645E-2</v>
      </c>
      <c r="AM98">
        <f t="shared" si="67"/>
        <v>1.0114507020799577E-4</v>
      </c>
      <c r="AN98">
        <f t="shared" si="68"/>
        <v>5.9331698203788242E-4</v>
      </c>
      <c r="AO98">
        <f t="shared" si="69"/>
        <v>1.0207212799242995E-4</v>
      </c>
      <c r="AP98">
        <f t="shared" si="70"/>
        <v>5.9510254284017995E-4</v>
      </c>
      <c r="AQ98">
        <f t="shared" si="71"/>
        <v>1.0207491793118355E-4</v>
      </c>
      <c r="AR98">
        <f t="shared" si="72"/>
        <v>5.9509127596834286E-4</v>
      </c>
      <c r="AS98">
        <f t="shared" si="73"/>
        <v>1.0207490032669629E-4</v>
      </c>
      <c r="AT98">
        <f t="shared" si="74"/>
        <v>5.9509132006324605E-4</v>
      </c>
      <c r="AU98">
        <f t="shared" si="75"/>
        <v>0.29687499999999944</v>
      </c>
      <c r="AV98">
        <f t="shared" si="76"/>
        <v>3.4965681844975577E-3</v>
      </c>
      <c r="AW98">
        <f t="shared" si="77"/>
        <v>3.2961221789845008E-2</v>
      </c>
    </row>
    <row r="99" spans="6:49" x14ac:dyDescent="0.25">
      <c r="F99">
        <f t="shared" si="84"/>
        <v>1.1874999999999978</v>
      </c>
      <c r="G99">
        <f t="shared" si="85"/>
        <v>0.12521597506703863</v>
      </c>
      <c r="H99">
        <f t="shared" si="86"/>
        <v>0.24167142229368294</v>
      </c>
      <c r="I99">
        <f t="shared" si="48"/>
        <v>3.0208927786710368E-3</v>
      </c>
      <c r="J99">
        <f t="shared" si="49"/>
        <v>2.6506722873108957E-3</v>
      </c>
      <c r="K99">
        <f t="shared" si="50"/>
        <v>3.0374594804667299E-3</v>
      </c>
      <c r="L99">
        <f t="shared" si="51"/>
        <v>2.6413360221904298E-3</v>
      </c>
      <c r="M99">
        <f t="shared" si="52"/>
        <v>3.0374011288097271E-3</v>
      </c>
      <c r="N99">
        <f t="shared" si="53"/>
        <v>2.6413039933889937E-3</v>
      </c>
      <c r="O99">
        <f t="shared" si="54"/>
        <v>3.0374009286297183E-3</v>
      </c>
      <c r="P99">
        <f t="shared" si="55"/>
        <v>2.6413053233247333E-3</v>
      </c>
      <c r="Q99">
        <f t="shared" si="87"/>
        <v>1.1999999999999977</v>
      </c>
      <c r="R99">
        <f t="shared" si="88"/>
        <v>0.12825064422134758</v>
      </c>
      <c r="S99">
        <f t="shared" si="89"/>
        <v>0.24431429856731535</v>
      </c>
      <c r="U99">
        <f t="shared" si="78"/>
        <v>0.59374999999999889</v>
      </c>
      <c r="V99">
        <f t="shared" si="79"/>
        <v>2.2805316790430137E-2</v>
      </c>
      <c r="W99">
        <f t="shared" si="80"/>
        <v>0.10022052631651003</v>
      </c>
      <c r="X99">
        <f t="shared" si="56"/>
        <v>6.2637828947818776E-4</v>
      </c>
      <c r="Y99">
        <f t="shared" si="57"/>
        <v>1.5467361716850533E-3</v>
      </c>
      <c r="Z99">
        <f t="shared" si="58"/>
        <v>6.3121184001470353E-4</v>
      </c>
      <c r="AA99">
        <f t="shared" si="59"/>
        <v>1.5478519057662678E-3</v>
      </c>
      <c r="AB99">
        <f t="shared" si="60"/>
        <v>6.3121532668370729E-4</v>
      </c>
      <c r="AC99">
        <f t="shared" si="61"/>
        <v>1.5478112360684034E-3</v>
      </c>
      <c r="AD99">
        <f t="shared" si="62"/>
        <v>6.312151995909015E-4</v>
      </c>
      <c r="AE99">
        <f t="shared" si="63"/>
        <v>1.5478115955551389E-3</v>
      </c>
      <c r="AF99">
        <f t="shared" si="64"/>
        <v>0.59999999999999887</v>
      </c>
      <c r="AG99">
        <f t="shared" si="65"/>
        <v>2.3435724760841124E-2</v>
      </c>
      <c r="AH99">
        <f t="shared" si="66"/>
        <v>0.10176817199166162</v>
      </c>
      <c r="AJ99">
        <f t="shared" si="81"/>
        <v>0.29687499999999944</v>
      </c>
      <c r="AK99">
        <f t="shared" si="82"/>
        <v>3.4965681844975577E-3</v>
      </c>
      <c r="AL99">
        <f t="shared" si="83"/>
        <v>3.2961221789845008E-2</v>
      </c>
      <c r="AM99">
        <f t="shared" si="67"/>
        <v>1.0300381809326566E-4</v>
      </c>
      <c r="AN99">
        <f t="shared" si="68"/>
        <v>5.9686936956709164E-4</v>
      </c>
      <c r="AO99">
        <f t="shared" si="69"/>
        <v>1.0393642648321423E-4</v>
      </c>
      <c r="AP99">
        <f t="shared" si="70"/>
        <v>5.9863246996570457E-4</v>
      </c>
      <c r="AQ99">
        <f t="shared" si="71"/>
        <v>1.0393918132758707E-4</v>
      </c>
      <c r="AR99">
        <f t="shared" si="72"/>
        <v>5.9862129103136744E-4</v>
      </c>
      <c r="AS99">
        <f t="shared" si="73"/>
        <v>1.0393916386050218E-4</v>
      </c>
      <c r="AT99">
        <f t="shared" si="74"/>
        <v>5.9862133482373354E-4</v>
      </c>
      <c r="AU99">
        <f t="shared" si="75"/>
        <v>0.29999999999999943</v>
      </c>
      <c r="AV99">
        <f t="shared" si="76"/>
        <v>3.6003505507601198E-3</v>
      </c>
      <c r="AW99">
        <f t="shared" si="77"/>
        <v>3.3559554827575833E-2</v>
      </c>
    </row>
    <row r="100" spans="6:49" x14ac:dyDescent="0.25">
      <c r="F100">
        <f t="shared" si="84"/>
        <v>1.1999999999999977</v>
      </c>
      <c r="G100">
        <f t="shared" si="85"/>
        <v>0.12825064422134758</v>
      </c>
      <c r="H100">
        <f t="shared" si="86"/>
        <v>0.24431429856731535</v>
      </c>
      <c r="I100">
        <f t="shared" si="48"/>
        <v>3.0539287320914422E-3</v>
      </c>
      <c r="J100">
        <f t="shared" si="49"/>
        <v>2.6319476981919569E-3</v>
      </c>
      <c r="K100">
        <f t="shared" si="50"/>
        <v>3.0703784052051419E-3</v>
      </c>
      <c r="L100">
        <f t="shared" si="51"/>
        <v>2.6225495696997158E-3</v>
      </c>
      <c r="M100">
        <f t="shared" si="52"/>
        <v>3.070319666902065E-3</v>
      </c>
      <c r="N100">
        <f t="shared" si="53"/>
        <v>2.6225201636950247E-3</v>
      </c>
      <c r="O100">
        <f t="shared" si="54"/>
        <v>3.070319483114536E-3</v>
      </c>
      <c r="P100">
        <f t="shared" si="55"/>
        <v>2.6225214492864011E-3</v>
      </c>
      <c r="Q100">
        <f t="shared" si="87"/>
        <v>1.2124999999999977</v>
      </c>
      <c r="R100">
        <f t="shared" si="88"/>
        <v>0.13131825161458432</v>
      </c>
      <c r="S100">
        <f t="shared" si="89"/>
        <v>0.24693840000302664</v>
      </c>
      <c r="U100">
        <f t="shared" si="78"/>
        <v>0.59999999999999887</v>
      </c>
      <c r="V100">
        <f t="shared" si="79"/>
        <v>2.3435724760841124E-2</v>
      </c>
      <c r="W100">
        <f t="shared" si="80"/>
        <v>0.10176817199166162</v>
      </c>
      <c r="X100">
        <f t="shared" si="56"/>
        <v>6.3605107494788514E-4</v>
      </c>
      <c r="Y100">
        <f t="shared" si="57"/>
        <v>1.5489002156458239E-3</v>
      </c>
      <c r="Z100">
        <f t="shared" si="58"/>
        <v>6.4089138812177841E-4</v>
      </c>
      <c r="AA100">
        <f t="shared" si="59"/>
        <v>1.5499352069057199E-3</v>
      </c>
      <c r="AB100">
        <f t="shared" si="60"/>
        <v>6.4089462246946555E-4</v>
      </c>
      <c r="AC100">
        <f t="shared" si="61"/>
        <v>1.5498952519053214E-3</v>
      </c>
      <c r="AD100">
        <f t="shared" si="62"/>
        <v>6.4089449761008934E-4</v>
      </c>
      <c r="AE100">
        <f t="shared" si="63"/>
        <v>1.5498956062687773E-3</v>
      </c>
      <c r="AF100">
        <f t="shared" si="64"/>
        <v>0.60624999999999885</v>
      </c>
      <c r="AG100">
        <f t="shared" si="65"/>
        <v>2.4075811026464538E-2</v>
      </c>
      <c r="AH100">
        <f t="shared" si="66"/>
        <v>0.10331791478158441</v>
      </c>
      <c r="AJ100">
        <f t="shared" si="81"/>
        <v>0.29999999999999943</v>
      </c>
      <c r="AK100">
        <f t="shared" si="82"/>
        <v>3.6003505507601198E-3</v>
      </c>
      <c r="AL100">
        <f t="shared" si="83"/>
        <v>3.3559554827575833E-2</v>
      </c>
      <c r="AM100">
        <f t="shared" si="67"/>
        <v>1.0487360883617448E-4</v>
      </c>
      <c r="AN100">
        <f t="shared" si="68"/>
        <v>6.0037698254922418E-4</v>
      </c>
      <c r="AO100">
        <f t="shared" si="69"/>
        <v>1.0581169787140764E-4</v>
      </c>
      <c r="AP100">
        <f t="shared" si="70"/>
        <v>6.0211779791591162E-4</v>
      </c>
      <c r="AQ100">
        <f t="shared" si="71"/>
        <v>1.058144178954181E-4</v>
      </c>
      <c r="AR100">
        <f t="shared" si="72"/>
        <v>6.0210670631564512E-4</v>
      </c>
      <c r="AS100">
        <f t="shared" si="73"/>
        <v>1.0581440056479268E-4</v>
      </c>
      <c r="AT100">
        <f t="shared" si="74"/>
        <v>6.0210674980744642E-4</v>
      </c>
      <c r="AU100">
        <f t="shared" si="75"/>
        <v>0.30312499999999942</v>
      </c>
      <c r="AV100">
        <f t="shared" si="76"/>
        <v>3.7060072575825559E-3</v>
      </c>
      <c r="AW100">
        <f t="shared" si="77"/>
        <v>3.4161376951045798E-2</v>
      </c>
    </row>
    <row r="101" spans="6:49" x14ac:dyDescent="0.25">
      <c r="F101">
        <f t="shared" si="84"/>
        <v>1.2124999999999977</v>
      </c>
      <c r="G101">
        <f t="shared" si="85"/>
        <v>0.13131825161458432</v>
      </c>
      <c r="H101">
        <f t="shared" si="86"/>
        <v>0.24693840000302664</v>
      </c>
      <c r="I101">
        <f t="shared" si="48"/>
        <v>3.0867300000378332E-3</v>
      </c>
      <c r="J101">
        <f t="shared" si="49"/>
        <v>2.6131037095218634E-3</v>
      </c>
      <c r="K101">
        <f t="shared" si="50"/>
        <v>3.1030618982223444E-3</v>
      </c>
      <c r="L101">
        <f t="shared" si="51"/>
        <v>2.6036488899678582E-3</v>
      </c>
      <c r="M101">
        <f t="shared" si="52"/>
        <v>3.1030028056001323E-3</v>
      </c>
      <c r="N101">
        <f t="shared" si="53"/>
        <v>2.6036220191071879E-3</v>
      </c>
      <c r="O101">
        <f t="shared" si="54"/>
        <v>3.1030026376572531E-3</v>
      </c>
      <c r="P101">
        <f t="shared" si="55"/>
        <v>2.6036232615936046E-3</v>
      </c>
      <c r="Q101">
        <f t="shared" si="87"/>
        <v>1.2249999999999976</v>
      </c>
      <c r="R101">
        <f t="shared" si="88"/>
        <v>0.13441856195547433</v>
      </c>
      <c r="S101">
        <f t="shared" si="89"/>
        <v>0.24954361146790424</v>
      </c>
      <c r="U101">
        <f t="shared" si="78"/>
        <v>0.60624999999999885</v>
      </c>
      <c r="V101">
        <f t="shared" si="79"/>
        <v>2.4075811026464538E-2</v>
      </c>
      <c r="W101">
        <f t="shared" si="80"/>
        <v>0.10331791478158441</v>
      </c>
      <c r="X101">
        <f t="shared" si="56"/>
        <v>6.457369673849026E-4</v>
      </c>
      <c r="Y101">
        <f t="shared" si="57"/>
        <v>1.5509039600144785E-3</v>
      </c>
      <c r="Z101">
        <f t="shared" si="58"/>
        <v>6.5058354225994782E-4</v>
      </c>
      <c r="AA101">
        <f t="shared" si="59"/>
        <v>1.5518596293431872E-3</v>
      </c>
      <c r="AB101">
        <f t="shared" si="60"/>
        <v>6.5058652872660003E-4</v>
      </c>
      <c r="AC101">
        <f t="shared" si="61"/>
        <v>1.5518203788502619E-3</v>
      </c>
      <c r="AD101">
        <f t="shared" si="62"/>
        <v>6.5058640606880963E-4</v>
      </c>
      <c r="AE101">
        <f t="shared" si="63"/>
        <v>1.5518207281582166E-3</v>
      </c>
      <c r="AF101">
        <f t="shared" si="64"/>
        <v>0.61249999999999882</v>
      </c>
      <c r="AG101">
        <f t="shared" si="65"/>
        <v>2.4725588279035676E-2</v>
      </c>
      <c r="AH101">
        <f t="shared" si="66"/>
        <v>0.10486959556567768</v>
      </c>
      <c r="AJ101">
        <f t="shared" si="81"/>
        <v>0.30312499999999942</v>
      </c>
      <c r="AK101">
        <f t="shared" si="82"/>
        <v>3.7060072575825559E-3</v>
      </c>
      <c r="AL101">
        <f t="shared" si="83"/>
        <v>3.4161376951045798E-2</v>
      </c>
      <c r="AM101">
        <f t="shared" si="67"/>
        <v>1.0675430297201812E-4</v>
      </c>
      <c r="AN101">
        <f t="shared" si="68"/>
        <v>6.0384017072405297E-4</v>
      </c>
      <c r="AO101">
        <f t="shared" si="69"/>
        <v>1.0769780323877445E-4</v>
      </c>
      <c r="AP101">
        <f t="shared" si="70"/>
        <v>6.0555887522699642E-4</v>
      </c>
      <c r="AQ101">
        <f t="shared" si="71"/>
        <v>1.077004887145603E-4</v>
      </c>
      <c r="AR101">
        <f t="shared" si="72"/>
        <v>6.0554787036130528E-4</v>
      </c>
      <c r="AS101">
        <f t="shared" si="73"/>
        <v>1.0770047151945766E-4</v>
      </c>
      <c r="AT101">
        <f t="shared" si="74"/>
        <v>6.0554791355450137E-4</v>
      </c>
      <c r="AU101">
        <f t="shared" si="75"/>
        <v>0.30624999999999941</v>
      </c>
      <c r="AV101">
        <f t="shared" si="76"/>
        <v>3.8135491506489133E-3</v>
      </c>
      <c r="AW101">
        <f t="shared" si="77"/>
        <v>3.4766643880288328E-2</v>
      </c>
    </row>
    <row r="102" spans="6:49" x14ac:dyDescent="0.25">
      <c r="F102">
        <f t="shared" si="84"/>
        <v>1.2249999999999976</v>
      </c>
      <c r="G102">
        <f t="shared" si="85"/>
        <v>0.13441856195547433</v>
      </c>
      <c r="H102">
        <f t="shared" si="86"/>
        <v>0.24954361146790424</v>
      </c>
      <c r="I102">
        <f t="shared" si="48"/>
        <v>3.1192951433488031E-3</v>
      </c>
      <c r="J102">
        <f t="shared" si="49"/>
        <v>2.5941505210667045E-3</v>
      </c>
      <c r="K102">
        <f t="shared" si="50"/>
        <v>3.1355085841054697E-3</v>
      </c>
      <c r="L102">
        <f t="shared" si="51"/>
        <v>2.5846440095048454E-3</v>
      </c>
      <c r="M102">
        <f t="shared" si="52"/>
        <v>3.1354491684082082E-3</v>
      </c>
      <c r="N102">
        <f t="shared" si="53"/>
        <v>2.5846195885871701E-3</v>
      </c>
      <c r="O102">
        <f t="shared" si="54"/>
        <v>3.1354490157774733E-3</v>
      </c>
      <c r="P102">
        <f t="shared" si="55"/>
        <v>2.5846207891755918E-3</v>
      </c>
      <c r="Q102">
        <f t="shared" si="87"/>
        <v>1.2374999999999976</v>
      </c>
      <c r="R102">
        <f t="shared" si="88"/>
        <v>0.13755133856616658</v>
      </c>
      <c r="S102">
        <f t="shared" si="89"/>
        <v>0.25212982788564198</v>
      </c>
      <c r="U102">
        <f t="shared" si="78"/>
        <v>0.61249999999999882</v>
      </c>
      <c r="V102">
        <f t="shared" si="79"/>
        <v>2.4725588279035676E-2</v>
      </c>
      <c r="W102">
        <f t="shared" si="80"/>
        <v>0.10486959556567768</v>
      </c>
      <c r="X102">
        <f t="shared" si="56"/>
        <v>6.5543497228548551E-4</v>
      </c>
      <c r="Y102">
        <f t="shared" si="57"/>
        <v>1.5527502296555904E-3</v>
      </c>
      <c r="Z102">
        <f t="shared" si="58"/>
        <v>6.6028731675315925E-4</v>
      </c>
      <c r="AA102">
        <f t="shared" si="59"/>
        <v>1.5536279776757846E-3</v>
      </c>
      <c r="AB102">
        <f t="shared" si="60"/>
        <v>6.6029005971572239E-4</v>
      </c>
      <c r="AC102">
        <f t="shared" si="61"/>
        <v>1.5535894216351731E-3</v>
      </c>
      <c r="AD102">
        <f t="shared" si="62"/>
        <v>6.6028993922809546E-4</v>
      </c>
      <c r="AE102">
        <f t="shared" si="63"/>
        <v>1.5535897659545374E-3</v>
      </c>
      <c r="AF102">
        <f t="shared" si="64"/>
        <v>0.6187499999999988</v>
      </c>
      <c r="AG102">
        <f t="shared" si="65"/>
        <v>2.5385068223110901E-2</v>
      </c>
      <c r="AH102">
        <f t="shared" si="66"/>
        <v>0.10642305803138302</v>
      </c>
      <c r="AJ102">
        <f t="shared" si="81"/>
        <v>0.30624999999999941</v>
      </c>
      <c r="AK102">
        <f t="shared" si="82"/>
        <v>3.8135491506489133E-3</v>
      </c>
      <c r="AL102">
        <f t="shared" si="83"/>
        <v>3.4766643880288328E-2</v>
      </c>
      <c r="AM102">
        <f t="shared" si="67"/>
        <v>1.0864576212590103E-4</v>
      </c>
      <c r="AN102">
        <f t="shared" si="68"/>
        <v>6.0725928143073947E-4</v>
      </c>
      <c r="AO102">
        <f t="shared" si="69"/>
        <v>1.0959460475313656E-4</v>
      </c>
      <c r="AP102">
        <f t="shared" si="70"/>
        <v>6.0895604804238942E-4</v>
      </c>
      <c r="AQ102">
        <f t="shared" si="71"/>
        <v>1.0959725595096725E-4</v>
      </c>
      <c r="AR102">
        <f t="shared" si="72"/>
        <v>6.0894512931568734E-4</v>
      </c>
      <c r="AS102">
        <f t="shared" si="73"/>
        <v>1.0959723889045679E-4</v>
      </c>
      <c r="AT102">
        <f t="shared" si="74"/>
        <v>6.0894517221222544E-4</v>
      </c>
      <c r="AU102">
        <f t="shared" si="75"/>
        <v>0.3093749999999994</v>
      </c>
      <c r="AV102">
        <f t="shared" si="76"/>
        <v>3.9229869377196743E-3</v>
      </c>
      <c r="AW102">
        <f t="shared" si="77"/>
        <v>3.5375311681681516E-2</v>
      </c>
    </row>
    <row r="103" spans="6:49" x14ac:dyDescent="0.25">
      <c r="F103">
        <f t="shared" si="84"/>
        <v>1.2374999999999976</v>
      </c>
      <c r="G103">
        <f t="shared" si="85"/>
        <v>0.13755133856616658</v>
      </c>
      <c r="H103">
        <f t="shared" si="86"/>
        <v>0.25212982788564198</v>
      </c>
      <c r="I103">
        <f t="shared" si="48"/>
        <v>3.1516228485705248E-3</v>
      </c>
      <c r="J103">
        <f t="shared" si="49"/>
        <v>2.5750979901342317E-3</v>
      </c>
      <c r="K103">
        <f t="shared" si="50"/>
        <v>3.1677172110088636E-3</v>
      </c>
      <c r="L103">
        <f t="shared" si="51"/>
        <v>2.5655446172120847E-3</v>
      </c>
      <c r="M103">
        <f t="shared" si="52"/>
        <v>3.1676575024280999E-3</v>
      </c>
      <c r="N103">
        <f t="shared" si="53"/>
        <v>2.5655225634238971E-3</v>
      </c>
      <c r="O103">
        <f t="shared" si="54"/>
        <v>3.1676573645919243E-3</v>
      </c>
      <c r="P103">
        <f t="shared" si="55"/>
        <v>2.5655237232896839E-3</v>
      </c>
      <c r="Q103">
        <f t="shared" si="87"/>
        <v>1.2499999999999976</v>
      </c>
      <c r="R103">
        <f t="shared" si="88"/>
        <v>0.14071634350617265</v>
      </c>
      <c r="S103">
        <f t="shared" si="89"/>
        <v>0.25469695389809127</v>
      </c>
      <c r="U103">
        <f t="shared" si="78"/>
        <v>0.6187499999999988</v>
      </c>
      <c r="V103">
        <f t="shared" si="79"/>
        <v>2.5385068223110901E-2</v>
      </c>
      <c r="W103">
        <f t="shared" si="80"/>
        <v>0.10642305803138302</v>
      </c>
      <c r="X103">
        <f t="shared" si="56"/>
        <v>6.6514411269614397E-4</v>
      </c>
      <c r="Y103">
        <f t="shared" si="57"/>
        <v>1.5544418091226744E-3</v>
      </c>
      <c r="Z103">
        <f t="shared" si="58"/>
        <v>6.7000174334965227E-4</v>
      </c>
      <c r="AA103">
        <f t="shared" si="59"/>
        <v>1.5552430164577987E-3</v>
      </c>
      <c r="AB103">
        <f t="shared" si="60"/>
        <v>6.7000424712257455E-4</v>
      </c>
      <c r="AC103">
        <f t="shared" si="61"/>
        <v>1.5552051449474477E-3</v>
      </c>
      <c r="AD103">
        <f t="shared" si="62"/>
        <v>6.7000412877410475E-4</v>
      </c>
      <c r="AE103">
        <f t="shared" si="63"/>
        <v>1.5552054843442768E-3</v>
      </c>
      <c r="AF103">
        <f t="shared" si="64"/>
        <v>0.62499999999999878</v>
      </c>
      <c r="AG103">
        <f t="shared" si="65"/>
        <v>2.6054261593513352E-2</v>
      </c>
      <c r="AH103">
        <f t="shared" si="66"/>
        <v>0.10797814863409592</v>
      </c>
      <c r="AJ103">
        <f t="shared" si="81"/>
        <v>0.3093749999999994</v>
      </c>
      <c r="AK103">
        <f t="shared" si="82"/>
        <v>3.9229869377196743E-3</v>
      </c>
      <c r="AL103">
        <f t="shared" si="83"/>
        <v>3.5375311681681516E-2</v>
      </c>
      <c r="AM103">
        <f t="shared" si="67"/>
        <v>1.1054784900525474E-4</v>
      </c>
      <c r="AN103">
        <f t="shared" si="68"/>
        <v>6.1063465962348602E-4</v>
      </c>
      <c r="AO103">
        <f t="shared" si="69"/>
        <v>1.1150196566091643E-4</v>
      </c>
      <c r="AP103">
        <f t="shared" si="70"/>
        <v>6.1230966012835964E-4</v>
      </c>
      <c r="AQ103">
        <f t="shared" si="71"/>
        <v>1.1150458284920531E-4</v>
      </c>
      <c r="AR103">
        <f t="shared" si="72"/>
        <v>6.1229882694894394E-4</v>
      </c>
      <c r="AS103">
        <f t="shared" si="73"/>
        <v>1.1150456592236246E-4</v>
      </c>
      <c r="AT103">
        <f t="shared" si="74"/>
        <v>6.1229886955075925E-4</v>
      </c>
      <c r="AU103">
        <f t="shared" si="75"/>
        <v>0.31249999999999939</v>
      </c>
      <c r="AV103">
        <f t="shared" si="76"/>
        <v>4.0343311897109843E-3</v>
      </c>
      <c r="AW103">
        <f t="shared" si="77"/>
        <v>3.5987336765569658E-2</v>
      </c>
    </row>
    <row r="104" spans="6:49" x14ac:dyDescent="0.25">
      <c r="F104">
        <f t="shared" si="84"/>
        <v>1.2499999999999976</v>
      </c>
      <c r="G104">
        <f t="shared" si="85"/>
        <v>0.14071634350617265</v>
      </c>
      <c r="H104">
        <f t="shared" si="86"/>
        <v>0.25469695389809127</v>
      </c>
      <c r="I104">
        <f t="shared" si="48"/>
        <v>3.1837119237261412E-3</v>
      </c>
      <c r="J104">
        <f t="shared" si="49"/>
        <v>2.5559556411672291E-3</v>
      </c>
      <c r="K104">
        <f t="shared" si="50"/>
        <v>3.1996866464834364E-3</v>
      </c>
      <c r="L104">
        <f t="shared" si="51"/>
        <v>2.5463600738487679E-3</v>
      </c>
      <c r="M104">
        <f t="shared" si="52"/>
        <v>3.1996266741876958E-3</v>
      </c>
      <c r="N104">
        <f t="shared" si="53"/>
        <v>2.5463403067015238E-3</v>
      </c>
      <c r="O104">
        <f t="shared" si="54"/>
        <v>3.1996265506430257E-3</v>
      </c>
      <c r="P104">
        <f t="shared" si="55"/>
        <v>2.5463414269892323E-3</v>
      </c>
      <c r="Q104">
        <f t="shared" si="87"/>
        <v>1.2624999999999975</v>
      </c>
      <c r="R104">
        <f t="shared" si="88"/>
        <v>0.14391333769212455</v>
      </c>
      <c r="S104">
        <f t="shared" si="89"/>
        <v>0.25724490353630075</v>
      </c>
      <c r="U104">
        <f t="shared" si="78"/>
        <v>0.62499999999999878</v>
      </c>
      <c r="V104">
        <f t="shared" si="79"/>
        <v>2.6054261593513352E-2</v>
      </c>
      <c r="W104">
        <f t="shared" si="80"/>
        <v>0.10797814863409592</v>
      </c>
      <c r="X104">
        <f t="shared" si="56"/>
        <v>6.7486342896309957E-4</v>
      </c>
      <c r="Y104">
        <f t="shared" si="57"/>
        <v>1.5559814431917768E-3</v>
      </c>
      <c r="Z104">
        <f t="shared" si="58"/>
        <v>6.7972587097307388E-4</v>
      </c>
      <c r="AA104">
        <f t="shared" si="59"/>
        <v>1.5567074707308352E-3</v>
      </c>
      <c r="AB104">
        <f t="shared" si="60"/>
        <v>6.7972813980913345E-4</v>
      </c>
      <c r="AC104">
        <f t="shared" si="61"/>
        <v>1.5566702739600942E-3</v>
      </c>
      <c r="AD104">
        <f t="shared" si="62"/>
        <v>6.797280235692248E-4</v>
      </c>
      <c r="AE104">
        <f t="shared" si="63"/>
        <v>1.556670608499594E-3</v>
      </c>
      <c r="AF104">
        <f t="shared" si="64"/>
        <v>0.63124999999999876</v>
      </c>
      <c r="AG104">
        <f t="shared" si="65"/>
        <v>2.6733178172529473E-2</v>
      </c>
      <c r="AH104">
        <f t="shared" si="66"/>
        <v>0.10953471655760812</v>
      </c>
      <c r="AJ104">
        <f t="shared" si="81"/>
        <v>0.31249999999999939</v>
      </c>
      <c r="AK104">
        <f t="shared" si="82"/>
        <v>4.0343311897109843E-3</v>
      </c>
      <c r="AL104">
        <f t="shared" si="83"/>
        <v>3.5987336765569658E-2</v>
      </c>
      <c r="AM104">
        <f t="shared" si="67"/>
        <v>1.1246042739240519E-4</v>
      </c>
      <c r="AN104">
        <f t="shared" si="68"/>
        <v>6.13966647887089E-4</v>
      </c>
      <c r="AO104">
        <f t="shared" si="69"/>
        <v>1.1341975027972876E-4</v>
      </c>
      <c r="AP104">
        <f t="shared" si="70"/>
        <v>6.1562005288951698E-4</v>
      </c>
      <c r="AQ104">
        <f t="shared" si="71"/>
        <v>1.1342233372504506E-4</v>
      </c>
      <c r="AR104">
        <f t="shared" si="72"/>
        <v>6.1560930466954527E-4</v>
      </c>
      <c r="AS104">
        <f t="shared" si="73"/>
        <v>1.1342231693095134E-4</v>
      </c>
      <c r="AT104">
        <f t="shared" si="74"/>
        <v>6.1560934697855974E-4</v>
      </c>
      <c r="AU104">
        <f t="shared" si="75"/>
        <v>0.31562499999999938</v>
      </c>
      <c r="AV104">
        <f t="shared" si="76"/>
        <v>4.1475923417664687E-3</v>
      </c>
      <c r="AW104">
        <f t="shared" si="77"/>
        <v>3.6602675883900287E-2</v>
      </c>
    </row>
    <row r="105" spans="6:49" x14ac:dyDescent="0.25">
      <c r="F105">
        <f t="shared" si="84"/>
        <v>1.2624999999999975</v>
      </c>
      <c r="G105">
        <f t="shared" si="85"/>
        <v>0.14391333769212455</v>
      </c>
      <c r="H105">
        <f t="shared" si="86"/>
        <v>0.25724490353630075</v>
      </c>
      <c r="I105">
        <f t="shared" si="48"/>
        <v>3.2155612942037595E-3</v>
      </c>
      <c r="J105">
        <f t="shared" si="49"/>
        <v>2.5367326750855763E-3</v>
      </c>
      <c r="K105">
        <f t="shared" si="50"/>
        <v>3.2314158734230445E-3</v>
      </c>
      <c r="L105">
        <f t="shared" si="51"/>
        <v>2.5270994212501759E-3</v>
      </c>
      <c r="M105">
        <f t="shared" si="52"/>
        <v>3.2313556655865733E-3</v>
      </c>
      <c r="N105">
        <f t="shared" si="53"/>
        <v>2.5270818625193498E-3</v>
      </c>
      <c r="O105">
        <f t="shared" si="54"/>
        <v>3.2313555558445058E-3</v>
      </c>
      <c r="P105">
        <f t="shared" si="55"/>
        <v>2.5270829443435091E-3</v>
      </c>
      <c r="Q105">
        <f t="shared" si="87"/>
        <v>1.2749999999999975</v>
      </c>
      <c r="R105">
        <f t="shared" si="88"/>
        <v>0.14714208101346912</v>
      </c>
      <c r="S105">
        <f t="shared" si="89"/>
        <v>0.25977359990079552</v>
      </c>
      <c r="U105">
        <f t="shared" si="78"/>
        <v>0.63124999999999876</v>
      </c>
      <c r="V105">
        <f t="shared" si="79"/>
        <v>2.6733178172529473E-2</v>
      </c>
      <c r="W105">
        <f t="shared" si="80"/>
        <v>0.10953471655760812</v>
      </c>
      <c r="X105">
        <f t="shared" si="56"/>
        <v>6.8459197848505082E-4</v>
      </c>
      <c r="Y105">
        <f t="shared" si="57"/>
        <v>1.5573718373882218E-3</v>
      </c>
      <c r="Z105">
        <f t="shared" si="58"/>
        <v>6.894587654768889E-4</v>
      </c>
      <c r="AA105">
        <f t="shared" si="59"/>
        <v>1.5580240265471762E-3</v>
      </c>
      <c r="AB105">
        <f t="shared" si="60"/>
        <v>6.8946080356801066E-4</v>
      </c>
      <c r="AC105">
        <f t="shared" si="61"/>
        <v>1.557987494855112E-3</v>
      </c>
      <c r="AD105">
        <f t="shared" si="62"/>
        <v>6.8946068940647302E-4</v>
      </c>
      <c r="AE105">
        <f t="shared" si="63"/>
        <v>1.5579878246016554E-3</v>
      </c>
      <c r="AF105">
        <f t="shared" si="64"/>
        <v>0.63749999999999873</v>
      </c>
      <c r="AG105">
        <f t="shared" si="65"/>
        <v>2.742182680685969E-2</v>
      </c>
      <c r="AH105">
        <f t="shared" si="66"/>
        <v>0.11109261367507385</v>
      </c>
      <c r="AJ105">
        <f t="shared" si="81"/>
        <v>0.31562499999999938</v>
      </c>
      <c r="AK105">
        <f t="shared" si="82"/>
        <v>4.1475923417664687E-3</v>
      </c>
      <c r="AL105">
        <f t="shared" si="83"/>
        <v>3.6602675883900287E-2</v>
      </c>
      <c r="AM105">
        <f t="shared" si="67"/>
        <v>1.1438336213718841E-4</v>
      </c>
      <c r="AN105">
        <f t="shared" si="68"/>
        <v>6.1725558645239244E-4</v>
      </c>
      <c r="AO105">
        <f t="shared" si="69"/>
        <v>1.1534782399102028E-4</v>
      </c>
      <c r="AP105">
        <f t="shared" si="70"/>
        <v>6.1888756538421822E-4</v>
      </c>
      <c r="AQ105">
        <f t="shared" si="71"/>
        <v>1.1535037395810126E-4</v>
      </c>
      <c r="AR105">
        <f t="shared" si="72"/>
        <v>6.1887690153968218E-4</v>
      </c>
      <c r="AS105">
        <f t="shared" si="73"/>
        <v>1.1535035729584415E-4</v>
      </c>
      <c r="AT105">
        <f t="shared" si="74"/>
        <v>6.1887694355780608E-4</v>
      </c>
      <c r="AU105">
        <f t="shared" si="75"/>
        <v>0.31874999999999937</v>
      </c>
      <c r="AV105">
        <f t="shared" si="76"/>
        <v>4.2627806943216816E-3</v>
      </c>
      <c r="AW105">
        <f t="shared" si="77"/>
        <v>3.7221286127876625E-2</v>
      </c>
    </row>
    <row r="106" spans="6:49" x14ac:dyDescent="0.25">
      <c r="F106">
        <f t="shared" si="84"/>
        <v>1.2749999999999975</v>
      </c>
      <c r="G106">
        <f t="shared" si="85"/>
        <v>0.14714208101346912</v>
      </c>
      <c r="H106">
        <f t="shared" si="86"/>
        <v>0.25977359990079552</v>
      </c>
      <c r="I106">
        <f t="shared" si="48"/>
        <v>3.2471699987599439E-3</v>
      </c>
      <c r="J106">
        <f t="shared" si="49"/>
        <v>2.5174379783834081E-3</v>
      </c>
      <c r="K106">
        <f t="shared" si="50"/>
        <v>3.2629039861248408E-3</v>
      </c>
      <c r="L106">
        <f t="shared" si="51"/>
        <v>2.5077713913042201E-3</v>
      </c>
      <c r="M106">
        <f t="shared" si="52"/>
        <v>3.2628435699555954E-3</v>
      </c>
      <c r="N106">
        <f t="shared" si="53"/>
        <v>2.5077559649698961E-3</v>
      </c>
      <c r="O106">
        <f t="shared" si="54"/>
        <v>3.262843473541006E-3</v>
      </c>
      <c r="P106">
        <f t="shared" si="55"/>
        <v>2.5077570094157787E-3</v>
      </c>
      <c r="Q106">
        <f t="shared" si="87"/>
        <v>1.2874999999999974</v>
      </c>
      <c r="R106">
        <f t="shared" si="88"/>
        <v>0.15040233244421278</v>
      </c>
      <c r="S106">
        <f t="shared" si="89"/>
        <v>0.26228297485085339</v>
      </c>
      <c r="U106">
        <f t="shared" si="78"/>
        <v>0.63749999999999873</v>
      </c>
      <c r="V106">
        <f t="shared" si="79"/>
        <v>2.742182680685969E-2</v>
      </c>
      <c r="W106">
        <f t="shared" si="80"/>
        <v>0.11109261367507385</v>
      </c>
      <c r="X106">
        <f t="shared" si="56"/>
        <v>6.9432883546921163E-4</v>
      </c>
      <c r="Y106">
        <f t="shared" si="57"/>
        <v>1.5586156585066114E-3</v>
      </c>
      <c r="Z106">
        <f t="shared" si="58"/>
        <v>6.9919950940204481E-4</v>
      </c>
      <c r="AA106">
        <f t="shared" si="59"/>
        <v>1.5591953314864294E-3</v>
      </c>
      <c r="AB106">
        <f t="shared" si="60"/>
        <v>6.9920132088010676E-4</v>
      </c>
      <c r="AC106">
        <f t="shared" si="61"/>
        <v>1.5591594553401632E-3</v>
      </c>
      <c r="AD106">
        <f t="shared" si="62"/>
        <v>6.9920120876714961E-4</v>
      </c>
      <c r="AE106">
        <f t="shared" si="63"/>
        <v>1.5591597803572971E-3</v>
      </c>
      <c r="AF106">
        <f t="shared" si="64"/>
        <v>0.64374999999999871</v>
      </c>
      <c r="AG106">
        <f t="shared" si="65"/>
        <v>2.8120215424326467E-2</v>
      </c>
      <c r="AH106">
        <f t="shared" si="66"/>
        <v>0.11265169451049337</v>
      </c>
      <c r="AJ106">
        <f t="shared" si="81"/>
        <v>0.31874999999999937</v>
      </c>
      <c r="AK106">
        <f t="shared" si="82"/>
        <v>4.2627806943216816E-3</v>
      </c>
      <c r="AL106">
        <f t="shared" si="83"/>
        <v>3.7221286127876625E-2</v>
      </c>
      <c r="AM106">
        <f t="shared" si="67"/>
        <v>1.1631651914961445E-4</v>
      </c>
      <c r="AN106">
        <f t="shared" si="68"/>
        <v>6.2050181321164416E-4</v>
      </c>
      <c r="AO106">
        <f t="shared" si="69"/>
        <v>1.1728605323275765E-4</v>
      </c>
      <c r="AP106">
        <f t="shared" si="70"/>
        <v>6.2211253433987212E-4</v>
      </c>
      <c r="AQ106">
        <f t="shared" si="71"/>
        <v>1.1728856998452051E-4</v>
      </c>
      <c r="AR106">
        <f t="shared" si="72"/>
        <v>6.2210195429057377E-4</v>
      </c>
      <c r="AS106">
        <f t="shared" si="73"/>
        <v>1.1728855345319349E-4</v>
      </c>
      <c r="AT106">
        <f t="shared" si="74"/>
        <v>6.2210199601970542E-4</v>
      </c>
      <c r="AU106">
        <f t="shared" si="75"/>
        <v>0.32187499999999936</v>
      </c>
      <c r="AV106">
        <f t="shared" si="76"/>
        <v>4.3799064141612411E-3</v>
      </c>
      <c r="AW106">
        <f t="shared" si="77"/>
        <v>3.7843124925625339E-2</v>
      </c>
    </row>
    <row r="107" spans="6:49" x14ac:dyDescent="0.25">
      <c r="F107">
        <f t="shared" si="84"/>
        <v>1.2874999999999974</v>
      </c>
      <c r="G107">
        <f t="shared" si="85"/>
        <v>0.15040233244421278</v>
      </c>
      <c r="H107">
        <f t="shared" si="86"/>
        <v>0.26228297485085339</v>
      </c>
      <c r="I107">
        <f t="shared" si="48"/>
        <v>3.2785371856356676E-3</v>
      </c>
      <c r="J107">
        <f t="shared" si="49"/>
        <v>2.4980801319876471E-3</v>
      </c>
      <c r="K107">
        <f t="shared" si="50"/>
        <v>3.2941501864605901E-3</v>
      </c>
      <c r="L107">
        <f t="shared" si="51"/>
        <v>2.4883844146924351E-3</v>
      </c>
      <c r="M107">
        <f t="shared" si="52"/>
        <v>3.2940895882274954E-3</v>
      </c>
      <c r="N107">
        <f t="shared" si="53"/>
        <v>2.4883710468814064E-3</v>
      </c>
      <c r="O107">
        <f t="shared" si="54"/>
        <v>3.2940895046786761E-3</v>
      </c>
      <c r="P107">
        <f t="shared" si="55"/>
        <v>2.4883720550057777E-3</v>
      </c>
      <c r="Q107">
        <f t="shared" si="87"/>
        <v>1.2999999999999974</v>
      </c>
      <c r="R107">
        <f t="shared" si="88"/>
        <v>0.15369385015082784</v>
      </c>
      <c r="S107">
        <f t="shared" si="89"/>
        <v>0.26477296870254358</v>
      </c>
      <c r="U107">
        <f t="shared" si="78"/>
        <v>0.64374999999999871</v>
      </c>
      <c r="V107">
        <f t="shared" si="79"/>
        <v>2.8120215424326467E-2</v>
      </c>
      <c r="W107">
        <f t="shared" si="80"/>
        <v>0.11265169451049337</v>
      </c>
      <c r="X107">
        <f t="shared" si="56"/>
        <v>7.0407309069058356E-4</v>
      </c>
      <c r="Y107">
        <f t="shared" si="57"/>
        <v>1.5597155351241608E-3</v>
      </c>
      <c r="Z107">
        <f t="shared" si="58"/>
        <v>7.0894720173784662E-4</v>
      </c>
      <c r="AA107">
        <f t="shared" si="59"/>
        <v>1.5602239951655562E-3</v>
      </c>
      <c r="AB107">
        <f t="shared" si="60"/>
        <v>7.0894879067547598E-4</v>
      </c>
      <c r="AC107">
        <f t="shared" si="61"/>
        <v>1.5601887651586221E-3</v>
      </c>
      <c r="AD107">
        <f t="shared" si="62"/>
        <v>7.0894868058170432E-4</v>
      </c>
      <c r="AE107">
        <f t="shared" si="63"/>
        <v>1.5601890855090771E-3</v>
      </c>
      <c r="AF107">
        <f t="shared" si="64"/>
        <v>0.64999999999999869</v>
      </c>
      <c r="AG107">
        <f t="shared" si="65"/>
        <v>2.8828351050342954E-2</v>
      </c>
      <c r="AH107">
        <f t="shared" si="66"/>
        <v>0.11421181620070696</v>
      </c>
      <c r="AJ107">
        <f t="shared" si="81"/>
        <v>0.32187499999999936</v>
      </c>
      <c r="AK107">
        <f t="shared" si="82"/>
        <v>4.3799064141612411E-3</v>
      </c>
      <c r="AL107">
        <f t="shared" si="83"/>
        <v>3.7843124925625339E-2</v>
      </c>
      <c r="AM107">
        <f t="shared" si="67"/>
        <v>1.1825976539257918E-4</v>
      </c>
      <c r="AN107">
        <f t="shared" si="68"/>
        <v>6.2370566373375264E-4</v>
      </c>
      <c r="AO107">
        <f t="shared" si="69"/>
        <v>1.1923430549216317E-4</v>
      </c>
      <c r="AP107">
        <f t="shared" si="70"/>
        <v>6.2529529416814915E-4</v>
      </c>
      <c r="AQ107">
        <f t="shared" si="71"/>
        <v>1.1923678928971691E-4</v>
      </c>
      <c r="AR107">
        <f t="shared" si="72"/>
        <v>6.2528479733767661E-4</v>
      </c>
      <c r="AS107">
        <f t="shared" si="73"/>
        <v>1.192367728884193E-4</v>
      </c>
      <c r="AT107">
        <f t="shared" si="74"/>
        <v>6.2528483877970209E-4</v>
      </c>
      <c r="AU107">
        <f t="shared" si="75"/>
        <v>0.32499999999999934</v>
      </c>
      <c r="AV107">
        <f t="shared" si="76"/>
        <v>4.4989795354687008E-3</v>
      </c>
      <c r="AW107">
        <f t="shared" si="77"/>
        <v>3.846815003987953E-2</v>
      </c>
    </row>
    <row r="108" spans="6:49" x14ac:dyDescent="0.25">
      <c r="F108">
        <f t="shared" si="84"/>
        <v>1.2999999999999974</v>
      </c>
      <c r="G108">
        <f t="shared" si="85"/>
        <v>0.15369385015082784</v>
      </c>
      <c r="H108">
        <f t="shared" si="86"/>
        <v>0.26477296870254358</v>
      </c>
      <c r="I108">
        <f t="shared" si="48"/>
        <v>3.3096621087817949E-3</v>
      </c>
      <c r="J108">
        <f t="shared" si="49"/>
        <v>2.4786674198838871E-3</v>
      </c>
      <c r="K108">
        <f t="shared" si="50"/>
        <v>3.325153780156069E-3</v>
      </c>
      <c r="L108">
        <f t="shared" si="51"/>
        <v>2.4689466294012933E-3</v>
      </c>
      <c r="M108">
        <f t="shared" si="52"/>
        <v>3.3250930252155531E-3</v>
      </c>
      <c r="N108">
        <f t="shared" si="53"/>
        <v>2.4689352483306618E-3</v>
      </c>
      <c r="O108">
        <f t="shared" si="54"/>
        <v>3.3250929540838618E-3</v>
      </c>
      <c r="P108">
        <f t="shared" si="55"/>
        <v>2.4689362211624934E-3</v>
      </c>
      <c r="Q108">
        <f t="shared" si="87"/>
        <v>1.3124999999999973</v>
      </c>
      <c r="R108">
        <f t="shared" si="88"/>
        <v>0.15701639159642936</v>
      </c>
      <c r="S108">
        <f t="shared" si="89"/>
        <v>0.26724352993529532</v>
      </c>
      <c r="U108">
        <f t="shared" si="78"/>
        <v>0.64999999999999869</v>
      </c>
      <c r="V108">
        <f t="shared" si="79"/>
        <v>2.8828351050342954E-2</v>
      </c>
      <c r="W108">
        <f t="shared" si="80"/>
        <v>0.11421181620070696</v>
      </c>
      <c r="X108">
        <f t="shared" si="56"/>
        <v>7.1382385125441856E-4</v>
      </c>
      <c r="Y108">
        <f t="shared" si="57"/>
        <v>1.56067405810745E-3</v>
      </c>
      <c r="Z108">
        <f t="shared" si="58"/>
        <v>7.1870095768600435E-4</v>
      </c>
      <c r="AA108">
        <f t="shared" si="59"/>
        <v>1.5611125897423521E-3</v>
      </c>
      <c r="AB108">
        <f t="shared" si="60"/>
        <v>7.187023280973634E-4</v>
      </c>
      <c r="AC108">
        <f t="shared" si="61"/>
        <v>1.5610779965930775E-3</v>
      </c>
      <c r="AD108">
        <f t="shared" si="62"/>
        <v>7.1870221999377189E-4</v>
      </c>
      <c r="AE108">
        <f t="shared" si="63"/>
        <v>1.5610783123387812E-3</v>
      </c>
      <c r="AF108">
        <f t="shared" si="64"/>
        <v>0.65624999999999867</v>
      </c>
      <c r="AG108">
        <f t="shared" si="65"/>
        <v>2.9546239824145441E-2</v>
      </c>
      <c r="AH108">
        <f t="shared" si="66"/>
        <v>0.11577283845789316</v>
      </c>
      <c r="AJ108">
        <f t="shared" si="81"/>
        <v>0.32499999999999934</v>
      </c>
      <c r="AK108">
        <f t="shared" si="82"/>
        <v>4.4989795354687008E-3</v>
      </c>
      <c r="AL108">
        <f t="shared" si="83"/>
        <v>3.846815003987953E-2</v>
      </c>
      <c r="AM108">
        <f t="shared" si="67"/>
        <v>1.2021296887462354E-4</v>
      </c>
      <c r="AN108">
        <f t="shared" si="68"/>
        <v>6.2686747127944789E-4</v>
      </c>
      <c r="AO108">
        <f t="shared" si="69"/>
        <v>1.2119244929849767E-4</v>
      </c>
      <c r="AP108">
        <f t="shared" si="70"/>
        <v>6.2843617698009249E-4</v>
      </c>
      <c r="AQ108">
        <f t="shared" si="71"/>
        <v>1.2119490040115493E-4</v>
      </c>
      <c r="AR108">
        <f t="shared" si="72"/>
        <v>6.2842576279579609E-4</v>
      </c>
      <c r="AS108">
        <f t="shared" si="73"/>
        <v>1.2119488412899197E-4</v>
      </c>
      <c r="AT108">
        <f t="shared" si="74"/>
        <v>6.2842580395258913E-4</v>
      </c>
      <c r="AU108">
        <f t="shared" si="75"/>
        <v>0.32812499999999933</v>
      </c>
      <c r="AV108">
        <f t="shared" si="76"/>
        <v>4.6200099608691876E-3</v>
      </c>
      <c r="AW108">
        <f t="shared" si="77"/>
        <v>3.9096319565676829E-2</v>
      </c>
    </row>
    <row r="109" spans="6:49" x14ac:dyDescent="0.25">
      <c r="F109">
        <f t="shared" si="84"/>
        <v>1.3124999999999973</v>
      </c>
      <c r="G109">
        <f t="shared" si="85"/>
        <v>0.15701639159642936</v>
      </c>
      <c r="H109">
        <f t="shared" si="86"/>
        <v>0.26724352993529532</v>
      </c>
      <c r="I109">
        <f t="shared" si="48"/>
        <v>3.3405441241911916E-3</v>
      </c>
      <c r="J109">
        <f t="shared" si="49"/>
        <v>2.459207837515659E-3</v>
      </c>
      <c r="K109">
        <f t="shared" si="50"/>
        <v>3.3559141731756646E-3</v>
      </c>
      <c r="L109">
        <f t="shared" si="51"/>
        <v>2.4494658890098528E-3</v>
      </c>
      <c r="M109">
        <f t="shared" si="52"/>
        <v>3.3558532859975032E-3</v>
      </c>
      <c r="N109">
        <f t="shared" si="53"/>
        <v>2.4494564249320284E-3</v>
      </c>
      <c r="O109">
        <f t="shared" si="54"/>
        <v>3.3558532268470167E-3</v>
      </c>
      <c r="P109">
        <f t="shared" si="55"/>
        <v>2.449457363473215E-3</v>
      </c>
      <c r="Q109">
        <f t="shared" si="87"/>
        <v>1.3249999999999973</v>
      </c>
      <c r="R109">
        <f t="shared" si="88"/>
        <v>0.16036971364132679</v>
      </c>
      <c r="S109">
        <f t="shared" si="89"/>
        <v>0.2696946149067741</v>
      </c>
      <c r="U109">
        <f t="shared" si="78"/>
        <v>0.65624999999999867</v>
      </c>
      <c r="V109">
        <f t="shared" si="79"/>
        <v>2.9546239824145441E-2</v>
      </c>
      <c r="W109">
        <f t="shared" si="80"/>
        <v>0.11577283845789316</v>
      </c>
      <c r="X109">
        <f t="shared" si="56"/>
        <v>7.2358024036183225E-4</v>
      </c>
      <c r="Y109">
        <f t="shared" si="57"/>
        <v>1.5614937811126769E-3</v>
      </c>
      <c r="Z109">
        <f t="shared" si="58"/>
        <v>7.2845990842780942E-4</v>
      </c>
      <c r="AA109">
        <f t="shared" si="59"/>
        <v>1.5618636504124849E-3</v>
      </c>
      <c r="AB109">
        <f t="shared" si="60"/>
        <v>7.2846106426937131E-4</v>
      </c>
      <c r="AC109">
        <f t="shared" si="61"/>
        <v>1.561829684962387E-3</v>
      </c>
      <c r="AD109">
        <f t="shared" si="62"/>
        <v>7.2846095812733973E-4</v>
      </c>
      <c r="AE109">
        <f t="shared" si="63"/>
        <v>1.561829996164471E-3</v>
      </c>
      <c r="AF109">
        <f t="shared" si="64"/>
        <v>0.66249999999999865</v>
      </c>
      <c r="AG109">
        <f t="shared" si="65"/>
        <v>3.0273887014792698E-2</v>
      </c>
      <c r="AH109">
        <f t="shared" si="66"/>
        <v>0.11733462353256431</v>
      </c>
      <c r="AJ109">
        <f t="shared" si="81"/>
        <v>0.32812499999999933</v>
      </c>
      <c r="AK109">
        <f t="shared" si="82"/>
        <v>4.6200099608691876E-3</v>
      </c>
      <c r="AL109">
        <f t="shared" si="83"/>
        <v>3.9096319565676829E-2</v>
      </c>
      <c r="AM109">
        <f t="shared" si="67"/>
        <v>1.2217599864274009E-4</v>
      </c>
      <c r="AN109">
        <f t="shared" si="68"/>
        <v>6.299875668163452E-4</v>
      </c>
      <c r="AO109">
        <f t="shared" si="69"/>
        <v>1.2316035421589062E-4</v>
      </c>
      <c r="AP109">
        <f t="shared" si="70"/>
        <v>6.3153551260113506E-4</v>
      </c>
      <c r="AQ109">
        <f t="shared" si="71"/>
        <v>1.2316277288117937E-4</v>
      </c>
      <c r="AR109">
        <f t="shared" si="72"/>
        <v>6.3152518049410281E-4</v>
      </c>
      <c r="AS109">
        <f t="shared" si="73"/>
        <v>1.2316275673726214E-4</v>
      </c>
      <c r="AT109">
        <f t="shared" si="74"/>
        <v>6.3152522136752552E-4</v>
      </c>
      <c r="AU109">
        <f t="shared" si="75"/>
        <v>0.33124999999999932</v>
      </c>
      <c r="AV109">
        <f t="shared" si="76"/>
        <v>4.7430074624648785E-3</v>
      </c>
      <c r="AW109">
        <f t="shared" si="77"/>
        <v>3.9727591928072556E-2</v>
      </c>
    </row>
    <row r="110" spans="6:49" x14ac:dyDescent="0.25">
      <c r="F110">
        <f t="shared" si="84"/>
        <v>1.3249999999999973</v>
      </c>
      <c r="G110">
        <f t="shared" si="85"/>
        <v>0.16036971364132679</v>
      </c>
      <c r="H110">
        <f t="shared" si="86"/>
        <v>0.2696946149067741</v>
      </c>
      <c r="I110">
        <f t="shared" si="48"/>
        <v>3.3711826863346765E-3</v>
      </c>
      <c r="J110">
        <f t="shared" si="49"/>
        <v>2.4397090999627672E-3</v>
      </c>
      <c r="K110">
        <f t="shared" si="50"/>
        <v>3.3864308682094433E-3</v>
      </c>
      <c r="L110">
        <f t="shared" si="51"/>
        <v>2.4299497707592835E-3</v>
      </c>
      <c r="M110">
        <f t="shared" si="52"/>
        <v>3.3863698724019217E-3</v>
      </c>
      <c r="N110">
        <f t="shared" si="53"/>
        <v>2.4299421559084143E-3</v>
      </c>
      <c r="O110">
        <f t="shared" si="54"/>
        <v>3.386369824809104E-3</v>
      </c>
      <c r="P110">
        <f t="shared" si="55"/>
        <v>2.4299430611344625E-3</v>
      </c>
      <c r="Q110">
        <f t="shared" si="87"/>
        <v>1.3374999999999972</v>
      </c>
      <c r="R110">
        <f t="shared" si="88"/>
        <v>0.16375357264005455</v>
      </c>
      <c r="S110">
        <f t="shared" si="89"/>
        <v>0.27212618757584617</v>
      </c>
      <c r="U110">
        <f t="shared" si="78"/>
        <v>0.66249999999999865</v>
      </c>
      <c r="V110">
        <f t="shared" si="79"/>
        <v>3.0273887014792698E-2</v>
      </c>
      <c r="W110">
        <f t="shared" si="80"/>
        <v>0.11733462353256431</v>
      </c>
      <c r="X110">
        <f t="shared" si="56"/>
        <v>7.3334139707852694E-4</v>
      </c>
      <c r="Y110">
        <f t="shared" si="57"/>
        <v>1.5621772210795016E-3</v>
      </c>
      <c r="Z110">
        <f t="shared" si="58"/>
        <v>7.3822320089440049E-4</v>
      </c>
      <c r="AA110">
        <f t="shared" si="59"/>
        <v>1.5624796759001411E-3</v>
      </c>
      <c r="AB110">
        <f t="shared" si="60"/>
        <v>7.3822414606571497E-4</v>
      </c>
      <c r="AC110">
        <f t="shared" si="61"/>
        <v>1.5624463291123486E-3</v>
      </c>
      <c r="AD110">
        <f t="shared" si="62"/>
        <v>7.382240418570031E-4</v>
      </c>
      <c r="AE110">
        <f t="shared" si="63"/>
        <v>1.5624466358311632E-3</v>
      </c>
      <c r="AF110">
        <f t="shared" si="64"/>
        <v>0.66874999999999862</v>
      </c>
      <c r="AG110">
        <f t="shared" si="65"/>
        <v>3.1011297036935323E-2</v>
      </c>
      <c r="AH110">
        <f t="shared" si="66"/>
        <v>0.11889703617705358</v>
      </c>
      <c r="AJ110">
        <f t="shared" si="81"/>
        <v>0.33124999999999932</v>
      </c>
      <c r="AK110">
        <f t="shared" si="82"/>
        <v>4.7430074624648785E-3</v>
      </c>
      <c r="AL110">
        <f t="shared" si="83"/>
        <v>3.9727591928072556E-2</v>
      </c>
      <c r="AM110">
        <f t="shared" si="67"/>
        <v>1.2414872477522674E-4</v>
      </c>
      <c r="AN110">
        <f t="shared" si="68"/>
        <v>6.3306627903391235E-4</v>
      </c>
      <c r="AO110">
        <f t="shared" si="69"/>
        <v>1.2513789083621723E-4</v>
      </c>
      <c r="AP110">
        <f t="shared" si="70"/>
        <v>6.3459362858601833E-4</v>
      </c>
      <c r="AQ110">
        <f t="shared" si="71"/>
        <v>1.251402773198924E-4</v>
      </c>
      <c r="AR110">
        <f t="shared" si="72"/>
        <v>6.3458337799105217E-4</v>
      </c>
      <c r="AS110">
        <f t="shared" si="73"/>
        <v>1.2514026130333776E-4</v>
      </c>
      <c r="AT110">
        <f t="shared" si="74"/>
        <v>6.3458341858295463E-4</v>
      </c>
      <c r="AU110">
        <f t="shared" si="75"/>
        <v>0.33437499999999931</v>
      </c>
      <c r="AV110">
        <f t="shared" si="76"/>
        <v>4.8679816828633427E-3</v>
      </c>
      <c r="AW110">
        <f t="shared" si="77"/>
        <v>4.036192587986772E-2</v>
      </c>
    </row>
    <row r="111" spans="6:49" x14ac:dyDescent="0.25">
      <c r="F111">
        <f t="shared" si="84"/>
        <v>1.3374999999999972</v>
      </c>
      <c r="G111">
        <f t="shared" si="85"/>
        <v>0.16375357264005455</v>
      </c>
      <c r="H111">
        <f t="shared" si="86"/>
        <v>0.27212618757584617</v>
      </c>
      <c r="I111">
        <f t="shared" si="48"/>
        <v>3.4015773446980772E-3</v>
      </c>
      <c r="J111">
        <f t="shared" si="49"/>
        <v>2.4201786499043715E-3</v>
      </c>
      <c r="K111">
        <f t="shared" si="50"/>
        <v>3.41670346125998E-3</v>
      </c>
      <c r="L111">
        <f t="shared" si="51"/>
        <v>2.4104055834099389E-3</v>
      </c>
      <c r="M111">
        <f t="shared" si="52"/>
        <v>3.4166423795943899E-3</v>
      </c>
      <c r="N111">
        <f t="shared" si="53"/>
        <v>2.4103997519496854E-3</v>
      </c>
      <c r="O111">
        <f t="shared" si="54"/>
        <v>3.4166423431477629E-3</v>
      </c>
      <c r="P111">
        <f t="shared" si="55"/>
        <v>2.4104006248103858E-3</v>
      </c>
      <c r="Q111">
        <f t="shared" si="87"/>
        <v>1.3499999999999972</v>
      </c>
      <c r="R111">
        <f t="shared" si="88"/>
        <v>0.1671677245349803</v>
      </c>
      <c r="S111">
        <f t="shared" si="89"/>
        <v>0.27453821923341853</v>
      </c>
      <c r="U111">
        <f t="shared" si="78"/>
        <v>0.66874999999999862</v>
      </c>
      <c r="V111">
        <f t="shared" si="79"/>
        <v>3.1011297036935323E-2</v>
      </c>
      <c r="W111">
        <f t="shared" si="80"/>
        <v>0.11889703617705358</v>
      </c>
      <c r="X111">
        <f t="shared" si="56"/>
        <v>7.4310647610658493E-4</v>
      </c>
      <c r="Y111">
        <f t="shared" si="57"/>
        <v>1.5627268587185454E-3</v>
      </c>
      <c r="Z111">
        <f t="shared" si="58"/>
        <v>7.4798999754008039E-4</v>
      </c>
      <c r="AA111">
        <f t="shared" si="59"/>
        <v>1.5629631289423931E-3</v>
      </c>
      <c r="AB111">
        <f t="shared" si="60"/>
        <v>7.4799073588452988E-4</v>
      </c>
      <c r="AC111">
        <f t="shared" si="61"/>
        <v>1.562930391900085E-3</v>
      </c>
      <c r="AD111">
        <f t="shared" si="62"/>
        <v>7.4799063358127265E-4</v>
      </c>
      <c r="AE111">
        <f t="shared" si="63"/>
        <v>1.5629306941952041E-3</v>
      </c>
      <c r="AF111">
        <f t="shared" si="64"/>
        <v>0.6749999999999986</v>
      </c>
      <c r="AG111">
        <f t="shared" si="65"/>
        <v>3.1758473466358177E-2</v>
      </c>
      <c r="AH111">
        <f t="shared" si="66"/>
        <v>0.1204599436094867</v>
      </c>
      <c r="AJ111">
        <f t="shared" si="81"/>
        <v>0.33437499999999931</v>
      </c>
      <c r="AK111">
        <f t="shared" si="82"/>
        <v>4.8679816828633427E-3</v>
      </c>
      <c r="AL111">
        <f t="shared" si="83"/>
        <v>4.036192587986772E-2</v>
      </c>
      <c r="AM111">
        <f t="shared" si="67"/>
        <v>1.2613101837458663E-4</v>
      </c>
      <c r="AN111">
        <f t="shared" si="68"/>
        <v>6.3610393435834217E-4</v>
      </c>
      <c r="AO111">
        <f t="shared" si="69"/>
        <v>1.2712493077202155E-4</v>
      </c>
      <c r="AP111">
        <f t="shared" si="70"/>
        <v>6.3761085023361684E-4</v>
      </c>
      <c r="AQ111">
        <f t="shared" si="71"/>
        <v>1.2712728532807667E-4</v>
      </c>
      <c r="AR111">
        <f t="shared" si="72"/>
        <v>6.3760068058920944E-4</v>
      </c>
      <c r="AS111">
        <f t="shared" si="73"/>
        <v>1.2712726943800727E-4</v>
      </c>
      <c r="AT111">
        <f t="shared" si="74"/>
        <v>6.3760072090143002E-4</v>
      </c>
      <c r="AU111">
        <f t="shared" si="75"/>
        <v>0.3374999999999993</v>
      </c>
      <c r="AV111">
        <f t="shared" si="76"/>
        <v>4.9949421361988088E-3</v>
      </c>
      <c r="AW111">
        <f t="shared" si="77"/>
        <v>4.0999280499351955E-2</v>
      </c>
    </row>
    <row r="112" spans="6:49" x14ac:dyDescent="0.25">
      <c r="F112">
        <f t="shared" si="84"/>
        <v>1.3499999999999972</v>
      </c>
      <c r="G112">
        <f t="shared" si="85"/>
        <v>0.1671677245349803</v>
      </c>
      <c r="H112">
        <f t="shared" si="86"/>
        <v>0.27453821923341853</v>
      </c>
      <c r="I112">
        <f t="shared" si="48"/>
        <v>3.4317277404177318E-3</v>
      </c>
      <c r="J112">
        <f t="shared" si="49"/>
        <v>2.4006236653722618E-3</v>
      </c>
      <c r="K112">
        <f t="shared" si="50"/>
        <v>3.4467316383263087E-3</v>
      </c>
      <c r="L112">
        <f t="shared" si="51"/>
        <v>2.3908403748913124E-3</v>
      </c>
      <c r="M112">
        <f t="shared" si="52"/>
        <v>3.4466704927608029E-3</v>
      </c>
      <c r="N112">
        <f t="shared" si="53"/>
        <v>2.3908362628639714E-3</v>
      </c>
      <c r="O112">
        <f t="shared" si="54"/>
        <v>3.4466704670606317E-3</v>
      </c>
      <c r="P112">
        <f t="shared" si="55"/>
        <v>2.3908371042840521E-3</v>
      </c>
      <c r="Q112">
        <f t="shared" si="87"/>
        <v>1.3624999999999972</v>
      </c>
      <c r="R112">
        <f t="shared" si="88"/>
        <v>0.17061192494658906</v>
      </c>
      <c r="S112">
        <f t="shared" si="89"/>
        <v>0.27693068824094635</v>
      </c>
      <c r="U112">
        <f t="shared" si="78"/>
        <v>0.6749999999999986</v>
      </c>
      <c r="V112">
        <f t="shared" si="79"/>
        <v>3.1758473466358177E-2</v>
      </c>
      <c r="W112">
        <f t="shared" si="80"/>
        <v>0.1204599436094867</v>
      </c>
      <c r="X112">
        <f t="shared" si="56"/>
        <v>7.5287464755929194E-4</v>
      </c>
      <c r="Y112">
        <f t="shared" si="57"/>
        <v>1.5631451389926385E-3</v>
      </c>
      <c r="Z112">
        <f t="shared" si="58"/>
        <v>7.5775947611864385E-4</v>
      </c>
      <c r="AA112">
        <f t="shared" si="59"/>
        <v>1.5633164367673377E-3</v>
      </c>
      <c r="AB112">
        <f t="shared" si="60"/>
        <v>7.5776001142418984E-4</v>
      </c>
      <c r="AC112">
        <f t="shared" si="61"/>
        <v>1.5632843006722034E-3</v>
      </c>
      <c r="AD112">
        <f t="shared" si="62"/>
        <v>7.5775991099889253E-4</v>
      </c>
      <c r="AE112">
        <f t="shared" si="63"/>
        <v>1.5632845986024359E-3</v>
      </c>
      <c r="AF112">
        <f t="shared" si="64"/>
        <v>0.68124999999999858</v>
      </c>
      <c r="AG112">
        <f t="shared" si="65"/>
        <v>3.2515419055298818E-2</v>
      </c>
      <c r="AH112">
        <f t="shared" si="66"/>
        <v>0.12202321547823239</v>
      </c>
      <c r="AJ112">
        <f t="shared" si="81"/>
        <v>0.3374999999999993</v>
      </c>
      <c r="AK112">
        <f t="shared" si="82"/>
        <v>4.9949421361988088E-3</v>
      </c>
      <c r="AL112">
        <f t="shared" si="83"/>
        <v>4.0999280499351955E-2</v>
      </c>
      <c r="AM112">
        <f t="shared" si="67"/>
        <v>1.2812275156047487E-4</v>
      </c>
      <c r="AN112">
        <f t="shared" si="68"/>
        <v>6.3910085696733073E-4</v>
      </c>
      <c r="AO112">
        <f t="shared" si="69"/>
        <v>1.2912134664948632E-4</v>
      </c>
      <c r="AP112">
        <f t="shared" si="70"/>
        <v>6.405875006016699E-4</v>
      </c>
      <c r="AQ112">
        <f t="shared" si="71"/>
        <v>1.2912366953016498E-4</v>
      </c>
      <c r="AR112">
        <f t="shared" si="72"/>
        <v>6.405774113499808E-4</v>
      </c>
      <c r="AS112">
        <f t="shared" si="73"/>
        <v>1.2912365376570922E-4</v>
      </c>
      <c r="AT112">
        <f t="shared" si="74"/>
        <v>6.4057745138434595E-4</v>
      </c>
      <c r="AU112">
        <f t="shared" si="75"/>
        <v>0.34062499999999929</v>
      </c>
      <c r="AV112">
        <f t="shared" si="76"/>
        <v>5.1238982091463894E-3</v>
      </c>
      <c r="AW112">
        <f t="shared" si="77"/>
        <v>4.163961518806112E-2</v>
      </c>
    </row>
    <row r="113" spans="6:49" x14ac:dyDescent="0.25">
      <c r="F113">
        <f t="shared" si="84"/>
        <v>1.3624999999999972</v>
      </c>
      <c r="G113">
        <f t="shared" si="85"/>
        <v>0.17061192494658906</v>
      </c>
      <c r="H113">
        <f t="shared" si="86"/>
        <v>0.27693068824094635</v>
      </c>
      <c r="I113">
        <f t="shared" si="48"/>
        <v>3.4616336030118297E-3</v>
      </c>
      <c r="J113">
        <f t="shared" si="49"/>
        <v>2.3810510672997499E-3</v>
      </c>
      <c r="K113">
        <f t="shared" si="50"/>
        <v>3.4765151721824535E-3</v>
      </c>
      <c r="L113">
        <f t="shared" si="51"/>
        <v>2.3712609397502334E-3</v>
      </c>
      <c r="M113">
        <f t="shared" si="52"/>
        <v>3.4764539838852688E-3</v>
      </c>
      <c r="N113">
        <f t="shared" si="53"/>
        <v>2.3712584850271532E-3</v>
      </c>
      <c r="O113">
        <f t="shared" si="54"/>
        <v>3.4764539685432495E-3</v>
      </c>
      <c r="P113">
        <f t="shared" si="55"/>
        <v>2.3712592959069276E-3</v>
      </c>
      <c r="Q113">
        <f t="shared" si="87"/>
        <v>1.3749999999999971</v>
      </c>
      <c r="R113">
        <f t="shared" si="88"/>
        <v>0.17408592926053745</v>
      </c>
      <c r="S113">
        <f t="shared" si="89"/>
        <v>0.27930357977640663</v>
      </c>
      <c r="U113">
        <f t="shared" si="78"/>
        <v>0.68124999999999858</v>
      </c>
      <c r="V113">
        <f t="shared" si="79"/>
        <v>3.2515419055298818E-2</v>
      </c>
      <c r="W113">
        <f t="shared" si="80"/>
        <v>0.12202321547823239</v>
      </c>
      <c r="X113">
        <f t="shared" si="56"/>
        <v>7.6264509673895252E-4</v>
      </c>
      <c r="Y113">
        <f t="shared" si="57"/>
        <v>1.5634344715918986E-3</v>
      </c>
      <c r="Z113">
        <f t="shared" si="58"/>
        <v>7.6753082946267714E-4</v>
      </c>
      <c r="AA113">
        <f t="shared" si="59"/>
        <v>1.5635419915661067E-3</v>
      </c>
      <c r="AB113">
        <f t="shared" si="60"/>
        <v>7.6753116546259654E-4</v>
      </c>
      <c r="AC113">
        <f t="shared" si="61"/>
        <v>1.563510447736825E-3</v>
      </c>
      <c r="AD113">
        <f t="shared" si="62"/>
        <v>7.6753106688813013E-4</v>
      </c>
      <c r="AE113">
        <f t="shared" si="63"/>
        <v>1.5635107413602253E-3</v>
      </c>
      <c r="AF113">
        <f t="shared" si="64"/>
        <v>0.68749999999999856</v>
      </c>
      <c r="AG113">
        <f t="shared" si="65"/>
        <v>3.3282135747545093E-2</v>
      </c>
      <c r="AH113">
        <f t="shared" si="66"/>
        <v>0.12358672382682538</v>
      </c>
      <c r="AJ113">
        <f t="shared" si="81"/>
        <v>0.34062499999999929</v>
      </c>
      <c r="AK113">
        <f t="shared" si="82"/>
        <v>5.1238982091463894E-3</v>
      </c>
      <c r="AL113">
        <f t="shared" si="83"/>
        <v>4.163961518806112E-2</v>
      </c>
      <c r="AM113">
        <f t="shared" si="67"/>
        <v>1.3012379746269102E-4</v>
      </c>
      <c r="AN113">
        <f t="shared" si="68"/>
        <v>6.4205736880475987E-4</v>
      </c>
      <c r="AO113">
        <f t="shared" si="69"/>
        <v>1.3112701210144846E-4</v>
      </c>
      <c r="AP113">
        <f t="shared" si="70"/>
        <v>6.4352390052141678E-4</v>
      </c>
      <c r="AQ113">
        <f t="shared" si="71"/>
        <v>1.311293035572557E-4</v>
      </c>
      <c r="AR113">
        <f t="shared" si="72"/>
        <v>6.4351389110824889E-4</v>
      </c>
      <c r="AS113">
        <f t="shared" si="73"/>
        <v>1.3112928791754764E-4</v>
      </c>
      <c r="AT113">
        <f t="shared" si="74"/>
        <v>6.4351393086657356E-4</v>
      </c>
      <c r="AU113">
        <f t="shared" si="75"/>
        <v>0.34374999999999928</v>
      </c>
      <c r="AV113">
        <f t="shared" si="76"/>
        <v>5.2548591619293299E-3</v>
      </c>
      <c r="AW113">
        <f t="shared" si="77"/>
        <v>4.228288966854956E-2</v>
      </c>
    </row>
    <row r="114" spans="6:49" x14ac:dyDescent="0.25">
      <c r="F114">
        <f t="shared" si="84"/>
        <v>1.3749999999999971</v>
      </c>
      <c r="G114">
        <f t="shared" si="85"/>
        <v>0.17408592926053745</v>
      </c>
      <c r="H114">
        <f t="shared" si="86"/>
        <v>0.27930357977640663</v>
      </c>
      <c r="I114">
        <f t="shared" si="48"/>
        <v>3.4912947472050832E-3</v>
      </c>
      <c r="J114">
        <f t="shared" si="49"/>
        <v>2.3614675268712792E-3</v>
      </c>
      <c r="K114">
        <f t="shared" si="50"/>
        <v>3.5060539192480287E-3</v>
      </c>
      <c r="L114">
        <f t="shared" si="51"/>
        <v>2.3516738264023813E-3</v>
      </c>
      <c r="M114">
        <f t="shared" si="52"/>
        <v>3.5059927086200978E-3</v>
      </c>
      <c r="N114">
        <f t="shared" si="53"/>
        <v>2.3516729686356378E-3</v>
      </c>
      <c r="O114">
        <f t="shared" si="54"/>
        <v>3.5059927032590555E-3</v>
      </c>
      <c r="P114">
        <f t="shared" si="55"/>
        <v>2.351673749851613E-3</v>
      </c>
      <c r="Q114">
        <f t="shared" si="87"/>
        <v>1.3874999999999971</v>
      </c>
      <c r="R114">
        <f t="shared" si="88"/>
        <v>0.17758949271157087</v>
      </c>
      <c r="S114">
        <f t="shared" si="89"/>
        <v>0.28165688558753976</v>
      </c>
      <c r="U114">
        <f t="shared" si="78"/>
        <v>0.68749999999999856</v>
      </c>
      <c r="V114">
        <f t="shared" si="79"/>
        <v>3.3282135747545093E-2</v>
      </c>
      <c r="W114">
        <f t="shared" si="80"/>
        <v>0.12358672382682538</v>
      </c>
      <c r="X114">
        <f t="shared" si="56"/>
        <v>7.7241702391765872E-4</v>
      </c>
      <c r="Y114">
        <f t="shared" si="57"/>
        <v>1.5635972314027018E-3</v>
      </c>
      <c r="Z114">
        <f t="shared" si="58"/>
        <v>7.773032652657921E-4</v>
      </c>
      <c r="AA114">
        <f t="shared" si="59"/>
        <v>1.5636421509588158E-3</v>
      </c>
      <c r="AB114">
        <f t="shared" si="60"/>
        <v>7.773034056394049E-4</v>
      </c>
      <c r="AC114">
        <f t="shared" si="61"/>
        <v>1.5636111908295517E-3</v>
      </c>
      <c r="AD114">
        <f t="shared" si="62"/>
        <v>7.7730330888900099E-4</v>
      </c>
      <c r="AE114">
        <f t="shared" si="63"/>
        <v>1.5636114802034286E-3</v>
      </c>
      <c r="AF114">
        <f t="shared" si="64"/>
        <v>0.69374999999999853</v>
      </c>
      <c r="AG114">
        <f t="shared" si="65"/>
        <v>3.4058624693314596E-2</v>
      </c>
      <c r="AH114">
        <f t="shared" si="66"/>
        <v>0.12515034305935585</v>
      </c>
      <c r="AJ114">
        <f t="shared" si="81"/>
        <v>0.34374999999999928</v>
      </c>
      <c r="AK114">
        <f t="shared" si="82"/>
        <v>5.2548591619293299E-3</v>
      </c>
      <c r="AL114">
        <f t="shared" si="83"/>
        <v>4.228288966854956E-2</v>
      </c>
      <c r="AM114">
        <f t="shared" si="67"/>
        <v>1.3213403021421739E-4</v>
      </c>
      <c r="AN114">
        <f t="shared" si="68"/>
        <v>6.4497378959528734E-4</v>
      </c>
      <c r="AO114">
        <f t="shared" si="69"/>
        <v>1.3314180176046E-4</v>
      </c>
      <c r="AP114">
        <f t="shared" si="70"/>
        <v>6.4642036861214003E-4</v>
      </c>
      <c r="AQ114">
        <f t="shared" si="71"/>
        <v>1.3314406204017383E-4</v>
      </c>
      <c r="AR114">
        <f t="shared" si="72"/>
        <v>6.4641043848691663E-4</v>
      </c>
      <c r="AS114">
        <f t="shared" si="73"/>
        <v>1.3314404652435319E-4</v>
      </c>
      <c r="AT114">
        <f t="shared" si="74"/>
        <v>6.464104779710044E-4</v>
      </c>
      <c r="AU114">
        <f t="shared" si="75"/>
        <v>0.34687499999999927</v>
      </c>
      <c r="AV114">
        <f t="shared" si="76"/>
        <v>5.3878341293193029E-3</v>
      </c>
      <c r="AW114">
        <f t="shared" si="77"/>
        <v>4.2929063982176968E-2</v>
      </c>
    </row>
    <row r="115" spans="6:49" x14ac:dyDescent="0.25">
      <c r="F115">
        <f t="shared" si="84"/>
        <v>1.3874999999999971</v>
      </c>
      <c r="G115">
        <f t="shared" si="85"/>
        <v>0.17758949271157087</v>
      </c>
      <c r="H115">
        <f t="shared" si="86"/>
        <v>0.28165688558753976</v>
      </c>
      <c r="I115">
        <f t="shared" si="48"/>
        <v>3.5207110698442473E-3</v>
      </c>
      <c r="J115">
        <f t="shared" si="49"/>
        <v>2.3418794726779504E-3</v>
      </c>
      <c r="K115">
        <f t="shared" si="50"/>
        <v>3.5353478165484845E-3</v>
      </c>
      <c r="L115">
        <f t="shared" si="51"/>
        <v>2.3320853441921863E-3</v>
      </c>
      <c r="M115">
        <f t="shared" si="52"/>
        <v>3.5352866032454483E-3</v>
      </c>
      <c r="N115">
        <f t="shared" si="53"/>
        <v>2.332086024767492E-3</v>
      </c>
      <c r="O115">
        <f t="shared" si="54"/>
        <v>3.5352866074990445E-3</v>
      </c>
      <c r="P115">
        <f t="shared" si="55"/>
        <v>2.3320867771729928E-3</v>
      </c>
      <c r="Q115">
        <f t="shared" si="87"/>
        <v>1.399999999999997</v>
      </c>
      <c r="R115">
        <f t="shared" si="88"/>
        <v>0.18112237046439275</v>
      </c>
      <c r="S115">
        <f t="shared" si="89"/>
        <v>0.28399060375216811</v>
      </c>
      <c r="U115">
        <f t="shared" si="78"/>
        <v>0.69374999999999853</v>
      </c>
      <c r="V115">
        <f t="shared" si="79"/>
        <v>3.4058624693314596E-2</v>
      </c>
      <c r="W115">
        <f t="shared" si="80"/>
        <v>0.12515034305935585</v>
      </c>
      <c r="X115">
        <f t="shared" si="56"/>
        <v>7.8218964412097409E-4</v>
      </c>
      <c r="Y115">
        <f t="shared" si="57"/>
        <v>1.5636357589706362E-3</v>
      </c>
      <c r="Z115">
        <f t="shared" si="58"/>
        <v>7.8707600586775729E-4</v>
      </c>
      <c r="AA115">
        <f t="shared" si="59"/>
        <v>1.5636192384545313E-3</v>
      </c>
      <c r="AB115">
        <f t="shared" si="60"/>
        <v>7.8707595424114458E-4</v>
      </c>
      <c r="AC115">
        <f t="shared" si="61"/>
        <v>1.563588853573452E-3</v>
      </c>
      <c r="AD115">
        <f t="shared" si="62"/>
        <v>7.8707585928839113E-4</v>
      </c>
      <c r="AE115">
        <f t="shared" si="63"/>
        <v>1.5635891387543784E-3</v>
      </c>
      <c r="AF115">
        <f t="shared" si="64"/>
        <v>0.69999999999999851</v>
      </c>
      <c r="AG115">
        <f t="shared" si="65"/>
        <v>3.4844886263919121E-2</v>
      </c>
      <c r="AH115">
        <f t="shared" si="66"/>
        <v>0.12671394990631935</v>
      </c>
      <c r="AJ115">
        <f t="shared" si="81"/>
        <v>0.34687499999999927</v>
      </c>
      <c r="AK115">
        <f t="shared" si="82"/>
        <v>5.3878341293193029E-3</v>
      </c>
      <c r="AL115">
        <f t="shared" si="83"/>
        <v>4.2929063982176968E-2</v>
      </c>
      <c r="AM115">
        <f t="shared" si="67"/>
        <v>1.3415332494430302E-4</v>
      </c>
      <c r="AN115">
        <f t="shared" si="68"/>
        <v>6.4785043685884299E-4</v>
      </c>
      <c r="AO115">
        <f t="shared" si="69"/>
        <v>1.3516559125189499E-4</v>
      </c>
      <c r="AP115">
        <f t="shared" si="70"/>
        <v>6.4927722129561635E-4</v>
      </c>
      <c r="AQ115">
        <f t="shared" si="71"/>
        <v>1.3516782060257743E-4</v>
      </c>
      <c r="AR115">
        <f t="shared" si="72"/>
        <v>6.4926736991135776E-4</v>
      </c>
      <c r="AS115">
        <f t="shared" si="73"/>
        <v>1.3516780520978953E-4</v>
      </c>
      <c r="AT115">
        <f t="shared" si="74"/>
        <v>6.4926740912300048E-4</v>
      </c>
      <c r="AU115">
        <f t="shared" si="75"/>
        <v>0.34999999999999926</v>
      </c>
      <c r="AV115">
        <f t="shared" si="76"/>
        <v>5.5228321216298096E-3</v>
      </c>
      <c r="AW115">
        <f t="shared" si="77"/>
        <v>4.3578098486909606E-2</v>
      </c>
    </row>
    <row r="116" spans="6:49" x14ac:dyDescent="0.25">
      <c r="F116">
        <f t="shared" si="84"/>
        <v>1.399999999999997</v>
      </c>
      <c r="G116">
        <f t="shared" si="85"/>
        <v>0.18112237046439275</v>
      </c>
      <c r="H116">
        <f t="shared" si="86"/>
        <v>0.28399060375216811</v>
      </c>
      <c r="I116">
        <f t="shared" si="48"/>
        <v>3.5498825469021016E-3</v>
      </c>
      <c r="J116">
        <f t="shared" si="49"/>
        <v>2.3222930976838406E-3</v>
      </c>
      <c r="K116">
        <f t="shared" si="50"/>
        <v>3.5643968787626257E-3</v>
      </c>
      <c r="L116">
        <f t="shared" si="51"/>
        <v>2.3125015702659944E-3</v>
      </c>
      <c r="M116">
        <f t="shared" si="52"/>
        <v>3.5643356817162638E-3</v>
      </c>
      <c r="N116">
        <f t="shared" si="53"/>
        <v>2.3125037322568212E-3</v>
      </c>
      <c r="O116">
        <f t="shared" si="54"/>
        <v>3.5643356952287063E-3</v>
      </c>
      <c r="P116">
        <f t="shared" si="55"/>
        <v>2.3125044566825737E-3</v>
      </c>
      <c r="Q116">
        <f t="shared" si="87"/>
        <v>1.412499999999997</v>
      </c>
      <c r="R116">
        <f t="shared" si="88"/>
        <v>0.18468431769157415</v>
      </c>
      <c r="S116">
        <f t="shared" si="89"/>
        <v>0.28630473844540344</v>
      </c>
      <c r="U116">
        <f t="shared" si="78"/>
        <v>0.69999999999999851</v>
      </c>
      <c r="V116">
        <f t="shared" si="79"/>
        <v>3.4844886263919121E-2</v>
      </c>
      <c r="W116">
        <f t="shared" si="80"/>
        <v>0.12671394990631935</v>
      </c>
      <c r="X116">
        <f t="shared" si="56"/>
        <v>7.9196218691449593E-4</v>
      </c>
      <c r="Y116">
        <f t="shared" si="57"/>
        <v>1.563552360957514E-3</v>
      </c>
      <c r="Z116">
        <f t="shared" si="58"/>
        <v>7.9684828804248815E-4</v>
      </c>
      <c r="AA116">
        <f t="shared" si="59"/>
        <v>1.5634755439053222E-3</v>
      </c>
      <c r="AB116">
        <f t="shared" si="60"/>
        <v>7.9684804798920014E-4</v>
      </c>
      <c r="AC116">
        <f t="shared" si="61"/>
        <v>1.563445725933136E-3</v>
      </c>
      <c r="AD116">
        <f t="shared" si="62"/>
        <v>7.9684795480803705E-4</v>
      </c>
      <c r="AE116">
        <f t="shared" si="63"/>
        <v>1.5634460069769585E-3</v>
      </c>
      <c r="AF116">
        <f t="shared" si="64"/>
        <v>0.70624999999999849</v>
      </c>
      <c r="AG116">
        <f t="shared" si="65"/>
        <v>3.5640920066216782E-2</v>
      </c>
      <c r="AH116">
        <f t="shared" si="66"/>
        <v>0.12827742339092124</v>
      </c>
      <c r="AJ116">
        <f t="shared" si="81"/>
        <v>0.34999999999999926</v>
      </c>
      <c r="AK116">
        <f t="shared" si="82"/>
        <v>5.5228321216298096E-3</v>
      </c>
      <c r="AL116">
        <f t="shared" si="83"/>
        <v>4.3578098486909606E-2</v>
      </c>
      <c r="AM116">
        <f t="shared" si="67"/>
        <v>1.3618155777159253E-4</v>
      </c>
      <c r="AN116">
        <f t="shared" si="68"/>
        <v>6.5068762592503375E-4</v>
      </c>
      <c r="AO116">
        <f t="shared" si="69"/>
        <v>1.3719825718710039E-4</v>
      </c>
      <c r="AP116">
        <f t="shared" si="70"/>
        <v>6.5209477281047412E-4</v>
      </c>
      <c r="AQ116">
        <f t="shared" si="71"/>
        <v>1.3720045585410888E-4</v>
      </c>
      <c r="AR116">
        <f t="shared" si="72"/>
        <v>6.5208499962377518E-4</v>
      </c>
      <c r="AS116">
        <f t="shared" si="73"/>
        <v>1.3720044058350466E-4</v>
      </c>
      <c r="AT116">
        <f t="shared" si="74"/>
        <v>6.5208503856475344E-4</v>
      </c>
      <c r="AU116">
        <f t="shared" si="75"/>
        <v>0.35312499999999925</v>
      </c>
      <c r="AV116">
        <f t="shared" si="76"/>
        <v>5.6598620257027289E-3</v>
      </c>
      <c r="AW116">
        <f t="shared" si="77"/>
        <v>4.4229953855135992E-2</v>
      </c>
    </row>
    <row r="117" spans="6:49" x14ac:dyDescent="0.25">
      <c r="F117">
        <f t="shared" si="84"/>
        <v>1.412499999999997</v>
      </c>
      <c r="G117">
        <f t="shared" si="85"/>
        <v>0.18468431769157415</v>
      </c>
      <c r="H117">
        <f t="shared" si="86"/>
        <v>0.28630473844540344</v>
      </c>
      <c r="I117">
        <f t="shared" si="48"/>
        <v>3.578809230567543E-3</v>
      </c>
      <c r="J117">
        <f t="shared" si="49"/>
        <v>2.3027143660079795E-3</v>
      </c>
      <c r="K117">
        <f t="shared" si="50"/>
        <v>3.5932011953550926E-3</v>
      </c>
      <c r="L117">
        <f t="shared" si="51"/>
        <v>2.2929283562632382E-3</v>
      </c>
      <c r="M117">
        <f t="shared" si="52"/>
        <v>3.5931400327941887E-3</v>
      </c>
      <c r="N117">
        <f t="shared" si="53"/>
        <v>2.2929319443861051E-3</v>
      </c>
      <c r="O117">
        <f t="shared" si="54"/>
        <v>3.5931400552199561E-3</v>
      </c>
      <c r="P117">
        <f t="shared" si="55"/>
        <v>2.2929326416408157E-3</v>
      </c>
      <c r="Q117">
        <f t="shared" si="87"/>
        <v>1.4249999999999969</v>
      </c>
      <c r="R117">
        <f t="shared" si="88"/>
        <v>0.18827508964858847</v>
      </c>
      <c r="S117">
        <f t="shared" si="89"/>
        <v>0.28859929971356135</v>
      </c>
      <c r="U117">
        <f t="shared" si="78"/>
        <v>0.70624999999999849</v>
      </c>
      <c r="V117">
        <f t="shared" si="79"/>
        <v>3.5640920066216782E-2</v>
      </c>
      <c r="W117">
        <f t="shared" si="80"/>
        <v>0.12827742339092124</v>
      </c>
      <c r="X117">
        <f t="shared" si="56"/>
        <v>8.0173389619325785E-4</v>
      </c>
      <c r="Y117">
        <f t="shared" si="57"/>
        <v>1.5633493105925078E-3</v>
      </c>
      <c r="Z117">
        <f t="shared" si="58"/>
        <v>8.0661936278885935E-4</v>
      </c>
      <c r="AA117">
        <f t="shared" si="59"/>
        <v>1.5632133239544953E-3</v>
      </c>
      <c r="AB117">
        <f t="shared" si="60"/>
        <v>8.0661893783061551E-4</v>
      </c>
      <c r="AC117">
        <f t="shared" si="61"/>
        <v>1.5631840646630039E-3</v>
      </c>
      <c r="AD117">
        <f t="shared" si="62"/>
        <v>8.0661884639532963E-4</v>
      </c>
      <c r="AE117">
        <f t="shared" si="63"/>
        <v>1.5631843416248508E-3</v>
      </c>
      <c r="AF117">
        <f t="shared" si="64"/>
        <v>0.71249999999999847</v>
      </c>
      <c r="AG117">
        <f t="shared" si="65"/>
        <v>3.6446724956854699E-2</v>
      </c>
      <c r="AH117">
        <f t="shared" si="66"/>
        <v>0.12984064479582993</v>
      </c>
      <c r="AJ117">
        <f t="shared" si="81"/>
        <v>0.35312499999999925</v>
      </c>
      <c r="AK117">
        <f t="shared" si="82"/>
        <v>5.6598620257027289E-3</v>
      </c>
      <c r="AL117">
        <f t="shared" si="83"/>
        <v>4.4229953855135992E-2</v>
      </c>
      <c r="AM117">
        <f t="shared" si="67"/>
        <v>1.3821860579729998E-4</v>
      </c>
      <c r="AN117">
        <f t="shared" si="68"/>
        <v>6.5348566994745567E-4</v>
      </c>
      <c r="AO117">
        <f t="shared" si="69"/>
        <v>1.3923967715659288E-4</v>
      </c>
      <c r="AP117">
        <f t="shared" si="70"/>
        <v>6.5487333522646057E-4</v>
      </c>
      <c r="AQ117">
        <f t="shared" si="71"/>
        <v>1.3924184538359133E-4</v>
      </c>
      <c r="AR117">
        <f t="shared" si="72"/>
        <v>6.5486363969746741E-4</v>
      </c>
      <c r="AS117">
        <f t="shared" si="73"/>
        <v>1.3924183023432727E-4</v>
      </c>
      <c r="AT117">
        <f t="shared" si="74"/>
        <v>6.5486367836955009E-4</v>
      </c>
      <c r="AU117">
        <f t="shared" si="75"/>
        <v>0.35624999999999923</v>
      </c>
      <c r="AV117">
        <f t="shared" si="76"/>
        <v>5.7989326058880616E-3</v>
      </c>
      <c r="AW117">
        <f t="shared" si="77"/>
        <v>4.4884591071496803E-2</v>
      </c>
    </row>
    <row r="118" spans="6:49" x14ac:dyDescent="0.25">
      <c r="F118">
        <f t="shared" si="84"/>
        <v>1.4249999999999969</v>
      </c>
      <c r="G118">
        <f t="shared" si="85"/>
        <v>0.18827508964858847</v>
      </c>
      <c r="H118">
        <f t="shared" si="86"/>
        <v>0.28859929971356135</v>
      </c>
      <c r="I118">
        <f t="shared" si="48"/>
        <v>3.6074912464195172E-3</v>
      </c>
      <c r="J118">
        <f t="shared" si="49"/>
        <v>2.2831490195267009E-3</v>
      </c>
      <c r="K118">
        <f t="shared" si="50"/>
        <v>3.6217609277915592E-3</v>
      </c>
      <c r="L118">
        <f t="shared" si="51"/>
        <v>2.2733713348303294E-3</v>
      </c>
      <c r="M118">
        <f t="shared" si="52"/>
        <v>3.6216998172622066E-3</v>
      </c>
      <c r="N118">
        <f t="shared" si="53"/>
        <v>2.2733762954012362E-3</v>
      </c>
      <c r="O118">
        <f t="shared" si="54"/>
        <v>3.6216998482657748E-3</v>
      </c>
      <c r="P118">
        <f t="shared" si="55"/>
        <v>2.2733769662721505E-3</v>
      </c>
      <c r="Q118">
        <f t="shared" si="87"/>
        <v>1.4374999999999969</v>
      </c>
      <c r="R118">
        <f t="shared" si="88"/>
        <v>0.19189444174605391</v>
      </c>
      <c r="S118">
        <f t="shared" si="89"/>
        <v>0.29087430325460506</v>
      </c>
      <c r="U118">
        <f t="shared" si="78"/>
        <v>0.71249999999999847</v>
      </c>
      <c r="V118">
        <f t="shared" si="79"/>
        <v>3.6446724956854699E-2</v>
      </c>
      <c r="W118">
        <f t="shared" si="80"/>
        <v>0.12984064479582993</v>
      </c>
      <c r="X118">
        <f t="shared" si="56"/>
        <v>8.1150402997393718E-4</v>
      </c>
      <c r="Y118">
        <f t="shared" si="57"/>
        <v>1.5630288481174954E-3</v>
      </c>
      <c r="Z118">
        <f t="shared" si="58"/>
        <v>8.1638849512430433E-4</v>
      </c>
      <c r="AA118">
        <f t="shared" si="59"/>
        <v>1.5628348024790571E-3</v>
      </c>
      <c r="AB118">
        <f t="shared" si="60"/>
        <v>8.1638788873168418E-4</v>
      </c>
      <c r="AC118">
        <f t="shared" si="61"/>
        <v>1.5628060937497277E-3</v>
      </c>
      <c r="AD118">
        <f t="shared" si="62"/>
        <v>8.1638779901690496E-4</v>
      </c>
      <c r="AE118">
        <f t="shared" si="63"/>
        <v>1.5628063666840192E-3</v>
      </c>
      <c r="AF118">
        <f t="shared" si="64"/>
        <v>0.71874999999999845</v>
      </c>
      <c r="AG118">
        <f t="shared" si="65"/>
        <v>3.7262299056305168E-2</v>
      </c>
      <c r="AH118">
        <f t="shared" si="66"/>
        <v>0.13140349763037315</v>
      </c>
      <c r="AJ118">
        <f t="shared" si="81"/>
        <v>0.35624999999999923</v>
      </c>
      <c r="AK118">
        <f t="shared" si="82"/>
        <v>5.7989326058880616E-3</v>
      </c>
      <c r="AL118">
        <f t="shared" si="83"/>
        <v>4.4884591071496803E-2</v>
      </c>
      <c r="AM118">
        <f t="shared" si="67"/>
        <v>1.4026434709842753E-4</v>
      </c>
      <c r="AN118">
        <f t="shared" si="68"/>
        <v>6.5624487991791474E-4</v>
      </c>
      <c r="AO118">
        <f t="shared" si="69"/>
        <v>1.4128972972329926E-4</v>
      </c>
      <c r="AP118">
        <f t="shared" si="70"/>
        <v>6.5761321845861701E-4</v>
      </c>
      <c r="AQ118">
        <f t="shared" si="71"/>
        <v>1.4129186775226909E-4</v>
      </c>
      <c r="AR118">
        <f t="shared" si="72"/>
        <v>6.5760360005100475E-4</v>
      </c>
      <c r="AS118">
        <f t="shared" si="73"/>
        <v>1.4129185272350722E-4</v>
      </c>
      <c r="AT118">
        <f t="shared" si="74"/>
        <v>6.5760363845594999E-4</v>
      </c>
      <c r="AU118">
        <f t="shared" si="75"/>
        <v>0.35937499999999922</v>
      </c>
      <c r="AV118">
        <f t="shared" si="76"/>
        <v>5.9400525050169063E-3</v>
      </c>
      <c r="AW118">
        <f t="shared" si="77"/>
        <v>4.5541971430728981E-2</v>
      </c>
    </row>
    <row r="119" spans="6:49" x14ac:dyDescent="0.25">
      <c r="F119">
        <f t="shared" si="84"/>
        <v>1.4374999999999969</v>
      </c>
      <c r="G119">
        <f t="shared" si="85"/>
        <v>0.19189444174605391</v>
      </c>
      <c r="H119">
        <f t="shared" si="86"/>
        <v>0.29087430325460506</v>
      </c>
      <c r="I119">
        <f t="shared" si="48"/>
        <v>3.6359287906825633E-3</v>
      </c>
      <c r="J119">
        <f t="shared" si="49"/>
        <v>2.2636025843009223E-3</v>
      </c>
      <c r="K119">
        <f t="shared" si="50"/>
        <v>3.6500763068344441E-3</v>
      </c>
      <c r="L119">
        <f t="shared" si="51"/>
        <v>2.2538359259617505E-3</v>
      </c>
      <c r="M119">
        <f t="shared" si="52"/>
        <v>3.6500152652198243E-3</v>
      </c>
      <c r="N119">
        <f t="shared" si="53"/>
        <v>2.2538422068537124E-3</v>
      </c>
      <c r="O119">
        <f t="shared" si="54"/>
        <v>3.6500153044753993E-3</v>
      </c>
      <c r="P119">
        <f t="shared" si="55"/>
        <v>2.2538428521071685E-3</v>
      </c>
      <c r="Q119">
        <f t="shared" si="87"/>
        <v>1.4499999999999968</v>
      </c>
      <c r="R119">
        <f t="shared" si="88"/>
        <v>0.19554212961926501</v>
      </c>
      <c r="S119">
        <f t="shared" si="89"/>
        <v>0.29312977020494496</v>
      </c>
      <c r="U119">
        <f t="shared" si="78"/>
        <v>0.71874999999999845</v>
      </c>
      <c r="V119">
        <f t="shared" si="79"/>
        <v>3.7262299056305168E-2</v>
      </c>
      <c r="W119">
        <f t="shared" si="80"/>
        <v>0.13140349763037315</v>
      </c>
      <c r="X119">
        <f t="shared" si="56"/>
        <v>8.2127186018983228E-4</v>
      </c>
      <c r="Y119">
        <f t="shared" si="57"/>
        <v>1.5625931812266792E-3</v>
      </c>
      <c r="Z119">
        <f t="shared" si="58"/>
        <v>8.261549638811657E-4</v>
      </c>
      <c r="AA119">
        <f t="shared" si="59"/>
        <v>1.5623421710264929E-3</v>
      </c>
      <c r="AB119">
        <f t="shared" si="60"/>
        <v>8.2615417947429009E-4</v>
      </c>
      <c r="AC119">
        <f t="shared" si="61"/>
        <v>1.5623140048490484E-3</v>
      </c>
      <c r="AD119">
        <f t="shared" si="62"/>
        <v>8.2615409145498557E-4</v>
      </c>
      <c r="AE119">
        <f t="shared" si="63"/>
        <v>1.562314273809505E-3</v>
      </c>
      <c r="AF119">
        <f t="shared" si="64"/>
        <v>0.72499999999999842</v>
      </c>
      <c r="AG119">
        <f t="shared" si="65"/>
        <v>3.8087639762697793E-2</v>
      </c>
      <c r="AH119">
        <f t="shared" si="66"/>
        <v>0.13296586759817103</v>
      </c>
      <c r="AJ119">
        <f t="shared" si="81"/>
        <v>0.35937499999999922</v>
      </c>
      <c r="AK119">
        <f t="shared" si="82"/>
        <v>5.9400525050169063E-3</v>
      </c>
      <c r="AL119">
        <f t="shared" si="83"/>
        <v>4.5541971430728981E-2</v>
      </c>
      <c r="AM119">
        <f t="shared" si="67"/>
        <v>1.4231866072102808E-4</v>
      </c>
      <c r="AN119">
        <f t="shared" si="68"/>
        <v>6.5896556468055759E-4</v>
      </c>
      <c r="AO119">
        <f t="shared" si="69"/>
        <v>1.4334829441584146E-4</v>
      </c>
      <c r="AP119">
        <f t="shared" si="70"/>
        <v>6.6031473028136441E-4</v>
      </c>
      <c r="AQ119">
        <f t="shared" si="71"/>
        <v>1.4335040248709269E-4</v>
      </c>
      <c r="AR119">
        <f t="shared" si="72"/>
        <v>6.6030518846231447E-4</v>
      </c>
      <c r="AS119">
        <f t="shared" si="73"/>
        <v>1.4335038757800044E-4</v>
      </c>
      <c r="AT119">
        <f t="shared" si="74"/>
        <v>6.6030522660186848E-4</v>
      </c>
      <c r="AU119">
        <f t="shared" si="75"/>
        <v>0.36249999999999921</v>
      </c>
      <c r="AV119">
        <f t="shared" si="76"/>
        <v>6.083230245367722E-3</v>
      </c>
      <c r="AW119">
        <f t="shared" si="77"/>
        <v>4.6202056535523943E-2</v>
      </c>
    </row>
    <row r="120" spans="6:49" x14ac:dyDescent="0.25">
      <c r="F120">
        <f t="shared" si="84"/>
        <v>1.4499999999999968</v>
      </c>
      <c r="G120">
        <f t="shared" si="85"/>
        <v>0.19554212961926501</v>
      </c>
      <c r="H120">
        <f t="shared" si="86"/>
        <v>0.29312977020494496</v>
      </c>
      <c r="I120">
        <f t="shared" si="48"/>
        <v>3.6641221275618124E-3</v>
      </c>
      <c r="J120">
        <f t="shared" si="49"/>
        <v>2.2440803768328994E-3</v>
      </c>
      <c r="K120">
        <f t="shared" si="50"/>
        <v>3.6781476299170175E-3</v>
      </c>
      <c r="L120">
        <f t="shared" si="51"/>
        <v>2.2343273431727623E-3</v>
      </c>
      <c r="M120">
        <f t="shared" si="52"/>
        <v>3.6780866734566417E-3</v>
      </c>
      <c r="N120">
        <f t="shared" si="53"/>
        <v>2.2343348937744491E-3</v>
      </c>
      <c r="O120">
        <f t="shared" si="54"/>
        <v>3.6780867206479026E-3</v>
      </c>
      <c r="P120">
        <f t="shared" si="55"/>
        <v>2.2343355141564215E-3</v>
      </c>
      <c r="Q120">
        <f t="shared" si="87"/>
        <v>1.4624999999999968</v>
      </c>
      <c r="R120">
        <f t="shared" si="88"/>
        <v>0.19921790919509119</v>
      </c>
      <c r="S120">
        <f t="shared" si="89"/>
        <v>0.29536572693242552</v>
      </c>
      <c r="U120">
        <f t="shared" si="78"/>
        <v>0.72499999999999842</v>
      </c>
      <c r="V120">
        <f t="shared" si="79"/>
        <v>3.8087639762697793E-2</v>
      </c>
      <c r="W120">
        <f t="shared" si="80"/>
        <v>0.13296586759817103</v>
      </c>
      <c r="X120">
        <f t="shared" si="56"/>
        <v>8.3103667248856901E-4</v>
      </c>
      <c r="Y120">
        <f t="shared" si="57"/>
        <v>1.562044485500561E-3</v>
      </c>
      <c r="Z120">
        <f t="shared" si="58"/>
        <v>8.3591806150575822E-4</v>
      </c>
      <c r="AA120">
        <f t="shared" si="59"/>
        <v>1.5617375892459401E-3</v>
      </c>
      <c r="AB120">
        <f t="shared" si="60"/>
        <v>8.3591710245496252E-4</v>
      </c>
      <c r="AC120">
        <f t="shared" si="61"/>
        <v>1.5617099577169696E-3</v>
      </c>
      <c r="AD120">
        <f t="shared" si="62"/>
        <v>8.3591701610643459E-4</v>
      </c>
      <c r="AE120">
        <f t="shared" si="63"/>
        <v>1.5617102227566213E-3</v>
      </c>
      <c r="AF120">
        <f t="shared" si="64"/>
        <v>0.7312499999999984</v>
      </c>
      <c r="AG120">
        <f t="shared" si="65"/>
        <v>3.8922743765450532E-2</v>
      </c>
      <c r="AH120">
        <f t="shared" si="66"/>
        <v>0.13452764256520156</v>
      </c>
      <c r="AJ120">
        <f t="shared" si="81"/>
        <v>0.36249999999999921</v>
      </c>
      <c r="AK120">
        <f t="shared" si="82"/>
        <v>6.083230245367722E-3</v>
      </c>
      <c r="AL120">
        <f t="shared" si="83"/>
        <v>4.6202056535523943E-2</v>
      </c>
      <c r="AM120">
        <f t="shared" si="67"/>
        <v>1.4438142667351232E-4</v>
      </c>
      <c r="AN120">
        <f t="shared" si="68"/>
        <v>6.6164803094591242E-4</v>
      </c>
      <c r="AO120">
        <f t="shared" si="69"/>
        <v>1.4541525172186531E-4</v>
      </c>
      <c r="AP120">
        <f t="shared" si="70"/>
        <v>6.6297817634249881E-4</v>
      </c>
      <c r="AQ120">
        <f t="shared" si="71"/>
        <v>1.454173300740475E-4</v>
      </c>
      <c r="AR120">
        <f t="shared" si="72"/>
        <v>6.6296871058267614E-4</v>
      </c>
      <c r="AS120">
        <f t="shared" si="73"/>
        <v>1.4541731528379775E-4</v>
      </c>
      <c r="AT120">
        <f t="shared" si="74"/>
        <v>6.6296874845857474E-4</v>
      </c>
      <c r="AU120">
        <f t="shared" si="75"/>
        <v>0.3656249999999992</v>
      </c>
      <c r="AV120">
        <f t="shared" si="76"/>
        <v>6.2284742296259106E-3</v>
      </c>
      <c r="AW120">
        <f t="shared" si="77"/>
        <v>4.6864808294399742E-2</v>
      </c>
    </row>
    <row r="121" spans="6:49" x14ac:dyDescent="0.25">
      <c r="F121">
        <f t="shared" si="84"/>
        <v>1.4624999999999968</v>
      </c>
      <c r="G121">
        <f t="shared" si="85"/>
        <v>0.19921790919509119</v>
      </c>
      <c r="H121">
        <f t="shared" si="86"/>
        <v>0.29536572693242552</v>
      </c>
      <c r="I121">
        <f t="shared" si="48"/>
        <v>3.6920715866553193E-3</v>
      </c>
      <c r="J121">
        <f t="shared" si="49"/>
        <v>2.2245875101567225E-3</v>
      </c>
      <c r="K121">
        <f t="shared" si="50"/>
        <v>3.705975258593799E-3</v>
      </c>
      <c r="L121">
        <f t="shared" si="51"/>
        <v>2.2148505995080946E-3</v>
      </c>
      <c r="M121">
        <f t="shared" si="52"/>
        <v>3.7059144029022448E-3</v>
      </c>
      <c r="N121">
        <f t="shared" si="53"/>
        <v>2.2148593706835251E-3</v>
      </c>
      <c r="O121">
        <f t="shared" si="54"/>
        <v>3.7059144577220914E-3</v>
      </c>
      <c r="P121">
        <f t="shared" si="55"/>
        <v>2.2148599669201282E-3</v>
      </c>
      <c r="Q121">
        <f t="shared" si="87"/>
        <v>1.4749999999999968</v>
      </c>
      <c r="R121">
        <f t="shared" si="88"/>
        <v>0.20292153675631944</v>
      </c>
      <c r="S121">
        <f t="shared" si="89"/>
        <v>0.29758220483533548</v>
      </c>
      <c r="U121">
        <f t="shared" si="78"/>
        <v>0.7312499999999984</v>
      </c>
      <c r="V121">
        <f t="shared" si="79"/>
        <v>3.8922743765450532E-2</v>
      </c>
      <c r="W121">
        <f t="shared" si="80"/>
        <v>0.13452764256520156</v>
      </c>
      <c r="X121">
        <f t="shared" si="56"/>
        <v>8.4079776603250978E-4</v>
      </c>
      <c r="Y121">
        <f t="shared" si="57"/>
        <v>1.5613849048343295E-3</v>
      </c>
      <c r="Z121">
        <f t="shared" si="58"/>
        <v>8.4567709386011703E-4</v>
      </c>
      <c r="AA121">
        <f t="shared" si="59"/>
        <v>1.561023185313805E-3</v>
      </c>
      <c r="AB121">
        <f t="shared" si="60"/>
        <v>8.4567596348661541E-4</v>
      </c>
      <c r="AC121">
        <f t="shared" si="61"/>
        <v>1.5609960806353866E-3</v>
      </c>
      <c r="AD121">
        <f t="shared" si="62"/>
        <v>8.4567587878449531E-4</v>
      </c>
      <c r="AE121">
        <f t="shared" si="63"/>
        <v>1.5609963418065816E-3</v>
      </c>
      <c r="AF121">
        <f t="shared" si="64"/>
        <v>0.73749999999999838</v>
      </c>
      <c r="AG121">
        <f t="shared" si="65"/>
        <v>3.9767607058702276E-2</v>
      </c>
      <c r="AH121">
        <f t="shared" si="66"/>
        <v>0.13608871252829144</v>
      </c>
      <c r="AJ121">
        <f t="shared" si="81"/>
        <v>0.3656249999999992</v>
      </c>
      <c r="AK121">
        <f t="shared" si="82"/>
        <v>6.2284742296259106E-3</v>
      </c>
      <c r="AL121">
        <f t="shared" si="83"/>
        <v>4.6864808294399742E-2</v>
      </c>
      <c r="AM121">
        <f t="shared" si="67"/>
        <v>1.4645252591999921E-4</v>
      </c>
      <c r="AN121">
        <f t="shared" si="68"/>
        <v>6.6429258330483795E-4</v>
      </c>
      <c r="AO121">
        <f t="shared" si="69"/>
        <v>1.4749048308141299E-4</v>
      </c>
      <c r="AP121">
        <f t="shared" si="70"/>
        <v>6.6560386017709672E-4</v>
      </c>
      <c r="AQ121">
        <f t="shared" si="71"/>
        <v>1.4749253195152592E-4</v>
      </c>
      <c r="AR121">
        <f t="shared" si="72"/>
        <v>6.6559446995062858E-4</v>
      </c>
      <c r="AS121">
        <f t="shared" si="73"/>
        <v>1.4749251727929705E-4</v>
      </c>
      <c r="AT121">
        <f t="shared" si="74"/>
        <v>6.6559450756459608E-4</v>
      </c>
      <c r="AU121">
        <f t="shared" si="75"/>
        <v>0.36874999999999919</v>
      </c>
      <c r="AV121">
        <f t="shared" si="76"/>
        <v>6.3757927418367725E-3</v>
      </c>
      <c r="AW121">
        <f t="shared" si="77"/>
        <v>4.753018891958722E-2</v>
      </c>
    </row>
    <row r="122" spans="6:49" x14ac:dyDescent="0.25">
      <c r="F122">
        <f t="shared" si="84"/>
        <v>1.4749999999999968</v>
      </c>
      <c r="G122">
        <f t="shared" si="85"/>
        <v>0.20292153675631944</v>
      </c>
      <c r="H122">
        <f t="shared" si="86"/>
        <v>0.29758220483533548</v>
      </c>
      <c r="I122">
        <f t="shared" si="48"/>
        <v>3.7197775604416936E-3</v>
      </c>
      <c r="J122">
        <f t="shared" si="49"/>
        <v>2.2051288997668936E-3</v>
      </c>
      <c r="K122">
        <f t="shared" si="50"/>
        <v>3.7335596160652366E-3</v>
      </c>
      <c r="L122">
        <f t="shared" si="51"/>
        <v>2.1954105133907458E-3</v>
      </c>
      <c r="M122">
        <f t="shared" si="52"/>
        <v>3.7334988761503862E-3</v>
      </c>
      <c r="N122">
        <f t="shared" si="53"/>
        <v>2.1954204574400021E-3</v>
      </c>
      <c r="O122">
        <f t="shared" si="54"/>
        <v>3.7334989383006941E-3</v>
      </c>
      <c r="P122">
        <f t="shared" si="55"/>
        <v>2.1954210302380151E-3</v>
      </c>
      <c r="Q122">
        <f t="shared" si="87"/>
        <v>1.4874999999999967</v>
      </c>
      <c r="R122">
        <f t="shared" si="88"/>
        <v>0.20665276900351501</v>
      </c>
      <c r="S122">
        <f t="shared" si="89"/>
        <v>0.29977924014727986</v>
      </c>
      <c r="U122">
        <f t="shared" si="78"/>
        <v>0.73749999999999838</v>
      </c>
      <c r="V122">
        <f t="shared" si="79"/>
        <v>3.9767607058702276E-2</v>
      </c>
      <c r="W122">
        <f t="shared" si="80"/>
        <v>0.13608871252829144</v>
      </c>
      <c r="X122">
        <f t="shared" si="56"/>
        <v>8.5055445330182154E-4</v>
      </c>
      <c r="Y122">
        <f t="shared" si="57"/>
        <v>1.5606165518607476E-3</v>
      </c>
      <c r="Z122">
        <f t="shared" si="58"/>
        <v>8.5543138002638637E-4</v>
      </c>
      <c r="AA122">
        <f t="shared" si="59"/>
        <v>1.5602010563539168E-3</v>
      </c>
      <c r="AB122">
        <f t="shared" si="60"/>
        <v>8.5543008160292745E-4</v>
      </c>
      <c r="AC122">
        <f t="shared" si="61"/>
        <v>1.5601744708322646E-3</v>
      </c>
      <c r="AD122">
        <f t="shared" si="62"/>
        <v>8.5542999852317246E-4</v>
      </c>
      <c r="AE122">
        <f t="shared" si="63"/>
        <v>1.5601747281866766E-3</v>
      </c>
      <c r="AF122">
        <f t="shared" si="64"/>
        <v>0.74374999999999836</v>
      </c>
      <c r="AG122">
        <f t="shared" si="65"/>
        <v>4.0622224954549549E-2</v>
      </c>
      <c r="AH122">
        <f t="shared" si="66"/>
        <v>0.13764896958402806</v>
      </c>
      <c r="AJ122">
        <f t="shared" si="81"/>
        <v>0.36874999999999919</v>
      </c>
      <c r="AK122">
        <f t="shared" si="82"/>
        <v>6.3757927418367725E-3</v>
      </c>
      <c r="AL122">
        <f t="shared" si="83"/>
        <v>4.753018891958722E-2</v>
      </c>
      <c r="AM122">
        <f t="shared" si="67"/>
        <v>1.4853184037371008E-4</v>
      </c>
      <c r="AN122">
        <f t="shared" si="68"/>
        <v>6.6689952424238744E-4</v>
      </c>
      <c r="AO122">
        <f t="shared" si="69"/>
        <v>1.495738708803388E-4</v>
      </c>
      <c r="AP122">
        <f t="shared" si="70"/>
        <v>6.6819208322133343E-4</v>
      </c>
      <c r="AQ122">
        <f t="shared" si="71"/>
        <v>1.4957589050374341E-4</v>
      </c>
      <c r="AR122">
        <f t="shared" si="72"/>
        <v>6.6818276800578648E-4</v>
      </c>
      <c r="AS122">
        <f t="shared" si="73"/>
        <v>1.4957587594871912E-4</v>
      </c>
      <c r="AT122">
        <f t="shared" si="74"/>
        <v>6.6818280535953624E-4</v>
      </c>
      <c r="AU122">
        <f t="shared" si="75"/>
        <v>0.37187499999999918</v>
      </c>
      <c r="AV122">
        <f t="shared" si="76"/>
        <v>6.5251939483518713E-3</v>
      </c>
      <c r="AW122">
        <f t="shared" si="77"/>
        <v>4.8198160924929914E-2</v>
      </c>
    </row>
    <row r="123" spans="6:49" x14ac:dyDescent="0.25">
      <c r="F123">
        <f t="shared" si="84"/>
        <v>1.4874999999999967</v>
      </c>
      <c r="G123">
        <f t="shared" si="85"/>
        <v>0.20665276900351501</v>
      </c>
      <c r="H123">
        <f t="shared" si="86"/>
        <v>0.29977924014727986</v>
      </c>
      <c r="I123">
        <f t="shared" si="48"/>
        <v>3.7472405018409982E-3</v>
      </c>
      <c r="J123">
        <f t="shared" si="49"/>
        <v>2.1857092693890884E-3</v>
      </c>
      <c r="K123">
        <f t="shared" si="50"/>
        <v>3.7609011847746805E-3</v>
      </c>
      <c r="L123">
        <f t="shared" si="51"/>
        <v>2.1760117143150306E-3</v>
      </c>
      <c r="M123">
        <f t="shared" si="52"/>
        <v>3.7608405750554673E-3</v>
      </c>
      <c r="N123">
        <f t="shared" si="53"/>
        <v>2.1760227849360009E-3</v>
      </c>
      <c r="O123">
        <f t="shared" si="54"/>
        <v>3.7608406442468482E-3</v>
      </c>
      <c r="P123">
        <f t="shared" si="55"/>
        <v>2.1760233349833488E-3</v>
      </c>
      <c r="Q123">
        <f t="shared" si="87"/>
        <v>1.4999999999999967</v>
      </c>
      <c r="R123">
        <f t="shared" si="88"/>
        <v>0.21041136311447303</v>
      </c>
      <c r="S123">
        <f t="shared" si="89"/>
        <v>0.30195687374775898</v>
      </c>
      <c r="U123">
        <f t="shared" si="78"/>
        <v>0.74374999999999836</v>
      </c>
      <c r="V123">
        <f t="shared" si="79"/>
        <v>4.0622224954549549E-2</v>
      </c>
      <c r="W123">
        <f t="shared" si="80"/>
        <v>0.13764896958402806</v>
      </c>
      <c r="X123">
        <f t="shared" si="56"/>
        <v>8.6030605990017545E-4</v>
      </c>
      <c r="Y123">
        <f t="shared" si="57"/>
        <v>1.5597415083675945E-3</v>
      </c>
      <c r="Z123">
        <f t="shared" si="58"/>
        <v>8.6518025211382407E-4</v>
      </c>
      <c r="AA123">
        <f t="shared" si="59"/>
        <v>1.5592732688522728E-3</v>
      </c>
      <c r="AB123">
        <f t="shared" si="60"/>
        <v>8.651787888653387E-4</v>
      </c>
      <c r="AC123">
        <f t="shared" si="61"/>
        <v>1.5592471948963932E-3</v>
      </c>
      <c r="AD123">
        <f t="shared" si="62"/>
        <v>8.6517870738422669E-4</v>
      </c>
      <c r="AE123">
        <f t="shared" si="63"/>
        <v>1.5592474484850322E-3</v>
      </c>
      <c r="AF123">
        <f t="shared" si="64"/>
        <v>0.74999999999999833</v>
      </c>
      <c r="AG123">
        <f t="shared" si="65"/>
        <v>4.1486592096090007E-2</v>
      </c>
      <c r="AH123">
        <f t="shared" si="66"/>
        <v>0.13920830789808639</v>
      </c>
      <c r="AJ123">
        <f t="shared" si="81"/>
        <v>0.37187499999999918</v>
      </c>
      <c r="AK123">
        <f t="shared" si="82"/>
        <v>6.5251939483518713E-3</v>
      </c>
      <c r="AL123">
        <f t="shared" si="83"/>
        <v>4.8198160924929914E-2</v>
      </c>
      <c r="AM123">
        <f t="shared" si="67"/>
        <v>1.5061925289040599E-4</v>
      </c>
      <c r="AN123">
        <f t="shared" si="68"/>
        <v>6.6946915415158018E-4</v>
      </c>
      <c r="AO123">
        <f t="shared" si="69"/>
        <v>1.5166529844376785E-4</v>
      </c>
      <c r="AP123">
        <f t="shared" si="70"/>
        <v>6.7074314482621234E-4</v>
      </c>
      <c r="AQ123">
        <f t="shared" si="71"/>
        <v>1.5166728905419694E-4</v>
      </c>
      <c r="AR123">
        <f t="shared" si="72"/>
        <v>6.7073390410257077E-4</v>
      </c>
      <c r="AS123">
        <f t="shared" si="73"/>
        <v>1.5166727461556626E-4</v>
      </c>
      <c r="AT123">
        <f t="shared" si="74"/>
        <v>6.707339411978052E-4</v>
      </c>
      <c r="AU123">
        <f t="shared" si="75"/>
        <v>0.37499999999999917</v>
      </c>
      <c r="AV123">
        <f t="shared" si="76"/>
        <v>6.6766858987688544E-3</v>
      </c>
      <c r="AW123">
        <f t="shared" si="77"/>
        <v>4.8868687123797737E-2</v>
      </c>
    </row>
    <row r="124" spans="6:49" x14ac:dyDescent="0.25">
      <c r="F124">
        <f t="shared" si="84"/>
        <v>1.4999999999999967</v>
      </c>
      <c r="G124">
        <f t="shared" si="85"/>
        <v>0.21041136311447303</v>
      </c>
      <c r="H124">
        <f t="shared" si="86"/>
        <v>0.30195687374775898</v>
      </c>
      <c r="I124">
        <f t="shared" si="48"/>
        <v>3.7744609218469875E-3</v>
      </c>
      <c r="J124">
        <f t="shared" si="49"/>
        <v>2.1663331565971696E-3</v>
      </c>
      <c r="K124">
        <f t="shared" si="50"/>
        <v>3.7880005040757201E-3</v>
      </c>
      <c r="L124">
        <f t="shared" si="51"/>
        <v>2.1566586483878882E-3</v>
      </c>
      <c r="M124">
        <f t="shared" si="52"/>
        <v>3.7879400383994117E-3</v>
      </c>
      <c r="N124">
        <f t="shared" si="53"/>
        <v>2.1566708006389517E-3</v>
      </c>
      <c r="O124">
        <f t="shared" si="54"/>
        <v>3.787940114350981E-3</v>
      </c>
      <c r="P124">
        <f t="shared" si="55"/>
        <v>2.1566713286051988E-3</v>
      </c>
      <c r="Q124">
        <f t="shared" si="87"/>
        <v>1.5124999999999966</v>
      </c>
      <c r="R124">
        <f t="shared" si="88"/>
        <v>0.21419707680133104</v>
      </c>
      <c r="S124">
        <f t="shared" si="89"/>
        <v>0.30411515097830172</v>
      </c>
      <c r="U124">
        <f t="shared" si="78"/>
        <v>0.74999999999999833</v>
      </c>
      <c r="V124">
        <f t="shared" si="79"/>
        <v>4.1486592096090007E-2</v>
      </c>
      <c r="W124">
        <f t="shared" si="80"/>
        <v>0.13920830789808639</v>
      </c>
      <c r="X124">
        <f t="shared" si="56"/>
        <v>8.7005192436303994E-4</v>
      </c>
      <c r="Y124">
        <f t="shared" si="57"/>
        <v>1.5587618257097446E-3</v>
      </c>
      <c r="Z124">
        <f t="shared" si="58"/>
        <v>8.749230550683829E-4</v>
      </c>
      <c r="AA124">
        <f t="shared" si="59"/>
        <v>1.558241859066447E-3</v>
      </c>
      <c r="AB124">
        <f t="shared" si="60"/>
        <v>8.7492143017262264E-4</v>
      </c>
      <c r="AC124">
        <f t="shared" si="61"/>
        <v>1.5582162891868195E-3</v>
      </c>
      <c r="AD124">
        <f t="shared" si="62"/>
        <v>8.7492135026674884E-4</v>
      </c>
      <c r="AE124">
        <f t="shared" si="63"/>
        <v>1.5582165390600395E-3</v>
      </c>
      <c r="AF124">
        <f t="shared" si="64"/>
        <v>0.75624999999999831</v>
      </c>
      <c r="AG124">
        <f t="shared" si="65"/>
        <v>4.2360702470275305E-2</v>
      </c>
      <c r="AH124">
        <f t="shared" si="66"/>
        <v>0.14076662367496579</v>
      </c>
      <c r="AJ124">
        <f t="shared" si="81"/>
        <v>0.37499999999999917</v>
      </c>
      <c r="AK124">
        <f t="shared" si="82"/>
        <v>6.6766858987688544E-3</v>
      </c>
      <c r="AL124">
        <f t="shared" si="83"/>
        <v>4.8868687123797737E-2</v>
      </c>
      <c r="AM124">
        <f t="shared" si="67"/>
        <v>1.5271464726186794E-4</v>
      </c>
      <c r="AN124">
        <f t="shared" si="68"/>
        <v>6.7200177134708839E-4</v>
      </c>
      <c r="AO124">
        <f t="shared" si="69"/>
        <v>1.5376465002959778E-4</v>
      </c>
      <c r="AP124">
        <f t="shared" si="70"/>
        <v>6.7325734227120565E-4</v>
      </c>
      <c r="AQ124">
        <f t="shared" si="71"/>
        <v>1.5376661185916669E-4</v>
      </c>
      <c r="AR124">
        <f t="shared" si="72"/>
        <v>6.7324817552384968E-4</v>
      </c>
      <c r="AS124">
        <f t="shared" si="73"/>
        <v>1.5376659753612394E-4</v>
      </c>
      <c r="AT124">
        <f t="shared" si="74"/>
        <v>6.7324821236226047E-4</v>
      </c>
      <c r="AU124">
        <f t="shared" si="75"/>
        <v>0.37812499999999916</v>
      </c>
      <c r="AV124">
        <f t="shared" si="76"/>
        <v>6.8302765268647746E-3</v>
      </c>
      <c r="AW124">
        <f t="shared" si="77"/>
        <v>4.9541730627014308E-2</v>
      </c>
    </row>
    <row r="125" spans="6:49" x14ac:dyDescent="0.25">
      <c r="F125">
        <f t="shared" si="84"/>
        <v>1.5124999999999966</v>
      </c>
      <c r="G125">
        <f t="shared" si="85"/>
        <v>0.21419707680133104</v>
      </c>
      <c r="H125">
        <f t="shared" si="86"/>
        <v>0.30411515097830172</v>
      </c>
      <c r="I125">
        <f t="shared" si="48"/>
        <v>3.8014393872287718E-3</v>
      </c>
      <c r="J125">
        <f t="shared" si="49"/>
        <v>2.1470049182803681E-3</v>
      </c>
      <c r="K125">
        <f t="shared" si="50"/>
        <v>3.814858167968024E-3</v>
      </c>
      <c r="L125">
        <f t="shared" si="51"/>
        <v>2.1373555837222529E-3</v>
      </c>
      <c r="M125">
        <f t="shared" si="52"/>
        <v>3.8147978596270362E-3</v>
      </c>
      <c r="N125">
        <f t="shared" si="53"/>
        <v>2.1373687739859762E-3</v>
      </c>
      <c r="O125">
        <f t="shared" si="54"/>
        <v>3.8147979420661837E-3</v>
      </c>
      <c r="P125">
        <f t="shared" si="55"/>
        <v>2.1373692805227939E-3</v>
      </c>
      <c r="Q125">
        <f t="shared" si="87"/>
        <v>1.5249999999999966</v>
      </c>
      <c r="R125">
        <f t="shared" si="88"/>
        <v>0.21800966836541191</v>
      </c>
      <c r="S125">
        <f t="shared" si="89"/>
        <v>0.30625412146400499</v>
      </c>
      <c r="U125">
        <f t="shared" si="78"/>
        <v>0.75624999999999831</v>
      </c>
      <c r="V125">
        <f t="shared" si="79"/>
        <v>4.2360702470275305E-2</v>
      </c>
      <c r="W125">
        <f t="shared" si="80"/>
        <v>0.14076662367496579</v>
      </c>
      <c r="X125">
        <f t="shared" si="56"/>
        <v>8.7979139796853616E-4</v>
      </c>
      <c r="Y125">
        <f t="shared" si="57"/>
        <v>1.5576795252159399E-3</v>
      </c>
      <c r="Z125">
        <f t="shared" si="58"/>
        <v>8.8465914648483608E-4</v>
      </c>
      <c r="AA125">
        <f t="shared" si="59"/>
        <v>1.5571088334297373E-3</v>
      </c>
      <c r="AB125">
        <f t="shared" si="60"/>
        <v>8.8465736307300413E-4</v>
      </c>
      <c r="AC125">
        <f t="shared" si="61"/>
        <v>1.5570837602370061E-3</v>
      </c>
      <c r="AD125">
        <f t="shared" si="62"/>
        <v>8.8465728471927687E-4</v>
      </c>
      <c r="AE125">
        <f t="shared" si="63"/>
        <v>1.5570840064445116E-3</v>
      </c>
      <c r="AF125">
        <f t="shared" si="64"/>
        <v>0.76249999999999829</v>
      </c>
      <c r="AG125">
        <f t="shared" si="65"/>
        <v>4.3244549420575887E-2</v>
      </c>
      <c r="AH125">
        <f t="shared" si="66"/>
        <v>0.14232381512813141</v>
      </c>
      <c r="AJ125">
        <f t="shared" si="81"/>
        <v>0.37812499999999916</v>
      </c>
      <c r="AK125">
        <f t="shared" si="82"/>
        <v>6.8302765268647746E-3</v>
      </c>
      <c r="AL125">
        <f t="shared" si="83"/>
        <v>4.9541730627014308E-2</v>
      </c>
      <c r="AM125">
        <f t="shared" si="67"/>
        <v>1.5481790820941972E-4</v>
      </c>
      <c r="AN125">
        <f t="shared" si="68"/>
        <v>6.7449767207883348E-4</v>
      </c>
      <c r="AO125">
        <f t="shared" si="69"/>
        <v>1.5587181082204289E-4</v>
      </c>
      <c r="AP125">
        <f t="shared" si="70"/>
        <v>6.7573497077780958E-4</v>
      </c>
      <c r="AQ125">
        <f t="shared" si="71"/>
        <v>1.5587374410126005E-4</v>
      </c>
      <c r="AR125">
        <f t="shared" si="72"/>
        <v>6.7572587749449369E-4</v>
      </c>
      <c r="AS125">
        <f t="shared" si="73"/>
        <v>1.5587372989300487E-4</v>
      </c>
      <c r="AT125">
        <f t="shared" si="74"/>
        <v>6.7572591407776168E-4</v>
      </c>
      <c r="AU125">
        <f t="shared" si="75"/>
        <v>0.38124999999999915</v>
      </c>
      <c r="AV125">
        <f t="shared" si="76"/>
        <v>6.9859736515229453E-3</v>
      </c>
      <c r="AW125">
        <f t="shared" si="77"/>
        <v>5.0217254840797844E-2</v>
      </c>
    </row>
    <row r="126" spans="6:49" x14ac:dyDescent="0.25">
      <c r="F126">
        <f t="shared" si="84"/>
        <v>1.5249999999999966</v>
      </c>
      <c r="G126">
        <f t="shared" si="85"/>
        <v>0.21800966836541191</v>
      </c>
      <c r="H126">
        <f t="shared" si="86"/>
        <v>0.30625412146400499</v>
      </c>
      <c r="I126">
        <f t="shared" si="48"/>
        <v>3.8281765183000626E-3</v>
      </c>
      <c r="J126">
        <f t="shared" si="49"/>
        <v>2.1277287359644723E-3</v>
      </c>
      <c r="K126">
        <f t="shared" si="50"/>
        <v>3.8414748228998404E-3</v>
      </c>
      <c r="L126">
        <f t="shared" si="51"/>
        <v>2.1181066156863884E-3</v>
      </c>
      <c r="M126">
        <f t="shared" si="52"/>
        <v>3.8414146846481021E-3</v>
      </c>
      <c r="N126">
        <f t="shared" si="53"/>
        <v>2.1181208016341061E-3</v>
      </c>
      <c r="O126">
        <f t="shared" si="54"/>
        <v>3.8414147733102757E-3</v>
      </c>
      <c r="P126">
        <f t="shared" si="55"/>
        <v>2.1181212873757323E-3</v>
      </c>
      <c r="Q126">
        <f t="shared" si="87"/>
        <v>1.5374999999999965</v>
      </c>
      <c r="R126">
        <f t="shared" si="88"/>
        <v>0.22184889674986297</v>
      </c>
      <c r="S126">
        <f t="shared" si="89"/>
        <v>0.30837383894033521</v>
      </c>
      <c r="U126">
        <f t="shared" si="78"/>
        <v>0.76249999999999829</v>
      </c>
      <c r="V126">
        <f t="shared" si="79"/>
        <v>4.3244549420575887E-2</v>
      </c>
      <c r="W126">
        <f t="shared" si="80"/>
        <v>0.14232381512813141</v>
      </c>
      <c r="X126">
        <f t="shared" si="56"/>
        <v>8.8952384455082134E-4</v>
      </c>
      <c r="Y126">
        <f t="shared" si="57"/>
        <v>1.5564965985903269E-3</v>
      </c>
      <c r="Z126">
        <f t="shared" si="58"/>
        <v>8.9438789642141611E-4</v>
      </c>
      <c r="AA126">
        <f t="shared" si="59"/>
        <v>1.5558761689501003E-3</v>
      </c>
      <c r="AB126">
        <f t="shared" si="60"/>
        <v>8.9438595757879039E-4</v>
      </c>
      <c r="AC126">
        <f t="shared" si="61"/>
        <v>1.5558515851537857E-3</v>
      </c>
      <c r="AD126">
        <f t="shared" si="62"/>
        <v>8.94385880754427E-4</v>
      </c>
      <c r="AE126">
        <f t="shared" si="63"/>
        <v>1.5558518277446424E-3</v>
      </c>
      <c r="AF126">
        <f t="shared" si="64"/>
        <v>0.76874999999999827</v>
      </c>
      <c r="AG126">
        <f t="shared" si="65"/>
        <v>4.413812565946016E-2</v>
      </c>
      <c r="AH126">
        <f t="shared" si="66"/>
        <v>0.14387978245055519</v>
      </c>
      <c r="AJ126">
        <f t="shared" si="81"/>
        <v>0.38124999999999915</v>
      </c>
      <c r="AK126">
        <f t="shared" si="82"/>
        <v>6.9859736515229453E-3</v>
      </c>
      <c r="AL126">
        <f t="shared" si="83"/>
        <v>5.0217254840797844E-2</v>
      </c>
      <c r="AM126">
        <f t="shared" si="67"/>
        <v>1.5692892137749326E-4</v>
      </c>
      <c r="AN126">
        <f t="shared" si="68"/>
        <v>6.7695715054549908E-4</v>
      </c>
      <c r="AO126">
        <f t="shared" si="69"/>
        <v>1.579866669252206E-4</v>
      </c>
      <c r="AP126">
        <f t="shared" si="70"/>
        <v>6.7817632352301259E-4</v>
      </c>
      <c r="AQ126">
        <f t="shared" si="71"/>
        <v>1.5798857188299798E-4</v>
      </c>
      <c r="AR126">
        <f t="shared" si="72"/>
        <v>6.7816730319484383E-4</v>
      </c>
      <c r="AS126">
        <f t="shared" si="73"/>
        <v>1.579885577887352E-4</v>
      </c>
      <c r="AT126">
        <f t="shared" si="74"/>
        <v>6.7816733952463912E-4</v>
      </c>
      <c r="AU126">
        <f t="shared" si="75"/>
        <v>0.38437499999999913</v>
      </c>
      <c r="AV126">
        <f t="shared" si="76"/>
        <v>7.1437849776533908E-3</v>
      </c>
      <c r="AW126">
        <f t="shared" si="77"/>
        <v>5.0895223464715485E-2</v>
      </c>
    </row>
    <row r="127" spans="6:49" x14ac:dyDescent="0.25">
      <c r="F127">
        <f t="shared" si="84"/>
        <v>1.5374999999999965</v>
      </c>
      <c r="G127">
        <f t="shared" si="85"/>
        <v>0.22184889674986297</v>
      </c>
      <c r="H127">
        <f t="shared" si="86"/>
        <v>0.30837383894033521</v>
      </c>
      <c r="I127">
        <f t="shared" si="48"/>
        <v>3.8546729867541905E-3</v>
      </c>
      <c r="J127">
        <f t="shared" si="49"/>
        <v>2.1085086209908124E-3</v>
      </c>
      <c r="K127">
        <f t="shared" si="50"/>
        <v>3.8678511656353824E-3</v>
      </c>
      <c r="L127">
        <f t="shared" si="51"/>
        <v>2.0989156720128107E-3</v>
      </c>
      <c r="M127">
        <f t="shared" si="52"/>
        <v>3.8677912097042702E-3</v>
      </c>
      <c r="N127">
        <f t="shared" si="53"/>
        <v>2.0989308125701311E-3</v>
      </c>
      <c r="O127">
        <f t="shared" si="54"/>
        <v>3.8677913043327541E-3</v>
      </c>
      <c r="P127">
        <f t="shared" si="55"/>
        <v>2.0989312781338199E-3</v>
      </c>
      <c r="Q127">
        <f t="shared" si="87"/>
        <v>1.5499999999999965</v>
      </c>
      <c r="R127">
        <f t="shared" si="88"/>
        <v>0.22571452159015731</v>
      </c>
      <c r="S127">
        <f t="shared" si="89"/>
        <v>0.31047436108505033</v>
      </c>
      <c r="U127">
        <f t="shared" si="78"/>
        <v>0.76874999999999827</v>
      </c>
      <c r="V127">
        <f t="shared" si="79"/>
        <v>4.413812565946016E-2</v>
      </c>
      <c r="W127">
        <f t="shared" si="80"/>
        <v>0.14387978245055519</v>
      </c>
      <c r="X127">
        <f t="shared" si="56"/>
        <v>8.9924864031597001E-4</v>
      </c>
      <c r="Y127">
        <f t="shared" si="57"/>
        <v>1.5552150083088274E-3</v>
      </c>
      <c r="Z127">
        <f t="shared" si="58"/>
        <v>9.0410868721693509E-4</v>
      </c>
      <c r="AA127">
        <f t="shared" si="59"/>
        <v>1.5545458136039577E-3</v>
      </c>
      <c r="AB127">
        <f t="shared" si="60"/>
        <v>9.0410659598348241E-4</v>
      </c>
      <c r="AC127">
        <f t="shared" si="61"/>
        <v>1.5545217120111845E-3</v>
      </c>
      <c r="AD127">
        <f t="shared" si="62"/>
        <v>9.04106520666005E-4</v>
      </c>
      <c r="AE127">
        <f t="shared" si="63"/>
        <v>1.5545219510338265E-3</v>
      </c>
      <c r="AF127">
        <f t="shared" si="64"/>
        <v>0.77499999999999825</v>
      </c>
      <c r="AG127">
        <f t="shared" si="65"/>
        <v>4.5041423280690628E-2</v>
      </c>
      <c r="AH127">
        <f t="shared" si="66"/>
        <v>0.14543442778565066</v>
      </c>
      <c r="AJ127">
        <f t="shared" si="81"/>
        <v>0.38437499999999913</v>
      </c>
      <c r="AK127">
        <f t="shared" si="82"/>
        <v>7.1437849776533908E-3</v>
      </c>
      <c r="AL127">
        <f t="shared" si="83"/>
        <v>5.0895223464715485E-2</v>
      </c>
      <c r="AM127">
        <f t="shared" si="67"/>
        <v>1.5904757332723589E-4</v>
      </c>
      <c r="AN127">
        <f t="shared" si="68"/>
        <v>6.7938049890795601E-4</v>
      </c>
      <c r="AO127">
        <f t="shared" si="69"/>
        <v>1.6010910535677958E-4</v>
      </c>
      <c r="AP127">
        <f t="shared" si="70"/>
        <v>6.8058169165267739E-4</v>
      </c>
      <c r="AQ127">
        <f t="shared" si="71"/>
        <v>1.601109822204432E-4</v>
      </c>
      <c r="AR127">
        <f t="shared" si="72"/>
        <v>6.8057274377409413E-4</v>
      </c>
      <c r="AS127">
        <f t="shared" si="73"/>
        <v>1.6011096823938291E-4</v>
      </c>
      <c r="AT127">
        <f t="shared" si="74"/>
        <v>6.8057277985207609E-4</v>
      </c>
      <c r="AU127">
        <f t="shared" si="75"/>
        <v>0.38749999999999912</v>
      </c>
      <c r="AV127">
        <f t="shared" si="76"/>
        <v>7.3037180971069005E-3</v>
      </c>
      <c r="AW127">
        <f t="shared" si="77"/>
        <v>5.1575600489651083E-2</v>
      </c>
    </row>
    <row r="128" spans="6:49" x14ac:dyDescent="0.25">
      <c r="F128">
        <f t="shared" si="84"/>
        <v>1.5499999999999965</v>
      </c>
      <c r="G128">
        <f t="shared" si="85"/>
        <v>0.22571452159015731</v>
      </c>
      <c r="H128">
        <f t="shared" si="86"/>
        <v>0.31047436108505033</v>
      </c>
      <c r="I128">
        <f t="shared" si="48"/>
        <v>3.8809295135631295E-3</v>
      </c>
      <c r="J128">
        <f t="shared" si="49"/>
        <v>2.0893484195566346E-3</v>
      </c>
      <c r="K128">
        <f t="shared" si="50"/>
        <v>3.8939879411853586E-3</v>
      </c>
      <c r="L128">
        <f t="shared" si="51"/>
        <v>2.07978651777041E-3</v>
      </c>
      <c r="M128">
        <f t="shared" si="52"/>
        <v>3.8939281792991945E-3</v>
      </c>
      <c r="N128">
        <f t="shared" si="53"/>
        <v>2.0798025730836252E-3</v>
      </c>
      <c r="O128">
        <f t="shared" si="54"/>
        <v>3.8939282796449019E-3</v>
      </c>
      <c r="P128">
        <f t="shared" si="55"/>
        <v>2.0798030190700783E-3</v>
      </c>
      <c r="Q128">
        <f t="shared" si="87"/>
        <v>1.5624999999999964</v>
      </c>
      <c r="R128">
        <f t="shared" si="88"/>
        <v>0.22960630326252016</v>
      </c>
      <c r="S128">
        <f t="shared" si="89"/>
        <v>0.31255574935510616</v>
      </c>
      <c r="U128">
        <f t="shared" si="78"/>
        <v>0.77499999999999825</v>
      </c>
      <c r="V128">
        <f t="shared" si="79"/>
        <v>4.5041423280690628E-2</v>
      </c>
      <c r="W128">
        <f t="shared" si="80"/>
        <v>0.14543442778565066</v>
      </c>
      <c r="X128">
        <f t="shared" si="56"/>
        <v>9.0896517366031667E-4</v>
      </c>
      <c r="Y128">
        <f t="shared" si="57"/>
        <v>1.5538366880104065E-3</v>
      </c>
      <c r="Z128">
        <f t="shared" si="58"/>
        <v>9.138209133103492E-4</v>
      </c>
      <c r="AA128">
        <f t="shared" si="59"/>
        <v>1.5531196867249323E-3</v>
      </c>
      <c r="AB128">
        <f t="shared" si="60"/>
        <v>9.1381867268133213E-4</v>
      </c>
      <c r="AC128">
        <f t="shared" si="61"/>
        <v>1.5530960602391708E-3</v>
      </c>
      <c r="AD128">
        <f t="shared" si="62"/>
        <v>9.1381859884856411E-4</v>
      </c>
      <c r="AE128">
        <f t="shared" si="63"/>
        <v>1.5530962957414061E-3</v>
      </c>
      <c r="AF128">
        <f t="shared" si="64"/>
        <v>0.78124999999999822</v>
      </c>
      <c r="AG128">
        <f t="shared" si="65"/>
        <v>4.5954433771439325E-2</v>
      </c>
      <c r="AH128">
        <f t="shared" si="66"/>
        <v>0.14698765519859736</v>
      </c>
      <c r="AJ128">
        <f t="shared" si="81"/>
        <v>0.38749999999999912</v>
      </c>
      <c r="AK128">
        <f t="shared" si="82"/>
        <v>7.3037180971069005E-3</v>
      </c>
      <c r="AL128">
        <f t="shared" si="83"/>
        <v>5.1575600489651083E-2</v>
      </c>
      <c r="AM128">
        <f t="shared" si="67"/>
        <v>1.6117375153015963E-4</v>
      </c>
      <c r="AN128">
        <f t="shared" si="68"/>
        <v>6.8176800730260039E-4</v>
      </c>
      <c r="AO128">
        <f t="shared" si="69"/>
        <v>1.6223901404156997E-4</v>
      </c>
      <c r="AP128">
        <f t="shared" si="70"/>
        <v>6.8295136429483757E-4</v>
      </c>
      <c r="AQ128">
        <f t="shared" si="71"/>
        <v>1.6224086303687031E-4</v>
      </c>
      <c r="AR128">
        <f t="shared" si="72"/>
        <v>6.8294248836358836E-4</v>
      </c>
      <c r="AS128">
        <f t="shared" si="73"/>
        <v>1.6224084916822775E-4</v>
      </c>
      <c r="AT128">
        <f t="shared" si="74"/>
        <v>6.8294252419140574E-4</v>
      </c>
      <c r="AU128">
        <f t="shared" si="75"/>
        <v>0.39062499999999911</v>
      </c>
      <c r="AV128">
        <f t="shared" si="76"/>
        <v>7.4657804895827788E-3</v>
      </c>
      <c r="AW128">
        <f t="shared" si="77"/>
        <v>5.2258350195786223E-2</v>
      </c>
    </row>
    <row r="129" spans="6:49" x14ac:dyDescent="0.25">
      <c r="F129">
        <f t="shared" si="84"/>
        <v>1.5624999999999964</v>
      </c>
      <c r="G129">
        <f t="shared" si="85"/>
        <v>0.22960630326252016</v>
      </c>
      <c r="H129">
        <f t="shared" si="86"/>
        <v>0.31255574935510616</v>
      </c>
      <c r="I129">
        <f t="shared" si="48"/>
        <v>3.9069468669388268E-3</v>
      </c>
      <c r="J129">
        <f t="shared" si="49"/>
        <v>2.0702518176204695E-3</v>
      </c>
      <c r="K129">
        <f t="shared" si="50"/>
        <v>3.9198859407989549E-3</v>
      </c>
      <c r="L129">
        <f t="shared" si="51"/>
        <v>2.0607227602033526E-3</v>
      </c>
      <c r="M129">
        <f t="shared" si="52"/>
        <v>3.9198263841900977E-3</v>
      </c>
      <c r="N129">
        <f t="shared" si="53"/>
        <v>2.0607396916066723E-3</v>
      </c>
      <c r="O129">
        <f t="shared" si="54"/>
        <v>3.9198264900113687E-3</v>
      </c>
      <c r="P129">
        <f t="shared" si="55"/>
        <v>2.0607401186004712E-3</v>
      </c>
      <c r="Q129">
        <f t="shared" si="87"/>
        <v>1.5749999999999964</v>
      </c>
      <c r="R129">
        <f t="shared" si="88"/>
        <v>0.23352400293034153</v>
      </c>
      <c r="S129">
        <f t="shared" si="89"/>
        <v>0.31461806882841298</v>
      </c>
      <c r="U129">
        <f t="shared" si="78"/>
        <v>0.78124999999999822</v>
      </c>
      <c r="V129">
        <f t="shared" si="79"/>
        <v>4.5954433771439325E-2</v>
      </c>
      <c r="W129">
        <f t="shared" si="80"/>
        <v>0.14698765519859736</v>
      </c>
      <c r="X129">
        <f t="shared" si="56"/>
        <v>9.1867284499123349E-4</v>
      </c>
      <c r="Y129">
        <f t="shared" si="57"/>
        <v>1.5523635428832971E-3</v>
      </c>
      <c r="Z129">
        <f t="shared" si="58"/>
        <v>9.2352398106274383E-4</v>
      </c>
      <c r="AA129">
        <f t="shared" si="59"/>
        <v>1.5515996793875712E-3</v>
      </c>
      <c r="AB129">
        <f t="shared" si="60"/>
        <v>9.235215939893196E-4</v>
      </c>
      <c r="AC129">
        <f t="shared" si="61"/>
        <v>1.5515765210073968E-3</v>
      </c>
      <c r="AD129">
        <f t="shared" si="62"/>
        <v>9.2352152161938165E-4</v>
      </c>
      <c r="AE129">
        <f t="shared" si="63"/>
        <v>1.5515767530364197E-3</v>
      </c>
      <c r="AF129">
        <f t="shared" si="64"/>
        <v>0.7874999999999982</v>
      </c>
      <c r="AG129">
        <f t="shared" si="65"/>
        <v>4.6877148024225115E-2</v>
      </c>
      <c r="AH129">
        <f t="shared" si="66"/>
        <v>0.14853937064804895</v>
      </c>
      <c r="AJ129">
        <f t="shared" si="81"/>
        <v>0.39062499999999911</v>
      </c>
      <c r="AK129">
        <f t="shared" si="82"/>
        <v>7.4657804895827788E-3</v>
      </c>
      <c r="AL129">
        <f t="shared" si="83"/>
        <v>5.2258350195786223E-2</v>
      </c>
      <c r="AM129">
        <f t="shared" si="67"/>
        <v>1.6330734436183195E-4</v>
      </c>
      <c r="AN129">
        <f t="shared" si="68"/>
        <v>6.8411996385460915E-4</v>
      </c>
      <c r="AO129">
        <f t="shared" si="69"/>
        <v>1.6437628180535478E-4</v>
      </c>
      <c r="AP129">
        <f t="shared" si="70"/>
        <v>6.8528562857290986E-4</v>
      </c>
      <c r="AQ129">
        <f t="shared" si="71"/>
        <v>1.6437810315647714E-4</v>
      </c>
      <c r="AR129">
        <f t="shared" si="72"/>
        <v>6.8527682409003185E-4</v>
      </c>
      <c r="AS129">
        <f t="shared" si="73"/>
        <v>1.6437808939947262E-4</v>
      </c>
      <c r="AT129">
        <f t="shared" si="74"/>
        <v>6.852768596693231E-4</v>
      </c>
      <c r="AU129">
        <f t="shared" si="75"/>
        <v>0.3937499999999991</v>
      </c>
      <c r="AV129">
        <f t="shared" si="76"/>
        <v>7.6299795235302724E-3</v>
      </c>
      <c r="AW129">
        <f t="shared" si="77"/>
        <v>5.2943437150594526E-2</v>
      </c>
    </row>
    <row r="130" spans="6:49" x14ac:dyDescent="0.25">
      <c r="F130">
        <f t="shared" si="84"/>
        <v>1.5749999999999964</v>
      </c>
      <c r="G130">
        <f t="shared" si="85"/>
        <v>0.23352400293034153</v>
      </c>
      <c r="H130">
        <f t="shared" si="86"/>
        <v>0.31461806882841298</v>
      </c>
      <c r="I130">
        <f t="shared" si="48"/>
        <v>3.9327258603551627E-3</v>
      </c>
      <c r="J130">
        <f t="shared" si="49"/>
        <v>2.051222345675932E-3</v>
      </c>
      <c r="K130">
        <f t="shared" si="50"/>
        <v>3.9455460000156371E-3</v>
      </c>
      <c r="L130">
        <f t="shared" si="51"/>
        <v>2.04172785344007E-3</v>
      </c>
      <c r="M130">
        <f t="shared" si="52"/>
        <v>3.9454866594391628E-3</v>
      </c>
      <c r="N130">
        <f t="shared" si="53"/>
        <v>2.0417456234237351E-3</v>
      </c>
      <c r="O130">
        <f t="shared" si="54"/>
        <v>3.9454867705015608E-3</v>
      </c>
      <c r="P130">
        <f t="shared" si="55"/>
        <v>2.0417460319937463E-3</v>
      </c>
      <c r="Q130">
        <f t="shared" si="87"/>
        <v>1.5874999999999964</v>
      </c>
      <c r="R130">
        <f t="shared" si="88"/>
        <v>0.23746738258863595</v>
      </c>
      <c r="S130">
        <f t="shared" si="89"/>
        <v>0.31666138805031246</v>
      </c>
      <c r="U130">
        <f t="shared" si="78"/>
        <v>0.7874999999999982</v>
      </c>
      <c r="V130">
        <f t="shared" si="79"/>
        <v>4.6877148024225115E-2</v>
      </c>
      <c r="W130">
        <f t="shared" si="80"/>
        <v>0.14853937064804895</v>
      </c>
      <c r="X130">
        <f t="shared" si="56"/>
        <v>9.2837106655030595E-4</v>
      </c>
      <c r="Y130">
        <f t="shared" si="57"/>
        <v>1.5507974500462572E-3</v>
      </c>
      <c r="Z130">
        <f t="shared" si="58"/>
        <v>9.3321730858170063E-4</v>
      </c>
      <c r="AA130">
        <f t="shared" si="59"/>
        <v>1.5499876547861342E-3</v>
      </c>
      <c r="AB130">
        <f t="shared" si="60"/>
        <v>9.3321477797151265E-4</v>
      </c>
      <c r="AC130">
        <f t="shared" si="61"/>
        <v>1.5499649576040013E-3</v>
      </c>
      <c r="AD130">
        <f t="shared" si="62"/>
        <v>9.3321470704281853E-4</v>
      </c>
      <c r="AE130">
        <f t="shared" si="63"/>
        <v>1.5499651862063979E-3</v>
      </c>
      <c r="AF130">
        <f t="shared" si="64"/>
        <v>0.79374999999999818</v>
      </c>
      <c r="AG130">
        <f t="shared" si="65"/>
        <v>4.7809556348675043E-2</v>
      </c>
      <c r="AH130">
        <f t="shared" si="66"/>
        <v>0.15008948195822114</v>
      </c>
      <c r="AJ130">
        <f t="shared" si="81"/>
        <v>0.3937499999999991</v>
      </c>
      <c r="AK130">
        <f t="shared" si="82"/>
        <v>7.6299795235302724E-3</v>
      </c>
      <c r="AL130">
        <f t="shared" si="83"/>
        <v>5.2943437150594526E-2</v>
      </c>
      <c r="AM130">
        <f t="shared" si="67"/>
        <v>1.6544824109560789E-4</v>
      </c>
      <c r="AN130">
        <f t="shared" si="68"/>
        <v>6.8643665469110928E-4</v>
      </c>
      <c r="AO130">
        <f t="shared" si="69"/>
        <v>1.6652079836856275E-4</v>
      </c>
      <c r="AP130">
        <f t="shared" si="70"/>
        <v>6.8758476961882113E-4</v>
      </c>
      <c r="AQ130">
        <f t="shared" si="71"/>
        <v>1.665225922981373E-4</v>
      </c>
      <c r="AR130">
        <f t="shared" si="72"/>
        <v>6.8757603608861947E-4</v>
      </c>
      <c r="AS130">
        <f t="shared" si="73"/>
        <v>1.6652257865199636E-4</v>
      </c>
      <c r="AT130">
        <f t="shared" si="74"/>
        <v>6.8757607142101241E-4</v>
      </c>
      <c r="AU130">
        <f t="shared" si="75"/>
        <v>0.39687499999999909</v>
      </c>
      <c r="AV130">
        <f t="shared" si="76"/>
        <v>7.7963224570437731E-3</v>
      </c>
      <c r="AW130">
        <f t="shared" si="77"/>
        <v>5.3630826206849024E-2</v>
      </c>
    </row>
    <row r="131" spans="6:49" x14ac:dyDescent="0.25">
      <c r="F131">
        <f t="shared" si="84"/>
        <v>1.5874999999999964</v>
      </c>
      <c r="G131">
        <f t="shared" si="85"/>
        <v>0.23746738258863595</v>
      </c>
      <c r="H131">
        <f t="shared" si="86"/>
        <v>0.31666138805031246</v>
      </c>
      <c r="I131">
        <f t="shared" si="48"/>
        <v>3.9582673506289058E-3</v>
      </c>
      <c r="J131">
        <f t="shared" si="49"/>
        <v>2.0322633833973372E-3</v>
      </c>
      <c r="K131">
        <f t="shared" si="50"/>
        <v>3.9709689967751391E-3</v>
      </c>
      <c r="L131">
        <f t="shared" si="51"/>
        <v>2.0228051030757783E-3</v>
      </c>
      <c r="M131">
        <f t="shared" si="52"/>
        <v>3.9709098825231291E-3</v>
      </c>
      <c r="N131">
        <f t="shared" si="53"/>
        <v>2.0228236752549813E-3</v>
      </c>
      <c r="O131">
        <f t="shared" si="54"/>
        <v>3.9709099985992492E-3</v>
      </c>
      <c r="P131">
        <f t="shared" si="55"/>
        <v>2.0228240659547689E-3</v>
      </c>
      <c r="Q131">
        <f t="shared" si="87"/>
        <v>1.5999999999999963</v>
      </c>
      <c r="R131">
        <f t="shared" si="88"/>
        <v>0.24143620510660671</v>
      </c>
      <c r="S131">
        <f t="shared" si="89"/>
        <v>0.31868577888464805</v>
      </c>
      <c r="U131">
        <f t="shared" si="78"/>
        <v>0.79374999999999818</v>
      </c>
      <c r="V131">
        <f t="shared" si="79"/>
        <v>4.7809556348675043E-2</v>
      </c>
      <c r="W131">
        <f t="shared" si="80"/>
        <v>0.15008948195822114</v>
      </c>
      <c r="X131">
        <f t="shared" si="56"/>
        <v>9.3805926223888218E-4</v>
      </c>
      <c r="Y131">
        <f t="shared" si="57"/>
        <v>1.5491402589249042E-3</v>
      </c>
      <c r="Z131">
        <f t="shared" si="58"/>
        <v>9.4290032554802245E-4</v>
      </c>
      <c r="AA131">
        <f t="shared" si="59"/>
        <v>1.5482854486084906E-3</v>
      </c>
      <c r="AB131">
        <f t="shared" si="60"/>
        <v>9.4289765426578364E-4</v>
      </c>
      <c r="AC131">
        <f t="shared" si="61"/>
        <v>1.5482632058095248E-3</v>
      </c>
      <c r="AD131">
        <f t="shared" si="62"/>
        <v>9.428975847570369E-4</v>
      </c>
      <c r="AE131">
        <f t="shared" si="63"/>
        <v>1.5482634310312793E-3</v>
      </c>
      <c r="AF131">
        <f t="shared" si="64"/>
        <v>0.79999999999999816</v>
      </c>
      <c r="AG131">
        <f t="shared" si="65"/>
        <v>4.8751648483112295E-2</v>
      </c>
      <c r="AH131">
        <f t="shared" si="66"/>
        <v>0.15163789879135314</v>
      </c>
      <c r="AJ131">
        <f t="shared" si="81"/>
        <v>0.39687499999999909</v>
      </c>
      <c r="AK131">
        <f t="shared" si="82"/>
        <v>7.7963224570437731E-3</v>
      </c>
      <c r="AL131">
        <f t="shared" si="83"/>
        <v>5.3630826206849024E-2</v>
      </c>
      <c r="AM131">
        <f t="shared" si="67"/>
        <v>1.6759633189640321E-4</v>
      </c>
      <c r="AN131">
        <f t="shared" si="68"/>
        <v>6.8871836395426392E-4</v>
      </c>
      <c r="AO131">
        <f t="shared" si="69"/>
        <v>1.6867245434008175E-4</v>
      </c>
      <c r="AP131">
        <f t="shared" si="70"/>
        <v>6.8984907058605217E-4</v>
      </c>
      <c r="AQ131">
        <f t="shared" si="71"/>
        <v>1.6867422106919393E-4</v>
      </c>
      <c r="AR131">
        <f t="shared" si="72"/>
        <v>6.898404075160792E-4</v>
      </c>
      <c r="AS131">
        <f t="shared" si="73"/>
        <v>1.6867420753314709E-4</v>
      </c>
      <c r="AT131">
        <f t="shared" si="74"/>
        <v>6.8984044260319134E-4</v>
      </c>
      <c r="AU131">
        <f t="shared" si="75"/>
        <v>0.39999999999999908</v>
      </c>
      <c r="AV131">
        <f t="shared" si="76"/>
        <v>7.9648164387517914E-3</v>
      </c>
      <c r="AW131">
        <f t="shared" si="77"/>
        <v>5.4320482500642649E-2</v>
      </c>
    </row>
    <row r="132" spans="6:49" x14ac:dyDescent="0.25">
      <c r="F132">
        <f t="shared" si="84"/>
        <v>1.5999999999999963</v>
      </c>
      <c r="G132">
        <f t="shared" si="85"/>
        <v>0.24143620510660671</v>
      </c>
      <c r="H132">
        <f t="shared" si="86"/>
        <v>0.31868577888464805</v>
      </c>
      <c r="I132">
        <f t="shared" si="48"/>
        <v>3.9835722360581005E-3</v>
      </c>
      <c r="J132">
        <f t="shared" si="49"/>
        <v>2.0133781641604844E-3</v>
      </c>
      <c r="K132">
        <f t="shared" si="50"/>
        <v>3.996155849584104E-3</v>
      </c>
      <c r="L132">
        <f t="shared" si="51"/>
        <v>2.0039576706317509E-3</v>
      </c>
      <c r="M132">
        <f t="shared" si="52"/>
        <v>3.9960969714995494E-3</v>
      </c>
      <c r="N132">
        <f t="shared" si="53"/>
        <v>2.0039770097163372E-3</v>
      </c>
      <c r="O132">
        <f t="shared" si="54"/>
        <v>3.9960970923688275E-3</v>
      </c>
      <c r="P132">
        <f t="shared" si="55"/>
        <v>2.0039773830845598E-3</v>
      </c>
      <c r="Q132">
        <f t="shared" si="87"/>
        <v>1.6124999999999963</v>
      </c>
      <c r="R132">
        <f t="shared" si="88"/>
        <v>0.2454302342683724</v>
      </c>
      <c r="S132">
        <f t="shared" si="89"/>
        <v>0.32069131636930498</v>
      </c>
      <c r="U132">
        <f t="shared" si="78"/>
        <v>0.79999999999999816</v>
      </c>
      <c r="V132">
        <f t="shared" si="79"/>
        <v>4.8751648483112295E-2</v>
      </c>
      <c r="W132">
        <f t="shared" si="80"/>
        <v>0.15163789879135314</v>
      </c>
      <c r="X132">
        <f t="shared" si="56"/>
        <v>9.4773686744595721E-4</v>
      </c>
      <c r="Y132">
        <f t="shared" si="57"/>
        <v>1.5473937916232134E-3</v>
      </c>
      <c r="Z132">
        <f t="shared" si="58"/>
        <v>9.5257247304477973E-4</v>
      </c>
      <c r="AA132">
        <f t="shared" si="59"/>
        <v>1.5464948694052093E-3</v>
      </c>
      <c r="AB132">
        <f t="shared" si="60"/>
        <v>9.5256966391284853E-4</v>
      </c>
      <c r="AC132">
        <f t="shared" si="61"/>
        <v>1.5464730742660105E-3</v>
      </c>
      <c r="AD132">
        <f t="shared" si="62"/>
        <v>9.5256959580303853E-4</v>
      </c>
      <c r="AE132">
        <f t="shared" si="63"/>
        <v>1.5464732961525147E-3</v>
      </c>
      <c r="AF132">
        <f t="shared" si="64"/>
        <v>0.80624999999999813</v>
      </c>
      <c r="AG132">
        <f t="shared" si="65"/>
        <v>4.9703413605973003E-2</v>
      </c>
      <c r="AH132">
        <f t="shared" si="66"/>
        <v>0.15318453262053952</v>
      </c>
      <c r="AJ132">
        <f t="shared" si="81"/>
        <v>0.39999999999999908</v>
      </c>
      <c r="AK132">
        <f t="shared" si="82"/>
        <v>7.9648164387517914E-3</v>
      </c>
      <c r="AL132">
        <f t="shared" si="83"/>
        <v>5.4320482500642649E-2</v>
      </c>
      <c r="AM132">
        <f t="shared" si="67"/>
        <v>1.6975150781450829E-4</v>
      </c>
      <c r="AN132">
        <f t="shared" si="68"/>
        <v>6.9096537381427357E-4</v>
      </c>
      <c r="AO132">
        <f t="shared" si="69"/>
        <v>1.7083114121109309E-4</v>
      </c>
      <c r="AP132">
        <f t="shared" si="70"/>
        <v>6.9207881266259894E-4</v>
      </c>
      <c r="AQ132">
        <f t="shared" si="71"/>
        <v>1.708328809592936E-4</v>
      </c>
      <c r="AR132">
        <f t="shared" si="72"/>
        <v>6.9207021956363315E-4</v>
      </c>
      <c r="AS132">
        <f t="shared" si="73"/>
        <v>1.7083286753257648E-4</v>
      </c>
      <c r="AT132">
        <f t="shared" si="74"/>
        <v>6.920702544070714E-4</v>
      </c>
      <c r="AU132">
        <f t="shared" si="75"/>
        <v>0.40312499999999907</v>
      </c>
      <c r="AV132">
        <f t="shared" si="76"/>
        <v>8.1354685086997679E-3</v>
      </c>
      <c r="AW132">
        <f t="shared" si="77"/>
        <v>5.5012371449421615E-2</v>
      </c>
    </row>
    <row r="133" spans="6:49" x14ac:dyDescent="0.25">
      <c r="F133">
        <f t="shared" si="84"/>
        <v>1.6124999999999963</v>
      </c>
      <c r="G133">
        <f t="shared" si="85"/>
        <v>0.2454302342683724</v>
      </c>
      <c r="H133">
        <f t="shared" si="86"/>
        <v>0.32069131636930498</v>
      </c>
      <c r="I133">
        <f t="shared" ref="I133:I196" si="90">$B$4*H133</f>
        <v>4.0086414546163128E-3</v>
      </c>
      <c r="J133">
        <f t="shared" ref="J133:J196" si="91">$B$4*(F133-2*G133-3*H133)</f>
        <v>1.9945697794417072E-3</v>
      </c>
      <c r="K133">
        <f t="shared" ref="K133:K196" si="92">$B$4*(H133+J133/2)</f>
        <v>4.0211075157378226E-3</v>
      </c>
      <c r="L133">
        <f t="shared" ref="L133:L196" si="93">$B$4*(F133+$B$4/2-2*(G133+I133/2)-3*(H133+J133/2))</f>
        <v>1.9851885778944729E-3</v>
      </c>
      <c r="M133">
        <f t="shared" ref="M133:M196" si="94">$B$4*(H133+L133/2)</f>
        <v>4.0210488832281522E-3</v>
      </c>
      <c r="N133">
        <f t="shared" ref="N133:N196" si="95">$B$4*(F133+$B$4/2-2*(G133+K133/2)-3*(H133+L133/2))</f>
        <v>1.985208649659466E-3</v>
      </c>
      <c r="O133">
        <f t="shared" ref="O133:O196" si="96">$B$4*(H133+N133/2)</f>
        <v>4.021049008676684E-3</v>
      </c>
      <c r="P133">
        <f t="shared" ref="P133:P196" si="97">$B$4*(F133+$B$4/2-2*(G133+M133/2)-3*(H133+N133/2))</f>
        <v>1.98520900622024E-3</v>
      </c>
      <c r="Q133">
        <f t="shared" si="87"/>
        <v>1.6249999999999962</v>
      </c>
      <c r="R133">
        <f t="shared" si="88"/>
        <v>0.24944923481190986</v>
      </c>
      <c r="S133">
        <f t="shared" si="89"/>
        <v>0.32267807857609992</v>
      </c>
      <c r="U133">
        <f t="shared" si="78"/>
        <v>0.80624999999999813</v>
      </c>
      <c r="V133">
        <f t="shared" si="79"/>
        <v>4.9703413605973003E-2</v>
      </c>
      <c r="W133">
        <f t="shared" si="80"/>
        <v>0.15318453262053952</v>
      </c>
      <c r="X133">
        <f t="shared" ref="X133:X196" si="98">$C$4*W133</f>
        <v>9.5740332887837203E-4</v>
      </c>
      <c r="Y133">
        <f t="shared" ref="Y133:Y196" si="99">$C$4*(U133-2*V133-3*W133)</f>
        <v>1.5455598432902097E-3</v>
      </c>
      <c r="Z133">
        <f t="shared" ref="Z133:Z196" si="100">$C$4*(W133+Y133/2)</f>
        <v>9.6223320338865385E-4</v>
      </c>
      <c r="AA133">
        <f t="shared" ref="AA133:AA196" si="101">$C$4*(U133+$C$4/2-2*(V133+X133/2)-3*(W133+Y133/2))</f>
        <v>1.5446176989538749E-3</v>
      </c>
      <c r="AB133">
        <f t="shared" ref="AB133:AB196" si="102">$C$4*(W133+AA133/2)</f>
        <v>9.6223025918760292E-4</v>
      </c>
      <c r="AC133">
        <f t="shared" ref="AC133:AC196" si="103">$C$4*(U133+$C$4/2-2*(V133+Z133/2)-3*(W133+AA133/2))</f>
        <v>1.5445963448413383E-3</v>
      </c>
      <c r="AD133">
        <f t="shared" ref="AD133:AD196" si="104">$C$4*(W133+AC133/2)</f>
        <v>9.6223019245600123E-4</v>
      </c>
      <c r="AE133">
        <f t="shared" ref="AE133:AE196" si="105">$C$4*(U133+$C$4/2-2*(V133+AB133/2)-3*(W133+AC133/2))</f>
        <v>1.5445965634374005E-3</v>
      </c>
      <c r="AF133">
        <f t="shared" ref="AF133:AF196" si="106">U133+$C$4</f>
        <v>0.81249999999999811</v>
      </c>
      <c r="AG133">
        <f t="shared" ref="AG133:AG196" si="107">V133+1/6*X133+1/3*Z133+1/3*AB133+1/6*AD133</f>
        <v>5.0664840347054152E-2</v>
      </c>
      <c r="AH133">
        <f t="shared" ref="AH133:AH196" si="108">W133+1/6*Y133+1/3*AA133+1/3*AC133+1/6*AE133</f>
        <v>0.15472929670292587</v>
      </c>
      <c r="AJ133">
        <f t="shared" si="81"/>
        <v>0.40312499999999907</v>
      </c>
      <c r="AK133">
        <f t="shared" si="82"/>
        <v>8.1354685086997679E-3</v>
      </c>
      <c r="AL133">
        <f t="shared" si="83"/>
        <v>5.5012371449421615E-2</v>
      </c>
      <c r="AM133">
        <f t="shared" ref="AM133:AM196" si="109">$D$4*AL133</f>
        <v>1.7191366077944255E-4</v>
      </c>
      <c r="AN133">
        <f t="shared" ref="AN133:AN196" si="110">$D$4*(AJ133-2*AK133-3*AL133)</f>
        <v>6.9317796448229601E-4</v>
      </c>
      <c r="AO133">
        <f t="shared" ref="AO133:AO196" si="111">$D$4*(AL133+AN133/2)</f>
        <v>1.7299675134894616E-4</v>
      </c>
      <c r="AP133">
        <f t="shared" ref="AP133:AP196" si="112">$D$4*(AJ133+$D$4/2-2*(AK133+AM133/2)-3*(AL133+AN133/2))</f>
        <v>6.9427427508384951E-4</v>
      </c>
      <c r="AQ133">
        <f t="shared" ref="AQ133:AQ196" si="113">$D$4*(AL133+AP133/2)</f>
        <v>1.7299846433426109E-4</v>
      </c>
      <c r="AR133">
        <f t="shared" ref="AR133:AR196" si="114">$D$4*(AJ133+$D$4/2-2*(AK133+AO133/2)-3*(AL133+AP133/2))</f>
        <v>6.9426575146987494E-4</v>
      </c>
      <c r="AS133">
        <f t="shared" ref="AS133:AS196" si="115">$D$4*(AL133+AR133/2)</f>
        <v>1.7299845101611424E-4</v>
      </c>
      <c r="AT133">
        <f t="shared" ref="AT133:AT196" si="116">$D$4*(AJ133+$D$4/2-2*(AK133+AQ133/2)-3*(AL133+AR133/2))</f>
        <v>6.9426578607123643E-4</v>
      </c>
      <c r="AU133">
        <f t="shared" ref="AU133:AU196" si="117">AJ133+$D$4</f>
        <v>0.40624999999999906</v>
      </c>
      <c r="AV133">
        <f t="shared" ref="AV133:AV196" si="118">AK133+1/6*AM133+1/3*AO133+1/3*AQ133+1/6*AS133</f>
        <v>8.308285599226764E-3</v>
      </c>
      <c r="AW133">
        <f t="shared" ref="AW133:AW196" si="119">AL133+1/6*AN133+1/3*AP133+1/3*AR133+1/6*AT133</f>
        <v>5.570645875003178E-2</v>
      </c>
    </row>
    <row r="134" spans="6:49" x14ac:dyDescent="0.25">
      <c r="F134">
        <f t="shared" si="84"/>
        <v>1.6249999999999962</v>
      </c>
      <c r="G134">
        <f t="shared" si="85"/>
        <v>0.24944923481190986</v>
      </c>
      <c r="H134">
        <f t="shared" si="86"/>
        <v>0.32267807857609992</v>
      </c>
      <c r="I134">
        <f t="shared" si="90"/>
        <v>4.0334759822012491E-3</v>
      </c>
      <c r="J134">
        <f t="shared" si="91"/>
        <v>1.975841183098459E-3</v>
      </c>
      <c r="K134">
        <f t="shared" si="92"/>
        <v>4.0458249895956146E-3</v>
      </c>
      <c r="L134">
        <f t="shared" si="93"/>
        <v>1.9665007111378473E-3</v>
      </c>
      <c r="M134">
        <f t="shared" si="94"/>
        <v>4.0457666116458608E-3</v>
      </c>
      <c r="N134">
        <f t="shared" si="95"/>
        <v>1.9665214823946786E-3</v>
      </c>
      <c r="O134">
        <f t="shared" si="96"/>
        <v>4.0457667414662158E-3</v>
      </c>
      <c r="P134">
        <f t="shared" si="97"/>
        <v>1.9665218226579892E-3</v>
      </c>
      <c r="Q134">
        <f t="shared" si="87"/>
        <v>1.6374999999999962</v>
      </c>
      <c r="R134">
        <f t="shared" si="88"/>
        <v>0.25349297246626828</v>
      </c>
      <c r="S134">
        <f t="shared" si="89"/>
        <v>0.32464614647490353</v>
      </c>
      <c r="U134">
        <f t="shared" ref="U134:U197" si="120">AF133</f>
        <v>0.81249999999999811</v>
      </c>
      <c r="V134">
        <f t="shared" ref="V134:V197" si="121">AG133</f>
        <v>5.0664840347054152E-2</v>
      </c>
      <c r="W134">
        <f t="shared" ref="W134:W197" si="122">AH133</f>
        <v>0.15472929670292587</v>
      </c>
      <c r="X134">
        <f t="shared" si="98"/>
        <v>9.6705810439328679E-4</v>
      </c>
      <c r="Y134">
        <f t="shared" si="99"/>
        <v>1.5436401824819514E-3</v>
      </c>
      <c r="Z134">
        <f t="shared" si="100"/>
        <v>9.7188197996354278E-4</v>
      </c>
      <c r="AA134">
        <f t="shared" si="101"/>
        <v>1.5426556926187258E-3</v>
      </c>
      <c r="AB134">
        <f t="shared" si="102"/>
        <v>9.7187890343272037E-4</v>
      </c>
      <c r="AC134">
        <f t="shared" si="103"/>
        <v>1.5426347729888786E-3</v>
      </c>
      <c r="AD134">
        <f t="shared" si="104"/>
        <v>9.7187883805887698E-4</v>
      </c>
      <c r="AE134">
        <f t="shared" si="105"/>
        <v>1.5426349883387259E-3</v>
      </c>
      <c r="AF134">
        <f t="shared" si="106"/>
        <v>0.81874999999999809</v>
      </c>
      <c r="AG134">
        <f t="shared" si="107"/>
        <v>5.163591679859493E-2</v>
      </c>
      <c r="AH134">
        <f t="shared" si="108"/>
        <v>0.15627210605326519</v>
      </c>
      <c r="AJ134">
        <f t="shared" ref="AJ134:AJ197" si="123">AU133</f>
        <v>0.40624999999999906</v>
      </c>
      <c r="AK134">
        <f t="shared" ref="AK134:AK197" si="124">AV133</f>
        <v>8.308285599226764E-3</v>
      </c>
      <c r="AL134">
        <f t="shared" ref="AL134:AL197" si="125">AW133</f>
        <v>5.570645875003178E-2</v>
      </c>
      <c r="AM134">
        <f t="shared" si="109"/>
        <v>1.7408268359384932E-4</v>
      </c>
      <c r="AN134">
        <f t="shared" si="110"/>
        <v>6.9535641422328182E-4</v>
      </c>
      <c r="AO134">
        <f t="shared" si="111"/>
        <v>1.7516917799107322E-4</v>
      </c>
      <c r="AP134">
        <f t="shared" si="112"/>
        <v>6.9643573514537949E-4</v>
      </c>
      <c r="AQ134">
        <f t="shared" si="113"/>
        <v>1.75170864430014E-4</v>
      </c>
      <c r="AR134">
        <f t="shared" si="114"/>
        <v>6.9642728053356589E-4</v>
      </c>
      <c r="AS134">
        <f t="shared" si="115"/>
        <v>1.7517085121968303E-4</v>
      </c>
      <c r="AT134">
        <f t="shared" si="116"/>
        <v>6.9642731489443714E-4</v>
      </c>
      <c r="AU134">
        <f t="shared" si="117"/>
        <v>0.40937499999999905</v>
      </c>
      <c r="AV134">
        <f t="shared" si="118"/>
        <v>8.4832745358360481E-3</v>
      </c>
      <c r="AW134">
        <f t="shared" si="119"/>
        <v>5.6402710376777715E-2</v>
      </c>
    </row>
    <row r="135" spans="6:49" x14ac:dyDescent="0.25">
      <c r="F135">
        <f t="shared" si="84"/>
        <v>1.6374999999999962</v>
      </c>
      <c r="G135">
        <f t="shared" si="85"/>
        <v>0.25349297246626828</v>
      </c>
      <c r="H135">
        <f t="shared" si="86"/>
        <v>0.32464614647490353</v>
      </c>
      <c r="I135">
        <f t="shared" si="90"/>
        <v>4.0580768309362945E-3</v>
      </c>
      <c r="J135">
        <f t="shared" si="91"/>
        <v>1.9571951955343644E-3</v>
      </c>
      <c r="K135">
        <f t="shared" si="92"/>
        <v>4.0703093009083844E-3</v>
      </c>
      <c r="L135">
        <f t="shared" si="93"/>
        <v>1.9478968252313906E-3</v>
      </c>
      <c r="M135">
        <f t="shared" si="94"/>
        <v>4.0702511860939905E-3</v>
      </c>
      <c r="N135">
        <f t="shared" si="95"/>
        <v>1.9479182637999193E-3</v>
      </c>
      <c r="O135">
        <f t="shared" si="96"/>
        <v>4.070251320085044E-3</v>
      </c>
      <c r="P135">
        <f t="shared" si="97"/>
        <v>1.9479185882619406E-3</v>
      </c>
      <c r="Q135">
        <f t="shared" si="87"/>
        <v>1.6499999999999961</v>
      </c>
      <c r="R135">
        <f t="shared" si="88"/>
        <v>0.25756121398710596</v>
      </c>
      <c r="S135">
        <f t="shared" si="89"/>
        <v>0.32659560380188002</v>
      </c>
      <c r="U135">
        <f t="shared" si="120"/>
        <v>0.81874999999999809</v>
      </c>
      <c r="V135">
        <f t="shared" si="121"/>
        <v>5.163591679859493E-2</v>
      </c>
      <c r="W135">
        <f t="shared" si="122"/>
        <v>0.15627210605326519</v>
      </c>
      <c r="X135">
        <f t="shared" si="98"/>
        <v>9.7670066283290754E-4</v>
      </c>
      <c r="Y135">
        <f t="shared" si="99"/>
        <v>1.5416365515188294E-3</v>
      </c>
      <c r="Z135">
        <f t="shared" si="100"/>
        <v>9.8151827705640388E-4</v>
      </c>
      <c r="AA135">
        <f t="shared" si="101"/>
        <v>1.5406105797056346E-3</v>
      </c>
      <c r="AB135">
        <f t="shared" si="102"/>
        <v>9.8151507089448762E-4</v>
      </c>
      <c r="AC135">
        <f t="shared" si="103"/>
        <v>1.5405900881024872E-3</v>
      </c>
      <c r="AD135">
        <f t="shared" si="104"/>
        <v>9.8151500685822782E-4</v>
      </c>
      <c r="AE135">
        <f t="shared" si="105"/>
        <v>1.5405903002497783E-3</v>
      </c>
      <c r="AF135">
        <f t="shared" si="106"/>
        <v>0.82499999999999807</v>
      </c>
      <c r="AG135">
        <f t="shared" si="107"/>
        <v>5.2616630526193746E-2</v>
      </c>
      <c r="AH135">
        <f t="shared" si="108"/>
        <v>0.15781287741782934</v>
      </c>
      <c r="AJ135">
        <f t="shared" si="123"/>
        <v>0.40937499999999905</v>
      </c>
      <c r="AK135">
        <f t="shared" si="124"/>
        <v>8.4832745358360481E-3</v>
      </c>
      <c r="AL135">
        <f t="shared" si="125"/>
        <v>5.6402710376777715E-2</v>
      </c>
      <c r="AM135">
        <f t="shared" si="109"/>
        <v>1.7625846992743038E-4</v>
      </c>
      <c r="AN135">
        <f t="shared" si="110"/>
        <v>6.9750099936873066E-4</v>
      </c>
      <c r="AO135">
        <f t="shared" si="111"/>
        <v>1.7734831523894402E-4</v>
      </c>
      <c r="AP135">
        <f t="shared" si="112"/>
        <v>6.9856346821566657E-4</v>
      </c>
      <c r="AQ135">
        <f t="shared" si="113"/>
        <v>1.7734997534651735E-4</v>
      </c>
      <c r="AR135">
        <f t="shared" si="114"/>
        <v>6.9855508212634827E-4</v>
      </c>
      <c r="AS135">
        <f t="shared" si="115"/>
        <v>1.7734996224325278E-4</v>
      </c>
      <c r="AT135">
        <f t="shared" si="116"/>
        <v>6.9855511624830559E-4</v>
      </c>
      <c r="AU135">
        <f t="shared" si="117"/>
        <v>0.41249999999999903</v>
      </c>
      <c r="AV135">
        <f t="shared" si="118"/>
        <v>8.6604420380596483E-3</v>
      </c>
      <c r="AW135">
        <f t="shared" si="119"/>
        <v>5.7101092579494563E-2</v>
      </c>
    </row>
    <row r="136" spans="6:49" x14ac:dyDescent="0.25">
      <c r="F136">
        <f t="shared" si="84"/>
        <v>1.6499999999999961</v>
      </c>
      <c r="G136">
        <f t="shared" si="85"/>
        <v>0.25756121398710596</v>
      </c>
      <c r="H136">
        <f t="shared" si="86"/>
        <v>0.32659560380188002</v>
      </c>
      <c r="I136">
        <f t="shared" si="90"/>
        <v>4.0824450475235004E-3</v>
      </c>
      <c r="J136">
        <f t="shared" si="91"/>
        <v>1.938634507751802E-3</v>
      </c>
      <c r="K136">
        <f t="shared" si="92"/>
        <v>4.0945615131969494E-3</v>
      </c>
      <c r="L136">
        <f t="shared" si="93"/>
        <v>1.9293795476374139E-3</v>
      </c>
      <c r="M136">
        <f t="shared" si="94"/>
        <v>4.0945036696962344E-3</v>
      </c>
      <c r="N136">
        <f t="shared" si="95"/>
        <v>1.9294016223186411E-3</v>
      </c>
      <c r="O136">
        <f t="shared" si="96"/>
        <v>4.0945038076629922E-3</v>
      </c>
      <c r="P136">
        <f t="shared" si="97"/>
        <v>1.9294019314621243E-3</v>
      </c>
      <c r="Q136">
        <f t="shared" si="87"/>
        <v>1.6624999999999961</v>
      </c>
      <c r="R136">
        <f t="shared" si="88"/>
        <v>0.26165372719060143</v>
      </c>
      <c r="S136">
        <f t="shared" si="89"/>
        <v>0.32852653693173428</v>
      </c>
      <c r="U136">
        <f t="shared" si="120"/>
        <v>0.82499999999999807</v>
      </c>
      <c r="V136">
        <f t="shared" si="121"/>
        <v>5.2616630526193746E-2</v>
      </c>
      <c r="W136">
        <f t="shared" si="122"/>
        <v>0.15781287741782934</v>
      </c>
      <c r="X136">
        <f t="shared" si="98"/>
        <v>9.8633048386143345E-4</v>
      </c>
      <c r="Y136">
        <f t="shared" si="99"/>
        <v>1.5395506668382658E-3</v>
      </c>
      <c r="Z136">
        <f t="shared" si="100"/>
        <v>9.911415796953029E-4</v>
      </c>
      <c r="AA136">
        <f t="shared" si="101"/>
        <v>1.5384840638125237E-3</v>
      </c>
      <c r="AB136">
        <f t="shared" si="102"/>
        <v>9.9113824656084761E-4</v>
      </c>
      <c r="AC136">
        <f t="shared" si="103"/>
        <v>1.5384639938669283E-3</v>
      </c>
      <c r="AD136">
        <f t="shared" si="104"/>
        <v>9.911381838422675E-4</v>
      </c>
      <c r="AE136">
        <f t="shared" si="105"/>
        <v>1.5384642028547586E-3</v>
      </c>
      <c r="AF136">
        <f t="shared" si="106"/>
        <v>0.83124999999999805</v>
      </c>
      <c r="AG136">
        <f t="shared" si="107"/>
        <v>5.3606968579563076E-2</v>
      </c>
      <c r="AH136">
        <f t="shared" si="108"/>
        <v>0.15935152924867133</v>
      </c>
      <c r="AJ136">
        <f t="shared" si="123"/>
        <v>0.41249999999999903</v>
      </c>
      <c r="AK136">
        <f t="shared" si="124"/>
        <v>8.6604420380596483E-3</v>
      </c>
      <c r="AL136">
        <f t="shared" si="125"/>
        <v>5.7101092579494563E-2</v>
      </c>
      <c r="AM136">
        <f t="shared" si="109"/>
        <v>1.7844091431092052E-4</v>
      </c>
      <c r="AN136">
        <f t="shared" si="110"/>
        <v>6.996119943293626E-4</v>
      </c>
      <c r="AO136">
        <f t="shared" si="111"/>
        <v>1.7953405805206014E-4</v>
      </c>
      <c r="AP136">
        <f t="shared" si="112"/>
        <v>7.0065774774872224E-4</v>
      </c>
      <c r="AQ136">
        <f t="shared" si="113"/>
        <v>1.795356920417779E-4</v>
      </c>
      <c r="AR136">
        <f t="shared" si="114"/>
        <v>7.0064942970537796E-4</v>
      </c>
      <c r="AS136">
        <f t="shared" si="115"/>
        <v>1.7953567904483518E-4</v>
      </c>
      <c r="AT136">
        <f t="shared" si="116"/>
        <v>7.0064946358998825E-4</v>
      </c>
      <c r="AU136">
        <f t="shared" si="117"/>
        <v>0.41562499999999902</v>
      </c>
      <c r="AV136">
        <f t="shared" si="118"/>
        <v>8.8397947203168875E-3</v>
      </c>
      <c r="AW136">
        <f t="shared" si="119"/>
        <v>5.7801571881632492E-2</v>
      </c>
    </row>
    <row r="137" spans="6:49" x14ac:dyDescent="0.25">
      <c r="F137">
        <f t="shared" si="84"/>
        <v>1.6624999999999961</v>
      </c>
      <c r="G137">
        <f t="shared" si="85"/>
        <v>0.26165372719060143</v>
      </c>
      <c r="H137">
        <f t="shared" si="86"/>
        <v>0.32852653693173428</v>
      </c>
      <c r="I137">
        <f t="shared" si="90"/>
        <v>4.1065817116466789E-3</v>
      </c>
      <c r="J137">
        <f t="shared" si="91"/>
        <v>1.92016168529488E-3</v>
      </c>
      <c r="K137">
        <f t="shared" si="92"/>
        <v>4.1185827221797717E-3</v>
      </c>
      <c r="L137">
        <f t="shared" si="93"/>
        <v>1.9109513823000206E-3</v>
      </c>
      <c r="M137">
        <f t="shared" si="94"/>
        <v>4.1185251577860538E-3</v>
      </c>
      <c r="N137">
        <f t="shared" si="95"/>
        <v>1.9109740628495077E-3</v>
      </c>
      <c r="O137">
        <f t="shared" si="96"/>
        <v>4.1185252995394874E-3</v>
      </c>
      <c r="P137">
        <f t="shared" si="97"/>
        <v>1.910974357144127E-3</v>
      </c>
      <c r="Q137">
        <f t="shared" si="87"/>
        <v>1.674999999999996</v>
      </c>
      <c r="R137">
        <f t="shared" si="88"/>
        <v>0.2657702809857877</v>
      </c>
      <c r="S137">
        <f t="shared" si="89"/>
        <v>0.33043903475385727</v>
      </c>
      <c r="U137">
        <f t="shared" si="120"/>
        <v>0.83124999999999805</v>
      </c>
      <c r="V137">
        <f t="shared" si="121"/>
        <v>5.3606968579563076E-2</v>
      </c>
      <c r="W137">
        <f t="shared" si="122"/>
        <v>0.15935152924867133</v>
      </c>
      <c r="X137">
        <f t="shared" si="98"/>
        <v>9.9594705780419574E-4</v>
      </c>
      <c r="Y137">
        <f t="shared" si="99"/>
        <v>1.5373842193428619E-3</v>
      </c>
      <c r="Z137">
        <f t="shared" si="100"/>
        <v>1.0007513834896422E-3</v>
      </c>
      <c r="AA137">
        <f t="shared" si="101"/>
        <v>1.5362778231752469E-3</v>
      </c>
      <c r="AB137">
        <f t="shared" si="102"/>
        <v>1.0007479260016184E-3</v>
      </c>
      <c r="AC137">
        <f t="shared" si="103"/>
        <v>1.5362581686037839E-3</v>
      </c>
      <c r="AD137">
        <f t="shared" si="104"/>
        <v>1.0007478645810827E-3</v>
      </c>
      <c r="AE137">
        <f t="shared" si="105"/>
        <v>1.5362583744746917E-3</v>
      </c>
      <c r="AF137">
        <f t="shared" si="106"/>
        <v>0.83749999999999802</v>
      </c>
      <c r="AG137">
        <f t="shared" si="107"/>
        <v>5.460691750312438E-2</v>
      </c>
      <c r="AH137">
        <f t="shared" si="108"/>
        <v>0.16088798167823393</v>
      </c>
      <c r="AJ137">
        <f t="shared" si="123"/>
        <v>0.41562499999999902</v>
      </c>
      <c r="AK137">
        <f t="shared" si="124"/>
        <v>8.8397947203168875E-3</v>
      </c>
      <c r="AL137">
        <f t="shared" si="125"/>
        <v>5.7801571881632492E-2</v>
      </c>
      <c r="AM137">
        <f t="shared" si="109"/>
        <v>1.8062991213010156E-4</v>
      </c>
      <c r="AN137">
        <f t="shared" si="110"/>
        <v>7.0168967160771185E-4</v>
      </c>
      <c r="AO137">
        <f t="shared" si="111"/>
        <v>1.817263022419886E-4</v>
      </c>
      <c r="AP137">
        <f t="shared" si="112"/>
        <v>7.0271884529664417E-4</v>
      </c>
      <c r="AQ137">
        <f t="shared" si="113"/>
        <v>1.8172791032587755E-4</v>
      </c>
      <c r="AR137">
        <f t="shared" si="114"/>
        <v>7.0271059482587773E-4</v>
      </c>
      <c r="AS137">
        <f t="shared" si="115"/>
        <v>1.8172789743451699E-4</v>
      </c>
      <c r="AT137">
        <f t="shared" si="116"/>
        <v>7.0271062847469725E-4</v>
      </c>
      <c r="AU137">
        <f t="shared" si="117"/>
        <v>0.41874999999999901</v>
      </c>
      <c r="AV137">
        <f t="shared" si="118"/>
        <v>9.0213390927669466E-3</v>
      </c>
      <c r="AW137">
        <f t="shared" si="119"/>
        <v>5.8504115078353729E-2</v>
      </c>
    </row>
    <row r="138" spans="6:49" x14ac:dyDescent="0.25">
      <c r="F138">
        <f t="shared" si="84"/>
        <v>1.674999999999996</v>
      </c>
      <c r="G138">
        <f t="shared" si="85"/>
        <v>0.2657702809857877</v>
      </c>
      <c r="H138">
        <f t="shared" si="86"/>
        <v>0.33043903475385727</v>
      </c>
      <c r="I138">
        <f t="shared" si="90"/>
        <v>4.1304879344232163E-3</v>
      </c>
      <c r="J138">
        <f t="shared" si="91"/>
        <v>1.9017791720856104E-3</v>
      </c>
      <c r="K138">
        <f t="shared" si="92"/>
        <v>4.1423740542487512E-3</v>
      </c>
      <c r="L138">
        <f t="shared" si="93"/>
        <v>1.8926147134287197E-3</v>
      </c>
      <c r="M138">
        <f t="shared" si="94"/>
        <v>4.1423167763821453E-3</v>
      </c>
      <c r="N138">
        <f t="shared" si="95"/>
        <v>1.8926379705307139E-3</v>
      </c>
      <c r="O138">
        <f t="shared" si="96"/>
        <v>4.1423169217390332E-3</v>
      </c>
      <c r="P138">
        <f t="shared" si="97"/>
        <v>1.8926382504333844E-3</v>
      </c>
      <c r="Q138">
        <f t="shared" si="87"/>
        <v>1.687499999999996</v>
      </c>
      <c r="R138">
        <f t="shared" si="88"/>
        <v>0.26991064540535842</v>
      </c>
      <c r="S138">
        <f t="shared" si="89"/>
        <v>0.33233318855226357</v>
      </c>
      <c r="U138">
        <f t="shared" si="120"/>
        <v>0.83749999999999802</v>
      </c>
      <c r="V138">
        <f t="shared" si="121"/>
        <v>5.460691750312438E-2</v>
      </c>
      <c r="W138">
        <f t="shared" si="122"/>
        <v>0.16088798167823393</v>
      </c>
      <c r="X138">
        <f t="shared" si="98"/>
        <v>1.005549885488962E-3</v>
      </c>
      <c r="Y138">
        <f t="shared" si="99"/>
        <v>1.5351388747440473E-3</v>
      </c>
      <c r="Z138">
        <f t="shared" si="100"/>
        <v>1.0103471944725372E-3</v>
      </c>
      <c r="AA138">
        <f t="shared" si="101"/>
        <v>1.5339935110090153E-3</v>
      </c>
      <c r="AB138">
        <f t="shared" si="102"/>
        <v>1.0103436152108652E-3</v>
      </c>
      <c r="AC138">
        <f t="shared" si="103"/>
        <v>1.5339742656128843E-3</v>
      </c>
      <c r="AD138">
        <f t="shared" si="104"/>
        <v>1.0103435550690022E-3</v>
      </c>
      <c r="AE138">
        <f t="shared" si="105"/>
        <v>1.5339744684088588E-3</v>
      </c>
      <c r="AF138">
        <f t="shared" si="106"/>
        <v>0.843749999999998</v>
      </c>
      <c r="AG138">
        <f t="shared" si="107"/>
        <v>5.5616463346445183E-2</v>
      </c>
      <c r="AH138">
        <f t="shared" si="108"/>
        <v>0.16242215649430006</v>
      </c>
      <c r="AJ138">
        <f t="shared" si="123"/>
        <v>0.41874999999999901</v>
      </c>
      <c r="AK138">
        <f t="shared" si="124"/>
        <v>9.0213390927669466E-3</v>
      </c>
      <c r="AL138">
        <f t="shared" si="125"/>
        <v>5.8504115078353729E-2</v>
      </c>
      <c r="AM138">
        <f t="shared" si="109"/>
        <v>1.8282535961985542E-4</v>
      </c>
      <c r="AN138">
        <f t="shared" si="110"/>
        <v>7.0373430181063738E-4</v>
      </c>
      <c r="AO138">
        <f t="shared" si="111"/>
        <v>1.8392494446643455E-4</v>
      </c>
      <c r="AP138">
        <f t="shared" si="112"/>
        <v>7.0474703052208804E-4</v>
      </c>
      <c r="AQ138">
        <f t="shared" si="113"/>
        <v>1.8392652685504619E-4</v>
      </c>
      <c r="AR138">
        <f t="shared" si="114"/>
        <v>7.0473884715360746E-4</v>
      </c>
      <c r="AS138">
        <f t="shared" si="115"/>
        <v>1.8392651406853291E-4</v>
      </c>
      <c r="AT138">
        <f t="shared" si="116"/>
        <v>7.0473888056818282E-4</v>
      </c>
      <c r="AU138">
        <f t="shared" si="117"/>
        <v>0.421874999999999</v>
      </c>
      <c r="AV138">
        <f t="shared" si="118"/>
        <v>9.2050815621555065E-3</v>
      </c>
      <c r="AW138">
        <f t="shared" si="119"/>
        <v>5.9208689234642099E-2</v>
      </c>
    </row>
    <row r="139" spans="6:49" x14ac:dyDescent="0.25">
      <c r="F139">
        <f t="shared" si="84"/>
        <v>1.687499999999996</v>
      </c>
      <c r="G139">
        <f t="shared" si="85"/>
        <v>0.26991064540535842</v>
      </c>
      <c r="H139">
        <f t="shared" si="86"/>
        <v>0.33233318855226357</v>
      </c>
      <c r="I139">
        <f t="shared" si="90"/>
        <v>4.154164856903295E-3</v>
      </c>
      <c r="J139">
        <f t="shared" si="91"/>
        <v>1.8834892941561072E-3</v>
      </c>
      <c r="K139">
        <f t="shared" si="92"/>
        <v>4.1659366649917711E-3</v>
      </c>
      <c r="L139">
        <f t="shared" si="93"/>
        <v>1.8743718091793872E-3</v>
      </c>
      <c r="M139">
        <f t="shared" si="94"/>
        <v>4.1658796807106657E-3</v>
      </c>
      <c r="N139">
        <f t="shared" si="95"/>
        <v>1.8743956144215979E-3</v>
      </c>
      <c r="O139">
        <f t="shared" si="96"/>
        <v>4.1658798294934296E-3</v>
      </c>
      <c r="P139">
        <f t="shared" si="97"/>
        <v>1.8743958803768169E-3</v>
      </c>
      <c r="Q139">
        <f t="shared" si="87"/>
        <v>1.699999999999996</v>
      </c>
      <c r="R139">
        <f t="shared" si="88"/>
        <v>0.27407459163499198</v>
      </c>
      <c r="S139">
        <f t="shared" si="89"/>
        <v>0.33420909188921943</v>
      </c>
      <c r="U139">
        <f t="shared" si="120"/>
        <v>0.843749999999998</v>
      </c>
      <c r="V139">
        <f t="shared" si="121"/>
        <v>5.5616463346445183E-2</v>
      </c>
      <c r="W139">
        <f t="shared" si="122"/>
        <v>0.16242215649430006</v>
      </c>
      <c r="X139">
        <f t="shared" si="98"/>
        <v>1.0151384780893754E-3</v>
      </c>
      <c r="Y139">
        <f t="shared" si="99"/>
        <v>1.5328162739012962E-3</v>
      </c>
      <c r="Z139">
        <f t="shared" si="100"/>
        <v>1.0199285289453168E-3</v>
      </c>
      <c r="AA139">
        <f t="shared" si="101"/>
        <v>1.5316327558454138E-3</v>
      </c>
      <c r="AB139">
        <f t="shared" si="102"/>
        <v>1.0199248304513923E-3</v>
      </c>
      <c r="AC139">
        <f t="shared" si="103"/>
        <v>1.5316139135093381E-3</v>
      </c>
      <c r="AD139">
        <f t="shared" si="104"/>
        <v>1.019924771569092E-3</v>
      </c>
      <c r="AE139">
        <f t="shared" si="105"/>
        <v>1.5316141132718259E-3</v>
      </c>
      <c r="AF139">
        <f t="shared" si="106"/>
        <v>0.84999999999999798</v>
      </c>
      <c r="AG139">
        <f t="shared" si="107"/>
        <v>5.6635591674520494E-2</v>
      </c>
      <c r="AH139">
        <f t="shared" si="108"/>
        <v>0.16395397711528051</v>
      </c>
      <c r="AJ139">
        <f t="shared" si="123"/>
        <v>0.421874999999999</v>
      </c>
      <c r="AK139">
        <f t="shared" si="124"/>
        <v>9.2050815621555065E-3</v>
      </c>
      <c r="AL139">
        <f t="shared" si="125"/>
        <v>5.9208689234642099E-2</v>
      </c>
      <c r="AM139">
        <f t="shared" si="109"/>
        <v>1.8502715385825658E-4</v>
      </c>
      <c r="AN139">
        <f t="shared" si="110"/>
        <v>7.0574615366175535E-4</v>
      </c>
      <c r="AO139">
        <f t="shared" si="111"/>
        <v>1.8612988222335307E-4</v>
      </c>
      <c r="AP139">
        <f t="shared" si="112"/>
        <v>7.0674257121065885E-4</v>
      </c>
      <c r="AQ139">
        <f t="shared" si="113"/>
        <v>1.8613143912577323E-4</v>
      </c>
      <c r="AR139">
        <f t="shared" si="114"/>
        <v>7.0673445447725746E-4</v>
      </c>
      <c r="AS139">
        <f t="shared" si="115"/>
        <v>1.861314264433773E-4</v>
      </c>
      <c r="AT139">
        <f t="shared" si="116"/>
        <v>7.0673448765912509E-4</v>
      </c>
      <c r="AU139">
        <f t="shared" si="117"/>
        <v>0.42499999999999899</v>
      </c>
      <c r="AV139">
        <f t="shared" si="118"/>
        <v>9.3910284326554887E-3</v>
      </c>
      <c r="AW139">
        <f t="shared" si="119"/>
        <v>5.9915261683424884E-2</v>
      </c>
    </row>
    <row r="140" spans="6:49" x14ac:dyDescent="0.25">
      <c r="F140">
        <f t="shared" si="84"/>
        <v>1.699999999999996</v>
      </c>
      <c r="G140">
        <f t="shared" si="85"/>
        <v>0.27407459163499198</v>
      </c>
      <c r="H140">
        <f t="shared" si="86"/>
        <v>0.33420909188921943</v>
      </c>
      <c r="I140">
        <f t="shared" si="90"/>
        <v>4.1776136486152433E-3</v>
      </c>
      <c r="J140">
        <f t="shared" si="91"/>
        <v>1.8652942632794212E-3</v>
      </c>
      <c r="K140">
        <f t="shared" si="92"/>
        <v>4.1892717377607393E-3</v>
      </c>
      <c r="L140">
        <f t="shared" si="93"/>
        <v>1.8562248252352422E-3</v>
      </c>
      <c r="M140">
        <f t="shared" si="94"/>
        <v>4.189215053772964E-3</v>
      </c>
      <c r="N140">
        <f t="shared" si="95"/>
        <v>1.8562491510842494E-3</v>
      </c>
      <c r="O140">
        <f t="shared" si="96"/>
        <v>4.1892152058095201E-3</v>
      </c>
      <c r="P140">
        <f t="shared" si="97"/>
        <v>1.8562494035244293E-3</v>
      </c>
      <c r="Q140">
        <f t="shared" si="87"/>
        <v>1.7124999999999959</v>
      </c>
      <c r="R140">
        <f t="shared" si="88"/>
        <v>0.27826189204124069</v>
      </c>
      <c r="S140">
        <f t="shared" si="89"/>
        <v>0.33606684049245988</v>
      </c>
      <c r="U140">
        <f t="shared" si="120"/>
        <v>0.84999999999999798</v>
      </c>
      <c r="V140">
        <f t="shared" si="121"/>
        <v>5.6635591674520494E-2</v>
      </c>
      <c r="W140">
        <f t="shared" si="122"/>
        <v>0.16395397711528051</v>
      </c>
      <c r="X140">
        <f t="shared" si="98"/>
        <v>1.0247123569705032E-3</v>
      </c>
      <c r="Y140">
        <f t="shared" si="99"/>
        <v>1.5304180331569717E-3</v>
      </c>
      <c r="Z140">
        <f t="shared" si="100"/>
        <v>1.0294949133241187E-3</v>
      </c>
      <c r="AA140">
        <f t="shared" si="101"/>
        <v>1.5291971618650599E-3</v>
      </c>
      <c r="AB140">
        <f t="shared" si="102"/>
        <v>1.0294910981013315E-3</v>
      </c>
      <c r="AC140">
        <f t="shared" si="103"/>
        <v>1.5291787165562115E-3</v>
      </c>
      <c r="AD140">
        <f t="shared" si="104"/>
        <v>1.0294910404597415E-3</v>
      </c>
      <c r="AE140">
        <f t="shared" si="105"/>
        <v>1.5291789133261243E-3</v>
      </c>
      <c r="AF140">
        <f t="shared" si="106"/>
        <v>0.85624999999999796</v>
      </c>
      <c r="AG140">
        <f t="shared" si="107"/>
        <v>5.7664287577900687E-2</v>
      </c>
      <c r="AH140">
        <f t="shared" si="108"/>
        <v>0.16548336856583476</v>
      </c>
      <c r="AJ140">
        <f t="shared" si="123"/>
        <v>0.42499999999999899</v>
      </c>
      <c r="AK140">
        <f t="shared" si="124"/>
        <v>9.3910284326554887E-3</v>
      </c>
      <c r="AL140">
        <f t="shared" si="125"/>
        <v>5.9915261683424884E-2</v>
      </c>
      <c r="AM140">
        <f t="shared" si="109"/>
        <v>1.8723519276070278E-4</v>
      </c>
      <c r="AN140">
        <f t="shared" si="110"/>
        <v>7.0772549401379177E-4</v>
      </c>
      <c r="AO140">
        <f t="shared" si="111"/>
        <v>1.8834101384509932E-4</v>
      </c>
      <c r="AP140">
        <f t="shared" si="112"/>
        <v>7.0870573328322495E-4</v>
      </c>
      <c r="AQ140">
        <f t="shared" si="113"/>
        <v>1.8834254546895782E-4</v>
      </c>
      <c r="AR140">
        <f t="shared" si="114"/>
        <v>7.0869768272076089E-4</v>
      </c>
      <c r="AS140">
        <f t="shared" si="115"/>
        <v>1.8834253288995396E-4</v>
      </c>
      <c r="AT140">
        <f t="shared" si="116"/>
        <v>7.0869771567144777E-4</v>
      </c>
      <c r="AU140">
        <f t="shared" si="117"/>
        <v>0.42812499999999898</v>
      </c>
      <c r="AV140">
        <f t="shared" si="118"/>
        <v>9.5791859067019501E-3</v>
      </c>
      <c r="AW140">
        <f t="shared" si="119"/>
        <v>6.062380002370709E-2</v>
      </c>
    </row>
    <row r="141" spans="6:49" x14ac:dyDescent="0.25">
      <c r="F141">
        <f t="shared" si="84"/>
        <v>1.7124999999999959</v>
      </c>
      <c r="G141">
        <f t="shared" si="85"/>
        <v>0.27826189204124069</v>
      </c>
      <c r="H141">
        <f t="shared" si="86"/>
        <v>0.33606684049245988</v>
      </c>
      <c r="I141">
        <f t="shared" si="90"/>
        <v>4.2008355061557484E-3</v>
      </c>
      <c r="J141">
        <f t="shared" si="91"/>
        <v>1.8471961805016841E-3</v>
      </c>
      <c r="K141">
        <f t="shared" si="92"/>
        <v>4.2123804822838838E-3</v>
      </c>
      <c r="L141">
        <f t="shared" si="93"/>
        <v>1.8381758082903323E-3</v>
      </c>
      <c r="M141">
        <f t="shared" si="94"/>
        <v>4.2123241049575634E-3</v>
      </c>
      <c r="N141">
        <f t="shared" si="95"/>
        <v>1.8382006280676932E-3</v>
      </c>
      <c r="O141">
        <f t="shared" si="96"/>
        <v>4.2123242600811718E-3</v>
      </c>
      <c r="P141">
        <f t="shared" si="97"/>
        <v>1.8382008674134476E-3</v>
      </c>
      <c r="Q141">
        <f t="shared" si="87"/>
        <v>1.7249999999999959</v>
      </c>
      <c r="R141">
        <f t="shared" si="88"/>
        <v>0.28247232019802737</v>
      </c>
      <c r="S141">
        <f t="shared" si="89"/>
        <v>0.33790653214589844</v>
      </c>
      <c r="U141">
        <f t="shared" si="120"/>
        <v>0.85624999999999796</v>
      </c>
      <c r="V141">
        <f t="shared" si="121"/>
        <v>5.7664287577900687E-2</v>
      </c>
      <c r="W141">
        <f t="shared" si="122"/>
        <v>0.16548336856583476</v>
      </c>
      <c r="X141">
        <f t="shared" si="98"/>
        <v>1.0342710535364674E-3</v>
      </c>
      <c r="Y141">
        <f t="shared" si="99"/>
        <v>1.5279457446668269E-3</v>
      </c>
      <c r="Z141">
        <f t="shared" si="100"/>
        <v>1.0390458839885511E-3</v>
      </c>
      <c r="AA141">
        <f t="shared" si="101"/>
        <v>1.5266883092259734E-3</v>
      </c>
      <c r="AB141">
        <f t="shared" si="102"/>
        <v>1.0390419545027985E-3</v>
      </c>
      <c r="AC141">
        <f t="shared" si="103"/>
        <v>1.5266702549929054E-3</v>
      </c>
      <c r="AD141">
        <f t="shared" si="104"/>
        <v>1.0390418980833203E-3</v>
      </c>
      <c r="AE141">
        <f t="shared" si="105"/>
        <v>1.526670448810626E-3</v>
      </c>
      <c r="AF141">
        <f t="shared" si="106"/>
        <v>0.86249999999999793</v>
      </c>
      <c r="AG141">
        <f t="shared" si="107"/>
        <v>5.870253568266777E-2</v>
      </c>
      <c r="AH141">
        <f t="shared" si="108"/>
        <v>0.16701025745282064</v>
      </c>
      <c r="AJ141">
        <f t="shared" si="123"/>
        <v>0.42812499999999898</v>
      </c>
      <c r="AK141">
        <f t="shared" si="124"/>
        <v>9.5791859067019501E-3</v>
      </c>
      <c r="AL141">
        <f t="shared" si="125"/>
        <v>6.062380002370709E-2</v>
      </c>
      <c r="AM141">
        <f t="shared" si="109"/>
        <v>1.8944937507408467E-4</v>
      </c>
      <c r="AN141">
        <f t="shared" si="110"/>
        <v>7.0967258786085565E-4</v>
      </c>
      <c r="AO141">
        <f t="shared" si="111"/>
        <v>1.9055823849261724E-4</v>
      </c>
      <c r="AP141">
        <f t="shared" si="112"/>
        <v>7.1063678080815137E-4</v>
      </c>
      <c r="AQ141">
        <f t="shared" si="113"/>
        <v>1.9055974504409741E-4</v>
      </c>
      <c r="AR141">
        <f t="shared" si="114"/>
        <v>7.1062879595552809E-4</v>
      </c>
      <c r="AS141">
        <f t="shared" si="115"/>
        <v>1.9055973256776519E-4</v>
      </c>
      <c r="AT141">
        <f t="shared" si="116"/>
        <v>7.1062882867655146E-4</v>
      </c>
      <c r="AU141">
        <f t="shared" si="117"/>
        <v>0.43124999999999897</v>
      </c>
      <c r="AV141">
        <f t="shared" si="118"/>
        <v>9.7695600858211627E-3</v>
      </c>
      <c r="AW141">
        <f t="shared" si="119"/>
        <v>6.1334272118717878E-2</v>
      </c>
    </row>
    <row r="142" spans="6:49" x14ac:dyDescent="0.25">
      <c r="F142">
        <f t="shared" si="84"/>
        <v>1.7249999999999959</v>
      </c>
      <c r="G142">
        <f t="shared" si="85"/>
        <v>0.28247232019802737</v>
      </c>
      <c r="H142">
        <f t="shared" si="86"/>
        <v>0.33790653214589844</v>
      </c>
      <c r="I142">
        <f t="shared" si="90"/>
        <v>4.2238316518237303E-3</v>
      </c>
      <c r="J142">
        <f t="shared" si="91"/>
        <v>1.8291970395780733E-3</v>
      </c>
      <c r="K142">
        <f t="shared" si="92"/>
        <v>4.2352641333210936E-3</v>
      </c>
      <c r="L142">
        <f t="shared" si="93"/>
        <v>1.8202266994381878E-3</v>
      </c>
      <c r="M142">
        <f t="shared" si="94"/>
        <v>4.2352080686952195E-3</v>
      </c>
      <c r="N142">
        <f t="shared" si="95"/>
        <v>1.8202519872970947E-3</v>
      </c>
      <c r="O142">
        <f t="shared" si="96"/>
        <v>4.2352082267443376E-3</v>
      </c>
      <c r="P142">
        <f t="shared" si="97"/>
        <v>1.8202522139575629E-3</v>
      </c>
      <c r="Q142">
        <f t="shared" si="87"/>
        <v>1.7374999999999958</v>
      </c>
      <c r="R142">
        <f t="shared" si="88"/>
        <v>0.28670565091179417</v>
      </c>
      <c r="S142">
        <f t="shared" si="89"/>
        <v>0.33972826658373284</v>
      </c>
      <c r="U142">
        <f t="shared" si="120"/>
        <v>0.86249999999999793</v>
      </c>
      <c r="V142">
        <f t="shared" si="121"/>
        <v>5.870253568266777E-2</v>
      </c>
      <c r="W142">
        <f t="shared" si="122"/>
        <v>0.16701025745282064</v>
      </c>
      <c r="X142">
        <f t="shared" si="98"/>
        <v>1.0438141090801289E-3</v>
      </c>
      <c r="Y142">
        <f t="shared" si="99"/>
        <v>1.5254009767262532E-3</v>
      </c>
      <c r="Z142">
        <f t="shared" si="100"/>
        <v>1.0485809871323985E-3</v>
      </c>
      <c r="AA142">
        <f t="shared" si="101"/>
        <v>1.5241077543876936E-3</v>
      </c>
      <c r="AB142">
        <f t="shared" si="102"/>
        <v>1.0485769458125906E-3</v>
      </c>
      <c r="AC142">
        <f t="shared" si="103"/>
        <v>1.5240900853592907E-3</v>
      </c>
      <c r="AD142">
        <f t="shared" si="104"/>
        <v>1.0485768905968769E-3</v>
      </c>
      <c r="AE142">
        <f t="shared" si="105"/>
        <v>1.5240902762646809E-3</v>
      </c>
      <c r="AF142">
        <f t="shared" si="106"/>
        <v>0.86874999999999791</v>
      </c>
      <c r="AG142">
        <f t="shared" si="107"/>
        <v>5.9750320160262271E-2</v>
      </c>
      <c r="AH142">
        <f t="shared" si="108"/>
        <v>0.16853457194156812</v>
      </c>
      <c r="AJ142">
        <f t="shared" si="123"/>
        <v>0.43124999999999897</v>
      </c>
      <c r="AK142">
        <f t="shared" si="124"/>
        <v>9.7695600858211627E-3</v>
      </c>
      <c r="AL142">
        <f t="shared" si="125"/>
        <v>6.1334272118717878E-2</v>
      </c>
      <c r="AM142">
        <f t="shared" si="109"/>
        <v>1.9166960037099337E-4</v>
      </c>
      <c r="AN142">
        <f t="shared" si="110"/>
        <v>7.1158769835063444E-4</v>
      </c>
      <c r="AO142">
        <f t="shared" si="111"/>
        <v>1.9278145614966627E-4</v>
      </c>
      <c r="AP142">
        <f t="shared" si="112"/>
        <v>7.125359760134565E-4</v>
      </c>
      <c r="AQ142">
        <f t="shared" si="113"/>
        <v>1.9278293783351439E-4</v>
      </c>
      <c r="AR142">
        <f t="shared" si="114"/>
        <v>7.1252805641260379E-4</v>
      </c>
      <c r="AS142">
        <f t="shared" si="115"/>
        <v>1.9278292545913807E-4</v>
      </c>
      <c r="AT142">
        <f t="shared" si="116"/>
        <v>7.1252808890547069E-4</v>
      </c>
      <c r="AU142">
        <f t="shared" si="117"/>
        <v>0.43437499999999896</v>
      </c>
      <c r="AV142">
        <f t="shared" si="118"/>
        <v>9.9621569714539102E-3</v>
      </c>
      <c r="AW142">
        <f t="shared" si="119"/>
        <v>6.2046646094069249E-2</v>
      </c>
    </row>
    <row r="143" spans="6:49" x14ac:dyDescent="0.25">
      <c r="F143">
        <f t="shared" si="84"/>
        <v>1.7374999999999958</v>
      </c>
      <c r="G143">
        <f t="shared" si="85"/>
        <v>0.28670565091179417</v>
      </c>
      <c r="H143">
        <f t="shared" si="86"/>
        <v>0.33972826658373284</v>
      </c>
      <c r="I143">
        <f t="shared" si="90"/>
        <v>4.2466033322966605E-3</v>
      </c>
      <c r="J143">
        <f t="shared" si="91"/>
        <v>1.8112987303151114E-3</v>
      </c>
      <c r="K143">
        <f t="shared" si="92"/>
        <v>4.2579239493611308E-3</v>
      </c>
      <c r="L143">
        <f t="shared" si="93"/>
        <v>1.8023793374679965E-3</v>
      </c>
      <c r="M143">
        <f t="shared" si="94"/>
        <v>4.2578682031558356E-3</v>
      </c>
      <c r="N143">
        <f t="shared" si="95"/>
        <v>1.8024050683705746E-3</v>
      </c>
      <c r="O143">
        <f t="shared" si="96"/>
        <v>4.2578683639739765E-3</v>
      </c>
      <c r="P143">
        <f t="shared" si="97"/>
        <v>1.802405282743716E-3</v>
      </c>
      <c r="Q143">
        <f t="shared" si="87"/>
        <v>1.7499999999999958</v>
      </c>
      <c r="R143">
        <f t="shared" si="88"/>
        <v>0.29096166024534498</v>
      </c>
      <c r="S143">
        <f t="shared" si="89"/>
        <v>0.34153214538785553</v>
      </c>
      <c r="U143">
        <f t="shared" si="120"/>
        <v>0.86874999999999791</v>
      </c>
      <c r="V143">
        <f t="shared" si="121"/>
        <v>5.9750320160262271E-2</v>
      </c>
      <c r="W143">
        <f t="shared" si="122"/>
        <v>0.16853457194156812</v>
      </c>
      <c r="X143">
        <f t="shared" si="98"/>
        <v>1.0533410746348009E-3</v>
      </c>
      <c r="Y143">
        <f t="shared" si="99"/>
        <v>1.522785274092306E-3</v>
      </c>
      <c r="Z143">
        <f t="shared" si="100"/>
        <v>1.0580997786163394E-3</v>
      </c>
      <c r="AA143">
        <f t="shared" si="101"/>
        <v>1.5214570304312232E-3</v>
      </c>
      <c r="AB143">
        <f t="shared" si="102"/>
        <v>1.0580956278548983E-3</v>
      </c>
      <c r="AC143">
        <f t="shared" si="103"/>
        <v>1.5214397408156617E-3</v>
      </c>
      <c r="AD143">
        <f t="shared" si="104"/>
        <v>1.0580955738248496E-3</v>
      </c>
      <c r="AE143">
        <f t="shared" si="105"/>
        <v>1.5214399288480667E-3</v>
      </c>
      <c r="AF143">
        <f t="shared" si="106"/>
        <v>0.87499999999999789</v>
      </c>
      <c r="AG143">
        <f t="shared" si="107"/>
        <v>6.080762473716262E-2</v>
      </c>
      <c r="AH143">
        <f t="shared" si="108"/>
        <v>0.17005624173247383</v>
      </c>
      <c r="AJ143">
        <f t="shared" si="123"/>
        <v>0.43437499999999896</v>
      </c>
      <c r="AK143">
        <f t="shared" si="124"/>
        <v>9.9621569714539102E-3</v>
      </c>
      <c r="AL143">
        <f t="shared" si="125"/>
        <v>6.2046646094069249E-2</v>
      </c>
      <c r="AM143">
        <f t="shared" si="109"/>
        <v>1.9389576904396642E-4</v>
      </c>
      <c r="AN143">
        <f t="shared" si="110"/>
        <v>7.1347108679651054E-4</v>
      </c>
      <c r="AO143">
        <f t="shared" si="111"/>
        <v>1.9501056761708595E-4</v>
      </c>
      <c r="AP143">
        <f t="shared" si="112"/>
        <v>7.1440357929888974E-4</v>
      </c>
      <c r="AQ143">
        <f t="shared" si="113"/>
        <v>1.9501202463662092E-4</v>
      </c>
      <c r="AR143">
        <f t="shared" si="114"/>
        <v>7.1439572449474376E-4</v>
      </c>
      <c r="AS143">
        <f t="shared" si="115"/>
        <v>1.9501201236348946E-4</v>
      </c>
      <c r="AT143">
        <f t="shared" si="116"/>
        <v>7.1439575676095213E-4</v>
      </c>
      <c r="AU143">
        <f t="shared" si="117"/>
        <v>0.43749999999999895</v>
      </c>
      <c r="AV143">
        <f t="shared" si="118"/>
        <v>1.0156982465773056E-2</v>
      </c>
      <c r="AW143">
        <f t="shared" si="119"/>
        <v>6.2760890335926717E-2</v>
      </c>
    </row>
    <row r="144" spans="6:49" x14ac:dyDescent="0.25">
      <c r="F144">
        <f t="shared" si="84"/>
        <v>1.7499999999999958</v>
      </c>
      <c r="G144">
        <f t="shared" si="85"/>
        <v>0.29096166024534498</v>
      </c>
      <c r="H144">
        <f t="shared" si="86"/>
        <v>0.34153214538785553</v>
      </c>
      <c r="I144">
        <f t="shared" si="90"/>
        <v>4.269151817348194E-3</v>
      </c>
      <c r="J144">
        <f t="shared" si="91"/>
        <v>1.7935030418217398E-3</v>
      </c>
      <c r="K144">
        <f t="shared" si="92"/>
        <v>4.2803612113595799E-3</v>
      </c>
      <c r="L144">
        <f t="shared" si="93"/>
        <v>1.7846354620707301E-3</v>
      </c>
      <c r="M144">
        <f t="shared" si="94"/>
        <v>4.2803057889861367E-3</v>
      </c>
      <c r="N144">
        <f t="shared" si="95"/>
        <v>1.7846616117659199E-3</v>
      </c>
      <c r="O144">
        <f t="shared" si="96"/>
        <v>4.2803059524217316E-3</v>
      </c>
      <c r="P144">
        <f t="shared" si="97"/>
        <v>1.7846618142388028E-3</v>
      </c>
      <c r="Q144">
        <f t="shared" si="87"/>
        <v>1.7624999999999957</v>
      </c>
      <c r="R144">
        <f t="shared" si="88"/>
        <v>0.29524012554042189</v>
      </c>
      <c r="S144">
        <f t="shared" si="89"/>
        <v>0.3433182718884778</v>
      </c>
      <c r="U144">
        <f t="shared" si="120"/>
        <v>0.87499999999999789</v>
      </c>
      <c r="V144">
        <f t="shared" si="121"/>
        <v>6.080762473716262E-2</v>
      </c>
      <c r="W144">
        <f t="shared" si="122"/>
        <v>0.17005624173247383</v>
      </c>
      <c r="X144">
        <f t="shared" si="98"/>
        <v>1.0628515108279614E-3</v>
      </c>
      <c r="Y144">
        <f t="shared" si="99"/>
        <v>1.5201001583015697E-3</v>
      </c>
      <c r="Z144">
        <f t="shared" si="100"/>
        <v>1.0676018238226538E-3</v>
      </c>
      <c r="AA144">
        <f t="shared" si="101"/>
        <v>1.5187376473748183E-3</v>
      </c>
      <c r="AB144">
        <f t="shared" si="102"/>
        <v>1.0675975659760078E-3</v>
      </c>
      <c r="AC144">
        <f t="shared" si="103"/>
        <v>1.5187207314585395E-3</v>
      </c>
      <c r="AD144">
        <f t="shared" si="104"/>
        <v>1.0675975131137693E-3</v>
      </c>
      <c r="AE144">
        <f t="shared" si="105"/>
        <v>1.5187209166567961E-3</v>
      </c>
      <c r="AF144">
        <f t="shared" si="106"/>
        <v>0.88124999999999787</v>
      </c>
      <c r="AG144">
        <f t="shared" si="107"/>
        <v>6.1874432704419127E-2</v>
      </c>
      <c r="AH144">
        <f t="shared" si="108"/>
        <v>0.17157519803791133</v>
      </c>
      <c r="AJ144">
        <f t="shared" si="123"/>
        <v>0.43749999999999895</v>
      </c>
      <c r="AK144">
        <f t="shared" si="124"/>
        <v>1.0156982465773056E-2</v>
      </c>
      <c r="AL144">
        <f t="shared" si="125"/>
        <v>6.2760890335926717E-2</v>
      </c>
      <c r="AM144">
        <f t="shared" si="109"/>
        <v>1.9612778229977101E-4</v>
      </c>
      <c r="AN144">
        <f t="shared" si="110"/>
        <v>7.153230126896021E-4</v>
      </c>
      <c r="AO144">
        <f t="shared" si="111"/>
        <v>1.9724547450709849E-4</v>
      </c>
      <c r="AP144">
        <f t="shared" si="112"/>
        <v>7.1623984924793285E-4</v>
      </c>
      <c r="AQ144">
        <f t="shared" si="113"/>
        <v>1.972469070642209E-4</v>
      </c>
      <c r="AR144">
        <f t="shared" si="114"/>
        <v>7.1623205878841795E-4</v>
      </c>
      <c r="AS144">
        <f t="shared" si="115"/>
        <v>1.9724689489162791E-4</v>
      </c>
      <c r="AT144">
        <f t="shared" si="116"/>
        <v>7.1623209082945574E-4</v>
      </c>
      <c r="AU144">
        <f t="shared" si="117"/>
        <v>0.44062499999999893</v>
      </c>
      <c r="AV144">
        <f t="shared" si="118"/>
        <v>1.0354042372495396E-2</v>
      </c>
      <c r="AW144">
        <f t="shared" si="119"/>
        <v>6.3476973489192012E-2</v>
      </c>
    </row>
    <row r="145" spans="6:49" x14ac:dyDescent="0.25">
      <c r="F145">
        <f t="shared" si="84"/>
        <v>1.7624999999999957</v>
      </c>
      <c r="G145">
        <f t="shared" si="85"/>
        <v>0.29524012554042189</v>
      </c>
      <c r="H145">
        <f t="shared" si="86"/>
        <v>0.3433182718884778</v>
      </c>
      <c r="I145">
        <f t="shared" si="90"/>
        <v>4.2914783986059725E-3</v>
      </c>
      <c r="J145">
        <f t="shared" si="91"/>
        <v>1.7758116656714812E-3</v>
      </c>
      <c r="K145">
        <f t="shared" si="92"/>
        <v>4.3025772215164199E-3</v>
      </c>
      <c r="L145">
        <f t="shared" si="93"/>
        <v>1.7669967169575641E-3</v>
      </c>
      <c r="M145">
        <f t="shared" si="94"/>
        <v>4.3025221280869573E-3</v>
      </c>
      <c r="N145">
        <f t="shared" si="95"/>
        <v>1.7670232619595744E-3</v>
      </c>
      <c r="O145">
        <f t="shared" si="96"/>
        <v>4.30252229399322E-3</v>
      </c>
      <c r="P145">
        <f t="shared" si="97"/>
        <v>1.7670234529086561E-3</v>
      </c>
      <c r="Q145">
        <f t="shared" si="87"/>
        <v>1.7749999999999957</v>
      </c>
      <c r="R145">
        <f t="shared" si="88"/>
        <v>0.29954082543905619</v>
      </c>
      <c r="S145">
        <f t="shared" si="89"/>
        <v>0.34508675106788023</v>
      </c>
      <c r="U145">
        <f t="shared" si="120"/>
        <v>0.88124999999999787</v>
      </c>
      <c r="V145">
        <f t="shared" si="121"/>
        <v>6.1874432704419127E-2</v>
      </c>
      <c r="W145">
        <f t="shared" si="122"/>
        <v>0.17157519803791133</v>
      </c>
      <c r="X145">
        <f t="shared" si="98"/>
        <v>1.0723449877369459E-3</v>
      </c>
      <c r="Y145">
        <f t="shared" si="99"/>
        <v>1.5173471279839104E-3</v>
      </c>
      <c r="Z145">
        <f t="shared" si="100"/>
        <v>1.0770866975118956E-3</v>
      </c>
      <c r="AA145">
        <f t="shared" si="101"/>
        <v>1.5159510924857055E-3</v>
      </c>
      <c r="AB145">
        <f t="shared" si="102"/>
        <v>1.0770823349009636E-3</v>
      </c>
      <c r="AC145">
        <f t="shared" si="103"/>
        <v>1.515934544632408E-3</v>
      </c>
      <c r="AD145">
        <f t="shared" si="104"/>
        <v>1.077082283188922E-3</v>
      </c>
      <c r="AE145">
        <f t="shared" si="105"/>
        <v>1.5159347270348512E-3</v>
      </c>
      <c r="AF145">
        <f t="shared" si="106"/>
        <v>0.88749999999999785</v>
      </c>
      <c r="AG145">
        <f t="shared" si="107"/>
        <v>6.2950726927044398E-2</v>
      </c>
      <c r="AH145">
        <f t="shared" si="108"/>
        <v>0.17309137355945384</v>
      </c>
      <c r="AJ145">
        <f t="shared" si="123"/>
        <v>0.44062499999999893</v>
      </c>
      <c r="AK145">
        <f t="shared" si="124"/>
        <v>1.0354042372495396E-2</v>
      </c>
      <c r="AL145">
        <f t="shared" si="125"/>
        <v>6.3476973489192012E-2</v>
      </c>
      <c r="AM145">
        <f t="shared" si="109"/>
        <v>1.9836554215372506E-4</v>
      </c>
      <c r="AN145">
        <f t="shared" si="110"/>
        <v>7.1714373371072537E-4</v>
      </c>
      <c r="AO145">
        <f t="shared" si="111"/>
        <v>1.9948607923764807E-4</v>
      </c>
      <c r="AP145">
        <f t="shared" si="112"/>
        <v>7.1804504263972601E-4</v>
      </c>
      <c r="AQ145">
        <f t="shared" si="113"/>
        <v>1.9948748753284963E-4</v>
      </c>
      <c r="AR145">
        <f t="shared" si="114"/>
        <v>7.1803731607573409E-4</v>
      </c>
      <c r="AS145">
        <f t="shared" si="115"/>
        <v>1.9948747546009337E-4</v>
      </c>
      <c r="AT145">
        <f t="shared" si="116"/>
        <v>7.1803734789308027E-4</v>
      </c>
      <c r="AU145">
        <f t="shared" si="117"/>
        <v>0.44374999999999892</v>
      </c>
      <c r="AV145">
        <f t="shared" si="118"/>
        <v>1.0553342397687866E-2</v>
      </c>
      <c r="AW145">
        <f t="shared" si="119"/>
        <v>6.4194864455697803E-2</v>
      </c>
    </row>
    <row r="146" spans="6:49" x14ac:dyDescent="0.25">
      <c r="F146">
        <f t="shared" si="84"/>
        <v>1.7749999999999957</v>
      </c>
      <c r="G146">
        <f t="shared" si="85"/>
        <v>0.29954082543905619</v>
      </c>
      <c r="H146">
        <f t="shared" si="86"/>
        <v>0.34508675106788023</v>
      </c>
      <c r="I146">
        <f t="shared" si="90"/>
        <v>4.3135843883485032E-3</v>
      </c>
      <c r="J146">
        <f t="shared" si="91"/>
        <v>1.7582261989780301E-3</v>
      </c>
      <c r="K146">
        <f t="shared" si="92"/>
        <v>4.324573302092116E-3</v>
      </c>
      <c r="L146">
        <f t="shared" si="93"/>
        <v>1.7494646528928405E-3</v>
      </c>
      <c r="M146">
        <f t="shared" si="94"/>
        <v>4.3245185424290828E-3</v>
      </c>
      <c r="N146">
        <f t="shared" si="95"/>
        <v>1.7494915704601433E-3</v>
      </c>
      <c r="O146">
        <f t="shared" si="96"/>
        <v>4.3245187106638787E-3</v>
      </c>
      <c r="P146">
        <f t="shared" si="97"/>
        <v>1.7494917502515418E-3</v>
      </c>
      <c r="Q146">
        <f t="shared" si="87"/>
        <v>1.7874999999999956</v>
      </c>
      <c r="R146">
        <f t="shared" si="88"/>
        <v>0.30386353990373199</v>
      </c>
      <c r="S146">
        <f t="shared" si="89"/>
        <v>0.34683768946720284</v>
      </c>
      <c r="U146">
        <f t="shared" si="120"/>
        <v>0.88749999999999785</v>
      </c>
      <c r="V146">
        <f t="shared" si="121"/>
        <v>6.2950726927044398E-2</v>
      </c>
      <c r="W146">
        <f t="shared" si="122"/>
        <v>0.17309137355945384</v>
      </c>
      <c r="X146">
        <f t="shared" si="98"/>
        <v>1.0818210847465864E-3</v>
      </c>
      <c r="Y146">
        <f t="shared" si="99"/>
        <v>1.514527659172172E-3</v>
      </c>
      <c r="Z146">
        <f t="shared" si="100"/>
        <v>1.0865539836814994E-3</v>
      </c>
      <c r="AA146">
        <f t="shared" si="101"/>
        <v>1.513098830587767E-3</v>
      </c>
      <c r="AB146">
        <f t="shared" si="102"/>
        <v>1.0865495185921733E-3</v>
      </c>
      <c r="AC146">
        <f t="shared" si="103"/>
        <v>1.5130826452374028E-3</v>
      </c>
      <c r="AD146">
        <f t="shared" si="104"/>
        <v>1.0865494680129535E-3</v>
      </c>
      <c r="AE146">
        <f t="shared" si="105"/>
        <v>1.5130828248818701E-3</v>
      </c>
      <c r="AF146">
        <f t="shared" si="106"/>
        <v>0.89374999999999782</v>
      </c>
      <c r="AG146">
        <f t="shared" si="107"/>
        <v>6.4036489853262213E-2</v>
      </c>
      <c r="AH146">
        <f t="shared" si="108"/>
        <v>0.17460470246540458</v>
      </c>
      <c r="AJ146">
        <f t="shared" si="123"/>
        <v>0.44374999999999892</v>
      </c>
      <c r="AK146">
        <f t="shared" si="124"/>
        <v>1.0553342397687866E-2</v>
      </c>
      <c r="AL146">
        <f t="shared" si="125"/>
        <v>6.4194864455697803E-2</v>
      </c>
      <c r="AM146">
        <f t="shared" si="109"/>
        <v>2.0060895142405566E-4</v>
      </c>
      <c r="AN146">
        <f t="shared" si="110"/>
        <v>7.1893350574228057E-4</v>
      </c>
      <c r="AO146">
        <f t="shared" si="111"/>
        <v>2.0173228502677796E-4</v>
      </c>
      <c r="AP146">
        <f t="shared" si="112"/>
        <v>7.1981941446091352E-4</v>
      </c>
      <c r="AQ146">
        <f t="shared" si="113"/>
        <v>2.0173366925915084E-4</v>
      </c>
      <c r="AR146">
        <f t="shared" si="114"/>
        <v>7.1981175134628651E-4</v>
      </c>
      <c r="AS146">
        <f t="shared" si="115"/>
        <v>2.0173365728553422E-4</v>
      </c>
      <c r="AT146">
        <f t="shared" si="116"/>
        <v>7.1981178294141016E-4</v>
      </c>
      <c r="AU146">
        <f t="shared" si="117"/>
        <v>0.44687499999999891</v>
      </c>
      <c r="AV146">
        <f t="shared" si="118"/>
        <v>1.0754888150568106E-2</v>
      </c>
      <c r="AW146">
        <f t="shared" si="119"/>
        <v>6.4914532392414168E-2</v>
      </c>
    </row>
    <row r="147" spans="6:49" x14ac:dyDescent="0.25">
      <c r="F147">
        <f t="shared" si="84"/>
        <v>1.7874999999999956</v>
      </c>
      <c r="G147">
        <f t="shared" si="85"/>
        <v>0.30386353990373199</v>
      </c>
      <c r="H147">
        <f t="shared" si="86"/>
        <v>0.34683768946720284</v>
      </c>
      <c r="I147">
        <f t="shared" si="90"/>
        <v>4.3354711183400353E-3</v>
      </c>
      <c r="J147">
        <f t="shared" si="91"/>
        <v>1.7407481473865395E-3</v>
      </c>
      <c r="K147">
        <f t="shared" si="92"/>
        <v>4.3463507942612016E-3</v>
      </c>
      <c r="L147">
        <f t="shared" si="93"/>
        <v>1.7320407306437914E-3</v>
      </c>
      <c r="M147">
        <f t="shared" si="94"/>
        <v>4.3462963729065593E-3</v>
      </c>
      <c r="N147">
        <f t="shared" si="95"/>
        <v>1.7320679987587074E-3</v>
      </c>
      <c r="O147">
        <f t="shared" si="96"/>
        <v>4.3462965433322771E-3</v>
      </c>
      <c r="P147">
        <f t="shared" si="97"/>
        <v>1.732068167748485E-3</v>
      </c>
      <c r="Q147">
        <f t="shared" si="87"/>
        <v>1.7999999999999956</v>
      </c>
      <c r="R147">
        <f t="shared" si="88"/>
        <v>0.30820805023639997</v>
      </c>
      <c r="S147">
        <f t="shared" si="89"/>
        <v>0.34857119509619283</v>
      </c>
      <c r="U147">
        <f t="shared" si="120"/>
        <v>0.89374999999999782</v>
      </c>
      <c r="V147">
        <f t="shared" si="121"/>
        <v>6.4036489853262213E-2</v>
      </c>
      <c r="W147">
        <f t="shared" si="122"/>
        <v>0.17460470246540458</v>
      </c>
      <c r="X147">
        <f t="shared" si="98"/>
        <v>1.0912793904087786E-3</v>
      </c>
      <c r="Y147">
        <f t="shared" si="99"/>
        <v>1.5116432056078732E-3</v>
      </c>
      <c r="Z147">
        <f t="shared" si="100"/>
        <v>1.0960032754263032E-3</v>
      </c>
      <c r="AA147">
        <f t="shared" si="101"/>
        <v>1.5101823043652451E-3</v>
      </c>
      <c r="AB147">
        <f t="shared" si="102"/>
        <v>1.09599871010992E-3</v>
      </c>
      <c r="AC147">
        <f t="shared" si="103"/>
        <v>1.5101664760330355E-3</v>
      </c>
      <c r="AD147">
        <f t="shared" si="104"/>
        <v>1.0959986606463819E-3</v>
      </c>
      <c r="AE147">
        <f t="shared" si="105"/>
        <v>1.5101666529568764E-3</v>
      </c>
      <c r="AF147">
        <f t="shared" si="106"/>
        <v>0.8999999999999978</v>
      </c>
      <c r="AG147">
        <f t="shared" si="107"/>
        <v>6.5131703523616802E-2</v>
      </c>
      <c r="AH147">
        <f t="shared" si="108"/>
        <v>0.17611512036863144</v>
      </c>
      <c r="AJ147">
        <f t="shared" si="123"/>
        <v>0.44687499999999891</v>
      </c>
      <c r="AK147">
        <f t="shared" si="124"/>
        <v>1.0754888150568106E-2</v>
      </c>
      <c r="AL147">
        <f t="shared" si="125"/>
        <v>6.4914532392414168E-2</v>
      </c>
      <c r="AM147">
        <f t="shared" si="109"/>
        <v>2.0285791372629428E-4</v>
      </c>
      <c r="AN147">
        <f t="shared" si="110"/>
        <v>7.2069258288006322E-4</v>
      </c>
      <c r="AO147">
        <f t="shared" si="111"/>
        <v>2.0398399588704441E-4</v>
      </c>
      <c r="AP147">
        <f t="shared" si="112"/>
        <v>7.215632179174182E-4</v>
      </c>
      <c r="AQ147">
        <f t="shared" si="113"/>
        <v>2.0398535625429023E-4</v>
      </c>
      <c r="AR147">
        <f t="shared" si="114"/>
        <v>7.2155561780892828E-4</v>
      </c>
      <c r="AS147">
        <f t="shared" si="115"/>
        <v>2.0398534437912074E-4</v>
      </c>
      <c r="AT147">
        <f t="shared" si="116"/>
        <v>7.2155564918328929E-4</v>
      </c>
      <c r="AU147">
        <f t="shared" si="117"/>
        <v>0.4499999999999989</v>
      </c>
      <c r="AV147">
        <f t="shared" si="118"/>
        <v>1.0958685144299454E-2</v>
      </c>
      <c r="AW147">
        <f t="shared" si="119"/>
        <v>6.563594670966684E-2</v>
      </c>
    </row>
    <row r="148" spans="6:49" x14ac:dyDescent="0.25">
      <c r="F148">
        <f t="shared" ref="F148:F211" si="126">Q147</f>
        <v>1.7999999999999956</v>
      </c>
      <c r="G148">
        <f t="shared" ref="G148:G211" si="127">R147</f>
        <v>0.30820805023639997</v>
      </c>
      <c r="H148">
        <f t="shared" ref="H148:H211" si="128">S147</f>
        <v>0.34857119509619283</v>
      </c>
      <c r="I148">
        <f t="shared" si="90"/>
        <v>4.3571399387024104E-3</v>
      </c>
      <c r="J148">
        <f t="shared" si="91"/>
        <v>1.7233789279827135E-3</v>
      </c>
      <c r="K148">
        <f t="shared" si="92"/>
        <v>4.3679110570023025E-3</v>
      </c>
      <c r="L148">
        <f t="shared" si="93"/>
        <v>1.7147263238492612E-3</v>
      </c>
      <c r="M148">
        <f t="shared" si="94"/>
        <v>4.3678569782264684E-3</v>
      </c>
      <c r="N148">
        <f t="shared" si="95"/>
        <v>1.7147539211980146E-3</v>
      </c>
      <c r="O148">
        <f t="shared" si="96"/>
        <v>4.3678571507098978E-3</v>
      </c>
      <c r="P148">
        <f t="shared" si="97"/>
        <v>1.7147540797324196E-3</v>
      </c>
      <c r="Q148">
        <f t="shared" ref="Q148:Q211" si="129">F148+$B$4</f>
        <v>1.8124999999999956</v>
      </c>
      <c r="R148">
        <f t="shared" ref="R148:R211" si="130">G148+1/6*I148+1/3*K148+1/3*M148+1/6*O148</f>
        <v>0.31257413909637827</v>
      </c>
      <c r="S148">
        <f t="shared" ref="S148:S211" si="131">H148+1/6*J148+1/3*L148+1/3*N148+1/6*P148</f>
        <v>0.35028737734582782</v>
      </c>
      <c r="U148">
        <f t="shared" si="120"/>
        <v>0.8999999999999978</v>
      </c>
      <c r="V148">
        <f t="shared" si="121"/>
        <v>6.5131703523616802E-2</v>
      </c>
      <c r="W148">
        <f t="shared" si="122"/>
        <v>0.17611512036863144</v>
      </c>
      <c r="X148">
        <f t="shared" si="98"/>
        <v>1.1007195023039465E-3</v>
      </c>
      <c r="Y148">
        <f t="shared" si="99"/>
        <v>1.5086951990429366E-3</v>
      </c>
      <c r="Z148">
        <f t="shared" si="100"/>
        <v>1.1054341748009558E-3</v>
      </c>
      <c r="AA148">
        <f t="shared" si="101"/>
        <v>1.5072029346625097E-3</v>
      </c>
      <c r="AB148">
        <f t="shared" si="102"/>
        <v>1.1054295114747668E-3</v>
      </c>
      <c r="AC148">
        <f t="shared" si="103"/>
        <v>1.5071874579379704E-3</v>
      </c>
      <c r="AD148">
        <f t="shared" si="104"/>
        <v>1.1054294631100028E-3</v>
      </c>
      <c r="AE148">
        <f t="shared" si="105"/>
        <v>1.5071876321780511E-3</v>
      </c>
      <c r="AF148">
        <f t="shared" si="106"/>
        <v>0.90624999999999778</v>
      </c>
      <c r="AG148">
        <f t="shared" si="107"/>
        <v>6.6236349579944356E-2</v>
      </c>
      <c r="AH148">
        <f t="shared" si="108"/>
        <v>0.17762256430470177</v>
      </c>
      <c r="AJ148">
        <f t="shared" si="123"/>
        <v>0.4499999999999989</v>
      </c>
      <c r="AK148">
        <f t="shared" si="124"/>
        <v>1.0958685144299454E-2</v>
      </c>
      <c r="AL148">
        <f t="shared" si="125"/>
        <v>6.563594670966684E-2</v>
      </c>
      <c r="AM148">
        <f t="shared" si="109"/>
        <v>2.0511233346770887E-4</v>
      </c>
      <c r="AN148">
        <f t="shared" si="110"/>
        <v>7.2242121744499831E-4</v>
      </c>
      <c r="AO148">
        <f t="shared" si="111"/>
        <v>2.0624111661996671E-4</v>
      </c>
      <c r="AP148">
        <f t="shared" si="112"/>
        <v>7.2327670444613838E-4</v>
      </c>
      <c r="AQ148">
        <f t="shared" si="113"/>
        <v>2.0624245331840596E-4</v>
      </c>
      <c r="AR148">
        <f t="shared" si="114"/>
        <v>7.232691669034699E-4</v>
      </c>
      <c r="AS148">
        <f t="shared" si="115"/>
        <v>2.0624244154099553E-4</v>
      </c>
      <c r="AT148">
        <f t="shared" si="116"/>
        <v>7.2326919805851839E-4</v>
      </c>
      <c r="AU148">
        <f t="shared" si="117"/>
        <v>0.45312499999999889</v>
      </c>
      <c r="AV148">
        <f t="shared" si="118"/>
        <v>1.1164738796780361E-2</v>
      </c>
      <c r="AW148">
        <f t="shared" si="119"/>
        <v>6.6359077069367292E-2</v>
      </c>
    </row>
    <row r="149" spans="6:49" x14ac:dyDescent="0.25">
      <c r="F149">
        <f t="shared" si="126"/>
        <v>1.8124999999999956</v>
      </c>
      <c r="G149">
        <f t="shared" si="127"/>
        <v>0.31257413909637827</v>
      </c>
      <c r="H149">
        <f t="shared" si="128"/>
        <v>0.35028737734582782</v>
      </c>
      <c r="I149">
        <f t="shared" si="90"/>
        <v>4.3785922168228476E-3</v>
      </c>
      <c r="J149">
        <f t="shared" si="91"/>
        <v>1.7061198721219418E-3</v>
      </c>
      <c r="K149">
        <f t="shared" si="92"/>
        <v>4.3892554660236102E-3</v>
      </c>
      <c r="L149">
        <f t="shared" si="93"/>
        <v>1.6975227218093748E-3</v>
      </c>
      <c r="M149">
        <f t="shared" si="94"/>
        <v>4.3892017338341563E-3</v>
      </c>
      <c r="N149">
        <f t="shared" si="95"/>
        <v>1.6975506277627228E-3</v>
      </c>
      <c r="O149">
        <f t="shared" si="96"/>
        <v>4.389201908246365E-3</v>
      </c>
      <c r="P149">
        <f t="shared" si="97"/>
        <v>1.6975507761784665E-3</v>
      </c>
      <c r="Q149">
        <f t="shared" si="129"/>
        <v>1.8249999999999955</v>
      </c>
      <c r="R149">
        <f t="shared" si="130"/>
        <v>0.31696159051717571</v>
      </c>
      <c r="S149">
        <f t="shared" si="131"/>
        <v>0.35198634690373526</v>
      </c>
      <c r="U149">
        <f t="shared" si="120"/>
        <v>0.90624999999999778</v>
      </c>
      <c r="V149">
        <f t="shared" si="121"/>
        <v>6.6236349579944356E-2</v>
      </c>
      <c r="W149">
        <f t="shared" si="122"/>
        <v>0.17762256430470177</v>
      </c>
      <c r="X149">
        <f t="shared" si="98"/>
        <v>1.1101410269043861E-3</v>
      </c>
      <c r="Y149">
        <f t="shared" si="99"/>
        <v>1.5056850495375239E-3</v>
      </c>
      <c r="Z149">
        <f t="shared" si="100"/>
        <v>1.114846292684191E-3</v>
      </c>
      <c r="AA149">
        <f t="shared" si="101"/>
        <v>1.5041621207799569E-3</v>
      </c>
      <c r="AB149">
        <f t="shared" si="102"/>
        <v>1.1148415335318236E-3</v>
      </c>
      <c r="AC149">
        <f t="shared" si="103"/>
        <v>1.5041469903259352E-3</v>
      </c>
      <c r="AD149">
        <f t="shared" si="104"/>
        <v>1.1148414862491545E-3</v>
      </c>
      <c r="AE149">
        <f t="shared" si="105"/>
        <v>1.504147161918644E-3</v>
      </c>
      <c r="AF149">
        <f t="shared" si="106"/>
        <v>0.91249999999999776</v>
      </c>
      <c r="AG149">
        <f t="shared" si="107"/>
        <v>6.7350409274208614E-2</v>
      </c>
      <c r="AH149">
        <f t="shared" si="108"/>
        <v>0.17912697271031311</v>
      </c>
      <c r="AJ149">
        <f t="shared" si="123"/>
        <v>0.45312499999999889</v>
      </c>
      <c r="AK149">
        <f t="shared" si="124"/>
        <v>1.1164738796780361E-2</v>
      </c>
      <c r="AL149">
        <f t="shared" si="125"/>
        <v>6.6359077069367292E-2</v>
      </c>
      <c r="AM149">
        <f t="shared" si="109"/>
        <v>2.073721158417728E-4</v>
      </c>
      <c r="AN149">
        <f t="shared" si="110"/>
        <v>7.2411965999480085E-4</v>
      </c>
      <c r="AO149">
        <f t="shared" si="111"/>
        <v>2.0850355281051467E-4</v>
      </c>
      <c r="AP149">
        <f t="shared" si="112"/>
        <v>7.2496012372656987E-4</v>
      </c>
      <c r="AQ149">
        <f t="shared" si="113"/>
        <v>2.0850486603509559E-4</v>
      </c>
      <c r="AR149">
        <f t="shared" si="114"/>
        <v>7.2495264831229974E-4</v>
      </c>
      <c r="AS149">
        <f t="shared" si="115"/>
        <v>2.0850485435476075E-4</v>
      </c>
      <c r="AT149">
        <f t="shared" si="116"/>
        <v>7.2495267924947747E-4</v>
      </c>
      <c r="AU149">
        <f t="shared" si="117"/>
        <v>0.45624999999999888</v>
      </c>
      <c r="AV149">
        <f t="shared" si="118"/>
        <v>1.1373054431428321E-2</v>
      </c>
      <c r="AW149">
        <f t="shared" si="119"/>
        <v>6.7083893383254295E-2</v>
      </c>
    </row>
    <row r="150" spans="6:49" x14ac:dyDescent="0.25">
      <c r="F150">
        <f t="shared" si="126"/>
        <v>1.8249999999999955</v>
      </c>
      <c r="G150">
        <f t="shared" si="127"/>
        <v>0.31696159051717571</v>
      </c>
      <c r="H150">
        <f t="shared" si="128"/>
        <v>0.35198634690373526</v>
      </c>
      <c r="I150">
        <f t="shared" si="90"/>
        <v>4.3998293362966911E-3</v>
      </c>
      <c r="J150">
        <f t="shared" si="91"/>
        <v>1.6889722281804771E-3</v>
      </c>
      <c r="K150">
        <f t="shared" si="92"/>
        <v>4.4103854127228188E-3</v>
      </c>
      <c r="L150">
        <f t="shared" si="93"/>
        <v>1.6804311321983872E-3</v>
      </c>
      <c r="M150">
        <f t="shared" si="94"/>
        <v>4.4103320308729313E-3</v>
      </c>
      <c r="N150">
        <f t="shared" si="95"/>
        <v>1.680459326792727E-3</v>
      </c>
      <c r="O150">
        <f t="shared" si="96"/>
        <v>4.4103322070891456E-3</v>
      </c>
      <c r="P150">
        <f t="shared" si="97"/>
        <v>1.6804594654172057E-3</v>
      </c>
      <c r="Q150">
        <f t="shared" si="129"/>
        <v>1.8374999999999955</v>
      </c>
      <c r="R150">
        <f t="shared" si="130"/>
        <v>0.3213701899222719</v>
      </c>
      <c r="S150">
        <f t="shared" si="131"/>
        <v>0.35366821567233192</v>
      </c>
      <c r="U150">
        <f t="shared" si="120"/>
        <v>0.91249999999999776</v>
      </c>
      <c r="V150">
        <f t="shared" si="121"/>
        <v>6.7350409274208614E-2</v>
      </c>
      <c r="W150">
        <f t="shared" si="122"/>
        <v>0.17912697271031311</v>
      </c>
      <c r="X150">
        <f t="shared" si="98"/>
        <v>1.1195435794394569E-3</v>
      </c>
      <c r="Y150">
        <f t="shared" si="99"/>
        <v>1.5026141457540076E-3</v>
      </c>
      <c r="Z150">
        <f t="shared" si="100"/>
        <v>1.1242392486449384E-3</v>
      </c>
      <c r="AA150">
        <f t="shared" si="101"/>
        <v>1.501061240766067E-3</v>
      </c>
      <c r="AB150">
        <f t="shared" si="102"/>
        <v>1.1242343958168509E-3</v>
      </c>
      <c r="AC150">
        <f t="shared" si="103"/>
        <v>1.5010464513177946E-3</v>
      </c>
      <c r="AD150">
        <f t="shared" si="104"/>
        <v>1.1242343495998252E-3</v>
      </c>
      <c r="AE150">
        <f t="shared" si="105"/>
        <v>1.501046620299048E-3</v>
      </c>
      <c r="AF150">
        <f t="shared" si="106"/>
        <v>0.91874999999999774</v>
      </c>
      <c r="AG150">
        <f t="shared" si="107"/>
        <v>6.8473863477202426E-2</v>
      </c>
      <c r="AH150">
        <f t="shared" si="108"/>
        <v>0.18062828540201659</v>
      </c>
      <c r="AJ150">
        <f t="shared" si="123"/>
        <v>0.45624999999999888</v>
      </c>
      <c r="AK150">
        <f t="shared" si="124"/>
        <v>1.1373054431428321E-2</v>
      </c>
      <c r="AL150">
        <f t="shared" si="125"/>
        <v>6.7083893383254295E-2</v>
      </c>
      <c r="AM150">
        <f t="shared" si="109"/>
        <v>2.0963716682266968E-4</v>
      </c>
      <c r="AN150">
        <f t="shared" si="110"/>
        <v>7.2578815933556048E-4</v>
      </c>
      <c r="AO150">
        <f t="shared" si="111"/>
        <v>2.1077121082163148E-4</v>
      </c>
      <c r="AP150">
        <f t="shared" si="112"/>
        <v>7.2661372369235439E-4</v>
      </c>
      <c r="AQ150">
        <f t="shared" si="113"/>
        <v>2.1077250076593896E-4</v>
      </c>
      <c r="AR150">
        <f t="shared" si="114"/>
        <v>7.2660630997193514E-4</v>
      </c>
      <c r="AS150">
        <f t="shared" si="115"/>
        <v>2.1077248918200081E-4</v>
      </c>
      <c r="AT150">
        <f t="shared" si="116"/>
        <v>7.266063406926737E-4</v>
      </c>
      <c r="AU150">
        <f t="shared" si="117"/>
        <v>0.45937499999999887</v>
      </c>
      <c r="AV150">
        <f t="shared" si="118"/>
        <v>1.1583637277958289E-2</v>
      </c>
      <c r="AW150">
        <f t="shared" si="119"/>
        <v>6.7810365811147105E-2</v>
      </c>
    </row>
    <row r="151" spans="6:49" x14ac:dyDescent="0.25">
      <c r="F151">
        <f t="shared" si="126"/>
        <v>1.8374999999999955</v>
      </c>
      <c r="G151">
        <f t="shared" si="127"/>
        <v>0.3213701899222719</v>
      </c>
      <c r="H151">
        <f t="shared" si="128"/>
        <v>0.35366821567233192</v>
      </c>
      <c r="I151">
        <f t="shared" si="90"/>
        <v>4.4208526959041488E-3</v>
      </c>
      <c r="J151">
        <f t="shared" si="91"/>
        <v>1.6719371642306996E-3</v>
      </c>
      <c r="K151">
        <f t="shared" si="92"/>
        <v>4.4313023031805916E-3</v>
      </c>
      <c r="L151">
        <f t="shared" si="93"/>
        <v>1.6634526837025711E-3</v>
      </c>
      <c r="M151">
        <f t="shared" si="94"/>
        <v>4.4312492751772906E-3</v>
      </c>
      <c r="N151">
        <f t="shared" si="95"/>
        <v>1.6634811476215206E-3</v>
      </c>
      <c r="O151">
        <f t="shared" si="96"/>
        <v>4.4312494530767835E-3</v>
      </c>
      <c r="P151">
        <f t="shared" si="97"/>
        <v>1.6634812767730824E-3</v>
      </c>
      <c r="Q151">
        <f t="shared" si="129"/>
        <v>1.8499999999999954</v>
      </c>
      <c r="R151">
        <f t="shared" si="130"/>
        <v>0.32579972413988806</v>
      </c>
      <c r="S151">
        <f t="shared" si="131"/>
        <v>0.35533309668960722</v>
      </c>
      <c r="U151">
        <f t="shared" si="120"/>
        <v>0.91874999999999774</v>
      </c>
      <c r="V151">
        <f t="shared" si="121"/>
        <v>6.8473863477202426E-2</v>
      </c>
      <c r="W151">
        <f t="shared" si="122"/>
        <v>0.18062828540201659</v>
      </c>
      <c r="X151">
        <f t="shared" si="98"/>
        <v>1.1289267837626038E-3</v>
      </c>
      <c r="Y151">
        <f t="shared" si="99"/>
        <v>1.4994838552471448E-3</v>
      </c>
      <c r="Z151">
        <f t="shared" si="100"/>
        <v>1.1336126708102509E-3</v>
      </c>
      <c r="AA151">
        <f t="shared" si="101"/>
        <v>1.4979016517056869E-3</v>
      </c>
      <c r="AB151">
        <f t="shared" si="102"/>
        <v>1.1336077264241841E-3</v>
      </c>
      <c r="AC151">
        <f t="shared" si="103"/>
        <v>1.4978871980698397E-3</v>
      </c>
      <c r="AD151">
        <f t="shared" si="104"/>
        <v>1.1336076812565718E-3</v>
      </c>
      <c r="AE151">
        <f t="shared" si="105"/>
        <v>1.4978873644750888E-3</v>
      </c>
      <c r="AF151">
        <f t="shared" si="106"/>
        <v>0.92499999999999771</v>
      </c>
      <c r="AG151">
        <f t="shared" si="107"/>
        <v>6.9606692687117097E-2</v>
      </c>
      <c r="AH151">
        <f t="shared" si="108"/>
        <v>0.18212644355522881</v>
      </c>
      <c r="AJ151">
        <f t="shared" si="123"/>
        <v>0.45937499999999887</v>
      </c>
      <c r="AK151">
        <f t="shared" si="124"/>
        <v>1.1583637277958289E-2</v>
      </c>
      <c r="AL151">
        <f t="shared" si="125"/>
        <v>6.7810365811147105E-2</v>
      </c>
      <c r="AM151">
        <f t="shared" si="109"/>
        <v>2.1190739315983471E-4</v>
      </c>
      <c r="AN151">
        <f t="shared" si="110"/>
        <v>7.2742696253325296E-4</v>
      </c>
      <c r="AO151">
        <f t="shared" si="111"/>
        <v>2.1304399778879291E-4</v>
      </c>
      <c r="AP151">
        <f t="shared" si="112"/>
        <v>7.282377505427541E-4</v>
      </c>
      <c r="AQ151">
        <f t="shared" si="113"/>
        <v>2.1304526464505777E-4</v>
      </c>
      <c r="AR151">
        <f t="shared" si="114"/>
        <v>7.2823039808449404E-4</v>
      </c>
      <c r="AS151">
        <f t="shared" si="115"/>
        <v>2.1304525315684177E-4</v>
      </c>
      <c r="AT151">
        <f t="shared" si="116"/>
        <v>7.2823042859021612E-4</v>
      </c>
      <c r="AU151">
        <f t="shared" si="117"/>
        <v>0.46249999999999886</v>
      </c>
      <c r="AV151">
        <f t="shared" si="118"/>
        <v>1.1796492473155685E-2</v>
      </c>
      <c r="AW151">
        <f t="shared" si="119"/>
        <v>6.8538464759210105E-2</v>
      </c>
    </row>
    <row r="152" spans="6:49" x14ac:dyDescent="0.25">
      <c r="F152">
        <f t="shared" si="126"/>
        <v>1.8499999999999954</v>
      </c>
      <c r="G152">
        <f t="shared" si="127"/>
        <v>0.32579972413988806</v>
      </c>
      <c r="H152">
        <f t="shared" si="128"/>
        <v>0.35533309668960722</v>
      </c>
      <c r="I152">
        <f t="shared" si="90"/>
        <v>4.4416637086200908E-3</v>
      </c>
      <c r="J152">
        <f t="shared" si="91"/>
        <v>1.6550157706424708E-3</v>
      </c>
      <c r="K152">
        <f t="shared" si="92"/>
        <v>4.4520075571866059E-3</v>
      </c>
      <c r="L152">
        <f t="shared" si="93"/>
        <v>1.6465884285851746E-3</v>
      </c>
      <c r="M152">
        <f t="shared" si="94"/>
        <v>4.4519548862987481E-3</v>
      </c>
      <c r="N152">
        <f t="shared" si="95"/>
        <v>1.6466171431416656E-3</v>
      </c>
      <c r="O152">
        <f t="shared" si="96"/>
        <v>4.4519550657647258E-3</v>
      </c>
      <c r="P152">
        <f t="shared" si="97"/>
        <v>1.6466172631298321E-3</v>
      </c>
      <c r="Q152">
        <f t="shared" si="129"/>
        <v>1.8624999999999954</v>
      </c>
      <c r="R152">
        <f t="shared" si="130"/>
        <v>0.33024998141678064</v>
      </c>
      <c r="S152">
        <f t="shared" si="131"/>
        <v>0.35698110405247818</v>
      </c>
      <c r="U152">
        <f t="shared" si="120"/>
        <v>0.92499999999999771</v>
      </c>
      <c r="V152">
        <f t="shared" si="121"/>
        <v>6.9606692687117097E-2</v>
      </c>
      <c r="W152">
        <f t="shared" si="122"/>
        <v>0.18212644355522881</v>
      </c>
      <c r="X152">
        <f t="shared" si="98"/>
        <v>1.1382902722201801E-3</v>
      </c>
      <c r="Y152">
        <f t="shared" si="99"/>
        <v>1.4962955247504817E-3</v>
      </c>
      <c r="Z152">
        <f t="shared" si="100"/>
        <v>1.1429661957350254E-3</v>
      </c>
      <c r="AA152">
        <f t="shared" si="101"/>
        <v>1.4946846900045704E-3</v>
      </c>
      <c r="AB152">
        <f t="shared" si="102"/>
        <v>1.1429611618764444E-3</v>
      </c>
      <c r="AC152">
        <f t="shared" si="103"/>
        <v>1.4946705670583456E-3</v>
      </c>
      <c r="AD152">
        <f t="shared" si="104"/>
        <v>1.1429611177422372E-3</v>
      </c>
      <c r="AE152">
        <f t="shared" si="105"/>
        <v>1.4946707309225829E-3</v>
      </c>
      <c r="AF152">
        <f t="shared" si="106"/>
        <v>0.93124999999999769</v>
      </c>
      <c r="AG152">
        <f t="shared" si="107"/>
        <v>7.0748877037981314E-2</v>
      </c>
      <c r="AH152">
        <f t="shared" si="108"/>
        <v>0.18362138968352865</v>
      </c>
      <c r="AJ152">
        <f t="shared" si="123"/>
        <v>0.46249999999999886</v>
      </c>
      <c r="AK152">
        <f t="shared" si="124"/>
        <v>1.1796492473155685E-2</v>
      </c>
      <c r="AL152">
        <f t="shared" si="125"/>
        <v>6.8538464759210105E-2</v>
      </c>
      <c r="AM152">
        <f t="shared" si="109"/>
        <v>2.141827023725316E-4</v>
      </c>
      <c r="AN152">
        <f t="shared" si="110"/>
        <v>7.2903631492517878E-4</v>
      </c>
      <c r="AO152">
        <f t="shared" si="111"/>
        <v>2.1532182161460218E-4</v>
      </c>
      <c r="AP152">
        <f t="shared" si="112"/>
        <v>7.2983244875405272E-4</v>
      </c>
      <c r="AQ152">
        <f t="shared" si="113"/>
        <v>2.1532306557370978E-4</v>
      </c>
      <c r="AR152">
        <f t="shared" si="114"/>
        <v>7.298251571290986E-4</v>
      </c>
      <c r="AS152">
        <f t="shared" si="115"/>
        <v>2.153230541805458E-4</v>
      </c>
      <c r="AT152">
        <f t="shared" si="116"/>
        <v>7.2982518742121822E-4</v>
      </c>
      <c r="AU152">
        <f t="shared" si="117"/>
        <v>0.46562499999999885</v>
      </c>
      <c r="AV152">
        <f t="shared" si="118"/>
        <v>1.2011625061643967E-2</v>
      </c>
      <c r="AW152">
        <f t="shared" si="119"/>
        <v>6.9268160878228888E-2</v>
      </c>
    </row>
    <row r="153" spans="6:49" x14ac:dyDescent="0.25">
      <c r="F153">
        <f t="shared" si="126"/>
        <v>1.8624999999999954</v>
      </c>
      <c r="G153">
        <f t="shared" si="127"/>
        <v>0.33024998141678064</v>
      </c>
      <c r="H153">
        <f t="shared" si="128"/>
        <v>0.35698110405247818</v>
      </c>
      <c r="I153">
        <f t="shared" si="90"/>
        <v>4.4622638006559774E-3</v>
      </c>
      <c r="J153">
        <f t="shared" si="91"/>
        <v>1.6382090626124947E-3</v>
      </c>
      <c r="K153">
        <f t="shared" si="92"/>
        <v>4.4725026072973051E-3</v>
      </c>
      <c r="L153">
        <f t="shared" si="93"/>
        <v>1.6298393451803117E-3</v>
      </c>
      <c r="M153">
        <f t="shared" si="94"/>
        <v>4.4724502965633548E-3</v>
      </c>
      <c r="N153">
        <f t="shared" si="95"/>
        <v>1.6298682922991498E-3</v>
      </c>
      <c r="O153">
        <f t="shared" si="96"/>
        <v>4.4724504774828469E-3</v>
      </c>
      <c r="P153">
        <f t="shared" si="97"/>
        <v>1.6298684034248446E-3</v>
      </c>
      <c r="Q153">
        <f t="shared" si="129"/>
        <v>1.8749999999999953</v>
      </c>
      <c r="R153">
        <f t="shared" si="130"/>
        <v>0.33472075143109065</v>
      </c>
      <c r="S153">
        <f t="shared" si="131"/>
        <v>0.35861235284264414</v>
      </c>
      <c r="U153">
        <f t="shared" si="120"/>
        <v>0.93124999999999769</v>
      </c>
      <c r="V153">
        <f t="shared" si="121"/>
        <v>7.0748877037981314E-2</v>
      </c>
      <c r="W153">
        <f t="shared" si="122"/>
        <v>0.18362138968352865</v>
      </c>
      <c r="X153">
        <f t="shared" si="98"/>
        <v>1.1476336855220542E-3</v>
      </c>
      <c r="Y153">
        <f t="shared" si="99"/>
        <v>1.4930504804590565E-3</v>
      </c>
      <c r="Z153">
        <f t="shared" si="100"/>
        <v>1.1522994682734886E-3</v>
      </c>
      <c r="AA153">
        <f t="shared" si="101"/>
        <v>1.4914116716702405E-3</v>
      </c>
      <c r="AB153">
        <f t="shared" si="102"/>
        <v>1.1522943469960236E-3</v>
      </c>
      <c r="AC153">
        <f t="shared" si="103"/>
        <v>1.4913978743604395E-3</v>
      </c>
      <c r="AD153">
        <f t="shared" si="104"/>
        <v>1.1522943038794304E-3</v>
      </c>
      <c r="AE153">
        <f t="shared" si="105"/>
        <v>1.4913980357182028E-3</v>
      </c>
      <c r="AF153">
        <f t="shared" si="106"/>
        <v>0.93749999999999767</v>
      </c>
      <c r="AG153">
        <f t="shared" si="107"/>
        <v>7.1900396307971404E-2</v>
      </c>
      <c r="AH153">
        <f t="shared" si="108"/>
        <v>0.18511306761823507</v>
      </c>
      <c r="AJ153">
        <f t="shared" si="123"/>
        <v>0.46562499999999885</v>
      </c>
      <c r="AK153">
        <f t="shared" si="124"/>
        <v>1.2011625061643967E-2</v>
      </c>
      <c r="AL153">
        <f t="shared" si="125"/>
        <v>6.9268160878228888E-2</v>
      </c>
      <c r="AM153">
        <f t="shared" si="109"/>
        <v>2.1646300274446529E-4</v>
      </c>
      <c r="AN153">
        <f t="shared" si="110"/>
        <v>7.3061646013132585E-4</v>
      </c>
      <c r="AO153">
        <f t="shared" si="111"/>
        <v>2.1760459096342049E-4</v>
      </c>
      <c r="AP153">
        <f t="shared" si="112"/>
        <v>7.3139806109088373E-4</v>
      </c>
      <c r="AQ153">
        <f t="shared" si="113"/>
        <v>2.1760581221491978E-4</v>
      </c>
      <c r="AR153">
        <f t="shared" si="114"/>
        <v>7.3139082987320168E-4</v>
      </c>
      <c r="AS153">
        <f t="shared" si="115"/>
        <v>2.1760580091614217E-4</v>
      </c>
      <c r="AT153">
        <f t="shared" si="116"/>
        <v>7.3139085995312363E-4</v>
      </c>
      <c r="AU153">
        <f t="shared" si="117"/>
        <v>0.46874999999999883</v>
      </c>
      <c r="AV153">
        <f t="shared" si="118"/>
        <v>1.2229039996646849E-2</v>
      </c>
      <c r="AW153">
        <f t="shared" si="119"/>
        <v>6.9999425061897658E-2</v>
      </c>
    </row>
    <row r="154" spans="6:49" x14ac:dyDescent="0.25">
      <c r="F154">
        <f t="shared" si="126"/>
        <v>1.8749999999999953</v>
      </c>
      <c r="G154">
        <f t="shared" si="127"/>
        <v>0.33472075143109065</v>
      </c>
      <c r="H154">
        <f t="shared" si="128"/>
        <v>0.35861235284264414</v>
      </c>
      <c r="I154">
        <f t="shared" si="90"/>
        <v>4.482654410533052E-3</v>
      </c>
      <c r="J154">
        <f t="shared" si="91"/>
        <v>1.6215179826235188E-3</v>
      </c>
      <c r="K154">
        <f t="shared" si="92"/>
        <v>4.4927888979244494E-3</v>
      </c>
      <c r="L154">
        <f t="shared" si="93"/>
        <v>1.6132063403176662E-3</v>
      </c>
      <c r="M154">
        <f t="shared" si="94"/>
        <v>4.4927369501600372E-3</v>
      </c>
      <c r="N154">
        <f t="shared" si="95"/>
        <v>1.6132355025185092E-3</v>
      </c>
      <c r="O154">
        <f t="shared" si="96"/>
        <v>4.4927371324237925E-3</v>
      </c>
      <c r="P154">
        <f t="shared" si="97"/>
        <v>1.6132356050742981E-3</v>
      </c>
      <c r="Q154">
        <f t="shared" si="129"/>
        <v>1.8874999999999953</v>
      </c>
      <c r="R154">
        <f t="shared" si="130"/>
        <v>0.33921182530427829</v>
      </c>
      <c r="S154">
        <f t="shared" si="131"/>
        <v>0.36022695905487251</v>
      </c>
      <c r="U154">
        <f t="shared" si="120"/>
        <v>0.93749999999999767</v>
      </c>
      <c r="V154">
        <f t="shared" si="121"/>
        <v>7.1900396307971404E-2</v>
      </c>
      <c r="W154">
        <f t="shared" si="122"/>
        <v>0.18511306761823507</v>
      </c>
      <c r="X154">
        <f t="shared" si="98"/>
        <v>1.1569566726139693E-3</v>
      </c>
      <c r="Y154">
        <f t="shared" si="99"/>
        <v>1.4897500283084356E-3</v>
      </c>
      <c r="Z154">
        <f t="shared" si="100"/>
        <v>1.1616121414524331E-3</v>
      </c>
      <c r="AA154">
        <f t="shared" si="101"/>
        <v>1.4880838925892073E-3</v>
      </c>
      <c r="AB154">
        <f t="shared" si="102"/>
        <v>1.1616069347783105E-3</v>
      </c>
      <c r="AC154">
        <f t="shared" si="103"/>
        <v>1.4880704159313336E-3</v>
      </c>
      <c r="AD154">
        <f t="shared" si="104"/>
        <v>1.1616068926637547E-3</v>
      </c>
      <c r="AE154">
        <f t="shared" si="105"/>
        <v>1.4880705748167148E-3</v>
      </c>
      <c r="AF154">
        <f t="shared" si="106"/>
        <v>0.94374999999999765</v>
      </c>
      <c r="AG154">
        <f t="shared" si="107"/>
        <v>7.3061229927594618E-2</v>
      </c>
      <c r="AH154">
        <f t="shared" si="108"/>
        <v>0.18660142248826275</v>
      </c>
      <c r="AJ154">
        <f t="shared" si="123"/>
        <v>0.46874999999999883</v>
      </c>
      <c r="AK154">
        <f t="shared" si="124"/>
        <v>1.2229039996646849E-2</v>
      </c>
      <c r="AL154">
        <f t="shared" si="125"/>
        <v>6.9999425061897658E-2</v>
      </c>
      <c r="AM154">
        <f t="shared" si="109"/>
        <v>2.1874820331843018E-4</v>
      </c>
      <c r="AN154">
        <f t="shared" si="110"/>
        <v>7.3216764006566305E-4</v>
      </c>
      <c r="AO154">
        <f t="shared" si="111"/>
        <v>2.1989221525603279E-4</v>
      </c>
      <c r="AP154">
        <f t="shared" si="112"/>
        <v>7.3293482861748515E-4</v>
      </c>
      <c r="AQ154">
        <f t="shared" si="113"/>
        <v>2.1989341398814504E-4</v>
      </c>
      <c r="AR154">
        <f t="shared" si="114"/>
        <v>7.3292765738384351E-4</v>
      </c>
      <c r="AS154">
        <f t="shared" si="115"/>
        <v>2.1989340278309245E-4</v>
      </c>
      <c r="AT154">
        <f t="shared" si="116"/>
        <v>7.3292768725296349E-4</v>
      </c>
      <c r="AU154">
        <f t="shared" si="117"/>
        <v>0.47187499999999882</v>
      </c>
      <c r="AV154">
        <f t="shared" si="118"/>
        <v>1.2448742140745163E-2</v>
      </c>
      <c r="AW154">
        <f t="shared" si="119"/>
        <v>7.0732228445117881E-2</v>
      </c>
    </row>
    <row r="155" spans="6:49" x14ac:dyDescent="0.25">
      <c r="F155">
        <f t="shared" si="126"/>
        <v>1.8874999999999953</v>
      </c>
      <c r="G155">
        <f t="shared" si="127"/>
        <v>0.33921182530427829</v>
      </c>
      <c r="H155">
        <f t="shared" si="128"/>
        <v>0.36022695905487251</v>
      </c>
      <c r="I155">
        <f t="shared" si="90"/>
        <v>4.5028369881859069E-3</v>
      </c>
      <c r="J155">
        <f t="shared" si="91"/>
        <v>1.6049434028352655E-3</v>
      </c>
      <c r="K155">
        <f t="shared" si="92"/>
        <v>4.5128678844536269E-3</v>
      </c>
      <c r="L155">
        <f t="shared" si="93"/>
        <v>1.5966902516797805E-3</v>
      </c>
      <c r="M155">
        <f t="shared" si="94"/>
        <v>4.5128163022589048E-3</v>
      </c>
      <c r="N155">
        <f t="shared" si="95"/>
        <v>1.5967196120606016E-3</v>
      </c>
      <c r="O155">
        <f t="shared" si="96"/>
        <v>4.5128164857612856E-3</v>
      </c>
      <c r="P155">
        <f t="shared" si="97"/>
        <v>1.5967197063308904E-3</v>
      </c>
      <c r="Q155">
        <f t="shared" si="129"/>
        <v>1.8999999999999952</v>
      </c>
      <c r="R155">
        <f t="shared" si="130"/>
        <v>0.34372299561217368</v>
      </c>
      <c r="S155">
        <f t="shared" si="131"/>
        <v>0.36182503952764694</v>
      </c>
      <c r="U155">
        <f t="shared" si="120"/>
        <v>0.94374999999999765</v>
      </c>
      <c r="V155">
        <f t="shared" si="121"/>
        <v>7.3061229927594618E-2</v>
      </c>
      <c r="W155">
        <f t="shared" si="122"/>
        <v>0.18660142248826275</v>
      </c>
      <c r="X155">
        <f t="shared" si="98"/>
        <v>1.1662588905516423E-3</v>
      </c>
      <c r="Y155">
        <f t="shared" si="99"/>
        <v>1.486395454250126E-3</v>
      </c>
      <c r="Z155">
        <f t="shared" si="100"/>
        <v>1.1709038763461738E-3</v>
      </c>
      <c r="AA155">
        <f t="shared" si="101"/>
        <v>1.4847026288005835E-3</v>
      </c>
      <c r="AB155">
        <f t="shared" si="102"/>
        <v>1.170898586266644E-3</v>
      </c>
      <c r="AC155">
        <f t="shared" si="103"/>
        <v>1.4846894678779575E-3</v>
      </c>
      <c r="AD155">
        <f t="shared" si="104"/>
        <v>1.1708985451387608E-3</v>
      </c>
      <c r="AE155">
        <f t="shared" si="105"/>
        <v>1.4846896243246041E-3</v>
      </c>
      <c r="AF155">
        <f t="shared" si="106"/>
        <v>0.94999999999999762</v>
      </c>
      <c r="AG155">
        <f t="shared" si="107"/>
        <v>7.4231356987747299E-2</v>
      </c>
      <c r="AH155">
        <f t="shared" si="108"/>
        <v>0.18808640070025137</v>
      </c>
      <c r="AJ155">
        <f t="shared" si="123"/>
        <v>0.47187499999999882</v>
      </c>
      <c r="AK155">
        <f t="shared" si="124"/>
        <v>1.2448742140745163E-2</v>
      </c>
      <c r="AL155">
        <f t="shared" si="125"/>
        <v>7.0732228445117881E-2</v>
      </c>
      <c r="AM155">
        <f t="shared" si="109"/>
        <v>2.2103821389099338E-4</v>
      </c>
      <c r="AN155">
        <f t="shared" si="110"/>
        <v>7.3369009494735906E-4</v>
      </c>
      <c r="AO155">
        <f t="shared" si="111"/>
        <v>2.2218460466434865E-4</v>
      </c>
      <c r="AP155">
        <f t="shared" si="112"/>
        <v>7.3444299070888393E-4</v>
      </c>
      <c r="AQ155">
        <f t="shared" si="113"/>
        <v>2.2218578106397602E-4</v>
      </c>
      <c r="AR155">
        <f t="shared" si="114"/>
        <v>7.3443587903883507E-4</v>
      </c>
      <c r="AS155">
        <f t="shared" si="115"/>
        <v>2.2218576995199158E-4</v>
      </c>
      <c r="AT155">
        <f t="shared" si="116"/>
        <v>7.3443590869853956E-4</v>
      </c>
      <c r="AU155">
        <f t="shared" si="117"/>
        <v>0.47499999999999881</v>
      </c>
      <c r="AV155">
        <f t="shared" si="118"/>
        <v>1.2670736266628435E-2</v>
      </c>
      <c r="AW155">
        <f t="shared" si="119"/>
        <v>7.1466542402308111E-2</v>
      </c>
    </row>
    <row r="156" spans="6:49" x14ac:dyDescent="0.25">
      <c r="F156">
        <f t="shared" si="126"/>
        <v>1.8999999999999952</v>
      </c>
      <c r="G156">
        <f t="shared" si="127"/>
        <v>0.34372299561217368</v>
      </c>
      <c r="H156">
        <f t="shared" si="128"/>
        <v>0.36182503952764694</v>
      </c>
      <c r="I156">
        <f t="shared" si="90"/>
        <v>4.5228129940955873E-3</v>
      </c>
      <c r="J156">
        <f t="shared" si="91"/>
        <v>1.5884861274088392E-3</v>
      </c>
      <c r="K156">
        <f t="shared" si="92"/>
        <v>4.532741032391892E-3</v>
      </c>
      <c r="L156">
        <f t="shared" si="93"/>
        <v>1.5802918500937291E-3</v>
      </c>
      <c r="M156">
        <f t="shared" si="94"/>
        <v>4.5326898181586722E-3</v>
      </c>
      <c r="N156">
        <f t="shared" si="95"/>
        <v>1.5803213923146848E-3</v>
      </c>
      <c r="O156">
        <f t="shared" si="96"/>
        <v>4.5326900027975537E-3</v>
      </c>
      <c r="P156">
        <f t="shared" si="97"/>
        <v>1.5803214785759579E-3</v>
      </c>
      <c r="Q156">
        <f t="shared" si="129"/>
        <v>1.9124999999999952</v>
      </c>
      <c r="R156">
        <f t="shared" si="130"/>
        <v>0.34825405639517276</v>
      </c>
      <c r="S156">
        <f t="shared" si="131"/>
        <v>0.3634067118761139</v>
      </c>
      <c r="U156">
        <f t="shared" si="120"/>
        <v>0.94999999999999762</v>
      </c>
      <c r="V156">
        <f t="shared" si="121"/>
        <v>7.4231356987747299E-2</v>
      </c>
      <c r="W156">
        <f t="shared" si="122"/>
        <v>0.18808640070025137</v>
      </c>
      <c r="X156">
        <f t="shared" si="98"/>
        <v>1.1755400043765712E-3</v>
      </c>
      <c r="Y156">
        <f t="shared" si="99"/>
        <v>1.482988024523431E-3</v>
      </c>
      <c r="Z156">
        <f t="shared" si="100"/>
        <v>1.180174341953207E-3</v>
      </c>
      <c r="AA156">
        <f t="shared" si="101"/>
        <v>1.4812691367661697E-3</v>
      </c>
      <c r="AB156">
        <f t="shared" si="102"/>
        <v>1.1801689704289654E-3</v>
      </c>
      <c r="AC156">
        <f t="shared" si="103"/>
        <v>1.4812562867290409E-3</v>
      </c>
      <c r="AD156">
        <f t="shared" si="104"/>
        <v>1.1801689302725993E-3</v>
      </c>
      <c r="AE156">
        <f t="shared" si="105"/>
        <v>1.4812564407701658E-3</v>
      </c>
      <c r="AF156">
        <f t="shared" si="106"/>
        <v>0.9562499999999976</v>
      </c>
      <c r="AG156">
        <f t="shared" si="107"/>
        <v>7.5410756247649549E-2</v>
      </c>
      <c r="AH156">
        <f t="shared" si="108"/>
        <v>0.18956794991896536</v>
      </c>
      <c r="AJ156">
        <f t="shared" si="123"/>
        <v>0.47499999999999881</v>
      </c>
      <c r="AK156">
        <f t="shared" si="124"/>
        <v>1.2670736266628435E-2</v>
      </c>
      <c r="AL156">
        <f t="shared" si="125"/>
        <v>7.1466542402308111E-2</v>
      </c>
      <c r="AM156">
        <f t="shared" si="109"/>
        <v>2.2333294500721286E-4</v>
      </c>
      <c r="AN156">
        <f t="shared" si="110"/>
        <v>7.3518406331193008E-4</v>
      </c>
      <c r="AO156">
        <f t="shared" si="111"/>
        <v>2.2448167010613777E-4</v>
      </c>
      <c r="AP156">
        <f t="shared" si="112"/>
        <v>7.3592278506200799E-4</v>
      </c>
      <c r="AQ156">
        <f t="shared" si="113"/>
        <v>2.2448282435887226E-4</v>
      </c>
      <c r="AR156">
        <f t="shared" si="114"/>
        <v>7.3591573253787039E-4</v>
      </c>
      <c r="AS156">
        <f t="shared" si="115"/>
        <v>2.2448281333930327E-4</v>
      </c>
      <c r="AT156">
        <f t="shared" si="116"/>
        <v>7.359157619895374E-4</v>
      </c>
      <c r="AU156">
        <f t="shared" si="117"/>
        <v>0.4781249999999988</v>
      </c>
      <c r="AV156">
        <f t="shared" si="118"/>
        <v>1.289502705784119E-2</v>
      </c>
      <c r="AW156">
        <f t="shared" si="119"/>
        <v>7.2202338545724984E-2</v>
      </c>
    </row>
    <row r="157" spans="6:49" x14ac:dyDescent="0.25">
      <c r="F157">
        <f t="shared" si="126"/>
        <v>1.9124999999999952</v>
      </c>
      <c r="G157">
        <f t="shared" si="127"/>
        <v>0.34825405639517276</v>
      </c>
      <c r="H157">
        <f t="shared" si="128"/>
        <v>0.3634067118761139</v>
      </c>
      <c r="I157">
        <f t="shared" si="90"/>
        <v>4.5425838984514237E-3</v>
      </c>
      <c r="J157">
        <f t="shared" si="91"/>
        <v>1.5721468947663493E-3</v>
      </c>
      <c r="K157">
        <f t="shared" si="92"/>
        <v>4.552409816543714E-3</v>
      </c>
      <c r="L157">
        <f t="shared" si="93"/>
        <v>1.564011841758839E-3</v>
      </c>
      <c r="M157">
        <f t="shared" si="94"/>
        <v>4.5523589724624164E-3</v>
      </c>
      <c r="N157">
        <f t="shared" si="95"/>
        <v>1.5640415500265765E-3</v>
      </c>
      <c r="O157">
        <f t="shared" si="96"/>
        <v>4.5523591581390901E-3</v>
      </c>
      <c r="P157">
        <f t="shared" si="97"/>
        <v>1.5640416285475746E-3</v>
      </c>
      <c r="Q157">
        <f t="shared" si="129"/>
        <v>1.9249999999999952</v>
      </c>
      <c r="R157">
        <f t="shared" si="130"/>
        <v>0.35280480316760648</v>
      </c>
      <c r="S157">
        <f t="shared" si="131"/>
        <v>0.36497209442726136</v>
      </c>
      <c r="U157">
        <f t="shared" si="120"/>
        <v>0.9562499999999976</v>
      </c>
      <c r="V157">
        <f t="shared" si="121"/>
        <v>7.5410756247649549E-2</v>
      </c>
      <c r="W157">
        <f t="shared" si="122"/>
        <v>0.18956794991896536</v>
      </c>
      <c r="X157">
        <f t="shared" si="98"/>
        <v>1.1847996869935335E-3</v>
      </c>
      <c r="Y157">
        <f t="shared" si="99"/>
        <v>1.4795289859237651E-3</v>
      </c>
      <c r="Z157">
        <f t="shared" si="100"/>
        <v>1.1894232150745452E-3</v>
      </c>
      <c r="AA157">
        <f t="shared" si="101"/>
        <v>1.4777846536370204E-3</v>
      </c>
      <c r="AB157">
        <f t="shared" si="102"/>
        <v>1.1894177640361494E-3</v>
      </c>
      <c r="AC157">
        <f t="shared" si="103"/>
        <v>1.4777721097017028E-3</v>
      </c>
      <c r="AD157">
        <f t="shared" si="104"/>
        <v>1.1894177248363514E-3</v>
      </c>
      <c r="AE157">
        <f t="shared" si="105"/>
        <v>1.4777722613700868E-3</v>
      </c>
      <c r="AF157">
        <f t="shared" si="106"/>
        <v>0.96249999999999758</v>
      </c>
      <c r="AG157">
        <f t="shared" si="107"/>
        <v>7.6599406142658102E-2</v>
      </c>
      <c r="AH157">
        <f t="shared" si="108"/>
        <v>0.19104601904796059</v>
      </c>
      <c r="AJ157">
        <f t="shared" si="123"/>
        <v>0.4781249999999988</v>
      </c>
      <c r="AK157">
        <f t="shared" si="124"/>
        <v>1.289502705784119E-2</v>
      </c>
      <c r="AL157">
        <f t="shared" si="125"/>
        <v>7.2202338545724984E-2</v>
      </c>
      <c r="AM157">
        <f t="shared" si="109"/>
        <v>2.256323079553906E-4</v>
      </c>
      <c r="AN157">
        <f t="shared" si="110"/>
        <v>7.3664978202231726E-4</v>
      </c>
      <c r="AO157">
        <f t="shared" si="111"/>
        <v>2.2678332323980045E-4</v>
      </c>
      <c r="AP157">
        <f t="shared" si="112"/>
        <v>7.37374447706727E-4</v>
      </c>
      <c r="AQ157">
        <f t="shared" si="113"/>
        <v>2.2678445552993233E-4</v>
      </c>
      <c r="AR157">
        <f t="shared" si="114"/>
        <v>7.373674539135676E-4</v>
      </c>
      <c r="AS157">
        <f t="shared" si="115"/>
        <v>2.2678444460213053E-4</v>
      </c>
      <c r="AT157">
        <f t="shared" si="116"/>
        <v>7.3736748315856638E-4</v>
      </c>
      <c r="AU157">
        <f t="shared" si="117"/>
        <v>0.48124999999999879</v>
      </c>
      <c r="AV157">
        <f t="shared" si="118"/>
        <v>1.3121619109524019E-2</v>
      </c>
      <c r="AW157">
        <f t="shared" si="119"/>
        <v>7.2939588723795232E-2</v>
      </c>
    </row>
    <row r="158" spans="6:49" x14ac:dyDescent="0.25">
      <c r="F158">
        <f t="shared" si="126"/>
        <v>1.9249999999999952</v>
      </c>
      <c r="G158">
        <f t="shared" si="127"/>
        <v>0.35280480316760648</v>
      </c>
      <c r="H158">
        <f t="shared" si="128"/>
        <v>0.36497209442726136</v>
      </c>
      <c r="I158">
        <f t="shared" si="90"/>
        <v>4.562151180340767E-3</v>
      </c>
      <c r="J158">
        <f t="shared" si="91"/>
        <v>1.5559263797874784E-3</v>
      </c>
      <c r="K158">
        <f t="shared" si="92"/>
        <v>4.5718757202144389E-3</v>
      </c>
      <c r="L158">
        <f t="shared" si="93"/>
        <v>1.5478508704122014E-3</v>
      </c>
      <c r="M158">
        <f t="shared" si="94"/>
        <v>4.5718252482808436E-3</v>
      </c>
      <c r="N158">
        <f t="shared" si="95"/>
        <v>1.5478807294645681E-3</v>
      </c>
      <c r="O158">
        <f t="shared" si="96"/>
        <v>4.5718254348999206E-3</v>
      </c>
      <c r="P158">
        <f t="shared" si="97"/>
        <v>1.5478808005065072E-3</v>
      </c>
      <c r="Q158">
        <f t="shared" si="129"/>
        <v>1.9374999999999951</v>
      </c>
      <c r="R158">
        <f t="shared" si="130"/>
        <v>0.35737503292631168</v>
      </c>
      <c r="S158">
        <f t="shared" si="131"/>
        <v>0.3665213061572693</v>
      </c>
      <c r="U158">
        <f t="shared" si="120"/>
        <v>0.96249999999999758</v>
      </c>
      <c r="V158">
        <f t="shared" si="121"/>
        <v>7.6599406142658102E-2</v>
      </c>
      <c r="W158">
        <f t="shared" si="122"/>
        <v>0.19104601904796059</v>
      </c>
      <c r="X158">
        <f t="shared" si="98"/>
        <v>1.1940376190497537E-3</v>
      </c>
      <c r="Y158">
        <f t="shared" si="99"/>
        <v>1.4760195660674979E-3</v>
      </c>
      <c r="Z158">
        <f t="shared" si="100"/>
        <v>1.1986501801937149E-3</v>
      </c>
      <c r="AA158">
        <f t="shared" si="101"/>
        <v>1.4742503975165536E-3</v>
      </c>
      <c r="AB158">
        <f t="shared" si="102"/>
        <v>1.1986446515419929E-3</v>
      </c>
      <c r="AC158">
        <f t="shared" si="103"/>
        <v>1.4742381549645697E-3</v>
      </c>
      <c r="AD158">
        <f t="shared" si="104"/>
        <v>1.198644613284018E-3</v>
      </c>
      <c r="AE158">
        <f t="shared" si="105"/>
        <v>1.4742383042925683E-3</v>
      </c>
      <c r="AF158">
        <f t="shared" si="106"/>
        <v>0.96874999999999756</v>
      </c>
      <c r="AG158">
        <f t="shared" si="107"/>
        <v>7.7797284791958965E-2</v>
      </c>
      <c r="AH158">
        <f t="shared" si="108"/>
        <v>0.19252055821051431</v>
      </c>
      <c r="AJ158">
        <f t="shared" si="123"/>
        <v>0.48124999999999879</v>
      </c>
      <c r="AK158">
        <f t="shared" si="124"/>
        <v>1.3121619109524019E-2</v>
      </c>
      <c r="AL158">
        <f t="shared" si="125"/>
        <v>7.2939588723795232E-2</v>
      </c>
      <c r="AM158">
        <f t="shared" si="109"/>
        <v>2.279362147618601E-4</v>
      </c>
      <c r="AN158">
        <f t="shared" si="110"/>
        <v>7.3808748627989082E-4</v>
      </c>
      <c r="AO158">
        <f t="shared" si="111"/>
        <v>2.2908947645917246E-4</v>
      </c>
      <c r="AP158">
        <f t="shared" si="112"/>
        <v>7.3879821301682308E-4</v>
      </c>
      <c r="AQ158">
        <f t="shared" si="113"/>
        <v>2.2909058696969888E-4</v>
      </c>
      <c r="AR158">
        <f t="shared" si="114"/>
        <v>7.387912775424397E-4</v>
      </c>
      <c r="AS158">
        <f t="shared" si="115"/>
        <v>2.2909057613302019E-4</v>
      </c>
      <c r="AT158">
        <f t="shared" si="116"/>
        <v>7.3879130658213027E-4</v>
      </c>
      <c r="AU158">
        <f t="shared" si="117"/>
        <v>0.48437499999999878</v>
      </c>
      <c r="AV158">
        <f t="shared" si="118"/>
        <v>1.3350516929149457E-2</v>
      </c>
      <c r="AW158">
        <f t="shared" si="119"/>
        <v>7.3678265019458664E-2</v>
      </c>
    </row>
    <row r="159" spans="6:49" x14ac:dyDescent="0.25">
      <c r="F159">
        <f t="shared" si="126"/>
        <v>1.9374999999999951</v>
      </c>
      <c r="G159">
        <f t="shared" si="127"/>
        <v>0.35737503292631168</v>
      </c>
      <c r="H159">
        <f t="shared" si="128"/>
        <v>0.3665213061572693</v>
      </c>
      <c r="I159">
        <f t="shared" si="90"/>
        <v>4.5815163269658666E-3</v>
      </c>
      <c r="J159">
        <f t="shared" si="91"/>
        <v>1.5398251959445497E-3</v>
      </c>
      <c r="K159">
        <f t="shared" si="92"/>
        <v>4.5911402344405196E-3</v>
      </c>
      <c r="L159">
        <f t="shared" si="93"/>
        <v>1.5318095194335136E-3</v>
      </c>
      <c r="M159">
        <f t="shared" si="94"/>
        <v>4.5910901364623257E-3</v>
      </c>
      <c r="N159">
        <f t="shared" si="95"/>
        <v>1.5318395145246634E-3</v>
      </c>
      <c r="O159">
        <f t="shared" si="96"/>
        <v>4.5910903239316453E-3</v>
      </c>
      <c r="P159">
        <f t="shared" si="97"/>
        <v>1.5318395783414348E-3</v>
      </c>
      <c r="Q159">
        <f t="shared" si="129"/>
        <v>1.9499999999999951</v>
      </c>
      <c r="R159">
        <f t="shared" si="130"/>
        <v>0.36196454415842888</v>
      </c>
      <c r="S159">
        <f t="shared" si="131"/>
        <v>0.36805446663096969</v>
      </c>
      <c r="U159">
        <f t="shared" si="120"/>
        <v>0.96874999999999756</v>
      </c>
      <c r="V159">
        <f t="shared" si="121"/>
        <v>7.7797284791958965E-2</v>
      </c>
      <c r="W159">
        <f t="shared" si="122"/>
        <v>0.19252055821051431</v>
      </c>
      <c r="X159">
        <f t="shared" si="98"/>
        <v>1.2032534888157145E-3</v>
      </c>
      <c r="Y159">
        <f t="shared" si="99"/>
        <v>1.4724609736533542E-3</v>
      </c>
      <c r="Z159">
        <f t="shared" si="100"/>
        <v>1.2078549293583812E-3</v>
      </c>
      <c r="AA159">
        <f t="shared" si="101"/>
        <v>1.4706675677202568E-3</v>
      </c>
      <c r="AB159">
        <f t="shared" si="102"/>
        <v>1.2078493249648402E-3</v>
      </c>
      <c r="AC159">
        <f t="shared" si="103"/>
        <v>1.4706556218974877E-3</v>
      </c>
      <c r="AD159">
        <f t="shared" si="104"/>
        <v>1.2078492876341441E-3</v>
      </c>
      <c r="AE159">
        <f t="shared" si="105"/>
        <v>1.4706557689170355E-3</v>
      </c>
      <c r="AF159">
        <f t="shared" si="106"/>
        <v>0.97499999999999754</v>
      </c>
      <c r="AG159">
        <f t="shared" si="107"/>
        <v>7.9004370006141675E-2</v>
      </c>
      <c r="AH159">
        <f t="shared" si="108"/>
        <v>0.19399151873081527</v>
      </c>
      <c r="AJ159">
        <f t="shared" si="123"/>
        <v>0.48437499999999878</v>
      </c>
      <c r="AK159">
        <f t="shared" si="124"/>
        <v>1.3350516929149457E-2</v>
      </c>
      <c r="AL159">
        <f t="shared" si="125"/>
        <v>7.3678265019458664E-2</v>
      </c>
      <c r="AM159">
        <f t="shared" si="109"/>
        <v>2.3024457818580834E-4</v>
      </c>
      <c r="AN159">
        <f t="shared" si="110"/>
        <v>7.3949740963538723E-4</v>
      </c>
      <c r="AO159">
        <f t="shared" si="111"/>
        <v>2.3140004288836364E-4</v>
      </c>
      <c r="AP159">
        <f t="shared" si="112"/>
        <v>7.4019431372089064E-4</v>
      </c>
      <c r="AQ159">
        <f t="shared" si="113"/>
        <v>2.314011318009972E-4</v>
      </c>
      <c r="AR159">
        <f t="shared" si="114"/>
        <v>7.4018743615579443E-4</v>
      </c>
      <c r="AS159">
        <f t="shared" si="115"/>
        <v>2.3140112105480174E-4</v>
      </c>
      <c r="AT159">
        <f t="shared" si="116"/>
        <v>7.4018746499152901E-4</v>
      </c>
      <c r="AU159">
        <f t="shared" si="117"/>
        <v>0.48749999999999877</v>
      </c>
      <c r="AV159">
        <f t="shared" si="118"/>
        <v>1.3581724937252678E-2</v>
      </c>
      <c r="AW159">
        <f t="shared" si="119"/>
        <v>7.4418339748522036E-2</v>
      </c>
    </row>
    <row r="160" spans="6:49" x14ac:dyDescent="0.25">
      <c r="F160">
        <f t="shared" si="126"/>
        <v>1.9499999999999951</v>
      </c>
      <c r="G160">
        <f t="shared" si="127"/>
        <v>0.36196454415842888</v>
      </c>
      <c r="H160">
        <f t="shared" si="128"/>
        <v>0.36805446663096969</v>
      </c>
      <c r="I160">
        <f t="shared" si="90"/>
        <v>4.6006808328871215E-3</v>
      </c>
      <c r="J160">
        <f t="shared" si="91"/>
        <v>1.5238438973778552E-3</v>
      </c>
      <c r="K160">
        <f t="shared" si="92"/>
        <v>4.6102048572457324E-3</v>
      </c>
      <c r="L160">
        <f t="shared" si="93"/>
        <v>1.5158883138909286E-3</v>
      </c>
      <c r="M160">
        <f t="shared" si="94"/>
        <v>4.6101551348489396E-3</v>
      </c>
      <c r="N160">
        <f t="shared" si="95"/>
        <v>1.5159184307768276E-3</v>
      </c>
      <c r="O160">
        <f t="shared" si="96"/>
        <v>4.6101553230794767E-3</v>
      </c>
      <c r="P160">
        <f t="shared" si="97"/>
        <v>1.5159184876151783E-3</v>
      </c>
      <c r="Q160">
        <f t="shared" si="129"/>
        <v>1.962499999999995</v>
      </c>
      <c r="R160">
        <f t="shared" si="130"/>
        <v>0.36657313684845488</v>
      </c>
      <c r="S160">
        <f t="shared" si="131"/>
        <v>0.36957169594335776</v>
      </c>
      <c r="U160">
        <f t="shared" si="120"/>
        <v>0.97499999999999754</v>
      </c>
      <c r="V160">
        <f t="shared" si="121"/>
        <v>7.9004370006141675E-2</v>
      </c>
      <c r="W160">
        <f t="shared" si="122"/>
        <v>0.19399151873081527</v>
      </c>
      <c r="X160">
        <f t="shared" si="98"/>
        <v>1.2124469920675954E-3</v>
      </c>
      <c r="Y160">
        <f t="shared" si="99"/>
        <v>1.4688543987204268E-3</v>
      </c>
      <c r="Z160">
        <f t="shared" si="100"/>
        <v>1.2170371620635967E-3</v>
      </c>
      <c r="AA160">
        <f t="shared" si="101"/>
        <v>1.4670373450320013E-3</v>
      </c>
      <c r="AB160">
        <f t="shared" si="102"/>
        <v>1.2170314837708206E-3</v>
      </c>
      <c r="AC160">
        <f t="shared" si="103"/>
        <v>1.4670256913478551E-3</v>
      </c>
      <c r="AD160">
        <f t="shared" si="104"/>
        <v>1.2170314473530577E-3</v>
      </c>
      <c r="AE160">
        <f t="shared" si="105"/>
        <v>1.4670258360904736E-3</v>
      </c>
      <c r="AF160">
        <f t="shared" si="106"/>
        <v>0.98124999999999751</v>
      </c>
      <c r="AG160">
        <f t="shared" si="107"/>
        <v>8.0220639294656587E-2</v>
      </c>
      <c r="AH160">
        <f t="shared" si="108"/>
        <v>0.19545885311541039</v>
      </c>
      <c r="AJ160">
        <f t="shared" si="123"/>
        <v>0.48749999999999877</v>
      </c>
      <c r="AK160">
        <f t="shared" si="124"/>
        <v>1.3581724937252678E-2</v>
      </c>
      <c r="AL160">
        <f t="shared" si="125"/>
        <v>7.4418339748522036E-2</v>
      </c>
      <c r="AM160">
        <f t="shared" si="109"/>
        <v>2.3255731171413138E-4</v>
      </c>
      <c r="AN160">
        <f t="shared" si="110"/>
        <v>7.4087978399977282E-4</v>
      </c>
      <c r="AO160">
        <f t="shared" si="111"/>
        <v>2.3371493637663104E-4</v>
      </c>
      <c r="AP160">
        <f t="shared" si="112"/>
        <v>7.415629809131674E-4</v>
      </c>
      <c r="AQ160">
        <f t="shared" si="113"/>
        <v>2.3371600387180817E-4</v>
      </c>
      <c r="AR160">
        <f t="shared" si="114"/>
        <v>7.4155616085056549E-4</v>
      </c>
      <c r="AS160">
        <f t="shared" si="115"/>
        <v>2.3371599321546038E-4</v>
      </c>
      <c r="AT160">
        <f t="shared" si="116"/>
        <v>7.4155618948368654E-4</v>
      </c>
      <c r="AU160">
        <f t="shared" si="117"/>
        <v>0.49062499999999876</v>
      </c>
      <c r="AV160">
        <f t="shared" si="118"/>
        <v>1.3815247468157089E-2</v>
      </c>
      <c r="AW160">
        <f t="shared" si="119"/>
        <v>7.5159785458023862E-2</v>
      </c>
    </row>
    <row r="161" spans="6:49" x14ac:dyDescent="0.25">
      <c r="F161">
        <f t="shared" si="126"/>
        <v>1.962499999999995</v>
      </c>
      <c r="G161">
        <f t="shared" si="127"/>
        <v>0.36657313684845488</v>
      </c>
      <c r="H161">
        <f t="shared" si="128"/>
        <v>0.36957169594335776</v>
      </c>
      <c r="I161">
        <f t="shared" si="90"/>
        <v>4.6196461992919725E-3</v>
      </c>
      <c r="J161">
        <f t="shared" si="91"/>
        <v>1.5079829809126505E-3</v>
      </c>
      <c r="K161">
        <f t="shared" si="92"/>
        <v>4.6290710929226767E-3</v>
      </c>
      <c r="L161">
        <f t="shared" si="93"/>
        <v>1.5000877225293864E-3</v>
      </c>
      <c r="M161">
        <f t="shared" si="94"/>
        <v>4.629021747557781E-3</v>
      </c>
      <c r="N161">
        <f t="shared" si="95"/>
        <v>1.5001179474536941E-3</v>
      </c>
      <c r="O161">
        <f t="shared" si="96"/>
        <v>4.6290219364635583E-3</v>
      </c>
      <c r="P161">
        <f t="shared" si="97"/>
        <v>1.5001179975534186E-3</v>
      </c>
      <c r="Q161">
        <f t="shared" si="129"/>
        <v>1.974999999999995</v>
      </c>
      <c r="R161">
        <f t="shared" si="130"/>
        <v>0.37120061248457425</v>
      </c>
      <c r="S161">
        <f t="shared" si="131"/>
        <v>0.3710731146630965</v>
      </c>
      <c r="U161">
        <f t="shared" si="120"/>
        <v>0.98124999999999751</v>
      </c>
      <c r="V161">
        <f t="shared" si="121"/>
        <v>8.0220639294656587E-2</v>
      </c>
      <c r="W161">
        <f t="shared" si="122"/>
        <v>0.19545885311541039</v>
      </c>
      <c r="X161">
        <f t="shared" si="98"/>
        <v>1.2216178319713151E-3</v>
      </c>
      <c r="Y161">
        <f t="shared" si="99"/>
        <v>1.4652010129028324E-3</v>
      </c>
      <c r="Z161">
        <f t="shared" si="100"/>
        <v>1.2261965851366363E-3</v>
      </c>
      <c r="AA161">
        <f t="shared" si="101"/>
        <v>1.4633608919570483E-3</v>
      </c>
      <c r="AB161">
        <f t="shared" si="102"/>
        <v>1.2261908347586808E-3</v>
      </c>
      <c r="AC161">
        <f t="shared" si="103"/>
        <v>1.4633495258836319E-3</v>
      </c>
      <c r="AD161">
        <f t="shared" si="104"/>
        <v>1.2261907992397014E-3</v>
      </c>
      <c r="AE161">
        <f t="shared" si="105"/>
        <v>1.4633496683804322E-3</v>
      </c>
      <c r="AF161">
        <f t="shared" si="106"/>
        <v>0.98749999999999749</v>
      </c>
      <c r="AG161">
        <f t="shared" si="107"/>
        <v>8.1446069873156848E-2</v>
      </c>
      <c r="AH161">
        <f t="shared" si="108"/>
        <v>0.19692251503490449</v>
      </c>
      <c r="AJ161">
        <f t="shared" si="123"/>
        <v>0.49062499999999876</v>
      </c>
      <c r="AK161">
        <f t="shared" si="124"/>
        <v>1.3815247468157089E-2</v>
      </c>
      <c r="AL161">
        <f t="shared" si="125"/>
        <v>7.5159785458023862E-2</v>
      </c>
      <c r="AM161">
        <f t="shared" si="109"/>
        <v>2.3487432955632457E-4</v>
      </c>
      <c r="AN161">
        <f t="shared" si="110"/>
        <v>7.4223483965504063E-4</v>
      </c>
      <c r="AO161">
        <f t="shared" si="111"/>
        <v>2.3603407149328559E-4</v>
      </c>
      <c r="AP161">
        <f t="shared" si="112"/>
        <v>7.4290444406429409E-4</v>
      </c>
      <c r="AQ161">
        <f t="shared" si="113"/>
        <v>2.3603511775017506E-4</v>
      </c>
      <c r="AR161">
        <f t="shared" si="114"/>
        <v>7.4289768110007278E-4</v>
      </c>
      <c r="AS161">
        <f t="shared" si="115"/>
        <v>2.3603510718304347E-4</v>
      </c>
      <c r="AT161">
        <f t="shared" si="116"/>
        <v>7.4289770953191473E-4</v>
      </c>
      <c r="AU161">
        <f t="shared" si="117"/>
        <v>0.49374999999999875</v>
      </c>
      <c r="AV161">
        <f t="shared" si="118"/>
        <v>1.4051088770694803E-2</v>
      </c>
      <c r="AW161">
        <f t="shared" si="119"/>
        <v>7.5902574924609806E-2</v>
      </c>
    </row>
    <row r="162" spans="6:49" x14ac:dyDescent="0.25">
      <c r="F162">
        <f t="shared" si="126"/>
        <v>1.974999999999995</v>
      </c>
      <c r="G162">
        <f t="shared" si="127"/>
        <v>0.37120061248457425</v>
      </c>
      <c r="H162">
        <f t="shared" si="128"/>
        <v>0.3710731146630965</v>
      </c>
      <c r="I162">
        <f t="shared" si="90"/>
        <v>4.6384139332887068E-3</v>
      </c>
      <c r="J162">
        <f t="shared" si="91"/>
        <v>1.4922428880194628E-3</v>
      </c>
      <c r="K162">
        <f t="shared" si="92"/>
        <v>4.6477404513388275E-3</v>
      </c>
      <c r="L162">
        <f t="shared" si="93"/>
        <v>1.4844081597029908E-3</v>
      </c>
      <c r="M162">
        <f t="shared" si="94"/>
        <v>4.64769148428685E-3</v>
      </c>
      <c r="N162">
        <f t="shared" si="95"/>
        <v>1.4844384793832989E-3</v>
      </c>
      <c r="O162">
        <f t="shared" si="96"/>
        <v>4.6476916737848524E-3</v>
      </c>
      <c r="P162">
        <f t="shared" si="97"/>
        <v>1.4844385229774383E-3</v>
      </c>
      <c r="Q162">
        <f t="shared" si="129"/>
        <v>1.9874999999999949</v>
      </c>
      <c r="R162">
        <f t="shared" si="130"/>
        <v>0.37584677406429512</v>
      </c>
      <c r="S162">
        <f t="shared" si="131"/>
        <v>0.37255884377795806</v>
      </c>
      <c r="U162">
        <f t="shared" si="120"/>
        <v>0.98749999999999749</v>
      </c>
      <c r="V162">
        <f t="shared" si="121"/>
        <v>8.1446069873156848E-2</v>
      </c>
      <c r="W162">
        <f t="shared" si="122"/>
        <v>0.19692251503490449</v>
      </c>
      <c r="X162">
        <f t="shared" si="98"/>
        <v>1.2307657189681532E-3</v>
      </c>
      <c r="Y162">
        <f t="shared" si="99"/>
        <v>1.4615019696810651E-3</v>
      </c>
      <c r="Z162">
        <f t="shared" si="100"/>
        <v>1.2353329126234065E-3</v>
      </c>
      <c r="AA162">
        <f t="shared" si="101"/>
        <v>1.4596393529717534E-3</v>
      </c>
      <c r="AB162">
        <f t="shared" si="102"/>
        <v>1.2353270919461899E-3</v>
      </c>
      <c r="AC162">
        <f t="shared" si="103"/>
        <v>1.4596282700430577E-3</v>
      </c>
      <c r="AD162">
        <f t="shared" si="104"/>
        <v>1.2353270573120375E-3</v>
      </c>
      <c r="AE162">
        <f t="shared" si="105"/>
        <v>1.4596284103247483E-3</v>
      </c>
      <c r="AF162">
        <f t="shared" si="106"/>
        <v>0.99374999999999747</v>
      </c>
      <c r="AG162">
        <f t="shared" si="107"/>
        <v>8.2680638670726739E-2</v>
      </c>
      <c r="AH162">
        <f t="shared" si="108"/>
        <v>0.19838245930591039</v>
      </c>
      <c r="AJ162">
        <f t="shared" si="123"/>
        <v>0.49374999999999875</v>
      </c>
      <c r="AK162">
        <f t="shared" si="124"/>
        <v>1.4051088770694803E-2</v>
      </c>
      <c r="AL162">
        <f t="shared" si="125"/>
        <v>7.5902574924609806E-2</v>
      </c>
      <c r="AM162">
        <f t="shared" si="109"/>
        <v>2.3719554663940566E-4</v>
      </c>
      <c r="AN162">
        <f t="shared" si="110"/>
        <v>7.4356280526493668E-4</v>
      </c>
      <c r="AO162">
        <f t="shared" si="111"/>
        <v>2.3835736352263213E-4</v>
      </c>
      <c r="AP162">
        <f t="shared" si="112"/>
        <v>7.4421893103200913E-4</v>
      </c>
      <c r="AQ162">
        <f t="shared" si="113"/>
        <v>2.3835838871914317E-4</v>
      </c>
      <c r="AR162">
        <f t="shared" si="114"/>
        <v>7.4421222476471591E-4</v>
      </c>
      <c r="AS162">
        <f t="shared" si="115"/>
        <v>2.3835837824060055E-4</v>
      </c>
      <c r="AT162">
        <f t="shared" si="116"/>
        <v>7.4421225299660474E-4</v>
      </c>
      <c r="AU162">
        <f t="shared" si="117"/>
        <v>0.49687499999999873</v>
      </c>
      <c r="AV162">
        <f t="shared" si="118"/>
        <v>1.4289253008922061E-2</v>
      </c>
      <c r="AW162">
        <f t="shared" si="119"/>
        <v>7.6646681152918963E-2</v>
      </c>
    </row>
    <row r="163" spans="6:49" x14ac:dyDescent="0.25">
      <c r="F163">
        <f t="shared" si="126"/>
        <v>1.9874999999999949</v>
      </c>
      <c r="G163">
        <f t="shared" si="127"/>
        <v>0.37584677406429512</v>
      </c>
      <c r="H163">
        <f t="shared" si="128"/>
        <v>0.37255884377795806</v>
      </c>
      <c r="I163">
        <f t="shared" si="90"/>
        <v>4.6569855472244756E-3</v>
      </c>
      <c r="J163">
        <f t="shared" si="91"/>
        <v>1.4766240067191324E-3</v>
      </c>
      <c r="K163">
        <f t="shared" si="92"/>
        <v>4.6662144472664705E-3</v>
      </c>
      <c r="L163">
        <f t="shared" si="93"/>
        <v>1.4688499872528432E-3</v>
      </c>
      <c r="M163">
        <f t="shared" si="94"/>
        <v>4.6661658596448058E-3</v>
      </c>
      <c r="N163">
        <f t="shared" si="95"/>
        <v>1.4688803888673108E-3</v>
      </c>
      <c r="O163">
        <f t="shared" si="96"/>
        <v>4.6661660496548968E-3</v>
      </c>
      <c r="P163">
        <f t="shared" si="97"/>
        <v>1.468880426182312E-3</v>
      </c>
      <c r="Q163">
        <f t="shared" si="129"/>
        <v>1.9999999999999949</v>
      </c>
      <c r="R163">
        <f t="shared" si="130"/>
        <v>0.38051142609941208</v>
      </c>
      <c r="S163">
        <f t="shared" si="131"/>
        <v>0.37402900464214833</v>
      </c>
      <c r="U163">
        <f t="shared" si="120"/>
        <v>0.99374999999999747</v>
      </c>
      <c r="V163">
        <f t="shared" si="121"/>
        <v>8.2680638670726739E-2</v>
      </c>
      <c r="W163">
        <f t="shared" si="122"/>
        <v>0.19838245930591039</v>
      </c>
      <c r="X163">
        <f t="shared" si="98"/>
        <v>1.2398903706619399E-3</v>
      </c>
      <c r="Y163">
        <f t="shared" si="99"/>
        <v>1.4577584046300803E-3</v>
      </c>
      <c r="Z163">
        <f t="shared" si="100"/>
        <v>1.2444458656764091E-3</v>
      </c>
      <c r="AA163">
        <f t="shared" si="101"/>
        <v>1.4558738547700368E-3</v>
      </c>
      <c r="AB163">
        <f t="shared" si="102"/>
        <v>1.2444399764580964E-3</v>
      </c>
      <c r="AC163">
        <f t="shared" si="103"/>
        <v>1.4558630505811341E-3</v>
      </c>
      <c r="AD163">
        <f t="shared" si="104"/>
        <v>1.2444399426950062E-3</v>
      </c>
      <c r="AE163">
        <f t="shared" si="105"/>
        <v>1.4558631886780187E-3</v>
      </c>
      <c r="AF163">
        <f t="shared" si="106"/>
        <v>0.99999999999999745</v>
      </c>
      <c r="AG163">
        <f t="shared" si="107"/>
        <v>8.3924322336997731E-2</v>
      </c>
      <c r="AH163">
        <f t="shared" si="108"/>
        <v>0.19983864187324546</v>
      </c>
      <c r="AJ163">
        <f t="shared" si="123"/>
        <v>0.49687499999999873</v>
      </c>
      <c r="AK163">
        <f t="shared" si="124"/>
        <v>1.4289253008922061E-2</v>
      </c>
      <c r="AL163">
        <f t="shared" si="125"/>
        <v>7.6646681152918963E-2</v>
      </c>
      <c r="AM163">
        <f t="shared" si="109"/>
        <v>2.3952087860287178E-4</v>
      </c>
      <c r="AN163">
        <f t="shared" si="110"/>
        <v>7.4486390788561794E-4</v>
      </c>
      <c r="AO163">
        <f t="shared" si="111"/>
        <v>2.4068472845894303E-4</v>
      </c>
      <c r="AP163">
        <f t="shared" si="112"/>
        <v>7.4550666807177027E-4</v>
      </c>
      <c r="AQ163">
        <f t="shared" si="113"/>
        <v>2.4068573277173392E-4</v>
      </c>
      <c r="AR163">
        <f t="shared" si="114"/>
        <v>7.455000181025974E-4</v>
      </c>
      <c r="AS163">
        <f t="shared" si="115"/>
        <v>2.4068572238115707E-4</v>
      </c>
      <c r="AT163">
        <f t="shared" si="116"/>
        <v>7.4550004613585042E-4</v>
      </c>
      <c r="AU163">
        <f t="shared" si="117"/>
        <v>0.49999999999999872</v>
      </c>
      <c r="AV163">
        <f t="shared" si="118"/>
        <v>1.4529744262829625E-2</v>
      </c>
      <c r="AW163">
        <f t="shared" si="119"/>
        <v>7.7392077373980669E-2</v>
      </c>
    </row>
    <row r="164" spans="6:49" x14ac:dyDescent="0.25">
      <c r="F164">
        <f t="shared" si="126"/>
        <v>1.9999999999999949</v>
      </c>
      <c r="G164">
        <f t="shared" si="127"/>
        <v>0.38051142609941208</v>
      </c>
      <c r="H164">
        <f t="shared" si="128"/>
        <v>0.37402900464214833</v>
      </c>
      <c r="I164">
        <f t="shared" si="90"/>
        <v>4.6753625580268545E-3</v>
      </c>
      <c r="J164">
        <f t="shared" si="91"/>
        <v>1.4611266734340712E-3</v>
      </c>
      <c r="K164">
        <f t="shared" si="92"/>
        <v>4.6844945997358174E-3</v>
      </c>
      <c r="L164">
        <f t="shared" si="93"/>
        <v>1.4534135163318447E-3</v>
      </c>
      <c r="M164">
        <f t="shared" si="94"/>
        <v>4.6844463925039288E-3</v>
      </c>
      <c r="N164">
        <f t="shared" si="95"/>
        <v>1.4534439875061478E-3</v>
      </c>
      <c r="O164">
        <f t="shared" si="96"/>
        <v>4.6844465829487675E-3</v>
      </c>
      <c r="P164">
        <f t="shared" si="97"/>
        <v>1.4534440187620318E-3</v>
      </c>
      <c r="Q164">
        <f t="shared" si="129"/>
        <v>2.0124999999999948</v>
      </c>
      <c r="R164">
        <f t="shared" si="130"/>
        <v>0.38519437462032124</v>
      </c>
      <c r="S164">
        <f t="shared" si="131"/>
        <v>0.37548371892546034</v>
      </c>
      <c r="U164">
        <f t="shared" si="120"/>
        <v>0.99999999999999745</v>
      </c>
      <c r="V164">
        <f t="shared" si="121"/>
        <v>8.3924322336997731E-2</v>
      </c>
      <c r="W164">
        <f t="shared" si="122"/>
        <v>0.19983864187324546</v>
      </c>
      <c r="X164">
        <f t="shared" si="98"/>
        <v>1.2489915117077843E-3</v>
      </c>
      <c r="Y164">
        <f t="shared" si="99"/>
        <v>1.4539714356641602E-3</v>
      </c>
      <c r="Z164">
        <f t="shared" si="100"/>
        <v>1.2535351724442347E-3</v>
      </c>
      <c r="AA164">
        <f t="shared" si="101"/>
        <v>1.4520655065066342E-3</v>
      </c>
      <c r="AB164">
        <f t="shared" si="102"/>
        <v>1.2535292164156174E-3</v>
      </c>
      <c r="AC164">
        <f t="shared" si="103"/>
        <v>1.4520549767128835E-3</v>
      </c>
      <c r="AD164">
        <f t="shared" si="104"/>
        <v>1.2535291835100118E-3</v>
      </c>
      <c r="AE164">
        <f t="shared" si="105"/>
        <v>1.4520551126548792E-3</v>
      </c>
      <c r="AF164">
        <f t="shared" si="106"/>
        <v>1.0062499999999974</v>
      </c>
      <c r="AG164">
        <f t="shared" si="107"/>
        <v>8.5177097249153982E-2</v>
      </c>
      <c r="AH164">
        <f t="shared" si="108"/>
        <v>0.20129101979237182</v>
      </c>
      <c r="AJ164">
        <f t="shared" si="123"/>
        <v>0.49999999999999872</v>
      </c>
      <c r="AK164">
        <f t="shared" si="124"/>
        <v>1.4529744262829625E-2</v>
      </c>
      <c r="AL164">
        <f t="shared" si="125"/>
        <v>7.7392077373980669E-2</v>
      </c>
      <c r="AM164">
        <f t="shared" si="109"/>
        <v>2.4185024179368961E-4</v>
      </c>
      <c r="AN164">
        <f t="shared" si="110"/>
        <v>7.4613837297624215E-4</v>
      </c>
      <c r="AO164">
        <f t="shared" si="111"/>
        <v>2.4301608300146497E-4</v>
      </c>
      <c r="AP164">
        <f t="shared" si="112"/>
        <v>7.4676787984731064E-4</v>
      </c>
      <c r="AQ164">
        <f t="shared" si="113"/>
        <v>2.4301706660595103E-4</v>
      </c>
      <c r="AR164">
        <f t="shared" si="114"/>
        <v>7.4676128578007807E-4</v>
      </c>
      <c r="AS164">
        <f t="shared" si="115"/>
        <v>2.4301705630272097E-4</v>
      </c>
      <c r="AT164">
        <f t="shared" si="116"/>
        <v>7.4676131361600423E-4</v>
      </c>
      <c r="AU164">
        <f t="shared" si="117"/>
        <v>0.50312499999999871</v>
      </c>
      <c r="AV164">
        <f t="shared" si="118"/>
        <v>1.4772566529048166E-2</v>
      </c>
      <c r="AW164">
        <f t="shared" si="119"/>
        <v>7.8138737043621842E-2</v>
      </c>
    </row>
    <row r="165" spans="6:49" x14ac:dyDescent="0.25">
      <c r="F165">
        <f t="shared" si="126"/>
        <v>2.0124999999999948</v>
      </c>
      <c r="G165">
        <f t="shared" si="127"/>
        <v>0.38519437462032124</v>
      </c>
      <c r="H165">
        <f t="shared" si="128"/>
        <v>0.37548371892546034</v>
      </c>
      <c r="I165">
        <f t="shared" si="90"/>
        <v>4.6935464865682543E-3</v>
      </c>
      <c r="J165">
        <f t="shared" si="91"/>
        <v>1.445751174787141E-3</v>
      </c>
      <c r="K165">
        <f t="shared" si="92"/>
        <v>4.7025824314106748E-3</v>
      </c>
      <c r="L165">
        <f t="shared" si="93"/>
        <v>1.4380990091777792E-3</v>
      </c>
      <c r="M165">
        <f t="shared" si="94"/>
        <v>4.7025346053756155E-3</v>
      </c>
      <c r="N165">
        <f t="shared" si="95"/>
        <v>1.4381295379724268E-3</v>
      </c>
      <c r="O165">
        <f t="shared" si="96"/>
        <v>4.7025347961805819E-3</v>
      </c>
      <c r="P165">
        <f t="shared" si="97"/>
        <v>1.4381295633829672E-3</v>
      </c>
      <c r="Q165">
        <f t="shared" si="129"/>
        <v>2.024999999999995</v>
      </c>
      <c r="R165">
        <f t="shared" si="130"/>
        <v>0.3898954271797081</v>
      </c>
      <c r="S165">
        <f t="shared" si="131"/>
        <v>0.37692310856420547</v>
      </c>
      <c r="U165">
        <f t="shared" si="120"/>
        <v>1.0062499999999974</v>
      </c>
      <c r="V165">
        <f t="shared" si="121"/>
        <v>8.5177097249153982E-2</v>
      </c>
      <c r="W165">
        <f t="shared" si="122"/>
        <v>0.20129101979237182</v>
      </c>
      <c r="X165">
        <f t="shared" si="98"/>
        <v>1.258068873702324E-3</v>
      </c>
      <c r="Y165">
        <f t="shared" si="99"/>
        <v>1.4501421632785874E-3</v>
      </c>
      <c r="Z165">
        <f t="shared" si="100"/>
        <v>1.2626005679625696E-3</v>
      </c>
      <c r="AA165">
        <f t="shared" si="101"/>
        <v>1.4482154000372118E-3</v>
      </c>
      <c r="AB165">
        <f t="shared" si="102"/>
        <v>1.2625945468274402E-3</v>
      </c>
      <c r="AC165">
        <f t="shared" si="103"/>
        <v>1.4482051403534729E-3</v>
      </c>
      <c r="AD165">
        <f t="shared" si="104"/>
        <v>1.2625945147659286E-3</v>
      </c>
      <c r="AE165">
        <f t="shared" si="105"/>
        <v>1.4482052741701024E-3</v>
      </c>
      <c r="AF165">
        <f t="shared" si="106"/>
        <v>1.0124999999999975</v>
      </c>
      <c r="AG165">
        <f t="shared" si="107"/>
        <v>8.6438939518828695E-2</v>
      </c>
      <c r="AH165">
        <f t="shared" si="108"/>
        <v>0.20273955121207685</v>
      </c>
      <c r="AJ165">
        <f t="shared" si="123"/>
        <v>0.50312499999999871</v>
      </c>
      <c r="AK165">
        <f t="shared" si="124"/>
        <v>1.4772566529048166E-2</v>
      </c>
      <c r="AL165">
        <f t="shared" si="125"/>
        <v>7.8138737043621842E-2</v>
      </c>
      <c r="AM165">
        <f t="shared" si="109"/>
        <v>2.4418355326131825E-4</v>
      </c>
      <c r="AN165">
        <f t="shared" si="110"/>
        <v>7.4738642440949025E-4</v>
      </c>
      <c r="AO165">
        <f t="shared" si="111"/>
        <v>2.4535134454945813E-4</v>
      </c>
      <c r="AP165">
        <f t="shared" si="112"/>
        <v>7.4800278944112922E-4</v>
      </c>
      <c r="AQ165">
        <f t="shared" si="113"/>
        <v>2.4535230761982003E-4</v>
      </c>
      <c r="AR165">
        <f t="shared" si="114"/>
        <v>7.4799625088226788E-4</v>
      </c>
      <c r="AS165">
        <f t="shared" si="115"/>
        <v>2.4535229740332181E-4</v>
      </c>
      <c r="AT165">
        <f t="shared" si="116"/>
        <v>7.479962785221678E-4</v>
      </c>
      <c r="AU165">
        <f t="shared" si="117"/>
        <v>0.50624999999999876</v>
      </c>
      <c r="AV165">
        <f t="shared" si="118"/>
        <v>1.5017723721548698E-2</v>
      </c>
      <c r="AW165">
        <f t="shared" si="119"/>
        <v>7.8886633840884929E-2</v>
      </c>
    </row>
    <row r="166" spans="6:49" x14ac:dyDescent="0.25">
      <c r="F166">
        <f t="shared" si="126"/>
        <v>2.024999999999995</v>
      </c>
      <c r="G166">
        <f t="shared" si="127"/>
        <v>0.3898954271797081</v>
      </c>
      <c r="H166">
        <f t="shared" si="128"/>
        <v>0.37692310856420547</v>
      </c>
      <c r="I166">
        <f t="shared" si="90"/>
        <v>4.711538857052569E-3</v>
      </c>
      <c r="J166">
        <f t="shared" si="91"/>
        <v>1.4304977493495297E-3</v>
      </c>
      <c r="K166">
        <f t="shared" si="92"/>
        <v>4.7204794679860038E-3</v>
      </c>
      <c r="L166">
        <f t="shared" si="93"/>
        <v>1.4229066808360696E-3</v>
      </c>
      <c r="M166">
        <f t="shared" si="94"/>
        <v>4.7204320238077944E-3</v>
      </c>
      <c r="N166">
        <f t="shared" si="95"/>
        <v>1.4229372557340277E-3</v>
      </c>
      <c r="O166">
        <f t="shared" si="96"/>
        <v>4.7204322149009062E-3</v>
      </c>
      <c r="P166">
        <f t="shared" si="97"/>
        <v>1.4229372755069193E-3</v>
      </c>
      <c r="Q166">
        <f t="shared" si="129"/>
        <v>2.0374999999999952</v>
      </c>
      <c r="R166">
        <f t="shared" si="130"/>
        <v>0.3946143928556316</v>
      </c>
      <c r="S166">
        <f t="shared" si="131"/>
        <v>0.37834729571387149</v>
      </c>
      <c r="U166">
        <f t="shared" si="120"/>
        <v>1.0124999999999975</v>
      </c>
      <c r="V166">
        <f t="shared" si="121"/>
        <v>8.6438939518828695E-2</v>
      </c>
      <c r="W166">
        <f t="shared" si="122"/>
        <v>0.20273955121207685</v>
      </c>
      <c r="X166">
        <f t="shared" si="98"/>
        <v>1.2671221950754804E-3</v>
      </c>
      <c r="Y166">
        <f t="shared" si="99"/>
        <v>1.4462716707881853E-3</v>
      </c>
      <c r="Z166">
        <f t="shared" si="100"/>
        <v>1.2716417940466934E-3</v>
      </c>
      <c r="AA166">
        <f t="shared" si="101"/>
        <v>1.4443246101553239E-3</v>
      </c>
      <c r="AB166">
        <f t="shared" si="102"/>
        <v>1.2716357094822157E-3</v>
      </c>
      <c r="AC166">
        <f t="shared" si="103"/>
        <v>1.4443146163551871E-3</v>
      </c>
      <c r="AD166">
        <f t="shared" si="104"/>
        <v>1.2716356782515904E-3</v>
      </c>
      <c r="AE166">
        <f t="shared" si="105"/>
        <v>1.4443147480755919E-3</v>
      </c>
      <c r="AF166">
        <f t="shared" si="106"/>
        <v>1.0187499999999976</v>
      </c>
      <c r="AG166">
        <f t="shared" si="107"/>
        <v>8.7709824998892849E-2</v>
      </c>
      <c r="AH166">
        <f t="shared" si="108"/>
        <v>0.20418419535739099</v>
      </c>
      <c r="AJ166">
        <f t="shared" si="123"/>
        <v>0.50624999999999876</v>
      </c>
      <c r="AK166">
        <f t="shared" si="124"/>
        <v>1.5017723721548698E-2</v>
      </c>
      <c r="AL166">
        <f t="shared" si="125"/>
        <v>7.8886633840884929E-2</v>
      </c>
      <c r="AM166">
        <f t="shared" si="109"/>
        <v>2.4652073075276539E-4</v>
      </c>
      <c r="AN166">
        <f t="shared" si="110"/>
        <v>7.4860828448202062E-4</v>
      </c>
      <c r="AO166">
        <f t="shared" si="111"/>
        <v>2.476904311972686E-4</v>
      </c>
      <c r="AP166">
        <f t="shared" si="112"/>
        <v>7.4921161836490882E-4</v>
      </c>
      <c r="AQ166">
        <f t="shared" si="113"/>
        <v>2.4769137390646061E-4</v>
      </c>
      <c r="AR166">
        <f t="shared" si="114"/>
        <v>7.4920513492344369E-4</v>
      </c>
      <c r="AS166">
        <f t="shared" si="115"/>
        <v>2.4769136377608328E-4</v>
      </c>
      <c r="AT166">
        <f t="shared" si="116"/>
        <v>7.4920516236860941E-4</v>
      </c>
      <c r="AU166">
        <f t="shared" si="117"/>
        <v>0.5093749999999988</v>
      </c>
      <c r="AV166">
        <f t="shared" si="118"/>
        <v>1.5265219672338081E-2</v>
      </c>
      <c r="AW166">
        <f t="shared" si="119"/>
        <v>7.963574166645615E-2</v>
      </c>
    </row>
    <row r="167" spans="6:49" x14ac:dyDescent="0.25">
      <c r="F167">
        <f t="shared" si="126"/>
        <v>2.0374999999999952</v>
      </c>
      <c r="G167">
        <f t="shared" si="127"/>
        <v>0.3946143928556316</v>
      </c>
      <c r="H167">
        <f t="shared" si="128"/>
        <v>0.37834729571387149</v>
      </c>
      <c r="I167">
        <f t="shared" si="90"/>
        <v>4.7293411964233938E-3</v>
      </c>
      <c r="J167">
        <f t="shared" si="91"/>
        <v>1.4153665893389678E-3</v>
      </c>
      <c r="K167">
        <f t="shared" si="92"/>
        <v>4.738187237606762E-3</v>
      </c>
      <c r="L167">
        <f t="shared" si="93"/>
        <v>1.407836700833573E-3</v>
      </c>
      <c r="M167">
        <f t="shared" si="94"/>
        <v>4.7381401758036035E-3</v>
      </c>
      <c r="N167">
        <f t="shared" si="95"/>
        <v>1.4078673107282558E-3</v>
      </c>
      <c r="O167">
        <f t="shared" si="96"/>
        <v>4.7381403671154457E-3</v>
      </c>
      <c r="P167">
        <f t="shared" si="97"/>
        <v>1.4078673250652709E-3</v>
      </c>
      <c r="Q167">
        <f t="shared" si="129"/>
        <v>2.0499999999999954</v>
      </c>
      <c r="R167">
        <f t="shared" si="130"/>
        <v>0.39935108225402483</v>
      </c>
      <c r="S167">
        <f t="shared" si="131"/>
        <v>0.37975640270345945</v>
      </c>
      <c r="U167">
        <f t="shared" si="120"/>
        <v>1.0187499999999976</v>
      </c>
      <c r="V167">
        <f t="shared" si="121"/>
        <v>8.7709824998892849E-2</v>
      </c>
      <c r="W167">
        <f t="shared" si="122"/>
        <v>0.20418419535739099</v>
      </c>
      <c r="X167">
        <f t="shared" si="98"/>
        <v>1.2761512209836937E-3</v>
      </c>
      <c r="Y167">
        <f t="shared" si="99"/>
        <v>1.4423610245627432E-3</v>
      </c>
      <c r="Z167">
        <f t="shared" si="100"/>
        <v>1.2806585991854524E-3</v>
      </c>
      <c r="AA167">
        <f t="shared" si="101"/>
        <v>1.4403941948263202E-3</v>
      </c>
      <c r="AB167">
        <f t="shared" si="102"/>
        <v>1.280652452842526E-3</v>
      </c>
      <c r="AC167">
        <f t="shared" si="103"/>
        <v>1.4403844627413377E-3</v>
      </c>
      <c r="AD167">
        <f t="shared" si="104"/>
        <v>1.2806524224297606E-3</v>
      </c>
      <c r="AE167">
        <f t="shared" si="105"/>
        <v>1.4403845923942782E-3</v>
      </c>
      <c r="AF167">
        <f t="shared" si="106"/>
        <v>1.0249999999999977</v>
      </c>
      <c r="AG167">
        <f t="shared" si="107"/>
        <v>8.8989729290137751E-2</v>
      </c>
      <c r="AH167">
        <f t="shared" si="108"/>
        <v>0.2056249125127397</v>
      </c>
      <c r="AJ167">
        <f t="shared" si="123"/>
        <v>0.5093749999999988</v>
      </c>
      <c r="AK167">
        <f t="shared" si="124"/>
        <v>1.5265219672338081E-2</v>
      </c>
      <c r="AL167">
        <f t="shared" si="125"/>
        <v>7.963574166645615E-2</v>
      </c>
      <c r="AM167">
        <f t="shared" si="109"/>
        <v>2.4886169270767547E-4</v>
      </c>
      <c r="AN167">
        <f t="shared" si="110"/>
        <v>7.498041739248569E-4</v>
      </c>
      <c r="AO167">
        <f t="shared" si="111"/>
        <v>2.5003326172943309E-4</v>
      </c>
      <c r="AP167">
        <f t="shared" si="112"/>
        <v>7.5039458656987268E-4</v>
      </c>
      <c r="AQ167">
        <f t="shared" si="113"/>
        <v>2.5003418424919088E-4</v>
      </c>
      <c r="AR167">
        <f t="shared" si="114"/>
        <v>7.5038815785740624E-4</v>
      </c>
      <c r="AS167">
        <f t="shared" si="115"/>
        <v>2.5003417420432767E-4</v>
      </c>
      <c r="AT167">
        <f t="shared" si="116"/>
        <v>7.5038818510912155E-4</v>
      </c>
      <c r="AU167">
        <f t="shared" si="117"/>
        <v>0.51249999999999885</v>
      </c>
      <c r="AV167">
        <f t="shared" si="118"/>
        <v>1.5515058132149621E-2</v>
      </c>
      <c r="AW167">
        <f t="shared" si="119"/>
        <v>8.0386034641104248E-2</v>
      </c>
    </row>
    <row r="168" spans="6:49" x14ac:dyDescent="0.25">
      <c r="F168">
        <f t="shared" si="126"/>
        <v>2.0499999999999954</v>
      </c>
      <c r="G168">
        <f t="shared" si="127"/>
        <v>0.39935108225402483</v>
      </c>
      <c r="H168">
        <f t="shared" si="128"/>
        <v>0.37975640270345945</v>
      </c>
      <c r="I168">
        <f t="shared" si="90"/>
        <v>4.7469550337932431E-3</v>
      </c>
      <c r="J168">
        <f t="shared" si="91"/>
        <v>1.4003578422695923E-3</v>
      </c>
      <c r="K168">
        <f t="shared" si="92"/>
        <v>4.755707270307428E-3</v>
      </c>
      <c r="L168">
        <f t="shared" si="93"/>
        <v>1.3928891948046225E-3</v>
      </c>
      <c r="M168">
        <f t="shared" si="94"/>
        <v>4.7556605912607722E-3</v>
      </c>
      <c r="N168">
        <f t="shared" si="95"/>
        <v>1.3929198289881651E-3</v>
      </c>
      <c r="O168">
        <f t="shared" si="96"/>
        <v>4.7556607827244192E-3</v>
      </c>
      <c r="P168">
        <f t="shared" si="97"/>
        <v>1.3929198380853048E-3</v>
      </c>
      <c r="Q168">
        <f t="shared" si="129"/>
        <v>2.0624999999999956</v>
      </c>
      <c r="R168">
        <f t="shared" si="130"/>
        <v>0.40410530751063384</v>
      </c>
      <c r="S168">
        <f t="shared" si="131"/>
        <v>0.38115055199144959</v>
      </c>
      <c r="U168">
        <f t="shared" si="120"/>
        <v>1.0249999999999977</v>
      </c>
      <c r="V168">
        <f t="shared" si="121"/>
        <v>8.8989729290137751E-2</v>
      </c>
      <c r="W168">
        <f t="shared" si="122"/>
        <v>0.2056249125127397</v>
      </c>
      <c r="X168">
        <f t="shared" si="98"/>
        <v>1.2851557032046233E-3</v>
      </c>
      <c r="Y168">
        <f t="shared" si="99"/>
        <v>1.4384112742593944E-3</v>
      </c>
      <c r="Z168">
        <f t="shared" si="100"/>
        <v>1.289650738436684E-3</v>
      </c>
      <c r="AA168">
        <f t="shared" si="101"/>
        <v>1.4364251954181832E-3</v>
      </c>
      <c r="AB168">
        <f t="shared" si="102"/>
        <v>1.2896445319403051E-3</v>
      </c>
      <c r="AC168">
        <f t="shared" si="103"/>
        <v>1.4364157209371198E-3</v>
      </c>
      <c r="AD168">
        <f t="shared" si="104"/>
        <v>1.2896445023325518E-3</v>
      </c>
      <c r="AE168">
        <f t="shared" si="105"/>
        <v>1.4364158485509822E-3</v>
      </c>
      <c r="AF168">
        <f t="shared" si="106"/>
        <v>1.0312499999999978</v>
      </c>
      <c r="AG168">
        <f t="shared" si="107"/>
        <v>9.0278627747852946E-2</v>
      </c>
      <c r="AH168">
        <f t="shared" si="108"/>
        <v>0.20706166400532655</v>
      </c>
      <c r="AJ168">
        <f t="shared" si="123"/>
        <v>0.51249999999999885</v>
      </c>
      <c r="AK168">
        <f t="shared" si="124"/>
        <v>1.5515058132149621E-2</v>
      </c>
      <c r="AL168">
        <f t="shared" si="125"/>
        <v>8.0386034641104248E-2</v>
      </c>
      <c r="AM168">
        <f t="shared" si="109"/>
        <v>2.512063582534508E-4</v>
      </c>
      <c r="AN168">
        <f t="shared" si="110"/>
        <v>7.5097431191370901E-4</v>
      </c>
      <c r="AO168">
        <f t="shared" si="111"/>
        <v>2.5237975561581596E-4</v>
      </c>
      <c r="AP168">
        <f t="shared" si="112"/>
        <v>7.5155191245707153E-4</v>
      </c>
      <c r="AQ168">
        <f t="shared" si="113"/>
        <v>2.5238065811666497E-4</v>
      </c>
      <c r="AR168">
        <f t="shared" si="114"/>
        <v>7.5154553808776711E-4</v>
      </c>
      <c r="AS168">
        <f t="shared" si="115"/>
        <v>2.5238064815671289E-4</v>
      </c>
      <c r="AT168">
        <f t="shared" si="116"/>
        <v>7.5154556514730802E-4</v>
      </c>
      <c r="AU168">
        <f t="shared" si="117"/>
        <v>0.51562499999999889</v>
      </c>
      <c r="AV168">
        <f t="shared" si="118"/>
        <v>1.5767242771128807E-2</v>
      </c>
      <c r="AW168">
        <f t="shared" si="119"/>
        <v>8.1137487104129366E-2</v>
      </c>
    </row>
    <row r="169" spans="6:49" x14ac:dyDescent="0.25">
      <c r="F169">
        <f t="shared" si="126"/>
        <v>2.0624999999999956</v>
      </c>
      <c r="G169">
        <f t="shared" si="127"/>
        <v>0.40410530751063384</v>
      </c>
      <c r="H169">
        <f t="shared" si="128"/>
        <v>0.38115055199144959</v>
      </c>
      <c r="I169">
        <f t="shared" si="90"/>
        <v>4.7643818998931199E-3</v>
      </c>
      <c r="J169">
        <f t="shared" si="91"/>
        <v>1.3854716125547397E-3</v>
      </c>
      <c r="K169">
        <f t="shared" si="92"/>
        <v>4.7730410974715877E-3</v>
      </c>
      <c r="L169">
        <f t="shared" si="93"/>
        <v>1.3780642460706734E-3</v>
      </c>
      <c r="M169">
        <f t="shared" si="94"/>
        <v>4.7729948014310622E-3</v>
      </c>
      <c r="N169">
        <f t="shared" si="95"/>
        <v>1.3780948942225203E-3</v>
      </c>
      <c r="O169">
        <f t="shared" si="96"/>
        <v>4.7729949929820109E-3</v>
      </c>
      <c r="P169">
        <f t="shared" si="97"/>
        <v>1.3780948982701825E-3</v>
      </c>
      <c r="Q169">
        <f t="shared" si="129"/>
        <v>2.0749999999999957</v>
      </c>
      <c r="R169">
        <f t="shared" si="130"/>
        <v>0.40887688229241392</v>
      </c>
      <c r="S169">
        <f t="shared" si="131"/>
        <v>0.38252986612335155</v>
      </c>
      <c r="U169">
        <f t="shared" si="120"/>
        <v>1.0312499999999978</v>
      </c>
      <c r="V169">
        <f t="shared" si="121"/>
        <v>9.0278627747852946E-2</v>
      </c>
      <c r="W169">
        <f t="shared" si="122"/>
        <v>0.20706166400532655</v>
      </c>
      <c r="X169">
        <f t="shared" si="98"/>
        <v>1.2941354000332911E-3</v>
      </c>
      <c r="Y169">
        <f t="shared" si="99"/>
        <v>1.4344234530519516E-3</v>
      </c>
      <c r="Z169">
        <f t="shared" si="100"/>
        <v>1.2986179733240784E-3</v>
      </c>
      <c r="AA169">
        <f t="shared" si="101"/>
        <v>1.4324186369293814E-3</v>
      </c>
      <c r="AB169">
        <f t="shared" si="102"/>
        <v>1.2986117082736954E-3</v>
      </c>
      <c r="AC169">
        <f t="shared" si="103"/>
        <v>1.4324094159974634E-3</v>
      </c>
      <c r="AD169">
        <f t="shared" si="104"/>
        <v>1.2986116794582831E-3</v>
      </c>
      <c r="AE169">
        <f t="shared" si="105"/>
        <v>1.4324095416002646E-3</v>
      </c>
      <c r="AF169">
        <f t="shared" si="106"/>
        <v>1.0374999999999979</v>
      </c>
      <c r="AG169">
        <f t="shared" si="107"/>
        <v>9.1576495488300796E-2</v>
      </c>
      <c r="AH169">
        <f t="shared" si="108"/>
        <v>0.20849441218874418</v>
      </c>
      <c r="AJ169">
        <f t="shared" si="123"/>
        <v>0.51562499999999889</v>
      </c>
      <c r="AK169">
        <f t="shared" si="124"/>
        <v>1.5767242771128807E-2</v>
      </c>
      <c r="AL169">
        <f t="shared" si="125"/>
        <v>8.1137487104129366E-2</v>
      </c>
      <c r="AM169">
        <f t="shared" si="109"/>
        <v>2.5355464720040429E-4</v>
      </c>
      <c r="AN169">
        <f t="shared" si="110"/>
        <v>7.5211891607922872E-4</v>
      </c>
      <c r="AO169">
        <f t="shared" si="111"/>
        <v>2.5472983300677806E-4</v>
      </c>
      <c r="AP169">
        <f t="shared" si="112"/>
        <v>7.5268381288760605E-4</v>
      </c>
      <c r="AQ169">
        <f t="shared" si="113"/>
        <v>2.5473071565804112E-4</v>
      </c>
      <c r="AR169">
        <f t="shared" si="114"/>
        <v>7.5267749247817195E-4</v>
      </c>
      <c r="AS169">
        <f t="shared" si="115"/>
        <v>2.5473070578240143E-4</v>
      </c>
      <c r="AT169">
        <f t="shared" si="116"/>
        <v>7.52677519346806E-4</v>
      </c>
      <c r="AU169">
        <f t="shared" si="117"/>
        <v>0.51874999999999893</v>
      </c>
      <c r="AV169">
        <f t="shared" si="118"/>
        <v>1.6021777179514217E-2</v>
      </c>
      <c r="AW169">
        <f t="shared" si="119"/>
        <v>8.1890073611822309E-2</v>
      </c>
    </row>
    <row r="170" spans="6:49" x14ac:dyDescent="0.25">
      <c r="F170">
        <f t="shared" si="126"/>
        <v>2.0749999999999957</v>
      </c>
      <c r="G170">
        <f t="shared" si="127"/>
        <v>0.40887688229241392</v>
      </c>
      <c r="H170">
        <f t="shared" si="128"/>
        <v>0.38252986612335155</v>
      </c>
      <c r="I170">
        <f t="shared" si="90"/>
        <v>4.7816233265418947E-3</v>
      </c>
      <c r="J170">
        <f t="shared" si="91"/>
        <v>1.3707079630639165E-3</v>
      </c>
      <c r="K170">
        <f t="shared" si="92"/>
        <v>4.7901902513110446E-3</v>
      </c>
      <c r="L170">
        <f t="shared" si="93"/>
        <v>1.3633618971746948E-3</v>
      </c>
      <c r="M170">
        <f t="shared" si="94"/>
        <v>4.7901443383992362E-3</v>
      </c>
      <c r="N170">
        <f t="shared" si="95"/>
        <v>1.3633925493505034E-3</v>
      </c>
      <c r="O170">
        <f t="shared" si="96"/>
        <v>4.790144529975335E-3</v>
      </c>
      <c r="P170">
        <f t="shared" si="97"/>
        <v>1.3633925485336069E-3</v>
      </c>
      <c r="Q170">
        <f t="shared" si="129"/>
        <v>2.0874999999999959</v>
      </c>
      <c r="R170">
        <f t="shared" si="130"/>
        <v>0.4136656217984036</v>
      </c>
      <c r="S170">
        <f t="shared" si="131"/>
        <v>0.38389446769079288</v>
      </c>
      <c r="U170">
        <f t="shared" si="120"/>
        <v>1.0374999999999979</v>
      </c>
      <c r="V170">
        <f t="shared" si="121"/>
        <v>9.1576495488300796E-2</v>
      </c>
      <c r="W170">
        <f t="shared" si="122"/>
        <v>0.20849441218874418</v>
      </c>
      <c r="X170">
        <f t="shared" si="98"/>
        <v>1.3030900761796511E-3</v>
      </c>
      <c r="Y170">
        <f t="shared" si="99"/>
        <v>1.4303985778572734E-3</v>
      </c>
      <c r="Z170">
        <f t="shared" si="100"/>
        <v>1.3075600717354552E-3</v>
      </c>
      <c r="AA170">
        <f t="shared" si="101"/>
        <v>1.4283755282137392E-3</v>
      </c>
      <c r="AB170">
        <f t="shared" si="102"/>
        <v>1.307553749705319E-3</v>
      </c>
      <c r="AC170">
        <f t="shared" si="103"/>
        <v>1.4283665568319234E-3</v>
      </c>
      <c r="AD170">
        <f t="shared" si="104"/>
        <v>1.307553721669751E-3</v>
      </c>
      <c r="AE170">
        <f t="shared" si="105"/>
        <v>1.4283666804513159E-3</v>
      </c>
      <c r="AF170">
        <f t="shared" si="106"/>
        <v>1.043749999999998</v>
      </c>
      <c r="AG170">
        <f t="shared" si="107"/>
        <v>9.2883307395089279E-2</v>
      </c>
      <c r="AH170">
        <f t="shared" si="108"/>
        <v>0.2099231204268108</v>
      </c>
      <c r="AJ170">
        <f t="shared" si="123"/>
        <v>0.51874999999999893</v>
      </c>
      <c r="AK170">
        <f t="shared" si="124"/>
        <v>1.6021777179514217E-2</v>
      </c>
      <c r="AL170">
        <f t="shared" si="125"/>
        <v>8.1890073611822309E-2</v>
      </c>
      <c r="AM170">
        <f t="shared" si="109"/>
        <v>2.5590648003694474E-4</v>
      </c>
      <c r="AN170">
        <f t="shared" si="110"/>
        <v>7.5323820251719869E-4</v>
      </c>
      <c r="AO170">
        <f t="shared" si="111"/>
        <v>2.5708341472837785E-4</v>
      </c>
      <c r="AP170">
        <f t="shared" si="112"/>
        <v>7.5379050319278405E-4</v>
      </c>
      <c r="AQ170">
        <f t="shared" si="113"/>
        <v>2.5708427769818349E-4</v>
      </c>
      <c r="AR170">
        <f t="shared" si="114"/>
        <v>7.5378423636245648E-4</v>
      </c>
      <c r="AS170">
        <f t="shared" si="115"/>
        <v>2.5708426790626107E-4</v>
      </c>
      <c r="AT170">
        <f t="shared" si="116"/>
        <v>7.5378426304144287E-4</v>
      </c>
      <c r="AU170">
        <f t="shared" si="117"/>
        <v>0.52187499999999898</v>
      </c>
      <c r="AV170">
        <f t="shared" si="118"/>
        <v>1.627866486831361E-2</v>
      </c>
      <c r="AW170">
        <f t="shared" si="119"/>
        <v>8.2643768935933823E-2</v>
      </c>
    </row>
    <row r="171" spans="6:49" x14ac:dyDescent="0.25">
      <c r="F171">
        <f t="shared" si="126"/>
        <v>2.0874999999999959</v>
      </c>
      <c r="G171">
        <f t="shared" si="127"/>
        <v>0.4136656217984036</v>
      </c>
      <c r="H171">
        <f t="shared" si="128"/>
        <v>0.38389446769079288</v>
      </c>
      <c r="I171">
        <f t="shared" si="90"/>
        <v>4.7986808461349117E-3</v>
      </c>
      <c r="J171">
        <f t="shared" si="91"/>
        <v>1.3560669166351265E-3</v>
      </c>
      <c r="K171">
        <f t="shared" si="92"/>
        <v>4.8071562643638814E-3</v>
      </c>
      <c r="L171">
        <f t="shared" si="93"/>
        <v>1.3487821513715331E-3</v>
      </c>
      <c r="M171">
        <f t="shared" si="94"/>
        <v>4.8071107345809836E-3</v>
      </c>
      <c r="N171">
        <f t="shared" si="95"/>
        <v>1.3488127979923604E-3</v>
      </c>
      <c r="O171">
        <f t="shared" si="96"/>
        <v>4.8071109261223635E-3</v>
      </c>
      <c r="P171">
        <f t="shared" si="97"/>
        <v>1.348812792490506E-3</v>
      </c>
      <c r="Q171">
        <f t="shared" si="129"/>
        <v>2.0999999999999961</v>
      </c>
      <c r="R171">
        <f t="shared" si="130"/>
        <v>0.41847134276009479</v>
      </c>
      <c r="S171">
        <f t="shared" si="131"/>
        <v>0.38524447929210182</v>
      </c>
      <c r="U171">
        <f t="shared" si="120"/>
        <v>1.043749999999998</v>
      </c>
      <c r="V171">
        <f t="shared" si="121"/>
        <v>9.2883307395089279E-2</v>
      </c>
      <c r="W171">
        <f t="shared" si="122"/>
        <v>0.2099231204268108</v>
      </c>
      <c r="X171">
        <f t="shared" si="98"/>
        <v>1.3120195026675675E-3</v>
      </c>
      <c r="Y171">
        <f t="shared" si="99"/>
        <v>1.4263376495586692E-3</v>
      </c>
      <c r="Z171">
        <f t="shared" si="100"/>
        <v>1.3164768078224385E-3</v>
      </c>
      <c r="AA171">
        <f t="shared" si="101"/>
        <v>1.4242968622023844E-3</v>
      </c>
      <c r="AB171">
        <f t="shared" si="102"/>
        <v>1.3164704303619502E-3</v>
      </c>
      <c r="AC171">
        <f t="shared" si="103"/>
        <v>1.4242881364266318E-3</v>
      </c>
      <c r="AD171">
        <f t="shared" si="104"/>
        <v>1.3164704030939008E-3</v>
      </c>
      <c r="AE171">
        <f t="shared" si="105"/>
        <v>1.4242882580899072E-3</v>
      </c>
      <c r="AF171">
        <f t="shared" si="106"/>
        <v>1.049999999999998</v>
      </c>
      <c r="AG171">
        <f t="shared" si="107"/>
        <v>9.4199038125444334E-2</v>
      </c>
      <c r="AH171">
        <f t="shared" si="108"/>
        <v>0.21134775307762857</v>
      </c>
      <c r="AJ171">
        <f t="shared" si="123"/>
        <v>0.52187499999999898</v>
      </c>
      <c r="AK171">
        <f t="shared" si="124"/>
        <v>1.627866486831361E-2</v>
      </c>
      <c r="AL171">
        <f t="shared" si="125"/>
        <v>8.2643768935933823E-2</v>
      </c>
      <c r="AM171">
        <f t="shared" si="109"/>
        <v>2.5826177792479319E-4</v>
      </c>
      <c r="AN171">
        <f t="shared" si="110"/>
        <v>7.5433238579865726E-4</v>
      </c>
      <c r="AO171">
        <f t="shared" si="111"/>
        <v>2.5944042227760361E-4</v>
      </c>
      <c r="AP171">
        <f t="shared" si="112"/>
        <v>7.5487219718421109E-4</v>
      </c>
      <c r="AQ171">
        <f t="shared" si="113"/>
        <v>2.5944126573289355E-4</v>
      </c>
      <c r="AR171">
        <f t="shared" si="114"/>
        <v>7.5486598355473881E-4</v>
      </c>
      <c r="AS171">
        <f t="shared" si="115"/>
        <v>2.594412560240975E-4</v>
      </c>
      <c r="AT171">
        <f t="shared" si="116"/>
        <v>7.5486601004532902E-4</v>
      </c>
      <c r="AU171">
        <f t="shared" si="117"/>
        <v>0.52499999999999902</v>
      </c>
      <c r="AV171">
        <f t="shared" si="118"/>
        <v>1.6537909269975257E-2</v>
      </c>
      <c r="AW171">
        <f t="shared" si="119"/>
        <v>8.3398548062154146E-2</v>
      </c>
    </row>
    <row r="172" spans="6:49" x14ac:dyDescent="0.25">
      <c r="F172">
        <f t="shared" si="126"/>
        <v>2.0999999999999961</v>
      </c>
      <c r="G172">
        <f t="shared" si="127"/>
        <v>0.41847134276009479</v>
      </c>
      <c r="H172">
        <f t="shared" si="128"/>
        <v>0.38524447929210182</v>
      </c>
      <c r="I172">
        <f t="shared" si="90"/>
        <v>4.815555991151273E-3</v>
      </c>
      <c r="J172">
        <f t="shared" si="91"/>
        <v>1.3415484575437621E-3</v>
      </c>
      <c r="K172">
        <f t="shared" si="92"/>
        <v>4.8239406690109218E-3</v>
      </c>
      <c r="L172">
        <f t="shared" si="93"/>
        <v>1.3343249740754293E-3</v>
      </c>
      <c r="M172">
        <f t="shared" si="94"/>
        <v>4.823895522239244E-3</v>
      </c>
      <c r="N172">
        <f t="shared" si="95"/>
        <v>1.3343556059172146E-3</v>
      </c>
      <c r="O172">
        <f t="shared" si="96"/>
        <v>4.823895713688256E-3</v>
      </c>
      <c r="P172">
        <f t="shared" si="97"/>
        <v>1.3343555959048265E-3</v>
      </c>
      <c r="Q172">
        <f t="shared" si="129"/>
        <v>2.1124999999999963</v>
      </c>
      <c r="R172">
        <f t="shared" si="130"/>
        <v>0.42329386344131809</v>
      </c>
      <c r="S172">
        <f t="shared" si="131"/>
        <v>0.38658002349434073</v>
      </c>
      <c r="U172">
        <f t="shared" si="120"/>
        <v>1.049999999999998</v>
      </c>
      <c r="V172">
        <f t="shared" si="121"/>
        <v>9.4199038125444334E-2</v>
      </c>
      <c r="W172">
        <f t="shared" si="122"/>
        <v>0.21134775307762857</v>
      </c>
      <c r="X172">
        <f t="shared" si="98"/>
        <v>1.3209234567351786E-3</v>
      </c>
      <c r="Y172">
        <f t="shared" si="99"/>
        <v>1.4222416532263978E-3</v>
      </c>
      <c r="Z172">
        <f t="shared" si="100"/>
        <v>1.3253679619015112E-3</v>
      </c>
      <c r="AA172">
        <f t="shared" si="101"/>
        <v>1.4201836161228055E-3</v>
      </c>
      <c r="AB172">
        <f t="shared" si="102"/>
        <v>1.3253615305355623E-3</v>
      </c>
      <c r="AC172">
        <f t="shared" si="103"/>
        <v>1.4201751320633629E-3</v>
      </c>
      <c r="AD172">
        <f t="shared" si="104"/>
        <v>1.3253615040228768E-3</v>
      </c>
      <c r="AE172">
        <f t="shared" si="105"/>
        <v>1.4201752517974571E-3</v>
      </c>
      <c r="AF172">
        <f t="shared" si="106"/>
        <v>1.0562499999999981</v>
      </c>
      <c r="AG172">
        <f t="shared" si="107"/>
        <v>9.5523662116383037E-2</v>
      </c>
      <c r="AH172">
        <f t="shared" si="108"/>
        <v>0.21276827547786123</v>
      </c>
      <c r="AJ172">
        <f t="shared" si="123"/>
        <v>0.52499999999999902</v>
      </c>
      <c r="AK172">
        <f t="shared" si="124"/>
        <v>1.6537909269975257E-2</v>
      </c>
      <c r="AL172">
        <f t="shared" si="125"/>
        <v>8.3398548062154146E-2</v>
      </c>
      <c r="AM172">
        <f t="shared" si="109"/>
        <v>2.6062046269423171E-4</v>
      </c>
      <c r="AN172">
        <f t="shared" si="110"/>
        <v>7.5540167897995651E-4</v>
      </c>
      <c r="AO172">
        <f t="shared" si="111"/>
        <v>2.618007778176379E-4</v>
      </c>
      <c r="AP172">
        <f t="shared" si="112"/>
        <v>7.5592910716381864E-4</v>
      </c>
      <c r="AQ172">
        <f t="shared" si="113"/>
        <v>2.618016019241752E-4</v>
      </c>
      <c r="AR172">
        <f t="shared" si="114"/>
        <v>7.5592294635944612E-4</v>
      </c>
      <c r="AS172">
        <f t="shared" si="115"/>
        <v>2.6180159229791838E-4</v>
      </c>
      <c r="AT172">
        <f t="shared" si="116"/>
        <v>7.5592297266288363E-4</v>
      </c>
      <c r="AU172">
        <f t="shared" si="117"/>
        <v>0.52812499999999907</v>
      </c>
      <c r="AV172">
        <f t="shared" si="118"/>
        <v>1.6799513739054556E-2</v>
      </c>
      <c r="AW172">
        <f t="shared" si="119"/>
        <v>8.4154386188602381E-2</v>
      </c>
    </row>
    <row r="173" spans="6:49" x14ac:dyDescent="0.25">
      <c r="F173">
        <f t="shared" si="126"/>
        <v>2.1124999999999963</v>
      </c>
      <c r="G173">
        <f t="shared" si="127"/>
        <v>0.42329386344131809</v>
      </c>
      <c r="H173">
        <f t="shared" si="128"/>
        <v>0.38658002349434073</v>
      </c>
      <c r="I173">
        <f t="shared" si="90"/>
        <v>4.8322502936792595E-3</v>
      </c>
      <c r="J173">
        <f t="shared" si="91"/>
        <v>1.3271525329292212E-3</v>
      </c>
      <c r="K173">
        <f t="shared" si="92"/>
        <v>4.840544997010067E-3</v>
      </c>
      <c r="L173">
        <f t="shared" si="93"/>
        <v>1.3199902942658106E-3</v>
      </c>
      <c r="M173">
        <f t="shared" si="94"/>
        <v>4.8405002330184207E-3</v>
      </c>
      <c r="N173">
        <f t="shared" si="95"/>
        <v>1.3200209024491151E-3</v>
      </c>
      <c r="O173">
        <f t="shared" si="96"/>
        <v>4.8405004243195666E-3</v>
      </c>
      <c r="P173">
        <f t="shared" si="97"/>
        <v>1.3200208880955744E-3</v>
      </c>
      <c r="Q173">
        <f t="shared" si="129"/>
        <v>2.1249999999999964</v>
      </c>
      <c r="R173">
        <f t="shared" si="130"/>
        <v>0.42813300363766077</v>
      </c>
      <c r="S173">
        <f t="shared" si="131"/>
        <v>0.38790122279674982</v>
      </c>
      <c r="U173">
        <f t="shared" si="120"/>
        <v>1.0562499999999981</v>
      </c>
      <c r="V173">
        <f t="shared" si="121"/>
        <v>9.5523662116383037E-2</v>
      </c>
      <c r="W173">
        <f t="shared" si="122"/>
        <v>0.21276827547786123</v>
      </c>
      <c r="X173">
        <f t="shared" si="98"/>
        <v>1.3298017217366327E-3</v>
      </c>
      <c r="Y173">
        <f t="shared" si="99"/>
        <v>1.4181115583353028E-3</v>
      </c>
      <c r="Z173">
        <f t="shared" si="100"/>
        <v>1.3342333203564306E-3</v>
      </c>
      <c r="AA173">
        <f t="shared" si="101"/>
        <v>1.4160367517150546E-3</v>
      </c>
      <c r="AB173">
        <f t="shared" si="102"/>
        <v>1.3342268365857423E-3</v>
      </c>
      <c r="AC173">
        <f t="shared" si="103"/>
        <v>1.4160285055357465E-3</v>
      </c>
      <c r="AD173">
        <f t="shared" si="104"/>
        <v>1.334226810816432E-3</v>
      </c>
      <c r="AE173">
        <f t="shared" si="105"/>
        <v>1.4160286233672438E-3</v>
      </c>
      <c r="AF173">
        <f t="shared" si="106"/>
        <v>1.0624999999999982</v>
      </c>
      <c r="AG173">
        <f t="shared" si="107"/>
        <v>9.685715359078928E-2</v>
      </c>
      <c r="AH173">
        <f t="shared" si="108"/>
        <v>0.2141846539272286</v>
      </c>
      <c r="AJ173">
        <f t="shared" si="123"/>
        <v>0.52812499999999907</v>
      </c>
      <c r="AK173">
        <f t="shared" si="124"/>
        <v>1.6799513739054556E-2</v>
      </c>
      <c r="AL173">
        <f t="shared" si="125"/>
        <v>8.4154386188602381E-2</v>
      </c>
      <c r="AM173">
        <f t="shared" si="109"/>
        <v>2.6298245683938244E-4</v>
      </c>
      <c r="AN173">
        <f t="shared" si="110"/>
        <v>7.5644629361275881E-4</v>
      </c>
      <c r="AO173">
        <f t="shared" si="111"/>
        <v>2.6416440417315241E-4</v>
      </c>
      <c r="AP173">
        <f t="shared" si="112"/>
        <v>7.569614439338259E-4</v>
      </c>
      <c r="AQ173">
        <f t="shared" si="113"/>
        <v>2.6416520909552905E-4</v>
      </c>
      <c r="AR173">
        <f t="shared" si="114"/>
        <v>7.5695533558127785E-4</v>
      </c>
      <c r="AS173">
        <f t="shared" si="115"/>
        <v>2.6416519955122821E-4</v>
      </c>
      <c r="AT173">
        <f t="shared" si="116"/>
        <v>7.5695536169879821E-4</v>
      </c>
      <c r="AU173">
        <f t="shared" si="117"/>
        <v>0.53124999999999911</v>
      </c>
      <c r="AV173">
        <f t="shared" si="118"/>
        <v>1.7063481552875886E-2</v>
      </c>
      <c r="AW173">
        <f t="shared" si="119"/>
        <v>8.4911258724325991E-2</v>
      </c>
    </row>
    <row r="174" spans="6:49" x14ac:dyDescent="0.25">
      <c r="F174">
        <f t="shared" si="126"/>
        <v>2.1249999999999964</v>
      </c>
      <c r="G174">
        <f t="shared" si="127"/>
        <v>0.42813300363766077</v>
      </c>
      <c r="H174">
        <f t="shared" si="128"/>
        <v>0.38790122279674982</v>
      </c>
      <c r="I174">
        <f t="shared" si="90"/>
        <v>4.8487652849593735E-3</v>
      </c>
      <c r="J174">
        <f t="shared" si="91"/>
        <v>1.3128790541803187E-3</v>
      </c>
      <c r="K174">
        <f t="shared" si="92"/>
        <v>4.8569707790480001E-3</v>
      </c>
      <c r="L174">
        <f t="shared" si="93"/>
        <v>1.3057780058524484E-3</v>
      </c>
      <c r="M174">
        <f t="shared" si="94"/>
        <v>4.8569263974959503E-3</v>
      </c>
      <c r="N174">
        <f t="shared" si="95"/>
        <v>1.3058085818324879E-3</v>
      </c>
      <c r="O174">
        <f t="shared" si="96"/>
        <v>4.8569265885958258E-3</v>
      </c>
      <c r="P174">
        <f t="shared" si="97"/>
        <v>1.3058085633022604E-3</v>
      </c>
      <c r="Q174">
        <f t="shared" si="129"/>
        <v>2.1374999999999966</v>
      </c>
      <c r="R174">
        <f t="shared" si="130"/>
        <v>0.43298858467543461</v>
      </c>
      <c r="S174">
        <f t="shared" si="131"/>
        <v>0.38920819959555858</v>
      </c>
      <c r="U174">
        <f t="shared" si="120"/>
        <v>1.0624999999999982</v>
      </c>
      <c r="V174">
        <f t="shared" si="121"/>
        <v>9.685715359078928E-2</v>
      </c>
      <c r="W174">
        <f t="shared" si="122"/>
        <v>0.2141846539272286</v>
      </c>
      <c r="X174">
        <f t="shared" si="98"/>
        <v>1.3386540870451789E-3</v>
      </c>
      <c r="Y174">
        <f t="shared" si="99"/>
        <v>1.4139483189795868E-3</v>
      </c>
      <c r="Z174">
        <f t="shared" si="100"/>
        <v>1.34307267554199E-3</v>
      </c>
      <c r="AA174">
        <f t="shared" si="101"/>
        <v>1.4118572154451212E-3</v>
      </c>
      <c r="AB174">
        <f t="shared" si="102"/>
        <v>1.3430661408434449E-3</v>
      </c>
      <c r="AC174">
        <f t="shared" si="103"/>
        <v>1.4118492033626515E-3</v>
      </c>
      <c r="AD174">
        <f t="shared" si="104"/>
        <v>1.3430661158056871E-3</v>
      </c>
      <c r="AE174">
        <f t="shared" si="105"/>
        <v>1.4118493193177907E-3</v>
      </c>
      <c r="AF174">
        <f t="shared" si="106"/>
        <v>1.0687499999999983</v>
      </c>
      <c r="AG174">
        <f t="shared" si="107"/>
        <v>9.8199486563392918E-2</v>
      </c>
      <c r="AH174">
        <f t="shared" si="108"/>
        <v>0.21559685567321407</v>
      </c>
      <c r="AJ174">
        <f t="shared" si="123"/>
        <v>0.53124999999999911</v>
      </c>
      <c r="AK174">
        <f t="shared" si="124"/>
        <v>1.7063481552875886E-2</v>
      </c>
      <c r="AL174">
        <f t="shared" si="125"/>
        <v>8.4911258724325991E-2</v>
      </c>
      <c r="AM174">
        <f t="shared" si="109"/>
        <v>2.6534768351351871E-4</v>
      </c>
      <c r="AN174">
        <f t="shared" si="110"/>
        <v>7.5746643975396679E-4</v>
      </c>
      <c r="AO174">
        <f t="shared" si="111"/>
        <v>2.6653122482563432E-4</v>
      </c>
      <c r="AP174">
        <f t="shared" si="112"/>
        <v>7.5796941680664025E-4</v>
      </c>
      <c r="AQ174">
        <f t="shared" si="113"/>
        <v>2.6653201072727913E-4</v>
      </c>
      <c r="AR174">
        <f t="shared" si="114"/>
        <v>7.5796336053510552E-4</v>
      </c>
      <c r="AS174">
        <f t="shared" si="115"/>
        <v>2.6653200126435482E-4</v>
      </c>
      <c r="AT174">
        <f t="shared" si="116"/>
        <v>7.5796338646793584E-4</v>
      </c>
      <c r="AU174">
        <f t="shared" si="117"/>
        <v>0.53437499999999916</v>
      </c>
      <c r="AV174">
        <f t="shared" si="118"/>
        <v>1.7329815912189832E-2</v>
      </c>
      <c r="AW174">
        <f t="shared" si="119"/>
        <v>8.5669141287810224E-2</v>
      </c>
    </row>
    <row r="175" spans="6:49" x14ac:dyDescent="0.25">
      <c r="F175">
        <f t="shared" si="126"/>
        <v>2.1374999999999966</v>
      </c>
      <c r="G175">
        <f t="shared" si="127"/>
        <v>0.43298858467543461</v>
      </c>
      <c r="H175">
        <f t="shared" si="128"/>
        <v>0.38920819959555858</v>
      </c>
      <c r="I175">
        <f t="shared" si="90"/>
        <v>4.8651024949444826E-3</v>
      </c>
      <c r="J175">
        <f t="shared" si="91"/>
        <v>1.2987278982806438E-3</v>
      </c>
      <c r="K175">
        <f t="shared" si="92"/>
        <v>4.8732195443087368E-3</v>
      </c>
      <c r="L175">
        <f t="shared" si="93"/>
        <v>1.291687969001082E-3</v>
      </c>
      <c r="M175">
        <f t="shared" si="94"/>
        <v>4.8731755447507389E-3</v>
      </c>
      <c r="N175">
        <f t="shared" si="95"/>
        <v>1.2917185045580176E-3</v>
      </c>
      <c r="O175">
        <f t="shared" si="96"/>
        <v>4.8731757355979701E-3</v>
      </c>
      <c r="P175">
        <f t="shared" si="97"/>
        <v>1.2917184820108009E-3</v>
      </c>
      <c r="Q175">
        <f t="shared" si="129"/>
        <v>2.1499999999999968</v>
      </c>
      <c r="R175">
        <f t="shared" si="130"/>
        <v>0.43786042941021153</v>
      </c>
      <c r="S175">
        <f t="shared" si="131"/>
        <v>0.3905010761501268</v>
      </c>
      <c r="U175">
        <f t="shared" si="120"/>
        <v>1.0687499999999983</v>
      </c>
      <c r="V175">
        <f t="shared" si="121"/>
        <v>9.8199486563392918E-2</v>
      </c>
      <c r="W175">
        <f t="shared" si="122"/>
        <v>0.21559685567321407</v>
      </c>
      <c r="X175">
        <f t="shared" si="98"/>
        <v>1.3474803479575879E-3</v>
      </c>
      <c r="Y175">
        <f t="shared" si="99"/>
        <v>1.4097528740848139E-3</v>
      </c>
      <c r="Z175">
        <f t="shared" si="100"/>
        <v>1.351885825689103E-3</v>
      </c>
      <c r="AA175">
        <f t="shared" si="101"/>
        <v>1.4076459387155349E-3</v>
      </c>
      <c r="AB175">
        <f t="shared" si="102"/>
        <v>1.3518792415160741E-3</v>
      </c>
      <c r="AC175">
        <f t="shared" si="103"/>
        <v>1.4076381569987995E-3</v>
      </c>
      <c r="AD175">
        <f t="shared" si="104"/>
        <v>1.3518792171982093E-3</v>
      </c>
      <c r="AE175">
        <f t="shared" si="105"/>
        <v>1.4076382711034751E-3</v>
      </c>
      <c r="AF175">
        <f t="shared" si="106"/>
        <v>1.0749999999999984</v>
      </c>
      <c r="AG175">
        <f t="shared" si="107"/>
        <v>9.955063484665394E-2</v>
      </c>
      <c r="AH175">
        <f t="shared" si="108"/>
        <v>0.21700484889598357</v>
      </c>
      <c r="AJ175">
        <f t="shared" si="123"/>
        <v>0.53437499999999916</v>
      </c>
      <c r="AK175">
        <f t="shared" si="124"/>
        <v>1.7329815912189832E-2</v>
      </c>
      <c r="AL175">
        <f t="shared" si="125"/>
        <v>8.5669141287810224E-2</v>
      </c>
      <c r="AM175">
        <f t="shared" si="109"/>
        <v>2.6771606652440695E-4</v>
      </c>
      <c r="AN175">
        <f t="shared" si="110"/>
        <v>7.5846232597559017E-4</v>
      </c>
      <c r="AO175">
        <f t="shared" si="111"/>
        <v>2.6890116390874383E-4</v>
      </c>
      <c r="AP175">
        <f t="shared" si="112"/>
        <v>7.5895323361469056E-4</v>
      </c>
      <c r="AQ175">
        <f t="shared" si="113"/>
        <v>2.689019309519299E-4</v>
      </c>
      <c r="AR175">
        <f t="shared" si="114"/>
        <v>7.5894722905580671E-4</v>
      </c>
      <c r="AS175">
        <f t="shared" si="115"/>
        <v>2.6890192156980668E-4</v>
      </c>
      <c r="AT175">
        <f t="shared" si="116"/>
        <v>7.5894725480516638E-4</v>
      </c>
      <c r="AU175">
        <f t="shared" si="117"/>
        <v>0.5374999999999992</v>
      </c>
      <c r="AV175">
        <f t="shared" si="118"/>
        <v>1.759851994182576E-2</v>
      </c>
      <c r="AW175">
        <f t="shared" si="119"/>
        <v>8.6428009705497189E-2</v>
      </c>
    </row>
    <row r="176" spans="6:49" x14ac:dyDescent="0.25">
      <c r="F176">
        <f t="shared" si="126"/>
        <v>2.1499999999999968</v>
      </c>
      <c r="G176">
        <f t="shared" si="127"/>
        <v>0.43786042941021153</v>
      </c>
      <c r="H176">
        <f t="shared" si="128"/>
        <v>0.3905010761501268</v>
      </c>
      <c r="I176">
        <f t="shared" si="90"/>
        <v>4.881263451876585E-3</v>
      </c>
      <c r="J176">
        <f t="shared" si="91"/>
        <v>1.2846989091149176E-3</v>
      </c>
      <c r="K176">
        <f t="shared" si="92"/>
        <v>4.8892928200585531E-3</v>
      </c>
      <c r="L176">
        <f t="shared" si="93"/>
        <v>1.2777200114205578E-3</v>
      </c>
      <c r="M176">
        <f t="shared" si="94"/>
        <v>4.8892492019479636E-3</v>
      </c>
      <c r="N176">
        <f t="shared" si="95"/>
        <v>1.2777504986500516E-3</v>
      </c>
      <c r="O176">
        <f t="shared" si="96"/>
        <v>4.8892493924931483E-3</v>
      </c>
      <c r="P176">
        <f t="shared" si="97"/>
        <v>1.2777504722408795E-3</v>
      </c>
      <c r="Q176">
        <f t="shared" si="129"/>
        <v>2.162499999999997</v>
      </c>
      <c r="R176">
        <f t="shared" si="130"/>
        <v>0.44274836222494202</v>
      </c>
      <c r="S176">
        <f t="shared" si="131"/>
        <v>0.39177997455037633</v>
      </c>
      <c r="U176">
        <f t="shared" si="120"/>
        <v>1.0749999999999984</v>
      </c>
      <c r="V176">
        <f t="shared" si="121"/>
        <v>9.955063484665394E-2</v>
      </c>
      <c r="W176">
        <f t="shared" si="122"/>
        <v>0.21700484889598357</v>
      </c>
      <c r="X176">
        <f t="shared" si="98"/>
        <v>1.3562803055998975E-3</v>
      </c>
      <c r="Y176">
        <f t="shared" si="99"/>
        <v>1.4055261476171241E-3</v>
      </c>
      <c r="Z176">
        <f t="shared" si="100"/>
        <v>1.3606725748112009E-3</v>
      </c>
      <c r="AA176">
        <f t="shared" si="101"/>
        <v>1.4034038380732147E-3</v>
      </c>
      <c r="AB176">
        <f t="shared" si="102"/>
        <v>1.3606659425938761E-3</v>
      </c>
      <c r="AC176">
        <f t="shared" si="103"/>
        <v>1.4033962830426183E-3</v>
      </c>
      <c r="AD176">
        <f t="shared" si="104"/>
        <v>1.3606659189844056E-3</v>
      </c>
      <c r="AE176">
        <f t="shared" si="105"/>
        <v>1.403396395322388E-3</v>
      </c>
      <c r="AF176">
        <f t="shared" si="106"/>
        <v>1.0812499999999985</v>
      </c>
      <c r="AG176">
        <f t="shared" si="107"/>
        <v>0.10091057205655302</v>
      </c>
      <c r="AH176">
        <f t="shared" si="108"/>
        <v>0.21840860269351212</v>
      </c>
      <c r="AJ176">
        <f t="shared" si="123"/>
        <v>0.5374999999999992</v>
      </c>
      <c r="AK176">
        <f t="shared" si="124"/>
        <v>1.759851994182576E-2</v>
      </c>
      <c r="AL176">
        <f t="shared" si="125"/>
        <v>8.6428009705497189E-2</v>
      </c>
      <c r="AM176">
        <f t="shared" si="109"/>
        <v>2.7008753032967874E-4</v>
      </c>
      <c r="AN176">
        <f t="shared" si="110"/>
        <v>7.5943415937455036E-4</v>
      </c>
      <c r="AO176">
        <f t="shared" si="111"/>
        <v>2.7127414620370144E-4</v>
      </c>
      <c r="AP176">
        <f t="shared" si="112"/>
        <v>7.5991310072020212E-4</v>
      </c>
      <c r="AQ176">
        <f t="shared" si="113"/>
        <v>2.7127489454955407E-4</v>
      </c>
      <c r="AR176">
        <f t="shared" si="114"/>
        <v>7.5990714750803811E-4</v>
      </c>
      <c r="AS176">
        <f t="shared" si="115"/>
        <v>2.7127488524766001E-4</v>
      </c>
      <c r="AT176">
        <f t="shared" si="116"/>
        <v>7.5990717307513906E-4</v>
      </c>
      <c r="AU176">
        <f t="shared" si="117"/>
        <v>0.54062499999999925</v>
      </c>
      <c r="AV176">
        <f t="shared" si="118"/>
        <v>1.7869596691339733E-2</v>
      </c>
      <c r="AW176">
        <f t="shared" si="119"/>
        <v>8.718784001031489E-2</v>
      </c>
    </row>
    <row r="177" spans="6:49" x14ac:dyDescent="0.25">
      <c r="F177">
        <f t="shared" si="126"/>
        <v>2.162499999999997</v>
      </c>
      <c r="G177">
        <f t="shared" si="127"/>
        <v>0.44274836222494202</v>
      </c>
      <c r="H177">
        <f t="shared" si="128"/>
        <v>0.39177997455037633</v>
      </c>
      <c r="I177">
        <f t="shared" si="90"/>
        <v>4.8972496818797048E-3</v>
      </c>
      <c r="J177">
        <f t="shared" si="91"/>
        <v>1.2707918987373001E-3</v>
      </c>
      <c r="K177">
        <f t="shared" si="92"/>
        <v>4.9051921312468121E-3</v>
      </c>
      <c r="L177">
        <f t="shared" si="93"/>
        <v>1.2638739296124803E-3</v>
      </c>
      <c r="M177">
        <f t="shared" si="94"/>
        <v>4.9051488939397822E-3</v>
      </c>
      <c r="N177">
        <f t="shared" si="95"/>
        <v>1.263904360916482E-3</v>
      </c>
      <c r="O177">
        <f t="shared" si="96"/>
        <v>4.9051490841354323E-3</v>
      </c>
      <c r="P177">
        <f t="shared" si="97"/>
        <v>1.2639043307958705E-3</v>
      </c>
      <c r="Q177">
        <f t="shared" si="129"/>
        <v>2.1749999999999972</v>
      </c>
      <c r="R177">
        <f t="shared" si="130"/>
        <v>0.44765220902767339</v>
      </c>
      <c r="S177">
        <f t="shared" si="131"/>
        <v>0.39304501668547487</v>
      </c>
      <c r="U177">
        <f t="shared" si="120"/>
        <v>1.0812499999999985</v>
      </c>
      <c r="V177">
        <f t="shared" si="121"/>
        <v>0.10091057205655302</v>
      </c>
      <c r="W177">
        <f t="shared" si="122"/>
        <v>0.21840860269351212</v>
      </c>
      <c r="X177">
        <f t="shared" si="98"/>
        <v>1.3650537668344507E-3</v>
      </c>
      <c r="Y177">
        <f t="shared" si="99"/>
        <v>1.4012690487897259E-3</v>
      </c>
      <c r="Z177">
        <f t="shared" si="100"/>
        <v>1.3694327326119187E-3</v>
      </c>
      <c r="AA177">
        <f t="shared" si="101"/>
        <v>1.3991318154146068E-3</v>
      </c>
      <c r="AB177">
        <f t="shared" si="102"/>
        <v>1.3694260537576216E-3</v>
      </c>
      <c r="AC177">
        <f t="shared" si="103"/>
        <v>1.3991244834413892E-3</v>
      </c>
      <c r="AD177">
        <f t="shared" si="104"/>
        <v>1.3694260308452051E-3</v>
      </c>
      <c r="AE177">
        <f t="shared" si="105"/>
        <v>1.3991245939214776E-3</v>
      </c>
      <c r="AF177">
        <f t="shared" si="106"/>
        <v>1.0874999999999986</v>
      </c>
      <c r="AG177">
        <f t="shared" si="107"/>
        <v>0.10227927161828947</v>
      </c>
      <c r="AH177">
        <f t="shared" si="108"/>
        <v>0.21980808706691601</v>
      </c>
      <c r="AJ177">
        <f t="shared" si="123"/>
        <v>0.54062499999999925</v>
      </c>
      <c r="AK177">
        <f t="shared" si="124"/>
        <v>1.7869596691339733E-2</v>
      </c>
      <c r="AL177">
        <f t="shared" si="125"/>
        <v>8.718784001031489E-2</v>
      </c>
      <c r="AM177">
        <f t="shared" si="109"/>
        <v>2.7246200003223404E-4</v>
      </c>
      <c r="AN177">
        <f t="shared" si="110"/>
        <v>7.6038214558242208E-4</v>
      </c>
      <c r="AO177">
        <f t="shared" si="111"/>
        <v>2.7365009713470654E-4</v>
      </c>
      <c r="AP177">
        <f t="shared" si="112"/>
        <v>7.6084922302490407E-4</v>
      </c>
      <c r="AQ177">
        <f t="shared" si="113"/>
        <v>2.7365082694321048E-4</v>
      </c>
      <c r="AR177">
        <f t="shared" si="114"/>
        <v>7.6084332079594708E-4</v>
      </c>
      <c r="AS177">
        <f t="shared" si="115"/>
        <v>2.7365081772097775E-4</v>
      </c>
      <c r="AT177">
        <f t="shared" si="116"/>
        <v>7.6084334618199364E-4</v>
      </c>
      <c r="AU177">
        <f t="shared" si="117"/>
        <v>0.54374999999999929</v>
      </c>
      <c r="AV177">
        <f t="shared" si="118"/>
        <v>1.814304913565791E-2</v>
      </c>
      <c r="AW177">
        <f t="shared" si="119"/>
        <v>8.7948608440215889E-2</v>
      </c>
    </row>
    <row r="178" spans="6:49" x14ac:dyDescent="0.25">
      <c r="F178">
        <f t="shared" si="126"/>
        <v>2.1749999999999972</v>
      </c>
      <c r="G178">
        <f t="shared" si="127"/>
        <v>0.44765220902767339</v>
      </c>
      <c r="H178">
        <f t="shared" si="128"/>
        <v>0.39304501668547487</v>
      </c>
      <c r="I178">
        <f t="shared" si="90"/>
        <v>4.9130627085684359E-3</v>
      </c>
      <c r="J178">
        <f t="shared" si="91"/>
        <v>1.2570066486028238E-3</v>
      </c>
      <c r="K178">
        <f t="shared" si="92"/>
        <v>4.9209190001222036E-3</v>
      </c>
      <c r="L178">
        <f t="shared" si="93"/>
        <v>1.2501494900844152E-3</v>
      </c>
      <c r="M178">
        <f t="shared" si="94"/>
        <v>4.9208761428814638E-3</v>
      </c>
      <c r="N178">
        <f t="shared" si="95"/>
        <v>1.2501798581622148E-3</v>
      </c>
      <c r="O178">
        <f t="shared" si="96"/>
        <v>4.9208763326819499E-3</v>
      </c>
      <c r="P178">
        <f t="shared" si="97"/>
        <v>1.2501798244762637E-3</v>
      </c>
      <c r="Q178">
        <f t="shared" si="129"/>
        <v>2.1874999999999973</v>
      </c>
      <c r="R178">
        <f t="shared" si="130"/>
        <v>0.45257179724888302</v>
      </c>
      <c r="S178">
        <f t="shared" si="131"/>
        <v>0.39429632421373689</v>
      </c>
      <c r="U178">
        <f t="shared" si="120"/>
        <v>1.0874999999999986</v>
      </c>
      <c r="V178">
        <f t="shared" si="121"/>
        <v>0.10227927161828947</v>
      </c>
      <c r="W178">
        <f t="shared" si="122"/>
        <v>0.21980808706691601</v>
      </c>
      <c r="X178">
        <f t="shared" si="98"/>
        <v>1.3738005441682251E-3</v>
      </c>
      <c r="Y178">
        <f t="shared" si="99"/>
        <v>1.3969824722666975E-3</v>
      </c>
      <c r="Z178">
        <f t="shared" si="100"/>
        <v>1.3781661143940586E-3</v>
      </c>
      <c r="AA178">
        <f t="shared" si="101"/>
        <v>1.3948307581881454E-3</v>
      </c>
      <c r="AB178">
        <f t="shared" si="102"/>
        <v>1.378159390287563E-3</v>
      </c>
      <c r="AC178">
        <f t="shared" si="103"/>
        <v>1.3948236456937215E-3</v>
      </c>
      <c r="AD178">
        <f t="shared" si="104"/>
        <v>1.378159368061018E-3</v>
      </c>
      <c r="AE178">
        <f t="shared" si="105"/>
        <v>1.3948237543990223E-3</v>
      </c>
      <c r="AF178">
        <f t="shared" si="106"/>
        <v>1.0937499999999987</v>
      </c>
      <c r="AG178">
        <f t="shared" si="107"/>
        <v>0.10365670677188821</v>
      </c>
      <c r="AH178">
        <f t="shared" si="108"/>
        <v>0.2212032729059876</v>
      </c>
      <c r="AJ178">
        <f t="shared" si="123"/>
        <v>0.54374999999999929</v>
      </c>
      <c r="AK178">
        <f t="shared" si="124"/>
        <v>1.814304913565791E-2</v>
      </c>
      <c r="AL178">
        <f t="shared" si="125"/>
        <v>8.7948608440215889E-2</v>
      </c>
      <c r="AM178">
        <f t="shared" si="109"/>
        <v>2.7483940137567464E-4</v>
      </c>
      <c r="AN178">
        <f t="shared" si="110"/>
        <v>7.6130648877511208E-4</v>
      </c>
      <c r="AO178">
        <f t="shared" si="111"/>
        <v>2.7602894276438581E-4</v>
      </c>
      <c r="AP178">
        <f t="shared" si="112"/>
        <v>7.6176180397967939E-4</v>
      </c>
      <c r="AQ178">
        <f t="shared" si="113"/>
        <v>2.7602965419439295E-4</v>
      </c>
      <c r="AR178">
        <f t="shared" si="114"/>
        <v>7.6175595237281844E-4</v>
      </c>
      <c r="AS178">
        <f t="shared" si="115"/>
        <v>2.7602964505125721E-4</v>
      </c>
      <c r="AT178">
        <f t="shared" si="116"/>
        <v>7.6175597757900714E-4</v>
      </c>
      <c r="AU178">
        <f t="shared" si="117"/>
        <v>0.54687499999999933</v>
      </c>
      <c r="AV178">
        <f t="shared" si="118"/>
        <v>1.8418880175715326E-2</v>
      </c>
      <c r="AW178">
        <f t="shared" si="119"/>
        <v>8.8710291436725749E-2</v>
      </c>
    </row>
    <row r="179" spans="6:49" x14ac:dyDescent="0.25">
      <c r="F179">
        <f t="shared" si="126"/>
        <v>2.1874999999999973</v>
      </c>
      <c r="G179">
        <f t="shared" si="127"/>
        <v>0.45257179724888302</v>
      </c>
      <c r="H179">
        <f t="shared" si="128"/>
        <v>0.39429632421373689</v>
      </c>
      <c r="I179">
        <f t="shared" si="90"/>
        <v>4.9287040526717115E-3</v>
      </c>
      <c r="J179">
        <f t="shared" si="91"/>
        <v>1.2433429107627598E-3</v>
      </c>
      <c r="K179">
        <f t="shared" si="92"/>
        <v>4.9364749458639789E-3</v>
      </c>
      <c r="L179">
        <f t="shared" si="93"/>
        <v>1.2365464305275605E-3</v>
      </c>
      <c r="M179">
        <f t="shared" si="94"/>
        <v>4.9364324678625084E-3</v>
      </c>
      <c r="N179">
        <f t="shared" si="95"/>
        <v>1.236576728367067E-3</v>
      </c>
      <c r="O179">
        <f t="shared" si="96"/>
        <v>4.9364326572240054E-3</v>
      </c>
      <c r="P179">
        <f t="shared" si="97"/>
        <v>1.2365766912575933E-3</v>
      </c>
      <c r="Q179">
        <f t="shared" si="129"/>
        <v>2.1999999999999975</v>
      </c>
      <c r="R179">
        <f t="shared" si="130"/>
        <v>0.45750695583844114</v>
      </c>
      <c r="S179">
        <f t="shared" si="131"/>
        <v>0.39553401853370518</v>
      </c>
      <c r="U179">
        <f t="shared" si="120"/>
        <v>1.0937499999999987</v>
      </c>
      <c r="V179">
        <f t="shared" si="121"/>
        <v>0.10365670677188821</v>
      </c>
      <c r="W179">
        <f t="shared" si="122"/>
        <v>0.2212032729059876</v>
      </c>
      <c r="X179">
        <f t="shared" si="98"/>
        <v>1.3825204556624227E-3</v>
      </c>
      <c r="Y179">
        <f t="shared" si="99"/>
        <v>1.3926672983641218E-3</v>
      </c>
      <c r="Z179">
        <f t="shared" si="100"/>
        <v>1.3868725409698105E-3</v>
      </c>
      <c r="AA179">
        <f t="shared" si="101"/>
        <v>1.3905015395940684E-3</v>
      </c>
      <c r="AB179">
        <f t="shared" si="102"/>
        <v>1.386865772973654E-3</v>
      </c>
      <c r="AC179">
        <f t="shared" si="103"/>
        <v>1.3904946430493663E-3</v>
      </c>
      <c r="AD179">
        <f t="shared" si="104"/>
        <v>1.3868657514219517E-3</v>
      </c>
      <c r="AE179">
        <f t="shared" si="105"/>
        <v>1.3904947500044493E-3</v>
      </c>
      <c r="AF179">
        <f t="shared" si="106"/>
        <v>1.0999999999999988</v>
      </c>
      <c r="AG179">
        <f t="shared" si="107"/>
        <v>0.10504285057771676</v>
      </c>
      <c r="AH179">
        <f t="shared" si="108"/>
        <v>0.22259413197493017</v>
      </c>
      <c r="AJ179">
        <f t="shared" si="123"/>
        <v>0.54687499999999933</v>
      </c>
      <c r="AK179">
        <f t="shared" si="124"/>
        <v>1.8418880175715326E-2</v>
      </c>
      <c r="AL179">
        <f t="shared" si="125"/>
        <v>8.8710291436725749E-2</v>
      </c>
      <c r="AM179">
        <f t="shared" si="109"/>
        <v>2.7721966073976796E-4</v>
      </c>
      <c r="AN179">
        <f t="shared" si="110"/>
        <v>7.6220739168247344E-4</v>
      </c>
      <c r="AO179">
        <f t="shared" si="111"/>
        <v>2.7841060978927185E-4</v>
      </c>
      <c r="AP179">
        <f t="shared" si="112"/>
        <v>7.6265104559415002E-4</v>
      </c>
      <c r="AQ179">
        <f t="shared" si="113"/>
        <v>2.7841130299850883E-4</v>
      </c>
      <c r="AR179">
        <f t="shared" si="114"/>
        <v>7.6264524425065947E-4</v>
      </c>
      <c r="AS179">
        <f t="shared" si="115"/>
        <v>2.784112939339096E-4</v>
      </c>
      <c r="AT179">
        <f t="shared" si="116"/>
        <v>7.6264526927817804E-4</v>
      </c>
      <c r="AU179">
        <f t="shared" si="117"/>
        <v>0.54999999999999938</v>
      </c>
      <c r="AV179">
        <f t="shared" si="118"/>
        <v>1.8697092639090196E-2</v>
      </c>
      <c r="AW179">
        <f t="shared" si="119"/>
        <v>8.9472865643500807E-2</v>
      </c>
    </row>
    <row r="180" spans="6:49" x14ac:dyDescent="0.25">
      <c r="F180">
        <f t="shared" si="126"/>
        <v>2.1999999999999975</v>
      </c>
      <c r="G180">
        <f t="shared" si="127"/>
        <v>0.45750695583844114</v>
      </c>
      <c r="H180">
        <f t="shared" si="128"/>
        <v>0.39553401853370518</v>
      </c>
      <c r="I180">
        <f t="shared" si="90"/>
        <v>4.9441752316713153E-3</v>
      </c>
      <c r="J180">
        <f t="shared" si="91"/>
        <v>1.2298004090249975E-3</v>
      </c>
      <c r="K180">
        <f t="shared" si="92"/>
        <v>4.9518614842277214E-3</v>
      </c>
      <c r="L180">
        <f t="shared" si="93"/>
        <v>1.2230644609598886E-3</v>
      </c>
      <c r="M180">
        <f t="shared" si="94"/>
        <v>4.9518193845523141E-3</v>
      </c>
      <c r="N180">
        <f t="shared" si="95"/>
        <v>1.2230946818291512E-3</v>
      </c>
      <c r="O180">
        <f t="shared" si="96"/>
        <v>4.9518195734327471E-3</v>
      </c>
      <c r="P180">
        <f t="shared" si="97"/>
        <v>1.2230946414337974E-3</v>
      </c>
      <c r="Q180">
        <f t="shared" si="129"/>
        <v>2.2124999999999977</v>
      </c>
      <c r="R180">
        <f t="shared" si="130"/>
        <v>0.46245751526221851</v>
      </c>
      <c r="S180">
        <f t="shared" si="131"/>
        <v>0.39675822075637796</v>
      </c>
      <c r="U180">
        <f t="shared" si="120"/>
        <v>1.0999999999999988</v>
      </c>
      <c r="V180">
        <f t="shared" si="121"/>
        <v>0.10504285057771676</v>
      </c>
      <c r="W180">
        <f t="shared" si="122"/>
        <v>0.22259413197493017</v>
      </c>
      <c r="X180">
        <f t="shared" si="98"/>
        <v>1.3912133248433136E-3</v>
      </c>
      <c r="Y180">
        <f t="shared" si="99"/>
        <v>1.3883243932485919E-3</v>
      </c>
      <c r="Z180">
        <f t="shared" si="100"/>
        <v>1.3955518385722154E-3</v>
      </c>
      <c r="AA180">
        <f t="shared" si="101"/>
        <v>1.3861450187816163E-3</v>
      </c>
      <c r="AB180">
        <f t="shared" si="102"/>
        <v>1.3955450280270061E-3</v>
      </c>
      <c r="AC180">
        <f t="shared" si="103"/>
        <v>1.3861383347064382E-3</v>
      </c>
      <c r="AD180">
        <f t="shared" si="104"/>
        <v>1.3955450071392714E-3</v>
      </c>
      <c r="AE180">
        <f t="shared" si="105"/>
        <v>1.3861384399355505E-3</v>
      </c>
      <c r="AF180">
        <f t="shared" si="106"/>
        <v>1.1062499999999988</v>
      </c>
      <c r="AG180">
        <f t="shared" si="107"/>
        <v>0.1064376759219136</v>
      </c>
      <c r="AH180">
        <f t="shared" si="108"/>
        <v>0.2239806368982902</v>
      </c>
      <c r="AJ180">
        <f t="shared" si="123"/>
        <v>0.54999999999999938</v>
      </c>
      <c r="AK180">
        <f t="shared" si="124"/>
        <v>1.8697092639090196E-2</v>
      </c>
      <c r="AL180">
        <f t="shared" si="125"/>
        <v>8.9472865643500807E-2</v>
      </c>
      <c r="AM180">
        <f t="shared" si="109"/>
        <v>2.7960270513594003E-4</v>
      </c>
      <c r="AN180">
        <f t="shared" si="110"/>
        <v>7.6308505559786436E-4</v>
      </c>
      <c r="AO180">
        <f t="shared" si="111"/>
        <v>2.8079502553531168E-4</v>
      </c>
      <c r="AP180">
        <f t="shared" si="112"/>
        <v>7.6351714844619968E-4</v>
      </c>
      <c r="AQ180">
        <f t="shared" si="113"/>
        <v>2.8079570068038722E-4</v>
      </c>
      <c r="AR180">
        <f t="shared" si="114"/>
        <v>7.6351139700972482E-4</v>
      </c>
      <c r="AS180">
        <f t="shared" si="115"/>
        <v>2.8079569169376772E-4</v>
      </c>
      <c r="AT180">
        <f t="shared" si="116"/>
        <v>7.6351142185975506E-4</v>
      </c>
      <c r="AU180">
        <f t="shared" si="117"/>
        <v>0.55312499999999942</v>
      </c>
      <c r="AV180">
        <f t="shared" si="118"/>
        <v>1.8977689280633713E-2</v>
      </c>
      <c r="AW180">
        <f t="shared" si="119"/>
        <v>9.023630790489573E-2</v>
      </c>
    </row>
    <row r="181" spans="6:49" x14ac:dyDescent="0.25">
      <c r="F181">
        <f t="shared" si="126"/>
        <v>2.2124999999999977</v>
      </c>
      <c r="G181">
        <f t="shared" si="127"/>
        <v>0.46245751526221851</v>
      </c>
      <c r="H181">
        <f t="shared" si="128"/>
        <v>0.39675822075637796</v>
      </c>
      <c r="I181">
        <f t="shared" si="90"/>
        <v>4.9594777594547251E-3</v>
      </c>
      <c r="J181">
        <f t="shared" si="91"/>
        <v>1.2163788400803345E-3</v>
      </c>
      <c r="K181">
        <f t="shared" si="92"/>
        <v>4.9670801272052268E-3</v>
      </c>
      <c r="L181">
        <f t="shared" si="93"/>
        <v>1.2097032648356459E-3</v>
      </c>
      <c r="M181">
        <f t="shared" si="94"/>
        <v>4.9670384048599477E-3</v>
      </c>
      <c r="N181">
        <f t="shared" si="95"/>
        <v>1.2097334022746044E-3</v>
      </c>
      <c r="O181">
        <f t="shared" si="96"/>
        <v>4.967038593218941E-3</v>
      </c>
      <c r="P181">
        <f t="shared" si="97"/>
        <v>1.2097333587269389E-3</v>
      </c>
      <c r="Q181">
        <f t="shared" si="129"/>
        <v>2.2249999999999979</v>
      </c>
      <c r="R181">
        <f t="shared" si="130"/>
        <v>0.46742330749835248</v>
      </c>
      <c r="S181">
        <f t="shared" si="131"/>
        <v>0.39796905167854923</v>
      </c>
      <c r="U181">
        <f t="shared" si="120"/>
        <v>1.1062499999999988</v>
      </c>
      <c r="V181">
        <f t="shared" si="121"/>
        <v>0.1064376759219136</v>
      </c>
      <c r="W181">
        <f t="shared" si="122"/>
        <v>0.2239806368982902</v>
      </c>
      <c r="X181">
        <f t="shared" si="98"/>
        <v>1.3998789806143139E-3</v>
      </c>
      <c r="Y181">
        <f t="shared" si="99"/>
        <v>1.3839546091331313E-3</v>
      </c>
      <c r="Z181">
        <f t="shared" si="100"/>
        <v>1.404203838767855E-3</v>
      </c>
      <c r="AA181">
        <f t="shared" si="101"/>
        <v>1.3817620410436688E-3</v>
      </c>
      <c r="AB181">
        <f t="shared" si="102"/>
        <v>1.4041969869925753E-3</v>
      </c>
      <c r="AC181">
        <f t="shared" si="103"/>
        <v>1.3817555660060482E-3</v>
      </c>
      <c r="AD181">
        <f t="shared" si="104"/>
        <v>1.4041969667580828E-3</v>
      </c>
      <c r="AE181">
        <f t="shared" si="105"/>
        <v>1.3817556695331211E-3</v>
      </c>
      <c r="AF181">
        <f t="shared" si="106"/>
        <v>1.1124999999999989</v>
      </c>
      <c r="AG181">
        <f t="shared" si="107"/>
        <v>0.10784115552172914</v>
      </c>
      <c r="AH181">
        <f t="shared" si="108"/>
        <v>0.22536276114708451</v>
      </c>
      <c r="AJ181">
        <f t="shared" si="123"/>
        <v>0.55312499999999942</v>
      </c>
      <c r="AK181">
        <f t="shared" si="124"/>
        <v>1.8977689280633713E-2</v>
      </c>
      <c r="AL181">
        <f t="shared" si="125"/>
        <v>9.023630790489573E-2</v>
      </c>
      <c r="AM181">
        <f t="shared" si="109"/>
        <v>2.8198846220279914E-4</v>
      </c>
      <c r="AN181">
        <f t="shared" si="110"/>
        <v>7.6393968038764015E-4</v>
      </c>
      <c r="AO181">
        <f t="shared" si="111"/>
        <v>2.8318211795340484E-4</v>
      </c>
      <c r="AP181">
        <f t="shared" si="112"/>
        <v>7.6436031169143943E-4</v>
      </c>
      <c r="AQ181">
        <f t="shared" si="113"/>
        <v>2.8318277518981705E-4</v>
      </c>
      <c r="AR181">
        <f t="shared" si="114"/>
        <v>7.6435460980798218E-4</v>
      </c>
      <c r="AS181">
        <f t="shared" si="115"/>
        <v>2.8318276628062412E-4</v>
      </c>
      <c r="AT181">
        <f t="shared" si="116"/>
        <v>7.6435463448169718E-4</v>
      </c>
      <c r="AU181">
        <f t="shared" si="117"/>
        <v>0.55624999999999947</v>
      </c>
      <c r="AV181">
        <f t="shared" si="118"/>
        <v>1.9260672783095355E-2</v>
      </c>
      <c r="AW181">
        <f t="shared" si="119"/>
        <v>9.1000595264540421E-2</v>
      </c>
    </row>
    <row r="182" spans="6:49" x14ac:dyDescent="0.25">
      <c r="F182">
        <f t="shared" si="126"/>
        <v>2.2249999999999979</v>
      </c>
      <c r="G182">
        <f t="shared" si="127"/>
        <v>0.46742330749835248</v>
      </c>
      <c r="H182">
        <f t="shared" si="128"/>
        <v>0.39796905167854923</v>
      </c>
      <c r="I182">
        <f t="shared" si="90"/>
        <v>4.9746131459818656E-3</v>
      </c>
      <c r="J182">
        <f t="shared" si="91"/>
        <v>1.2030778745955651E-3</v>
      </c>
      <c r="K182">
        <f t="shared" si="92"/>
        <v>4.9821323826980887E-3</v>
      </c>
      <c r="L182">
        <f t="shared" si="93"/>
        <v>1.1964625001221253E-3</v>
      </c>
      <c r="M182">
        <f t="shared" si="94"/>
        <v>4.9820910366076294E-3</v>
      </c>
      <c r="N182">
        <f t="shared" si="95"/>
        <v>1.1964925479345469E-3</v>
      </c>
      <c r="O182">
        <f t="shared" si="96"/>
        <v>4.9820912244064562E-3</v>
      </c>
      <c r="P182">
        <f t="shared" si="97"/>
        <v>1.1964925013641992E-3</v>
      </c>
      <c r="Q182">
        <f t="shared" si="129"/>
        <v>2.237499999999998</v>
      </c>
      <c r="R182">
        <f t="shared" si="130"/>
        <v>0.47240416603318575</v>
      </c>
      <c r="S182">
        <f t="shared" si="131"/>
        <v>0.39916663175722816</v>
      </c>
      <c r="U182">
        <f t="shared" si="120"/>
        <v>1.1124999999999989</v>
      </c>
      <c r="V182">
        <f t="shared" si="121"/>
        <v>0.10784115552172914</v>
      </c>
      <c r="W182">
        <f t="shared" si="122"/>
        <v>0.22536276114708451</v>
      </c>
      <c r="X182">
        <f t="shared" si="98"/>
        <v>1.4085172571692782E-3</v>
      </c>
      <c r="Y182">
        <f t="shared" si="99"/>
        <v>1.3795587844705451E-3</v>
      </c>
      <c r="Z182">
        <f t="shared" si="100"/>
        <v>1.4128283783707487E-3</v>
      </c>
      <c r="AA182">
        <f t="shared" si="101"/>
        <v>1.3773534380088258E-3</v>
      </c>
      <c r="AB182">
        <f t="shared" si="102"/>
        <v>1.4128214866630559E-3</v>
      </c>
      <c r="AC182">
        <f t="shared" si="103"/>
        <v>1.3773471686243954E-3</v>
      </c>
      <c r="AD182">
        <f t="shared" si="104"/>
        <v>1.4128214670712297E-3</v>
      </c>
      <c r="AE182">
        <f t="shared" si="105"/>
        <v>1.3773472704730464E-3</v>
      </c>
      <c r="AF182">
        <f t="shared" si="106"/>
        <v>1.118749999999999</v>
      </c>
      <c r="AG182">
        <f t="shared" si="107"/>
        <v>0.1092532619307805</v>
      </c>
      <c r="AH182">
        <f t="shared" si="108"/>
        <v>0.22674047902511951</v>
      </c>
      <c r="AJ182">
        <f t="shared" si="123"/>
        <v>0.55624999999999947</v>
      </c>
      <c r="AK182">
        <f t="shared" si="124"/>
        <v>1.9260672783095355E-2</v>
      </c>
      <c r="AL182">
        <f t="shared" si="125"/>
        <v>9.1000595264540421E-2</v>
      </c>
      <c r="AM182">
        <f t="shared" si="109"/>
        <v>2.8437686020168883E-4</v>
      </c>
      <c r="AN182">
        <f t="shared" si="110"/>
        <v>7.6477146450058603E-4</v>
      </c>
      <c r="AO182">
        <f t="shared" si="111"/>
        <v>2.85571815614971E-4</v>
      </c>
      <c r="AP182">
        <f t="shared" si="112"/>
        <v>7.6518073307260941E-4</v>
      </c>
      <c r="AQ182">
        <f t="shared" si="113"/>
        <v>2.8557245509711477E-4</v>
      </c>
      <c r="AR182">
        <f t="shared" si="114"/>
        <v>7.6517508039051151E-4</v>
      </c>
      <c r="AS182">
        <f t="shared" si="115"/>
        <v>2.8557244626479898E-4</v>
      </c>
      <c r="AT182">
        <f t="shared" si="116"/>
        <v>7.6517510488907691E-4</v>
      </c>
      <c r="AU182">
        <f t="shared" si="117"/>
        <v>0.55937499999999951</v>
      </c>
      <c r="AV182">
        <f t="shared" si="118"/>
        <v>1.9546045757743796E-2</v>
      </c>
      <c r="AW182">
        <f t="shared" si="119"/>
        <v>9.1765704963926401E-2</v>
      </c>
    </row>
    <row r="183" spans="6:49" x14ac:dyDescent="0.25">
      <c r="F183">
        <f t="shared" si="126"/>
        <v>2.237499999999998</v>
      </c>
      <c r="G183">
        <f t="shared" si="127"/>
        <v>0.47240416603318575</v>
      </c>
      <c r="H183">
        <f t="shared" si="128"/>
        <v>0.39916663175722816</v>
      </c>
      <c r="I183">
        <f t="shared" si="90"/>
        <v>4.989582896965352E-3</v>
      </c>
      <c r="J183">
        <f t="shared" si="91"/>
        <v>1.1898971582742779E-3</v>
      </c>
      <c r="K183">
        <f t="shared" si="92"/>
        <v>4.997019754204567E-3</v>
      </c>
      <c r="L183">
        <f t="shared" si="93"/>
        <v>1.1833418003445674E-3</v>
      </c>
      <c r="M183">
        <f t="shared" si="94"/>
        <v>4.9969787832175056E-3</v>
      </c>
      <c r="N183">
        <f t="shared" si="95"/>
        <v>1.1833717525902593E-3</v>
      </c>
      <c r="O183">
        <f t="shared" si="96"/>
        <v>4.996978970419042E-3</v>
      </c>
      <c r="P183">
        <f t="shared" si="97"/>
        <v>1.1833717031229903E-3</v>
      </c>
      <c r="Q183">
        <f t="shared" si="129"/>
        <v>2.2499999999999982</v>
      </c>
      <c r="R183">
        <f t="shared" si="130"/>
        <v>0.47739992585689051</v>
      </c>
      <c r="S183">
        <f t="shared" si="131"/>
        <v>0.40035108108510598</v>
      </c>
      <c r="U183">
        <f t="shared" si="120"/>
        <v>1.118749999999999</v>
      </c>
      <c r="V183">
        <f t="shared" si="121"/>
        <v>0.1092532619307805</v>
      </c>
      <c r="W183">
        <f t="shared" si="122"/>
        <v>0.22674047902511951</v>
      </c>
      <c r="X183">
        <f t="shared" si="98"/>
        <v>1.4171279939069971E-3</v>
      </c>
      <c r="Y183">
        <f t="shared" si="99"/>
        <v>1.3751377441442469E-3</v>
      </c>
      <c r="Z183">
        <f t="shared" si="100"/>
        <v>1.4214252993574479E-3</v>
      </c>
      <c r="AA183">
        <f t="shared" si="101"/>
        <v>1.3729200278309755E-3</v>
      </c>
      <c r="AB183">
        <f t="shared" si="102"/>
        <v>1.4214183689939689E-3</v>
      </c>
      <c r="AC183">
        <f t="shared" si="103"/>
        <v>1.3729139607623474E-3</v>
      </c>
      <c r="AD183">
        <f t="shared" si="104"/>
        <v>1.4214183500343793E-3</v>
      </c>
      <c r="AE183">
        <f t="shared" si="105"/>
        <v>1.3729140609558877E-3</v>
      </c>
      <c r="AF183">
        <f t="shared" si="106"/>
        <v>1.1249999999999991</v>
      </c>
      <c r="AG183">
        <f t="shared" si="107"/>
        <v>0.11067396754422121</v>
      </c>
      <c r="AH183">
        <f t="shared" si="108"/>
        <v>0.22811376565550065</v>
      </c>
      <c r="AJ183">
        <f t="shared" si="123"/>
        <v>0.55937499999999951</v>
      </c>
      <c r="AK183">
        <f t="shared" si="124"/>
        <v>1.9546045757743796E-2</v>
      </c>
      <c r="AL183">
        <f t="shared" si="125"/>
        <v>9.1765704963926401E-2</v>
      </c>
      <c r="AM183">
        <f t="shared" si="109"/>
        <v>2.8676782801227002E-4</v>
      </c>
      <c r="AN183">
        <f t="shared" si="110"/>
        <v>7.6558060497728992E-4</v>
      </c>
      <c r="AO183">
        <f t="shared" si="111"/>
        <v>2.8796404770754699E-4</v>
      </c>
      <c r="AP183">
        <f t="shared" si="112"/>
        <v>7.6597860892892069E-4</v>
      </c>
      <c r="AQ183">
        <f t="shared" si="113"/>
        <v>2.8796466958872142E-4</v>
      </c>
      <c r="AR183">
        <f t="shared" si="114"/>
        <v>7.6597300509884949E-4</v>
      </c>
      <c r="AS183">
        <f t="shared" si="115"/>
        <v>2.8796466083273693E-4</v>
      </c>
      <c r="AT183">
        <f t="shared" si="116"/>
        <v>7.6597302942342418E-4</v>
      </c>
      <c r="AU183">
        <f t="shared" si="117"/>
        <v>0.56249999999999956</v>
      </c>
      <c r="AV183">
        <f t="shared" si="118"/>
        <v>1.9833810744983388E-2</v>
      </c>
      <c r="AW183">
        <f t="shared" si="119"/>
        <v>9.2531614441002427E-2</v>
      </c>
    </row>
    <row r="184" spans="6:49" x14ac:dyDescent="0.25">
      <c r="F184">
        <f t="shared" si="126"/>
        <v>2.2499999999999982</v>
      </c>
      <c r="G184">
        <f t="shared" si="127"/>
        <v>0.47739992585689051</v>
      </c>
      <c r="H184">
        <f t="shared" si="128"/>
        <v>0.40035108108510598</v>
      </c>
      <c r="I184">
        <f t="shared" si="90"/>
        <v>5.0043885135638254E-3</v>
      </c>
      <c r="J184">
        <f t="shared" si="91"/>
        <v>1.1768363128862398E-3</v>
      </c>
      <c r="K184">
        <f t="shared" si="92"/>
        <v>5.0117437405193636E-3</v>
      </c>
      <c r="L184">
        <f t="shared" si="93"/>
        <v>1.1703407756000789E-3</v>
      </c>
      <c r="M184">
        <f t="shared" si="94"/>
        <v>5.0117031434113255E-3</v>
      </c>
      <c r="N184">
        <f t="shared" si="95"/>
        <v>1.17037062658725E-3</v>
      </c>
      <c r="O184">
        <f t="shared" si="96"/>
        <v>5.0117033299799949E-3</v>
      </c>
      <c r="P184">
        <f t="shared" si="97"/>
        <v>1.1703705743450893E-3</v>
      </c>
      <c r="Q184">
        <f t="shared" si="129"/>
        <v>2.2624999999999984</v>
      </c>
      <c r="R184">
        <f t="shared" si="130"/>
        <v>0.48241042345879132</v>
      </c>
      <c r="S184">
        <f t="shared" si="131"/>
        <v>0.40152251936704031</v>
      </c>
      <c r="U184">
        <f t="shared" si="120"/>
        <v>1.1249999999999991</v>
      </c>
      <c r="V184">
        <f t="shared" si="121"/>
        <v>0.11067396754422121</v>
      </c>
      <c r="W184">
        <f t="shared" si="122"/>
        <v>0.22811376565550065</v>
      </c>
      <c r="X184">
        <f t="shared" si="98"/>
        <v>1.4257110353468791E-3</v>
      </c>
      <c r="Y184">
        <f t="shared" si="99"/>
        <v>1.3706922996565925E-3</v>
      </c>
      <c r="Z184">
        <f t="shared" si="100"/>
        <v>1.4299944487833061E-3</v>
      </c>
      <c r="AA184">
        <f t="shared" si="101"/>
        <v>1.3684626153763946E-3</v>
      </c>
      <c r="AB184">
        <f t="shared" si="102"/>
        <v>1.4299874810199302E-3</v>
      </c>
      <c r="AC184">
        <f t="shared" si="103"/>
        <v>1.368456747332543E-3</v>
      </c>
      <c r="AD184">
        <f t="shared" si="104"/>
        <v>1.4299874626822933E-3</v>
      </c>
      <c r="AE184">
        <f t="shared" si="105"/>
        <v>1.368456845893975E-3</v>
      </c>
      <c r="AF184">
        <f t="shared" si="106"/>
        <v>1.1312499999999992</v>
      </c>
      <c r="AG184">
        <f t="shared" si="107"/>
        <v>0.11210324460382715</v>
      </c>
      <c r="AH184">
        <f t="shared" si="108"/>
        <v>0.22948259696732873</v>
      </c>
      <c r="AJ184">
        <f t="shared" si="123"/>
        <v>0.56249999999999956</v>
      </c>
      <c r="AK184">
        <f t="shared" si="124"/>
        <v>1.9833810744983388E-2</v>
      </c>
      <c r="AL184">
        <f t="shared" si="125"/>
        <v>9.2531614441002427E-2</v>
      </c>
      <c r="AM184">
        <f t="shared" si="109"/>
        <v>2.8916129512813262E-4</v>
      </c>
      <c r="AN184">
        <f t="shared" si="110"/>
        <v>7.6636729745945497E-4</v>
      </c>
      <c r="AO184">
        <f t="shared" si="111"/>
        <v>2.9035874403041302E-4</v>
      </c>
      <c r="AP184">
        <f t="shared" si="112"/>
        <v>7.6675413420533795E-4</v>
      </c>
      <c r="AQ184">
        <f t="shared" si="113"/>
        <v>2.9035934846282843E-4</v>
      </c>
      <c r="AR184">
        <f t="shared" si="114"/>
        <v>7.667485788802721E-4</v>
      </c>
      <c r="AS184">
        <f t="shared" si="115"/>
        <v>2.9035933978263298E-4</v>
      </c>
      <c r="AT184">
        <f t="shared" si="116"/>
        <v>7.6674860303200729E-4</v>
      </c>
      <c r="AU184">
        <f t="shared" si="117"/>
        <v>0.5656249999999996</v>
      </c>
      <c r="AV184">
        <f t="shared" si="118"/>
        <v>2.0123970214966262E-2</v>
      </c>
      <c r="AW184">
        <f t="shared" si="119"/>
        <v>9.3298301328779532E-2</v>
      </c>
    </row>
    <row r="185" spans="6:49" x14ac:dyDescent="0.25">
      <c r="F185">
        <f t="shared" si="126"/>
        <v>2.2624999999999984</v>
      </c>
      <c r="G185">
        <f t="shared" si="127"/>
        <v>0.48241042345879132</v>
      </c>
      <c r="H185">
        <f t="shared" si="128"/>
        <v>0.40152251936704031</v>
      </c>
      <c r="I185">
        <f t="shared" si="90"/>
        <v>5.0190314920880042E-3</v>
      </c>
      <c r="J185">
        <f t="shared" si="91"/>
        <v>1.1638949372661856E-3</v>
      </c>
      <c r="K185">
        <f t="shared" si="92"/>
        <v>5.0263058354459182E-3</v>
      </c>
      <c r="L185">
        <f t="shared" si="93"/>
        <v>1.1574590135413454E-3</v>
      </c>
      <c r="M185">
        <f t="shared" si="94"/>
        <v>5.0262656109226374E-3</v>
      </c>
      <c r="N185">
        <f t="shared" si="95"/>
        <v>1.1574887578192112E-3</v>
      </c>
      <c r="O185">
        <f t="shared" si="96"/>
        <v>5.0262657968243741E-3</v>
      </c>
      <c r="P185">
        <f t="shared" si="97"/>
        <v>1.157488702920545E-3</v>
      </c>
      <c r="Q185">
        <f t="shared" si="129"/>
        <v>2.2749999999999986</v>
      </c>
      <c r="R185">
        <f t="shared" si="130"/>
        <v>0.48743549682239956</v>
      </c>
      <c r="S185">
        <f t="shared" si="131"/>
        <v>0.402681065897525</v>
      </c>
      <c r="U185">
        <f t="shared" si="120"/>
        <v>1.1312499999999992</v>
      </c>
      <c r="V185">
        <f t="shared" si="121"/>
        <v>0.11210324460382715</v>
      </c>
      <c r="W185">
        <f t="shared" si="122"/>
        <v>0.22948259696732873</v>
      </c>
      <c r="X185">
        <f t="shared" si="98"/>
        <v>1.4342662310458047E-3</v>
      </c>
      <c r="Y185">
        <f t="shared" si="99"/>
        <v>1.3662232493147422E-3</v>
      </c>
      <c r="Z185">
        <f t="shared" si="100"/>
        <v>1.4385356786999132E-3</v>
      </c>
      <c r="AA185">
        <f t="shared" si="101"/>
        <v>1.3639819924083807E-3</v>
      </c>
      <c r="AB185">
        <f t="shared" si="102"/>
        <v>1.4385286747720808E-3</v>
      </c>
      <c r="AC185">
        <f t="shared" si="103"/>
        <v>1.3639763201440391E-3</v>
      </c>
      <c r="AD185">
        <f t="shared" si="104"/>
        <v>1.4385286570462548E-3</v>
      </c>
      <c r="AE185">
        <f t="shared" si="105"/>
        <v>1.3639764170960669E-3</v>
      </c>
      <c r="AF185">
        <f t="shared" si="106"/>
        <v>1.1374999999999993</v>
      </c>
      <c r="AG185">
        <f t="shared" si="107"/>
        <v>0.11354106520299981</v>
      </c>
      <c r="AH185">
        <f t="shared" si="108"/>
        <v>0.23084694968258135</v>
      </c>
      <c r="AJ185">
        <f t="shared" si="123"/>
        <v>0.5656249999999996</v>
      </c>
      <c r="AK185">
        <f t="shared" si="124"/>
        <v>2.0123970214966262E-2</v>
      </c>
      <c r="AL185">
        <f t="shared" si="125"/>
        <v>9.3298301328779532E-2</v>
      </c>
      <c r="AM185">
        <f t="shared" si="109"/>
        <v>2.9155719165243607E-4</v>
      </c>
      <c r="AN185">
        <f t="shared" si="110"/>
        <v>7.6713173619915155E-4</v>
      </c>
      <c r="AO185">
        <f t="shared" si="111"/>
        <v>2.9275583499024726E-4</v>
      </c>
      <c r="AP185">
        <f t="shared" si="112"/>
        <v>7.6750750246180421E-4</v>
      </c>
      <c r="AQ185">
        <f t="shared" si="113"/>
        <v>2.927564221250326E-4</v>
      </c>
      <c r="AR185">
        <f t="shared" si="114"/>
        <v>7.6750199529701751E-4</v>
      </c>
      <c r="AS185">
        <f t="shared" si="115"/>
        <v>2.9275641352008767E-4</v>
      </c>
      <c r="AT185">
        <f t="shared" si="116"/>
        <v>7.6750201927705617E-4</v>
      </c>
      <c r="AU185">
        <f t="shared" si="117"/>
        <v>0.56874999999999964</v>
      </c>
      <c r="AV185">
        <f t="shared" si="118"/>
        <v>2.0416526568200109E-2</v>
      </c>
      <c r="AW185">
        <f t="shared" si="119"/>
        <v>9.4065743453945166E-2</v>
      </c>
    </row>
    <row r="186" spans="6:49" x14ac:dyDescent="0.25">
      <c r="F186">
        <f t="shared" si="126"/>
        <v>2.2749999999999986</v>
      </c>
      <c r="G186">
        <f t="shared" si="127"/>
        <v>0.48743549682239956</v>
      </c>
      <c r="H186">
        <f t="shared" si="128"/>
        <v>0.402681065897525</v>
      </c>
      <c r="I186">
        <f t="shared" si="90"/>
        <v>5.0335133237190627E-3</v>
      </c>
      <c r="J186">
        <f t="shared" si="91"/>
        <v>1.1510726082828078E-3</v>
      </c>
      <c r="K186">
        <f t="shared" si="92"/>
        <v>5.040707527520831E-3</v>
      </c>
      <c r="L186">
        <f t="shared" si="93"/>
        <v>1.1446960803310148E-3</v>
      </c>
      <c r="M186">
        <f t="shared" si="94"/>
        <v>5.0406676742211316E-3</v>
      </c>
      <c r="N186">
        <f t="shared" si="95"/>
        <v>1.1447257126825899E-3</v>
      </c>
      <c r="O186">
        <f t="shared" si="96"/>
        <v>5.0406678594233289E-3</v>
      </c>
      <c r="P186">
        <f t="shared" si="97"/>
        <v>1.1447256552422431E-3</v>
      </c>
      <c r="Q186">
        <f t="shared" si="129"/>
        <v>2.2874999999999988</v>
      </c>
      <c r="R186">
        <f t="shared" si="130"/>
        <v>0.4924749854201706</v>
      </c>
      <c r="S186">
        <f t="shared" si="131"/>
        <v>0.40382683953911708</v>
      </c>
      <c r="U186">
        <f t="shared" si="120"/>
        <v>1.1374999999999993</v>
      </c>
      <c r="V186">
        <f t="shared" si="121"/>
        <v>0.11354106520299981</v>
      </c>
      <c r="W186">
        <f t="shared" si="122"/>
        <v>0.23084694968258135</v>
      </c>
      <c r="X186">
        <f t="shared" si="98"/>
        <v>1.4427934355161335E-3</v>
      </c>
      <c r="Y186">
        <f t="shared" si="99"/>
        <v>1.3617313784140982E-3</v>
      </c>
      <c r="Z186">
        <f t="shared" si="100"/>
        <v>1.4470488460736775E-3</v>
      </c>
      <c r="AA186">
        <f t="shared" si="101"/>
        <v>1.35947893776949E-3</v>
      </c>
      <c r="AB186">
        <f t="shared" si="102"/>
        <v>1.4470418071966633E-3</v>
      </c>
      <c r="AC186">
        <f t="shared" si="103"/>
        <v>1.3594734580845487E-3</v>
      </c>
      <c r="AD186">
        <f t="shared" si="104"/>
        <v>1.4470417900726478E-3</v>
      </c>
      <c r="AE186">
        <f t="shared" si="105"/>
        <v>1.3594735534495765E-3</v>
      </c>
      <c r="AF186">
        <f t="shared" si="106"/>
        <v>1.1437499999999994</v>
      </c>
      <c r="AG186">
        <f t="shared" si="107"/>
        <v>0.11498740129168805</v>
      </c>
      <c r="AH186">
        <f t="shared" si="108"/>
        <v>0.23220680130317661</v>
      </c>
      <c r="AJ186">
        <f t="shared" si="123"/>
        <v>0.56874999999999964</v>
      </c>
      <c r="AK186">
        <f t="shared" si="124"/>
        <v>2.0416526568200109E-2</v>
      </c>
      <c r="AL186">
        <f t="shared" si="125"/>
        <v>9.4065743453945166E-2</v>
      </c>
      <c r="AM186">
        <f t="shared" si="109"/>
        <v>2.9395544829357868E-4</v>
      </c>
      <c r="AN186">
        <f t="shared" si="110"/>
        <v>7.678741140680124E-4</v>
      </c>
      <c r="AO186">
        <f t="shared" si="111"/>
        <v>2.9515525159680992E-4</v>
      </c>
      <c r="AP186">
        <f t="shared" si="112"/>
        <v>7.6823890588240129E-4</v>
      </c>
      <c r="AQ186">
        <f t="shared" si="113"/>
        <v>2.9515582158401991E-4</v>
      </c>
      <c r="AR186">
        <f t="shared" si="114"/>
        <v>7.682334465354487E-4</v>
      </c>
      <c r="AS186">
        <f t="shared" si="115"/>
        <v>2.9515581305379033E-4</v>
      </c>
      <c r="AT186">
        <f t="shared" si="116"/>
        <v>7.6823347034492761E-4</v>
      </c>
      <c r="AU186">
        <f t="shared" si="117"/>
        <v>0.57187499999999969</v>
      </c>
      <c r="AV186">
        <f t="shared" si="118"/>
        <v>2.0711482136151614E-2</v>
      </c>
      <c r="AW186">
        <f t="shared" si="119"/>
        <v>9.48339188354866E-2</v>
      </c>
    </row>
    <row r="187" spans="6:49" x14ac:dyDescent="0.25">
      <c r="F187">
        <f t="shared" si="126"/>
        <v>2.2874999999999988</v>
      </c>
      <c r="G187">
        <f t="shared" si="127"/>
        <v>0.4924749854201706</v>
      </c>
      <c r="H187">
        <f t="shared" si="128"/>
        <v>0.40382683953911708</v>
      </c>
      <c r="I187">
        <f t="shared" si="90"/>
        <v>5.0478354942389636E-3</v>
      </c>
      <c r="J187">
        <f t="shared" si="91"/>
        <v>1.1383688817788284E-3</v>
      </c>
      <c r="K187">
        <f t="shared" si="92"/>
        <v>5.0549502997500814E-3</v>
      </c>
      <c r="L187">
        <f t="shared" si="93"/>
        <v>1.1320515215674897E-3</v>
      </c>
      <c r="M187">
        <f t="shared" si="94"/>
        <v>5.0549108162487606E-3</v>
      </c>
      <c r="N187">
        <f t="shared" si="95"/>
        <v>1.1320810370025636E-3</v>
      </c>
      <c r="O187">
        <f t="shared" si="96"/>
        <v>5.0549110007202299E-3</v>
      </c>
      <c r="P187">
        <f t="shared" si="97"/>
        <v>1.1320809771319246E-3</v>
      </c>
      <c r="Q187">
        <f t="shared" si="129"/>
        <v>2.2999999999999989</v>
      </c>
      <c r="R187">
        <f t="shared" si="130"/>
        <v>0.49752873020799671</v>
      </c>
      <c r="S187">
        <f t="shared" si="131"/>
        <v>0.4049599587017923</v>
      </c>
      <c r="U187">
        <f t="shared" si="120"/>
        <v>1.1437499999999994</v>
      </c>
      <c r="V187">
        <f t="shared" si="121"/>
        <v>0.11498740129168805</v>
      </c>
      <c r="W187">
        <f t="shared" si="122"/>
        <v>0.23220680130317661</v>
      </c>
      <c r="X187">
        <f t="shared" si="98"/>
        <v>1.451292508144854E-3</v>
      </c>
      <c r="Y187">
        <f t="shared" si="99"/>
        <v>1.3572174594193341E-3</v>
      </c>
      <c r="Z187">
        <f t="shared" si="100"/>
        <v>1.4555338127055393E-3</v>
      </c>
      <c r="AA187">
        <f t="shared" si="101"/>
        <v>1.3549542175613724E-3</v>
      </c>
      <c r="AB187">
        <f t="shared" si="102"/>
        <v>1.4555267400747332E-3</v>
      </c>
      <c r="AC187">
        <f t="shared" si="103"/>
        <v>1.3549489273002868E-3</v>
      </c>
      <c r="AD187">
        <f t="shared" si="104"/>
        <v>1.4555267235426671E-3</v>
      </c>
      <c r="AE187">
        <f t="shared" si="105"/>
        <v>1.3549490211004274E-3</v>
      </c>
      <c r="AF187">
        <f t="shared" si="106"/>
        <v>1.1499999999999995</v>
      </c>
      <c r="AG187">
        <f t="shared" si="107"/>
        <v>0.11644222468122939</v>
      </c>
      <c r="AH187">
        <f t="shared" si="108"/>
        <v>0.23356213009821714</v>
      </c>
      <c r="AJ187">
        <f t="shared" si="123"/>
        <v>0.57187499999999969</v>
      </c>
      <c r="AK187">
        <f t="shared" si="124"/>
        <v>2.0711482136151614E-2</v>
      </c>
      <c r="AL187">
        <f t="shared" si="125"/>
        <v>9.48339188354866E-2</v>
      </c>
      <c r="AM187">
        <f t="shared" si="109"/>
        <v>2.9635599636089563E-4</v>
      </c>
      <c r="AN187">
        <f t="shared" si="110"/>
        <v>7.6859462256636472E-4</v>
      </c>
      <c r="AO187">
        <f t="shared" si="111"/>
        <v>2.975569254586556E-4</v>
      </c>
      <c r="AP187">
        <f t="shared" si="112"/>
        <v>7.6894853528445715E-4</v>
      </c>
      <c r="AQ187">
        <f t="shared" si="113"/>
        <v>2.9755747844727762E-4</v>
      </c>
      <c r="AR187">
        <f t="shared" si="114"/>
        <v>7.6894312341516048E-4</v>
      </c>
      <c r="AS187">
        <f t="shared" si="115"/>
        <v>2.9755746999123186E-4</v>
      </c>
      <c r="AT187">
        <f t="shared" si="116"/>
        <v>7.6894314705520841E-4</v>
      </c>
      <c r="AU187">
        <f t="shared" si="117"/>
        <v>0.57499999999999973</v>
      </c>
      <c r="AV187">
        <f t="shared" si="118"/>
        <v>2.1008839181845613E-2</v>
      </c>
      <c r="AW187">
        <f t="shared" si="119"/>
        <v>9.5602805683323411E-2</v>
      </c>
    </row>
    <row r="188" spans="6:49" x14ac:dyDescent="0.25">
      <c r="F188">
        <f t="shared" si="126"/>
        <v>2.2999999999999989</v>
      </c>
      <c r="G188">
        <f t="shared" si="127"/>
        <v>0.49752873020799671</v>
      </c>
      <c r="H188">
        <f t="shared" si="128"/>
        <v>0.4049599587017923</v>
      </c>
      <c r="I188">
        <f t="shared" si="90"/>
        <v>5.0619994837724043E-3</v>
      </c>
      <c r="J188">
        <f t="shared" si="91"/>
        <v>1.1257832934828571E-3</v>
      </c>
      <c r="K188">
        <f t="shared" si="92"/>
        <v>5.0690356293566722E-3</v>
      </c>
      <c r="L188">
        <f t="shared" si="93"/>
        <v>1.1195248631828997E-3</v>
      </c>
      <c r="M188">
        <f t="shared" si="94"/>
        <v>5.0689965141672974E-3</v>
      </c>
      <c r="N188">
        <f t="shared" si="95"/>
        <v>1.1195542569312211E-3</v>
      </c>
      <c r="O188">
        <f t="shared" si="96"/>
        <v>5.0689966978782241E-3</v>
      </c>
      <c r="P188">
        <f t="shared" si="97"/>
        <v>1.1195541947383093E-3</v>
      </c>
      <c r="Q188">
        <f t="shared" si="129"/>
        <v>2.3124999999999991</v>
      </c>
      <c r="R188">
        <f t="shared" si="130"/>
        <v>0.50259657361944643</v>
      </c>
      <c r="S188">
        <f t="shared" si="131"/>
        <v>0.40608054132320054</v>
      </c>
      <c r="U188">
        <f t="shared" si="120"/>
        <v>1.1499999999999995</v>
      </c>
      <c r="V188">
        <f t="shared" si="121"/>
        <v>0.11644222468122939</v>
      </c>
      <c r="W188">
        <f t="shared" si="122"/>
        <v>0.23356213009821714</v>
      </c>
      <c r="X188">
        <f t="shared" si="98"/>
        <v>1.4597633131138571E-3</v>
      </c>
      <c r="Y188">
        <f t="shared" si="99"/>
        <v>1.3526822521430582E-3</v>
      </c>
      <c r="Z188">
        <f t="shared" si="100"/>
        <v>1.4639904451518044E-3</v>
      </c>
      <c r="AA188">
        <f t="shared" si="101"/>
        <v>1.3504085853222555E-3</v>
      </c>
      <c r="AB188">
        <f t="shared" si="102"/>
        <v>1.4639833399429892E-3</v>
      </c>
      <c r="AC188">
        <f t="shared" si="103"/>
        <v>1.3504034813734635E-3</v>
      </c>
      <c r="AD188">
        <f t="shared" si="104"/>
        <v>1.4639833239931492E-3</v>
      </c>
      <c r="AE188">
        <f t="shared" si="105"/>
        <v>1.3504035736305383E-3</v>
      </c>
      <c r="AF188">
        <f t="shared" si="106"/>
        <v>1.1562499999999996</v>
      </c>
      <c r="AG188">
        <f t="shared" si="107"/>
        <v>0.11790550704911215</v>
      </c>
      <c r="AH188">
        <f t="shared" si="108"/>
        <v>0.23491291509141132</v>
      </c>
      <c r="AJ188">
        <f t="shared" si="123"/>
        <v>0.57499999999999973</v>
      </c>
      <c r="AK188">
        <f t="shared" si="124"/>
        <v>2.1008839181845613E-2</v>
      </c>
      <c r="AL188">
        <f t="shared" si="125"/>
        <v>9.5602805683323411E-2</v>
      </c>
      <c r="AM188">
        <f t="shared" si="109"/>
        <v>2.9875876776038569E-4</v>
      </c>
      <c r="AN188">
        <f t="shared" si="110"/>
        <v>7.6929345183230724E-4</v>
      </c>
      <c r="AO188">
        <f t="shared" si="111"/>
        <v>2.9996078877887365E-4</v>
      </c>
      <c r="AP188">
        <f t="shared" si="112"/>
        <v>7.696365801275921E-4</v>
      </c>
      <c r="AQ188">
        <f t="shared" si="113"/>
        <v>2.9996132491683504E-4</v>
      </c>
      <c r="AR188">
        <f t="shared" si="114"/>
        <v>7.6963121539802516E-4</v>
      </c>
      <c r="AS188">
        <f t="shared" si="115"/>
        <v>2.999613165344451E-4</v>
      </c>
      <c r="AT188">
        <f t="shared" si="116"/>
        <v>7.6963123886976403E-4</v>
      </c>
      <c r="AU188">
        <f t="shared" si="117"/>
        <v>0.57812499999999978</v>
      </c>
      <c r="AV188">
        <f t="shared" si="118"/>
        <v>2.1308599900459989E-2</v>
      </c>
      <c r="AW188">
        <f t="shared" si="119"/>
        <v>9.6372382396948966E-2</v>
      </c>
    </row>
    <row r="189" spans="6:49" x14ac:dyDescent="0.25">
      <c r="F189">
        <f t="shared" si="126"/>
        <v>2.3124999999999991</v>
      </c>
      <c r="G189">
        <f t="shared" si="127"/>
        <v>0.50259657361944643</v>
      </c>
      <c r="H189">
        <f t="shared" si="128"/>
        <v>0.40608054132320054</v>
      </c>
      <c r="I189">
        <f t="shared" si="90"/>
        <v>5.0760067665400069E-3</v>
      </c>
      <c r="J189">
        <f t="shared" si="91"/>
        <v>1.1133153598938074E-3</v>
      </c>
      <c r="K189">
        <f t="shared" si="92"/>
        <v>5.0829649875393434E-3</v>
      </c>
      <c r="L189">
        <f t="shared" si="93"/>
        <v>1.1071156123140496E-3</v>
      </c>
      <c r="M189">
        <f t="shared" si="94"/>
        <v>5.0829262391169699E-3</v>
      </c>
      <c r="N189">
        <f t="shared" si="95"/>
        <v>1.1071448798186806E-3</v>
      </c>
      <c r="O189">
        <f t="shared" si="96"/>
        <v>5.0829264220388741E-3</v>
      </c>
      <c r="P189">
        <f t="shared" si="97"/>
        <v>1.1071448154082481E-3</v>
      </c>
      <c r="Q189">
        <f t="shared" si="129"/>
        <v>2.3249999999999993</v>
      </c>
      <c r="R189">
        <f t="shared" si="130"/>
        <v>0.5076783595597617</v>
      </c>
      <c r="S189">
        <f t="shared" si="131"/>
        <v>0.40718870484979514</v>
      </c>
      <c r="U189">
        <f t="shared" si="120"/>
        <v>1.1562499999999996</v>
      </c>
      <c r="V189">
        <f t="shared" si="121"/>
        <v>0.11790550704911215</v>
      </c>
      <c r="W189">
        <f t="shared" si="122"/>
        <v>0.23491291509141132</v>
      </c>
      <c r="X189">
        <f t="shared" si="98"/>
        <v>1.4682057193213208E-3</v>
      </c>
      <c r="Y189">
        <f t="shared" si="99"/>
        <v>1.3481265039221328E-3</v>
      </c>
      <c r="Z189">
        <f t="shared" si="100"/>
        <v>1.4724186146460776E-3</v>
      </c>
      <c r="AA189">
        <f t="shared" si="101"/>
        <v>1.345842782202105E-3</v>
      </c>
      <c r="AB189">
        <f t="shared" si="102"/>
        <v>1.4724114780157024E-3</v>
      </c>
      <c r="AC189">
        <f t="shared" si="103"/>
        <v>1.345837861497451E-3</v>
      </c>
      <c r="AD189">
        <f t="shared" si="104"/>
        <v>1.4724114626385003E-3</v>
      </c>
      <c r="AE189">
        <f t="shared" si="105"/>
        <v>1.3458379522329972E-3</v>
      </c>
      <c r="AF189">
        <f t="shared" si="106"/>
        <v>1.1624999999999996</v>
      </c>
      <c r="AG189">
        <f t="shared" si="107"/>
        <v>0.11937721994365938</v>
      </c>
      <c r="AH189">
        <f t="shared" si="108"/>
        <v>0.23625913604867033</v>
      </c>
      <c r="AJ189">
        <f t="shared" si="123"/>
        <v>0.57812499999999978</v>
      </c>
      <c r="AK189">
        <f t="shared" si="124"/>
        <v>2.1308599900459989E-2</v>
      </c>
      <c r="AL189">
        <f t="shared" si="125"/>
        <v>9.6372382396948966E-2</v>
      </c>
      <c r="AM189">
        <f t="shared" si="109"/>
        <v>3.0116369499046553E-4</v>
      </c>
      <c r="AN189">
        <f t="shared" si="110"/>
        <v>7.6997079065072797E-4</v>
      </c>
      <c r="AO189">
        <f t="shared" si="111"/>
        <v>3.0236677435085729E-4</v>
      </c>
      <c r="AP189">
        <f t="shared" si="112"/>
        <v>7.7030322852270734E-4</v>
      </c>
      <c r="AQ189">
        <f t="shared" si="113"/>
        <v>3.0236729378503227E-4</v>
      </c>
      <c r="AR189">
        <f t="shared" si="114"/>
        <v>7.702979105971814E-4</v>
      </c>
      <c r="AS189">
        <f t="shared" si="115"/>
        <v>3.0236728547577366E-4</v>
      </c>
      <c r="AT189">
        <f t="shared" si="116"/>
        <v>7.7029793390172546E-4</v>
      </c>
      <c r="AU189">
        <f t="shared" si="117"/>
        <v>0.58124999999999982</v>
      </c>
      <c r="AV189">
        <f t="shared" si="118"/>
        <v>2.1610766419916324E-2</v>
      </c>
      <c r="AW189">
        <f t="shared" si="119"/>
        <v>9.7142627564081013E-2</v>
      </c>
    </row>
    <row r="190" spans="6:49" x14ac:dyDescent="0.25">
      <c r="F190">
        <f t="shared" si="126"/>
        <v>2.3249999999999993</v>
      </c>
      <c r="G190">
        <f t="shared" si="127"/>
        <v>0.5076783595597617</v>
      </c>
      <c r="H190">
        <f t="shared" si="128"/>
        <v>0.40718870484979514</v>
      </c>
      <c r="I190">
        <f t="shared" si="90"/>
        <v>5.0898588106224399E-3</v>
      </c>
      <c r="J190">
        <f t="shared" si="91"/>
        <v>1.1009645791386303E-3</v>
      </c>
      <c r="K190">
        <f t="shared" si="92"/>
        <v>5.0967398392420564E-3</v>
      </c>
      <c r="L190">
        <f t="shared" si="93"/>
        <v>1.0948232581470014E-3</v>
      </c>
      <c r="M190">
        <f t="shared" si="94"/>
        <v>5.0967014559858588E-3</v>
      </c>
      <c r="N190">
        <f t="shared" si="95"/>
        <v>1.0948523950578494E-3</v>
      </c>
      <c r="O190">
        <f t="shared" si="96"/>
        <v>5.0967016380915504E-3</v>
      </c>
      <c r="P190">
        <f t="shared" si="97"/>
        <v>1.0948523285314732E-3</v>
      </c>
      <c r="Q190">
        <f t="shared" si="129"/>
        <v>2.3374999999999995</v>
      </c>
      <c r="R190">
        <f t="shared" si="130"/>
        <v>0.51277393339962341</v>
      </c>
      <c r="S190">
        <f t="shared" si="131"/>
        <v>0.40828456621880849</v>
      </c>
      <c r="U190">
        <f t="shared" si="120"/>
        <v>1.1624999999999996</v>
      </c>
      <c r="V190">
        <f t="shared" si="121"/>
        <v>0.11937721994365938</v>
      </c>
      <c r="W190">
        <f t="shared" si="122"/>
        <v>0.23625913604867033</v>
      </c>
      <c r="X190">
        <f t="shared" si="98"/>
        <v>1.4766196003041896E-3</v>
      </c>
      <c r="Y190">
        <f t="shared" si="99"/>
        <v>1.3435509497916874E-3</v>
      </c>
      <c r="Z190">
        <f t="shared" si="100"/>
        <v>1.4808181970222885E-3</v>
      </c>
      <c r="AA190">
        <f t="shared" si="101"/>
        <v>1.3412575371354895E-3</v>
      </c>
      <c r="AB190">
        <f t="shared" si="102"/>
        <v>1.480811030107738E-3</v>
      </c>
      <c r="AC190">
        <f t="shared" si="103"/>
        <v>1.341252796649653E-3</v>
      </c>
      <c r="AD190">
        <f t="shared" si="104"/>
        <v>1.4808110152937197E-3</v>
      </c>
      <c r="AE190">
        <f t="shared" si="105"/>
        <v>1.3412528858849236E-3</v>
      </c>
      <c r="AF190">
        <f t="shared" si="106"/>
        <v>1.1687499999999997</v>
      </c>
      <c r="AG190">
        <f t="shared" si="107"/>
        <v>0.12085733478863571</v>
      </c>
      <c r="AH190">
        <f t="shared" si="108"/>
        <v>0.23760077346587813</v>
      </c>
      <c r="AJ190">
        <f t="shared" si="123"/>
        <v>0.58124999999999982</v>
      </c>
      <c r="AK190">
        <f t="shared" si="124"/>
        <v>2.1610766419916324E-2</v>
      </c>
      <c r="AL190">
        <f t="shared" si="125"/>
        <v>9.7142627564081013E-2</v>
      </c>
      <c r="AM190">
        <f t="shared" si="109"/>
        <v>3.035707111377532E-4</v>
      </c>
      <c r="AN190">
        <f t="shared" si="110"/>
        <v>7.7062682646226283E-4</v>
      </c>
      <c r="AO190">
        <f t="shared" si="111"/>
        <v>3.0477481555410044E-4</v>
      </c>
      <c r="AP190">
        <f t="shared" si="112"/>
        <v>7.7094866724091576E-4</v>
      </c>
      <c r="AQ190">
        <f t="shared" si="113"/>
        <v>3.0477531843031713E-4</v>
      </c>
      <c r="AR190">
        <f t="shared" si="114"/>
        <v>7.7094339578596439E-4</v>
      </c>
      <c r="AS190">
        <f t="shared" si="115"/>
        <v>3.0477531019366873E-4</v>
      </c>
      <c r="AT190">
        <f t="shared" si="116"/>
        <v>7.7094341892442158E-4</v>
      </c>
      <c r="AU190">
        <f t="shared" si="117"/>
        <v>0.58437499999999987</v>
      </c>
      <c r="AV190">
        <f t="shared" si="118"/>
        <v>2.1915340801466367E-2</v>
      </c>
      <c r="AW190">
        <f t="shared" si="119"/>
        <v>9.7913519959321085E-2</v>
      </c>
    </row>
    <row r="191" spans="6:49" x14ac:dyDescent="0.25">
      <c r="F191">
        <f t="shared" si="126"/>
        <v>2.3374999999999995</v>
      </c>
      <c r="G191">
        <f t="shared" si="127"/>
        <v>0.51277393339962341</v>
      </c>
      <c r="H191">
        <f t="shared" si="128"/>
        <v>0.40828456621880849</v>
      </c>
      <c r="I191">
        <f t="shared" si="90"/>
        <v>5.1035570777351064E-3</v>
      </c>
      <c r="J191">
        <f t="shared" si="91"/>
        <v>1.0887304318040886E-3</v>
      </c>
      <c r="K191">
        <f t="shared" si="92"/>
        <v>5.1103616429338822E-3</v>
      </c>
      <c r="L191">
        <f t="shared" si="93"/>
        <v>1.082647272736073E-3</v>
      </c>
      <c r="M191">
        <f t="shared" si="94"/>
        <v>5.1103236231897073E-3</v>
      </c>
      <c r="N191">
        <f t="shared" si="95"/>
        <v>1.082676274903613E-3</v>
      </c>
      <c r="O191">
        <f t="shared" si="96"/>
        <v>5.110323804453254E-3</v>
      </c>
      <c r="P191">
        <f t="shared" si="97"/>
        <v>1.0826762063597757E-3</v>
      </c>
      <c r="Q191">
        <f t="shared" si="129"/>
        <v>2.3499999999999996</v>
      </c>
      <c r="R191">
        <f t="shared" si="130"/>
        <v>0.517883141968696</v>
      </c>
      <c r="S191">
        <f t="shared" si="131"/>
        <v>0.40936824184104909</v>
      </c>
      <c r="U191">
        <f t="shared" si="120"/>
        <v>1.1687499999999997</v>
      </c>
      <c r="V191">
        <f t="shared" si="121"/>
        <v>0.12085733478863571</v>
      </c>
      <c r="W191">
        <f t="shared" si="122"/>
        <v>0.23760077346587813</v>
      </c>
      <c r="X191">
        <f t="shared" si="98"/>
        <v>1.4850048341617384E-3</v>
      </c>
      <c r="Y191">
        <f t="shared" si="99"/>
        <v>1.3389563126568376E-3</v>
      </c>
      <c r="Z191">
        <f t="shared" si="100"/>
        <v>1.489189072638791E-3</v>
      </c>
      <c r="AA191">
        <f t="shared" si="101"/>
        <v>1.3366535670121687E-3</v>
      </c>
      <c r="AB191">
        <f t="shared" si="102"/>
        <v>1.4891818765586514E-3</v>
      </c>
      <c r="AC191">
        <f t="shared" si="103"/>
        <v>1.3366490037621055E-3</v>
      </c>
      <c r="AD191">
        <f t="shared" si="104"/>
        <v>1.489181862298495E-3</v>
      </c>
      <c r="AE191">
        <f t="shared" si="105"/>
        <v>1.336649091518076E-3</v>
      </c>
      <c r="AF191">
        <f t="shared" si="106"/>
        <v>1.1749999999999998</v>
      </c>
      <c r="AG191">
        <f t="shared" si="107"/>
        <v>0.12234582288777823</v>
      </c>
      <c r="AH191">
        <f t="shared" si="108"/>
        <v>0.23893780855683205</v>
      </c>
      <c r="AJ191">
        <f t="shared" si="123"/>
        <v>0.58437499999999987</v>
      </c>
      <c r="AK191">
        <f t="shared" si="124"/>
        <v>2.1915340801466367E-2</v>
      </c>
      <c r="AL191">
        <f t="shared" si="125"/>
        <v>9.7913519959321085E-2</v>
      </c>
      <c r="AM191">
        <f t="shared" si="109"/>
        <v>3.0597974987287842E-4</v>
      </c>
      <c r="AN191">
        <f t="shared" si="110"/>
        <v>7.7126174537219981E-4</v>
      </c>
      <c r="AO191">
        <f t="shared" si="111"/>
        <v>3.0718484635002246E-4</v>
      </c>
      <c r="AP191">
        <f t="shared" si="112"/>
        <v>7.7157308172241487E-4</v>
      </c>
      <c r="AQ191">
        <f t="shared" si="113"/>
        <v>3.0718533281306966E-4</v>
      </c>
      <c r="AR191">
        <f t="shared" si="114"/>
        <v>7.715678564067821E-4</v>
      </c>
      <c r="AS191">
        <f t="shared" si="115"/>
        <v>3.0718532464851398E-4</v>
      </c>
      <c r="AT191">
        <f t="shared" si="116"/>
        <v>7.7156787938025212E-4</v>
      </c>
      <c r="AU191">
        <f t="shared" si="117"/>
        <v>0.58749999999999991</v>
      </c>
      <c r="AV191">
        <f t="shared" si="118"/>
        <v>2.2222325040274299E-2</v>
      </c>
      <c r="AW191">
        <f t="shared" si="119"/>
        <v>9.8685038542822914E-2</v>
      </c>
    </row>
    <row r="192" spans="6:49" x14ac:dyDescent="0.25">
      <c r="F192">
        <f t="shared" si="126"/>
        <v>2.3499999999999996</v>
      </c>
      <c r="G192">
        <f t="shared" si="127"/>
        <v>0.517883141968696</v>
      </c>
      <c r="H192">
        <f t="shared" si="128"/>
        <v>0.40936824184104909</v>
      </c>
      <c r="I192">
        <f t="shared" si="90"/>
        <v>5.1171030230131136E-3</v>
      </c>
      <c r="J192">
        <f t="shared" si="91"/>
        <v>1.0766123817432555E-3</v>
      </c>
      <c r="K192">
        <f t="shared" si="92"/>
        <v>5.1238318503990096E-3</v>
      </c>
      <c r="L192">
        <f t="shared" si="93"/>
        <v>1.0705871117979049E-3</v>
      </c>
      <c r="M192">
        <f t="shared" si="94"/>
        <v>5.1237941924618504E-3</v>
      </c>
      <c r="N192">
        <f t="shared" si="95"/>
        <v>1.0706159752670585E-3</v>
      </c>
      <c r="O192">
        <f t="shared" si="96"/>
        <v>5.1237943728585332E-3</v>
      </c>
      <c r="P192">
        <f t="shared" si="97"/>
        <v>1.0706159048012255E-3</v>
      </c>
      <c r="Q192">
        <f t="shared" si="129"/>
        <v>2.3624999999999998</v>
      </c>
      <c r="R192">
        <f t="shared" si="130"/>
        <v>0.52300583354896157</v>
      </c>
      <c r="S192">
        <f t="shared" si="131"/>
        <v>0.41043984758449475</v>
      </c>
      <c r="U192">
        <f t="shared" si="120"/>
        <v>1.1749999999999998</v>
      </c>
      <c r="V192">
        <f t="shared" si="121"/>
        <v>0.12234582288777823</v>
      </c>
      <c r="W192">
        <f t="shared" si="122"/>
        <v>0.23893780855683205</v>
      </c>
      <c r="X192">
        <f t="shared" si="98"/>
        <v>1.4933613034802005E-3</v>
      </c>
      <c r="Y192">
        <f t="shared" si="99"/>
        <v>1.3343433034621703E-3</v>
      </c>
      <c r="Z192">
        <f t="shared" si="100"/>
        <v>1.4975311263035196E-3</v>
      </c>
      <c r="AA192">
        <f t="shared" si="101"/>
        <v>1.3320315768454612E-3</v>
      </c>
      <c r="AB192">
        <f t="shared" si="102"/>
        <v>1.4975239021578425E-3</v>
      </c>
      <c r="AC192">
        <f t="shared" si="103"/>
        <v>1.3320271878898464E-3</v>
      </c>
      <c r="AD192">
        <f t="shared" si="104"/>
        <v>1.4975238884423561E-3</v>
      </c>
      <c r="AE192">
        <f t="shared" si="105"/>
        <v>1.3320272741872169E-3</v>
      </c>
      <c r="AF192">
        <f t="shared" si="106"/>
        <v>1.1812499999999999</v>
      </c>
      <c r="AG192">
        <f t="shared" si="107"/>
        <v>0.12384265542925246</v>
      </c>
      <c r="AH192">
        <f t="shared" si="108"/>
        <v>0.24027022324135205</v>
      </c>
      <c r="AJ192">
        <f t="shared" si="123"/>
        <v>0.58749999999999991</v>
      </c>
      <c r="AK192">
        <f t="shared" si="124"/>
        <v>2.2222325040274299E-2</v>
      </c>
      <c r="AL192">
        <f t="shared" si="125"/>
        <v>9.8685038542822914E-2</v>
      </c>
      <c r="AM192">
        <f t="shared" si="109"/>
        <v>3.0839074544632161E-4</v>
      </c>
      <c r="AN192">
        <f t="shared" si="110"/>
        <v>7.7187573215932036E-4</v>
      </c>
      <c r="AO192">
        <f t="shared" si="111"/>
        <v>3.0959680127782055E-4</v>
      </c>
      <c r="AP192">
        <f t="shared" si="112"/>
        <v>7.7217665608530399E-4</v>
      </c>
      <c r="AQ192">
        <f t="shared" si="113"/>
        <v>3.095972714714549E-4</v>
      </c>
      <c r="AR192">
        <f t="shared" si="114"/>
        <v>7.7217147657992764E-4</v>
      </c>
      <c r="AS192">
        <f t="shared" si="115"/>
        <v>3.0959726337847777E-4</v>
      </c>
      <c r="AT192">
        <f t="shared" si="116"/>
        <v>7.7217149938950392E-4</v>
      </c>
      <c r="AU192">
        <f t="shared" si="117"/>
        <v>0.59062499999999996</v>
      </c>
      <c r="AV192">
        <f t="shared" si="118"/>
        <v>2.2531721065994856E-2</v>
      </c>
      <c r="AW192">
        <f t="shared" si="119"/>
        <v>9.9457162458969461E-2</v>
      </c>
    </row>
    <row r="193" spans="6:49" x14ac:dyDescent="0.25">
      <c r="F193">
        <f t="shared" si="126"/>
        <v>2.3624999999999998</v>
      </c>
      <c r="G193">
        <f t="shared" si="127"/>
        <v>0.52300583354896157</v>
      </c>
      <c r="H193">
        <f t="shared" si="128"/>
        <v>0.41043984758449475</v>
      </c>
      <c r="I193">
        <f t="shared" si="90"/>
        <v>5.1304980948061844E-3</v>
      </c>
      <c r="J193">
        <f t="shared" si="91"/>
        <v>1.0646098768574059E-3</v>
      </c>
      <c r="K193">
        <f t="shared" si="92"/>
        <v>5.1371519065365433E-3</v>
      </c>
      <c r="L193">
        <f t="shared" si="93"/>
        <v>1.0586422154812535E-3</v>
      </c>
      <c r="M193">
        <f t="shared" si="94"/>
        <v>5.1371146086529422E-3</v>
      </c>
      <c r="N193">
        <f t="shared" si="95"/>
        <v>1.0586709364854257E-3</v>
      </c>
      <c r="O193">
        <f t="shared" si="96"/>
        <v>5.1371147881592184E-3</v>
      </c>
      <c r="P193">
        <f t="shared" si="97"/>
        <v>1.0586708641901448E-3</v>
      </c>
      <c r="Q193">
        <f t="shared" si="129"/>
        <v>2.375</v>
      </c>
      <c r="R193">
        <f t="shared" si="130"/>
        <v>0.52814185786785228</v>
      </c>
      <c r="S193">
        <f t="shared" si="131"/>
        <v>0.41149949875865827</v>
      </c>
      <c r="U193">
        <f t="shared" si="120"/>
        <v>1.1812499999999999</v>
      </c>
      <c r="V193">
        <f t="shared" si="121"/>
        <v>0.12384265542925246</v>
      </c>
      <c r="W193">
        <f t="shared" si="122"/>
        <v>0.24027022324135205</v>
      </c>
      <c r="X193">
        <f t="shared" si="98"/>
        <v>1.5016888952584504E-3</v>
      </c>
      <c r="Y193">
        <f t="shared" si="99"/>
        <v>1.3297126213589932E-3</v>
      </c>
      <c r="Z193">
        <f t="shared" si="100"/>
        <v>1.5058442472001973E-3</v>
      </c>
      <c r="AA193">
        <f t="shared" si="101"/>
        <v>1.3273922599383869E-3</v>
      </c>
      <c r="AB193">
        <f t="shared" si="102"/>
        <v>1.505836996070758E-3</v>
      </c>
      <c r="AC193">
        <f t="shared" si="103"/>
        <v>1.3273880423770694E-3</v>
      </c>
      <c r="AD193">
        <f t="shared" si="104"/>
        <v>1.5058369828908789E-3</v>
      </c>
      <c r="AE193">
        <f t="shared" si="105"/>
        <v>1.3273881272362663E-3</v>
      </c>
      <c r="AF193">
        <f t="shared" si="106"/>
        <v>1.1875</v>
      </c>
      <c r="AG193">
        <f t="shared" si="107"/>
        <v>0.12534780349003433</v>
      </c>
      <c r="AH193">
        <f t="shared" si="108"/>
        <v>0.24159800013355642</v>
      </c>
      <c r="AJ193">
        <f t="shared" si="123"/>
        <v>0.59062499999999996</v>
      </c>
      <c r="AK193">
        <f t="shared" si="124"/>
        <v>2.2531721065994856E-2</v>
      </c>
      <c r="AL193">
        <f t="shared" si="125"/>
        <v>9.9457162458969461E-2</v>
      </c>
      <c r="AM193">
        <f t="shared" si="109"/>
        <v>3.108036326842796E-4</v>
      </c>
      <c r="AN193">
        <f t="shared" si="110"/>
        <v>7.724689702846932E-4</v>
      </c>
      <c r="AO193">
        <f t="shared" si="111"/>
        <v>3.1201061545034942E-4</v>
      </c>
      <c r="AP193">
        <f t="shared" si="112"/>
        <v>7.7275957313434568E-4</v>
      </c>
      <c r="AQ193">
        <f t="shared" si="113"/>
        <v>3.1201106951730202E-4</v>
      </c>
      <c r="AR193">
        <f t="shared" si="114"/>
        <v>7.7275443911234388E-4</v>
      </c>
      <c r="AS193">
        <f t="shared" si="115"/>
        <v>3.120110614953926E-4</v>
      </c>
      <c r="AT193">
        <f t="shared" si="116"/>
        <v>7.7275446175911278E-4</v>
      </c>
      <c r="AU193">
        <f t="shared" si="117"/>
        <v>0.59375</v>
      </c>
      <c r="AV193">
        <f t="shared" si="118"/>
        <v>2.2843530743347353E-2</v>
      </c>
      <c r="AW193">
        <f t="shared" si="119"/>
        <v>0.100229871035059</v>
      </c>
    </row>
    <row r="194" spans="6:49" x14ac:dyDescent="0.25">
      <c r="F194">
        <f t="shared" si="126"/>
        <v>2.375</v>
      </c>
      <c r="G194">
        <f t="shared" si="127"/>
        <v>0.52814185786785228</v>
      </c>
      <c r="H194">
        <f t="shared" si="128"/>
        <v>0.41149949875865827</v>
      </c>
      <c r="I194">
        <f t="shared" si="90"/>
        <v>5.1437437344832287E-3</v>
      </c>
      <c r="J194">
        <f t="shared" si="91"/>
        <v>1.0527223498540074E-3</v>
      </c>
      <c r="K194">
        <f t="shared" si="92"/>
        <v>5.1503232491698159E-3</v>
      </c>
      <c r="L194">
        <f t="shared" si="93"/>
        <v>1.0468120091132072E-3</v>
      </c>
      <c r="M194">
        <f t="shared" si="94"/>
        <v>5.1502863095401856E-3</v>
      </c>
      <c r="N194">
        <f t="shared" si="95"/>
        <v>1.0468405840685147E-3</v>
      </c>
      <c r="O194">
        <f t="shared" si="96"/>
        <v>5.1502864881336572E-3</v>
      </c>
      <c r="P194">
        <f t="shared" si="97"/>
        <v>1.0468405100334699E-3</v>
      </c>
      <c r="Q194">
        <f t="shared" si="129"/>
        <v>2.3875000000000002</v>
      </c>
      <c r="R194">
        <f t="shared" si="130"/>
        <v>0.53329106609119181</v>
      </c>
      <c r="S194">
        <f t="shared" si="131"/>
        <v>0.41254731009970014</v>
      </c>
      <c r="U194">
        <f t="shared" si="120"/>
        <v>1.1875</v>
      </c>
      <c r="V194">
        <f t="shared" si="121"/>
        <v>0.12534780349003433</v>
      </c>
      <c r="W194">
        <f t="shared" si="122"/>
        <v>0.24159800013355642</v>
      </c>
      <c r="X194">
        <f t="shared" si="98"/>
        <v>1.5099875008347278E-3</v>
      </c>
      <c r="Y194">
        <f t="shared" si="99"/>
        <v>1.3250649538703884E-3</v>
      </c>
      <c r="Z194">
        <f t="shared" si="100"/>
        <v>1.5141283288155729E-3</v>
      </c>
      <c r="AA194">
        <f t="shared" si="101"/>
        <v>1.322736298047636E-3</v>
      </c>
      <c r="AB194">
        <f t="shared" si="102"/>
        <v>1.5141210517661265E-3</v>
      </c>
      <c r="AC194">
        <f t="shared" si="103"/>
        <v>1.3227322490210942E-3</v>
      </c>
      <c r="AD194">
        <f t="shared" si="104"/>
        <v>1.5141210391129186E-3</v>
      </c>
      <c r="AE194">
        <f t="shared" si="105"/>
        <v>1.3227323324622781E-3</v>
      </c>
      <c r="AF194">
        <f t="shared" si="106"/>
        <v>1.1937500000000001</v>
      </c>
      <c r="AG194">
        <f t="shared" si="107"/>
        <v>0.12686123804021948</v>
      </c>
      <c r="AH194">
        <f t="shared" si="108"/>
        <v>0.24292112253030146</v>
      </c>
      <c r="AJ194">
        <f t="shared" si="123"/>
        <v>0.59375</v>
      </c>
      <c r="AK194">
        <f t="shared" si="124"/>
        <v>2.2843530743347353E-2</v>
      </c>
      <c r="AL194">
        <f t="shared" si="125"/>
        <v>0.100229871035059</v>
      </c>
      <c r="AM194">
        <f t="shared" si="109"/>
        <v>3.1321834698455939E-4</v>
      </c>
      <c r="AN194">
        <f t="shared" si="110"/>
        <v>7.7304164190040113E-4</v>
      </c>
      <c r="AO194">
        <f t="shared" si="111"/>
        <v>3.1442622455002877E-4</v>
      </c>
      <c r="AP194">
        <f t="shared" si="112"/>
        <v>7.7332201436966616E-4</v>
      </c>
      <c r="AQ194">
        <f t="shared" si="113"/>
        <v>3.1442666263201201E-4</v>
      </c>
      <c r="AR194">
        <f t="shared" si="114"/>
        <v>7.7331692550632438E-4</v>
      </c>
      <c r="AS194">
        <f t="shared" si="115"/>
        <v>3.1442665468066301E-4</v>
      </c>
      <c r="AT194">
        <f t="shared" si="116"/>
        <v>7.7331694799136522E-4</v>
      </c>
      <c r="AU194">
        <f t="shared" si="117"/>
        <v>0.59687500000000004</v>
      </c>
      <c r="AV194">
        <f t="shared" si="118"/>
        <v>2.3157755872685568E-2</v>
      </c>
      <c r="AW194">
        <f t="shared" si="119"/>
        <v>0.10100314377999962</v>
      </c>
    </row>
    <row r="195" spans="6:49" x14ac:dyDescent="0.25">
      <c r="F195">
        <f t="shared" si="126"/>
        <v>2.3875000000000002</v>
      </c>
      <c r="G195">
        <f t="shared" si="127"/>
        <v>0.53329106609119181</v>
      </c>
      <c r="H195">
        <f t="shared" si="128"/>
        <v>0.41254731009970014</v>
      </c>
      <c r="I195">
        <f t="shared" si="90"/>
        <v>5.1568413762462517E-3</v>
      </c>
      <c r="J195">
        <f t="shared" si="91"/>
        <v>1.0409492189814519E-3</v>
      </c>
      <c r="K195">
        <f t="shared" si="92"/>
        <v>5.1633473088648863E-3</v>
      </c>
      <c r="L195">
        <f t="shared" si="93"/>
        <v>1.0350959039224729E-3</v>
      </c>
      <c r="M195">
        <f t="shared" si="94"/>
        <v>5.1633107256457674E-3</v>
      </c>
      <c r="N195">
        <f t="shared" si="95"/>
        <v>1.0351243294220963E-3</v>
      </c>
      <c r="O195">
        <f t="shared" si="96"/>
        <v>5.1633109033051398E-3</v>
      </c>
      <c r="P195">
        <f t="shared" si="97"/>
        <v>1.0351242537342182E-3</v>
      </c>
      <c r="Q195">
        <f t="shared" si="129"/>
        <v>2.4000000000000004</v>
      </c>
      <c r="R195">
        <f t="shared" si="130"/>
        <v>0.53845331081595393</v>
      </c>
      <c r="S195">
        <f t="shared" si="131"/>
        <v>0.41358339575626757</v>
      </c>
      <c r="U195">
        <f t="shared" si="120"/>
        <v>1.1937500000000001</v>
      </c>
      <c r="V195">
        <f t="shared" si="121"/>
        <v>0.12686123804021948</v>
      </c>
      <c r="W195">
        <f t="shared" si="122"/>
        <v>0.24292112253030146</v>
      </c>
      <c r="X195">
        <f t="shared" si="98"/>
        <v>1.5182570158143842E-3</v>
      </c>
      <c r="Y195">
        <f t="shared" si="99"/>
        <v>1.3204009770541045E-3</v>
      </c>
      <c r="Z195">
        <f t="shared" si="100"/>
        <v>1.5223832688676783E-3</v>
      </c>
      <c r="AA195">
        <f t="shared" si="101"/>
        <v>1.3180643615453827E-3</v>
      </c>
      <c r="AB195">
        <f t="shared" si="102"/>
        <v>1.5223759669442134E-3</v>
      </c>
      <c r="AC195">
        <f t="shared" si="103"/>
        <v>1.318060478234194E-3</v>
      </c>
      <c r="AD195">
        <f t="shared" si="104"/>
        <v>1.5223759548088659E-3</v>
      </c>
      <c r="AE195">
        <f t="shared" si="105"/>
        <v>1.3180605602772589E-3</v>
      </c>
      <c r="AF195">
        <f t="shared" si="106"/>
        <v>1.2000000000000002</v>
      </c>
      <c r="AG195">
        <f t="shared" si="107"/>
        <v>0.12838292994726064</v>
      </c>
      <c r="AH195">
        <f t="shared" si="108"/>
        <v>0.24423957439978322</v>
      </c>
      <c r="AJ195">
        <f t="shared" si="123"/>
        <v>0.59687500000000004</v>
      </c>
      <c r="AK195">
        <f t="shared" si="124"/>
        <v>2.3157755872685568E-2</v>
      </c>
      <c r="AL195">
        <f t="shared" si="125"/>
        <v>0.10100314377999962</v>
      </c>
      <c r="AM195">
        <f t="shared" si="109"/>
        <v>3.1563482431249887E-4</v>
      </c>
      <c r="AN195">
        <f t="shared" si="110"/>
        <v>7.735939278582188E-4</v>
      </c>
      <c r="AO195">
        <f t="shared" si="111"/>
        <v>3.1684356482477731E-4</v>
      </c>
      <c r="AP195">
        <f t="shared" si="112"/>
        <v>7.7386415999540709E-4</v>
      </c>
      <c r="AQ195">
        <f t="shared" si="113"/>
        <v>3.1684398706249167E-4</v>
      </c>
      <c r="AR195">
        <f t="shared" si="114"/>
        <v>7.7385911596816292E-4</v>
      </c>
      <c r="AS195">
        <f t="shared" si="115"/>
        <v>3.168439791811991E-4</v>
      </c>
      <c r="AT195">
        <f t="shared" si="116"/>
        <v>7.7385913829254799E-4</v>
      </c>
      <c r="AU195">
        <f t="shared" si="117"/>
        <v>0.60000000000000009</v>
      </c>
      <c r="AV195">
        <f t="shared" si="118"/>
        <v>2.3474398190563611E-2</v>
      </c>
      <c r="AW195">
        <f t="shared" si="119"/>
        <v>0.10177696038301261</v>
      </c>
    </row>
    <row r="196" spans="6:49" x14ac:dyDescent="0.25">
      <c r="F196">
        <f t="shared" si="126"/>
        <v>2.4000000000000004</v>
      </c>
      <c r="G196">
        <f t="shared" si="127"/>
        <v>0.53845331081595393</v>
      </c>
      <c r="H196">
        <f t="shared" si="128"/>
        <v>0.41358339575626757</v>
      </c>
      <c r="I196">
        <f t="shared" si="90"/>
        <v>5.1697924469533453E-3</v>
      </c>
      <c r="J196">
        <f t="shared" si="91"/>
        <v>1.0292898887411222E-3</v>
      </c>
      <c r="K196">
        <f t="shared" si="92"/>
        <v>5.1762255087579763E-3</v>
      </c>
      <c r="L196">
        <f t="shared" si="93"/>
        <v>1.0234932977403106E-3</v>
      </c>
      <c r="M196">
        <f t="shared" si="94"/>
        <v>5.1761892800642221E-3</v>
      </c>
      <c r="N196">
        <f t="shared" si="95"/>
        <v>1.0235215705490187E-3</v>
      </c>
      <c r="O196">
        <f t="shared" si="96"/>
        <v>5.1761894567692764E-3</v>
      </c>
      <c r="P196">
        <f t="shared" si="97"/>
        <v>1.0235214932925285E-3</v>
      </c>
      <c r="Q196">
        <f t="shared" si="129"/>
        <v>2.4125000000000005</v>
      </c>
      <c r="R196">
        <f t="shared" si="130"/>
        <v>0.54362844606284844</v>
      </c>
      <c r="S196">
        <f t="shared" si="131"/>
        <v>0.41460786927603627</v>
      </c>
      <c r="U196">
        <f t="shared" si="120"/>
        <v>1.2000000000000002</v>
      </c>
      <c r="V196">
        <f t="shared" si="121"/>
        <v>0.12838292994726064</v>
      </c>
      <c r="W196">
        <f t="shared" si="122"/>
        <v>0.24423957439978322</v>
      </c>
      <c r="X196">
        <f t="shared" si="98"/>
        <v>1.5264973399986453E-3</v>
      </c>
      <c r="Y196">
        <f t="shared" si="99"/>
        <v>1.3157213556633076E-3</v>
      </c>
      <c r="Z196">
        <f t="shared" si="100"/>
        <v>1.5306089692350932E-3</v>
      </c>
      <c r="AA196">
        <f t="shared" si="101"/>
        <v>1.3133771095789728E-3</v>
      </c>
      <c r="AB196">
        <f t="shared" si="102"/>
        <v>1.5306016434660794E-3</v>
      </c>
      <c r="AC196">
        <f t="shared" si="103"/>
        <v>1.313373389203286E-3</v>
      </c>
      <c r="AD196">
        <f t="shared" si="104"/>
        <v>1.5306016318399054E-3</v>
      </c>
      <c r="AE196">
        <f t="shared" si="105"/>
        <v>1.3133734698678645E-3</v>
      </c>
      <c r="AF196">
        <f t="shared" si="106"/>
        <v>1.2062500000000003</v>
      </c>
      <c r="AG196">
        <f t="shared" si="107"/>
        <v>0.12991284998013411</v>
      </c>
      <c r="AH196">
        <f t="shared" si="108"/>
        <v>0.24555334037029919</v>
      </c>
      <c r="AJ196">
        <f t="shared" si="123"/>
        <v>0.60000000000000009</v>
      </c>
      <c r="AK196">
        <f t="shared" si="124"/>
        <v>2.3474398190563611E-2</v>
      </c>
      <c r="AL196">
        <f t="shared" si="125"/>
        <v>0.10177696038301261</v>
      </c>
      <c r="AM196">
        <f t="shared" si="109"/>
        <v>3.1805300119691442E-4</v>
      </c>
      <c r="AN196">
        <f t="shared" si="110"/>
        <v>7.7412600771823445E-4</v>
      </c>
      <c r="AO196">
        <f t="shared" si="111"/>
        <v>3.1926257308397416E-4</v>
      </c>
      <c r="AP196">
        <f t="shared" si="112"/>
        <v>7.743861889283149E-4</v>
      </c>
      <c r="AQ196">
        <f t="shared" si="113"/>
        <v>3.1926297961711492E-4</v>
      </c>
      <c r="AR196">
        <f t="shared" si="114"/>
        <v>7.7438118941674594E-4</v>
      </c>
      <c r="AS196">
        <f t="shared" si="115"/>
        <v>3.1926297180537809E-4</v>
      </c>
      <c r="AT196">
        <f t="shared" si="116"/>
        <v>7.7438121158154025E-4</v>
      </c>
      <c r="AU196">
        <f t="shared" si="117"/>
        <v>0.60312500000000013</v>
      </c>
      <c r="AV196">
        <f t="shared" si="118"/>
        <v>2.3793459370297688E-2</v>
      </c>
      <c r="AW196">
        <f t="shared" si="119"/>
        <v>0.10255130071234426</v>
      </c>
    </row>
    <row r="197" spans="6:49" x14ac:dyDescent="0.25">
      <c r="F197">
        <f t="shared" si="126"/>
        <v>2.4125000000000005</v>
      </c>
      <c r="G197">
        <f t="shared" si="127"/>
        <v>0.54362844606284844</v>
      </c>
      <c r="H197">
        <f t="shared" si="128"/>
        <v>0.41460786927603627</v>
      </c>
      <c r="I197">
        <f t="shared" ref="I197:I260" si="132">$B$4*H197</f>
        <v>5.182598365950454E-3</v>
      </c>
      <c r="J197">
        <f t="shared" ref="J197:J260" si="133">$B$4*(F197-2*G197-3*H197)</f>
        <v>1.017743750577435E-3</v>
      </c>
      <c r="K197">
        <f t="shared" ref="K197:K260" si="134">$B$4*(H197+J197/2)</f>
        <v>5.1889592643915624E-3</v>
      </c>
      <c r="L197">
        <f t="shared" ref="L197:L260" si="135">$B$4*(F197+$B$4/2-2*(G197+I197/2)-3*(H197+J197/2))</f>
        <v>1.012003575679732E-3</v>
      </c>
      <c r="M197">
        <f t="shared" ref="M197:M260" si="136">$B$4*(H197+L197/2)</f>
        <v>5.1889233882984522E-3</v>
      </c>
      <c r="N197">
        <f t="shared" ref="N197:N260" si="137">$B$4*(F197+$B$4/2-2*(G197+K197/2)-3*(H197+L197/2))</f>
        <v>1.0120316927285462E-3</v>
      </c>
      <c r="O197">
        <f t="shared" ref="O197:O260" si="138">$B$4*(H197+N197/2)</f>
        <v>5.1889235640300074E-3</v>
      </c>
      <c r="P197">
        <f t="shared" ref="P197:P260" si="139">$B$4*(F197+$B$4/2-2*(G197+M197/2)-3*(H197+N197/2))</f>
        <v>1.0120316139850456E-3</v>
      </c>
      <c r="Q197">
        <f t="shared" si="129"/>
        <v>2.4250000000000007</v>
      </c>
      <c r="R197">
        <f t="shared" si="130"/>
        <v>0.54881632726874197</v>
      </c>
      <c r="S197">
        <f t="shared" si="131"/>
        <v>0.41562084359293272</v>
      </c>
      <c r="U197">
        <f t="shared" si="120"/>
        <v>1.2062500000000003</v>
      </c>
      <c r="V197">
        <f t="shared" si="121"/>
        <v>0.12991284998013411</v>
      </c>
      <c r="W197">
        <f t="shared" si="122"/>
        <v>0.24555334037029919</v>
      </c>
      <c r="X197">
        <f t="shared" ref="X197:X260" si="140">$C$4*W197</f>
        <v>1.5347083773143699E-3</v>
      </c>
      <c r="Y197">
        <f t="shared" ref="Y197:Y260" si="141">$C$4*(U197-2*V197-3*W197)</f>
        <v>1.3110267433052158E-3</v>
      </c>
      <c r="Z197">
        <f t="shared" ref="Z197:Z260" si="142">$C$4*(W197+Y197/2)</f>
        <v>1.5388053358871988E-3</v>
      </c>
      <c r="AA197">
        <f t="shared" ref="AA197:AA260" si="143">$C$4*(U197+$C$4/2-2*(V197+X197/2)-3*(W197+Y197/2))</f>
        <v>1.308675190228515E-3</v>
      </c>
      <c r="AB197">
        <f t="shared" ref="AB197:AB260" si="144">$C$4*(W197+AA197/2)</f>
        <v>1.5387979872838343E-3</v>
      </c>
      <c r="AC197">
        <f t="shared" ref="AC197:AC260" si="145">$C$4*(U197+$C$4/2-2*(V197+Z197/2)-3*(W197+AA197/2))</f>
        <v>1.3086716300475282E-3</v>
      </c>
      <c r="AD197">
        <f t="shared" ref="AD197:AD260" si="146">$C$4*(W197+AC197/2)</f>
        <v>1.5387979761582685E-3</v>
      </c>
      <c r="AE197">
        <f t="shared" ref="AE197:AE260" si="147">$C$4*(U197+$C$4/2-2*(V197+AB197/2)-3*(W197+AC197/2))</f>
        <v>1.308671709352996E-3</v>
      </c>
      <c r="AF197">
        <f t="shared" ref="AF197:AF260" si="148">U197+$C$4</f>
        <v>1.2125000000000004</v>
      </c>
      <c r="AG197">
        <f t="shared" ref="AG197:AG260" si="149">V197+1/6*X197+1/3*Z197+1/3*AB197+1/6*AD197</f>
        <v>0.13145096881343657</v>
      </c>
      <c r="AH197">
        <f t="shared" ref="AH197:AH260" si="150">W197+1/6*Y197+1/3*AA197+1/3*AC197+1/6*AE197</f>
        <v>0.24686240571916759</v>
      </c>
      <c r="AJ197">
        <f t="shared" si="123"/>
        <v>0.60312500000000013</v>
      </c>
      <c r="AK197">
        <f t="shared" si="124"/>
        <v>2.3793459370297688E-2</v>
      </c>
      <c r="AL197">
        <f t="shared" si="125"/>
        <v>0.10255130071234426</v>
      </c>
      <c r="AM197">
        <f t="shared" ref="AM197:AM260" si="151">$D$4*AL197</f>
        <v>3.2047281472607586E-4</v>
      </c>
      <c r="AN197">
        <f t="shared" ref="AN197:AN260" si="152">$D$4*(AJ197-2*AK197-3*AL197)</f>
        <v>7.7463805975741236E-4</v>
      </c>
      <c r="AO197">
        <f t="shared" ref="AO197:AO260" si="153">$D$4*(AL197+AN197/2)</f>
        <v>3.2168318669444681E-4</v>
      </c>
      <c r="AP197">
        <f t="shared" ref="AP197:AP260" si="154">$D$4*(AJ197+$D$4/2-2*(AK197+AM197/2)-3*(AL197+AN197/2))</f>
        <v>7.7488827880628063E-4</v>
      </c>
      <c r="AQ197">
        <f t="shared" ref="AQ197:AQ260" si="155">$D$4*(AL197+AP197/2)</f>
        <v>3.2168357766171069E-4</v>
      </c>
      <c r="AR197">
        <f t="shared" ref="AR197:AR260" si="156">$D$4*(AJ197+$D$4/2-2*(AK197+AO197/2)-3*(AL197+AP197/2))</f>
        <v>7.748833234920878E-4</v>
      </c>
      <c r="AS197">
        <f t="shared" ref="AS197:AS260" si="157">$D$4*(AL197+AR197/2)</f>
        <v>3.2168356991903223E-4</v>
      </c>
      <c r="AT197">
        <f t="shared" ref="AT197:AT260" si="158">$D$4*(AJ197+$D$4/2-2*(AK197+AQ197/2)-3*(AL197+AR197/2))</f>
        <v>7.7488334549835028E-4</v>
      </c>
      <c r="AU197">
        <f t="shared" ref="AU197:AU260" si="159">AJ197+$D$4</f>
        <v>0.60625000000000018</v>
      </c>
      <c r="AV197">
        <f t="shared" ref="AV197:AV260" si="160">AK197+1/6*AM197+1/3*AO197+1/3*AQ197+1/6*AS197</f>
        <v>2.4114941022523925E-2</v>
      </c>
      <c r="AW197">
        <f t="shared" ref="AW197:AW260" si="161">AL197+1/6*AN197+1/3*AP197+1/3*AR197+1/6*AT197</f>
        <v>0.10332614481398635</v>
      </c>
    </row>
    <row r="198" spans="6:49" x14ac:dyDescent="0.25">
      <c r="F198">
        <f t="shared" si="126"/>
        <v>2.4250000000000007</v>
      </c>
      <c r="G198">
        <f t="shared" si="127"/>
        <v>0.54881632726874197</v>
      </c>
      <c r="H198">
        <f t="shared" si="128"/>
        <v>0.41562084359293272</v>
      </c>
      <c r="I198">
        <f t="shared" si="132"/>
        <v>5.1952605449116594E-3</v>
      </c>
      <c r="J198">
        <f t="shared" si="133"/>
        <v>1.0063101835464828E-3</v>
      </c>
      <c r="K198">
        <f t="shared" si="134"/>
        <v>5.2015499835588244E-3</v>
      </c>
      <c r="L198">
        <f t="shared" si="135"/>
        <v>1.0006261107935899E-3</v>
      </c>
      <c r="M198">
        <f t="shared" si="136"/>
        <v>5.2015144581041188E-3</v>
      </c>
      <c r="N198">
        <f t="shared" si="137"/>
        <v>1.0006540691746169E-3</v>
      </c>
      <c r="O198">
        <f t="shared" si="138"/>
        <v>5.2015146328440003E-3</v>
      </c>
      <c r="P198">
        <f t="shared" si="139"/>
        <v>1.0006539890231592E-3</v>
      </c>
      <c r="Q198">
        <f t="shared" si="129"/>
        <v>2.4375000000000009</v>
      </c>
      <c r="R198">
        <f t="shared" si="130"/>
        <v>0.55401681127892222</v>
      </c>
      <c r="S198">
        <f t="shared" si="131"/>
        <v>0.41662243101501706</v>
      </c>
      <c r="U198">
        <f t="shared" ref="U198:U261" si="162">AF197</f>
        <v>1.2125000000000004</v>
      </c>
      <c r="V198">
        <f t="shared" ref="V198:V261" si="163">AG197</f>
        <v>0.13145096881343657</v>
      </c>
      <c r="W198">
        <f t="shared" ref="W198:W261" si="164">AH197</f>
        <v>0.24686240571916759</v>
      </c>
      <c r="X198">
        <f t="shared" si="140"/>
        <v>1.5428900357447976E-3</v>
      </c>
      <c r="Y198">
        <f t="shared" si="141"/>
        <v>1.3063177825976533E-3</v>
      </c>
      <c r="Z198">
        <f t="shared" si="142"/>
        <v>1.5469722788154152E-3</v>
      </c>
      <c r="AA198">
        <f t="shared" si="143"/>
        <v>1.3039592406623953E-3</v>
      </c>
      <c r="AB198">
        <f t="shared" si="144"/>
        <v>1.5469649083718676E-3</v>
      </c>
      <c r="AC198">
        <f t="shared" si="145"/>
        <v>1.3039558379738464E-3</v>
      </c>
      <c r="AD198">
        <f t="shared" si="146"/>
        <v>1.5469648977384657E-3</v>
      </c>
      <c r="AE198">
        <f t="shared" si="147"/>
        <v>1.3039559159393243E-3</v>
      </c>
      <c r="AF198">
        <f t="shared" si="148"/>
        <v>1.2187500000000004</v>
      </c>
      <c r="AG198">
        <f t="shared" si="149"/>
        <v>0.13299725703141288</v>
      </c>
      <c r="AH198">
        <f t="shared" si="150"/>
        <v>0.24816675636180252</v>
      </c>
      <c r="AJ198">
        <f t="shared" ref="AJ198:AJ261" si="165">AU197</f>
        <v>0.60625000000000018</v>
      </c>
      <c r="AK198">
        <f t="shared" ref="AK198:AK261" si="166">AV197</f>
        <v>2.4114941022523925E-2</v>
      </c>
      <c r="AL198">
        <f t="shared" ref="AL198:AL261" si="167">AW197</f>
        <v>0.10332614481398635</v>
      </c>
      <c r="AM198">
        <f t="shared" si="151"/>
        <v>3.2289420254370734E-4</v>
      </c>
      <c r="AN198">
        <f t="shared" si="152"/>
        <v>7.75130260978104E-4</v>
      </c>
      <c r="AO198">
        <f t="shared" si="153"/>
        <v>3.2410534357648566E-4</v>
      </c>
      <c r="AP198">
        <f t="shared" si="154"/>
        <v>7.7537060599682005E-4</v>
      </c>
      <c r="AQ198">
        <f t="shared" si="155"/>
        <v>3.241057191155774E-4</v>
      </c>
      <c r="AR198">
        <f t="shared" si="156"/>
        <v>7.7536569456381735E-4</v>
      </c>
      <c r="AS198">
        <f t="shared" si="157"/>
        <v>3.2410571144146335E-4</v>
      </c>
      <c r="AT198">
        <f t="shared" si="158"/>
        <v>7.7536571641260001E-4</v>
      </c>
      <c r="AU198">
        <f t="shared" si="159"/>
        <v>0.60937500000000022</v>
      </c>
      <c r="AV198">
        <f t="shared" si="160"/>
        <v>2.4438844695752141E-2</v>
      </c>
      <c r="AW198">
        <f t="shared" si="161"/>
        <v>0.104101472910405</v>
      </c>
    </row>
    <row r="199" spans="6:49" x14ac:dyDescent="0.25">
      <c r="F199">
        <f t="shared" si="126"/>
        <v>2.4375000000000009</v>
      </c>
      <c r="G199">
        <f t="shared" si="127"/>
        <v>0.55401681127892222</v>
      </c>
      <c r="H199">
        <f t="shared" si="128"/>
        <v>0.41662243101501706</v>
      </c>
      <c r="I199">
        <f t="shared" si="132"/>
        <v>5.2077803876877139E-3</v>
      </c>
      <c r="J199">
        <f t="shared" si="133"/>
        <v>9.9498855496381604E-4</v>
      </c>
      <c r="K199">
        <f t="shared" si="134"/>
        <v>5.2139990661562371E-3</v>
      </c>
      <c r="L199">
        <f t="shared" si="135"/>
        <v>9.8936026471214966E-4</v>
      </c>
      <c r="M199">
        <f t="shared" si="136"/>
        <v>5.2139638893421644E-3</v>
      </c>
      <c r="N199">
        <f t="shared" si="137"/>
        <v>9.8938806167351298E-4</v>
      </c>
      <c r="O199">
        <f t="shared" si="138"/>
        <v>5.2139640630731732E-3</v>
      </c>
      <c r="P199">
        <f t="shared" si="139"/>
        <v>9.8938798019066192E-4</v>
      </c>
      <c r="Q199">
        <f t="shared" si="129"/>
        <v>2.4500000000000011</v>
      </c>
      <c r="R199">
        <f t="shared" si="130"/>
        <v>0.55922975633921523</v>
      </c>
      <c r="S199">
        <f t="shared" si="131"/>
        <v>0.41761274321300468</v>
      </c>
      <c r="U199">
        <f t="shared" si="162"/>
        <v>1.2187500000000004</v>
      </c>
      <c r="V199">
        <f t="shared" si="163"/>
        <v>0.13299725703141288</v>
      </c>
      <c r="W199">
        <f t="shared" si="164"/>
        <v>0.24816675636180252</v>
      </c>
      <c r="X199">
        <f t="shared" si="140"/>
        <v>1.5510422272612659E-3</v>
      </c>
      <c r="Y199">
        <f t="shared" si="141"/>
        <v>1.301595105323545E-3</v>
      </c>
      <c r="Z199">
        <f t="shared" si="142"/>
        <v>1.555109711965402E-3</v>
      </c>
      <c r="AA199">
        <f t="shared" si="143"/>
        <v>1.2992298872907537E-3</v>
      </c>
      <c r="AB199">
        <f t="shared" si="144"/>
        <v>1.5551023206590495E-3</v>
      </c>
      <c r="AC199">
        <f t="shared" si="145"/>
        <v>1.29922663943041E-3</v>
      </c>
      <c r="AD199">
        <f t="shared" si="146"/>
        <v>1.5551023105094858E-3</v>
      </c>
      <c r="AE199">
        <f t="shared" si="147"/>
        <v>1.2992267160747669E-3</v>
      </c>
      <c r="AF199">
        <f t="shared" si="148"/>
        <v>1.2250000000000005</v>
      </c>
      <c r="AG199">
        <f t="shared" si="149"/>
        <v>0.13455168513191615</v>
      </c>
      <c r="AH199">
        <f t="shared" si="150"/>
        <v>0.24946637884094264</v>
      </c>
      <c r="AJ199">
        <f t="shared" si="165"/>
        <v>0.60937500000000022</v>
      </c>
      <c r="AK199">
        <f t="shared" si="166"/>
        <v>2.4438844695752141E-2</v>
      </c>
      <c r="AL199">
        <f t="shared" si="167"/>
        <v>0.104101472910405</v>
      </c>
      <c r="AM199">
        <f t="shared" si="151"/>
        <v>3.2531710284501564E-4</v>
      </c>
      <c r="AN199">
        <f t="shared" si="152"/>
        <v>7.7560278711650296E-4</v>
      </c>
      <c r="AO199">
        <f t="shared" si="153"/>
        <v>3.265289821998852E-4</v>
      </c>
      <c r="AP199">
        <f t="shared" si="154"/>
        <v>7.7583334560550393E-4</v>
      </c>
      <c r="AQ199">
        <f t="shared" si="155"/>
        <v>3.2652934244752421E-4</v>
      </c>
      <c r="AR199">
        <f t="shared" si="156"/>
        <v>7.7582847773960276E-4</v>
      </c>
      <c r="AS199">
        <f t="shared" si="157"/>
        <v>3.2652933484148379E-4</v>
      </c>
      <c r="AT199">
        <f t="shared" si="158"/>
        <v>7.7582849943195033E-4</v>
      </c>
      <c r="AU199">
        <f t="shared" si="159"/>
        <v>0.61250000000000027</v>
      </c>
      <c r="AV199">
        <f t="shared" si="160"/>
        <v>2.4765171876915692E-2</v>
      </c>
      <c r="AW199">
        <f t="shared" si="161"/>
        <v>0.10487726539927812</v>
      </c>
    </row>
    <row r="200" spans="6:49" x14ac:dyDescent="0.25">
      <c r="F200">
        <f t="shared" si="126"/>
        <v>2.4500000000000011</v>
      </c>
      <c r="G200">
        <f t="shared" si="127"/>
        <v>0.55922975633921523</v>
      </c>
      <c r="H200">
        <f t="shared" si="128"/>
        <v>0.41761274321300468</v>
      </c>
      <c r="I200">
        <f t="shared" si="132"/>
        <v>5.2201592901625592E-3</v>
      </c>
      <c r="J200">
        <f t="shared" si="133"/>
        <v>9.837782210319558E-4</v>
      </c>
      <c r="K200">
        <f t="shared" si="134"/>
        <v>5.2263079040440084E-3</v>
      </c>
      <c r="L200">
        <f t="shared" si="135"/>
        <v>9.7820538826057799E-4</v>
      </c>
      <c r="M200">
        <f t="shared" si="136"/>
        <v>5.2262730738391874E-3</v>
      </c>
      <c r="N200">
        <f t="shared" si="137"/>
        <v>9.7823302120152449E-4</v>
      </c>
      <c r="O200">
        <f t="shared" si="138"/>
        <v>5.2262732465450682E-3</v>
      </c>
      <c r="P200">
        <f t="shared" si="139"/>
        <v>9.7823293846144017E-4</v>
      </c>
      <c r="Q200">
        <f t="shared" si="129"/>
        <v>2.4625000000000012</v>
      </c>
      <c r="R200">
        <f t="shared" si="130"/>
        <v>0.56445502208796094</v>
      </c>
      <c r="S200">
        <f t="shared" si="131"/>
        <v>0.41859189120940754</v>
      </c>
      <c r="U200">
        <f t="shared" si="162"/>
        <v>1.2250000000000005</v>
      </c>
      <c r="V200">
        <f t="shared" si="163"/>
        <v>0.13455168513191615</v>
      </c>
      <c r="W200">
        <f t="shared" si="164"/>
        <v>0.24946637884094264</v>
      </c>
      <c r="X200">
        <f t="shared" si="140"/>
        <v>1.5591648677558915E-3</v>
      </c>
      <c r="Y200">
        <f t="shared" si="141"/>
        <v>1.2968593325833765E-3</v>
      </c>
      <c r="Z200">
        <f t="shared" si="142"/>
        <v>1.5632175531702147E-3</v>
      </c>
      <c r="AA200">
        <f t="shared" si="143"/>
        <v>1.2944877459169343E-3</v>
      </c>
      <c r="AB200">
        <f t="shared" si="144"/>
        <v>1.5632101419618819E-3</v>
      </c>
      <c r="AC200">
        <f t="shared" si="145"/>
        <v>1.2944846502580933E-3</v>
      </c>
      <c r="AD200">
        <f t="shared" si="146"/>
        <v>1.5632101322879479E-3</v>
      </c>
      <c r="AE200">
        <f t="shared" si="147"/>
        <v>1.2944847255999467E-3</v>
      </c>
      <c r="AF200">
        <f t="shared" si="148"/>
        <v>1.2312500000000006</v>
      </c>
      <c r="AG200">
        <f t="shared" si="149"/>
        <v>0.13611422353030081</v>
      </c>
      <c r="AH200">
        <f t="shared" si="150"/>
        <v>0.25076126031603158</v>
      </c>
      <c r="AJ200">
        <f t="shared" si="165"/>
        <v>0.61250000000000027</v>
      </c>
      <c r="AK200">
        <f t="shared" si="166"/>
        <v>2.4765171876915692E-2</v>
      </c>
      <c r="AL200">
        <f t="shared" si="167"/>
        <v>0.10487726539927812</v>
      </c>
      <c r="AM200">
        <f t="shared" si="151"/>
        <v>3.2774145437274417E-4</v>
      </c>
      <c r="AN200">
        <f t="shared" si="152"/>
        <v>7.7605581265104541E-4</v>
      </c>
      <c r="AO200">
        <f t="shared" si="153"/>
        <v>3.2895404158001142E-4</v>
      </c>
      <c r="AP200">
        <f t="shared" si="154"/>
        <v>7.7627667148432887E-4</v>
      </c>
      <c r="AQ200">
        <f t="shared" si="155"/>
        <v>3.289543866719384E-4</v>
      </c>
      <c r="AR200">
        <f t="shared" si="156"/>
        <v>7.7627184687352512E-4</v>
      </c>
      <c r="AS200">
        <f t="shared" si="157"/>
        <v>3.2895437913348406E-4</v>
      </c>
      <c r="AT200">
        <f t="shared" si="158"/>
        <v>7.7627186841047616E-4</v>
      </c>
      <c r="AU200">
        <f t="shared" si="159"/>
        <v>0.61562500000000031</v>
      </c>
      <c r="AV200">
        <f t="shared" si="160"/>
        <v>2.5093923991917382E-2</v>
      </c>
      <c r="AW200">
        <f t="shared" si="161"/>
        <v>0.105653502852241</v>
      </c>
    </row>
    <row r="201" spans="6:49" x14ac:dyDescent="0.25">
      <c r="F201">
        <f t="shared" si="126"/>
        <v>2.4625000000000012</v>
      </c>
      <c r="G201">
        <f t="shared" si="127"/>
        <v>0.56445502208796094</v>
      </c>
      <c r="H201">
        <f t="shared" si="128"/>
        <v>0.41859189120940754</v>
      </c>
      <c r="I201">
        <f t="shared" si="132"/>
        <v>5.2323986401175944E-3</v>
      </c>
      <c r="J201">
        <f t="shared" si="133"/>
        <v>9.7267852744820917E-4</v>
      </c>
      <c r="K201">
        <f t="shared" si="134"/>
        <v>5.2384778809141455E-3</v>
      </c>
      <c r="L201">
        <f t="shared" si="135"/>
        <v>9.6716082205708658E-4</v>
      </c>
      <c r="M201">
        <f t="shared" si="136"/>
        <v>5.2384433952554514E-3</v>
      </c>
      <c r="N201">
        <f t="shared" si="137"/>
        <v>9.6718828852321304E-4</v>
      </c>
      <c r="O201">
        <f t="shared" si="138"/>
        <v>5.2384435669208642E-3</v>
      </c>
      <c r="P201">
        <f t="shared" si="139"/>
        <v>9.671882045977076E-4</v>
      </c>
      <c r="Q201">
        <f t="shared" si="129"/>
        <v>2.4750000000000014</v>
      </c>
      <c r="R201">
        <f t="shared" si="130"/>
        <v>0.56969246954785724</v>
      </c>
      <c r="S201">
        <f t="shared" si="131"/>
        <v>0.41955998536827532</v>
      </c>
      <c r="U201">
        <f t="shared" si="162"/>
        <v>1.2312500000000006</v>
      </c>
      <c r="V201">
        <f t="shared" si="163"/>
        <v>0.13611422353030081</v>
      </c>
      <c r="W201">
        <f t="shared" si="164"/>
        <v>0.25076126031603158</v>
      </c>
      <c r="X201">
        <f t="shared" si="140"/>
        <v>1.5672578769751974E-3</v>
      </c>
      <c r="Y201">
        <f t="shared" si="141"/>
        <v>1.2921110749456524E-3</v>
      </c>
      <c r="Z201">
        <f t="shared" si="142"/>
        <v>1.5712957240844026E-3</v>
      </c>
      <c r="AA201">
        <f t="shared" si="143"/>
        <v>1.289733421886942E-3</v>
      </c>
      <c r="AB201">
        <f t="shared" si="144"/>
        <v>1.5712882939185942E-3</v>
      </c>
      <c r="AC201">
        <f t="shared" si="145"/>
        <v>1.2897304758399343E-3</v>
      </c>
      <c r="AD201">
        <f t="shared" si="146"/>
        <v>1.5712882847121971E-3</v>
      </c>
      <c r="AE201">
        <f t="shared" si="147"/>
        <v>1.2897305498976608E-3</v>
      </c>
      <c r="AF201">
        <f t="shared" si="148"/>
        <v>1.2375000000000007</v>
      </c>
      <c r="AG201">
        <f t="shared" si="149"/>
        <v>0.1376848425632497</v>
      </c>
      <c r="AH201">
        <f t="shared" si="150"/>
        <v>0.25205138855274772</v>
      </c>
      <c r="AJ201">
        <f t="shared" si="165"/>
        <v>0.61562500000000031</v>
      </c>
      <c r="AK201">
        <f t="shared" si="166"/>
        <v>2.5093923991917382E-2</v>
      </c>
      <c r="AL201">
        <f t="shared" si="167"/>
        <v>0.105653502852241</v>
      </c>
      <c r="AM201">
        <f t="shared" si="151"/>
        <v>3.3016719641325315E-4</v>
      </c>
      <c r="AN201">
        <f t="shared" si="152"/>
        <v>7.7648951081075795E-4</v>
      </c>
      <c r="AO201">
        <f t="shared" si="153"/>
        <v>3.3138046127389494E-4</v>
      </c>
      <c r="AP201">
        <f t="shared" si="154"/>
        <v>7.7670075624004147E-4</v>
      </c>
      <c r="AQ201">
        <f t="shared" si="155"/>
        <v>3.3138079134487818E-4</v>
      </c>
      <c r="AR201">
        <f t="shared" si="156"/>
        <v>7.7669597457440196E-4</v>
      </c>
      <c r="AS201">
        <f t="shared" si="157"/>
        <v>3.3138078387352565E-4</v>
      </c>
      <c r="AT201">
        <f t="shared" si="158"/>
        <v>7.7669599595698777E-4</v>
      </c>
      <c r="AU201">
        <f t="shared" si="159"/>
        <v>0.61875000000000036</v>
      </c>
      <c r="AV201">
        <f t="shared" si="160"/>
        <v>2.5425102406171435E-2</v>
      </c>
      <c r="AW201">
        <f t="shared" si="161"/>
        <v>0.10643016601364044</v>
      </c>
    </row>
    <row r="202" spans="6:49" x14ac:dyDescent="0.25">
      <c r="F202">
        <f t="shared" si="126"/>
        <v>2.4750000000000014</v>
      </c>
      <c r="G202">
        <f t="shared" si="127"/>
        <v>0.56969246954785724</v>
      </c>
      <c r="H202">
        <f t="shared" si="128"/>
        <v>0.41955998536827532</v>
      </c>
      <c r="I202">
        <f t="shared" si="132"/>
        <v>5.2444998171034419E-3</v>
      </c>
      <c r="J202">
        <f t="shared" si="133"/>
        <v>9.6168880999326358E-4</v>
      </c>
      <c r="K202">
        <f t="shared" si="134"/>
        <v>5.2505103721658996E-3</v>
      </c>
      <c r="L202">
        <f t="shared" si="135"/>
        <v>9.5622589709209733E-4</v>
      </c>
      <c r="M202">
        <f t="shared" si="136"/>
        <v>5.2504762289602679E-3</v>
      </c>
      <c r="N202">
        <f t="shared" si="137"/>
        <v>9.5625319477071204E-4</v>
      </c>
      <c r="O202">
        <f t="shared" si="138"/>
        <v>5.2504763995707589E-3</v>
      </c>
      <c r="P202">
        <f t="shared" si="139"/>
        <v>9.5625310972931039E-4</v>
      </c>
      <c r="Q202">
        <f t="shared" si="129"/>
        <v>2.4875000000000016</v>
      </c>
      <c r="R202">
        <f t="shared" si="130"/>
        <v>0.57494196111767837</v>
      </c>
      <c r="S202">
        <f t="shared" si="131"/>
        <v>0.42051713538551666</v>
      </c>
      <c r="U202">
        <f t="shared" si="162"/>
        <v>1.2375000000000007</v>
      </c>
      <c r="V202">
        <f t="shared" si="163"/>
        <v>0.1376848425632497</v>
      </c>
      <c r="W202">
        <f t="shared" si="164"/>
        <v>0.25205138855274772</v>
      </c>
      <c r="X202">
        <f t="shared" si="140"/>
        <v>1.5753211784546733E-3</v>
      </c>
      <c r="Y202">
        <f t="shared" si="141"/>
        <v>1.2873509325953638E-3</v>
      </c>
      <c r="Z202">
        <f t="shared" si="142"/>
        <v>1.5793441501190338E-3</v>
      </c>
      <c r="AA202">
        <f t="shared" si="143"/>
        <v>1.2849675102369403E-3</v>
      </c>
      <c r="AB202">
        <f t="shared" si="144"/>
        <v>1.579336701924164E-3</v>
      </c>
      <c r="AC202">
        <f t="shared" si="145"/>
        <v>1.2849647112486485E-3</v>
      </c>
      <c r="AD202">
        <f t="shared" si="146"/>
        <v>1.5793366931773252E-3</v>
      </c>
      <c r="AE202">
        <f t="shared" si="147"/>
        <v>1.2849647840403816E-3</v>
      </c>
      <c r="AF202">
        <f t="shared" si="148"/>
        <v>1.2437500000000008</v>
      </c>
      <c r="AG202">
        <f t="shared" si="149"/>
        <v>0.1392635124925361</v>
      </c>
      <c r="AH202">
        <f t="shared" si="150"/>
        <v>0.25333675191268218</v>
      </c>
      <c r="AJ202">
        <f t="shared" si="165"/>
        <v>0.61875000000000036</v>
      </c>
      <c r="AK202">
        <f t="shared" si="166"/>
        <v>2.5425102406171435E-2</v>
      </c>
      <c r="AL202">
        <f t="shared" si="167"/>
        <v>0.10643016601364044</v>
      </c>
      <c r="AM202">
        <f t="shared" si="151"/>
        <v>3.3259426879262642E-4</v>
      </c>
      <c r="AN202">
        <f t="shared" si="152"/>
        <v>7.7690405358355028E-4</v>
      </c>
      <c r="AO202">
        <f t="shared" si="153"/>
        <v>3.3380818137635068E-4</v>
      </c>
      <c r="AP202">
        <f t="shared" si="154"/>
        <v>7.7710577124240072E-4</v>
      </c>
      <c r="AQ202">
        <f t="shared" si="155"/>
        <v>3.3380849656019265E-4</v>
      </c>
      <c r="AR202">
        <f t="shared" si="156"/>
        <v>7.7710103221405075E-4</v>
      </c>
      <c r="AS202">
        <f t="shared" si="157"/>
        <v>3.3380848915546082E-4</v>
      </c>
      <c r="AT202">
        <f t="shared" si="158"/>
        <v>7.7710105344329654E-4</v>
      </c>
      <c r="AU202">
        <f t="shared" si="159"/>
        <v>0.6218750000000004</v>
      </c>
      <c r="AV202">
        <f t="shared" si="160"/>
        <v>2.5758708425141628E-2</v>
      </c>
      <c r="AW202">
        <f t="shared" si="161"/>
        <v>0.10720723579929707</v>
      </c>
    </row>
    <row r="203" spans="6:49" x14ac:dyDescent="0.25">
      <c r="F203">
        <f t="shared" si="126"/>
        <v>2.4875000000000016</v>
      </c>
      <c r="G203">
        <f t="shared" si="127"/>
        <v>0.57494196111767837</v>
      </c>
      <c r="H203">
        <f t="shared" si="128"/>
        <v>0.42051713538551666</v>
      </c>
      <c r="I203">
        <f t="shared" si="132"/>
        <v>5.2564641923189583E-3</v>
      </c>
      <c r="J203">
        <f t="shared" si="133"/>
        <v>9.5080839510118531E-4</v>
      </c>
      <c r="K203">
        <f t="shared" si="134"/>
        <v>5.2624067447883411E-3</v>
      </c>
      <c r="L203">
        <f t="shared" si="135"/>
        <v>9.4539993528905137E-4</v>
      </c>
      <c r="M203">
        <f t="shared" si="136"/>
        <v>5.2623729419145155E-3</v>
      </c>
      <c r="N203">
        <f t="shared" si="137"/>
        <v>9.4542706200466127E-4</v>
      </c>
      <c r="O203">
        <f t="shared" si="138"/>
        <v>5.2623731114564871E-3</v>
      </c>
      <c r="P203">
        <f t="shared" si="139"/>
        <v>9.4542697591466773E-4</v>
      </c>
      <c r="Q203">
        <f t="shared" si="129"/>
        <v>2.5000000000000018</v>
      </c>
      <c r="R203">
        <f t="shared" si="130"/>
        <v>0.58020336056387523</v>
      </c>
      <c r="S203">
        <f t="shared" si="131"/>
        <v>0.42146345027978388</v>
      </c>
      <c r="U203">
        <f t="shared" si="162"/>
        <v>1.2437500000000008</v>
      </c>
      <c r="V203">
        <f t="shared" si="163"/>
        <v>0.1392635124925361</v>
      </c>
      <c r="W203">
        <f t="shared" si="164"/>
        <v>0.25333675191268218</v>
      </c>
      <c r="X203">
        <f t="shared" si="140"/>
        <v>1.5833546994542637E-3</v>
      </c>
      <c r="Y203">
        <f t="shared" si="141"/>
        <v>1.2825794954805126E-3</v>
      </c>
      <c r="Z203">
        <f t="shared" si="142"/>
        <v>1.5873627603776403E-3</v>
      </c>
      <c r="AA203">
        <f t="shared" si="143"/>
        <v>1.2801905958387948E-3</v>
      </c>
      <c r="AB203">
        <f t="shared" si="144"/>
        <v>1.58735529506626E-3</v>
      </c>
      <c r="AC203">
        <f t="shared" si="145"/>
        <v>1.2801879413921642E-3</v>
      </c>
      <c r="AD203">
        <f t="shared" si="146"/>
        <v>1.5873552867711142E-3</v>
      </c>
      <c r="AE203">
        <f t="shared" si="147"/>
        <v>1.2801880129357972E-3</v>
      </c>
      <c r="AF203">
        <f t="shared" si="148"/>
        <v>1.2500000000000009</v>
      </c>
      <c r="AG203">
        <f t="shared" si="149"/>
        <v>0.14085020350872166</v>
      </c>
      <c r="AH203">
        <f t="shared" si="150"/>
        <v>0.25461733934316194</v>
      </c>
      <c r="AJ203">
        <f t="shared" si="165"/>
        <v>0.6218750000000004</v>
      </c>
      <c r="AK203">
        <f t="shared" si="166"/>
        <v>2.5758708425141628E-2</v>
      </c>
      <c r="AL203">
        <f t="shared" si="167"/>
        <v>0.10720723579929707</v>
      </c>
      <c r="AM203">
        <f t="shared" si="151"/>
        <v>3.3502261187280338E-4</v>
      </c>
      <c r="AN203">
        <f t="shared" si="152"/>
        <v>7.772996117244562E-4</v>
      </c>
      <c r="AO203">
        <f t="shared" si="153"/>
        <v>3.3623714251612284E-4</v>
      </c>
      <c r="AP203">
        <f t="shared" si="154"/>
        <v>7.7749188663239505E-4</v>
      </c>
      <c r="AQ203">
        <f t="shared" si="155"/>
        <v>3.362374429456665E-4</v>
      </c>
      <c r="AR203">
        <f t="shared" si="156"/>
        <v>7.7748718993550384E-4</v>
      </c>
      <c r="AS203">
        <f t="shared" si="157"/>
        <v>3.3623743560707762E-4</v>
      </c>
      <c r="AT203">
        <f t="shared" si="158"/>
        <v>7.7748721101242801E-4</v>
      </c>
      <c r="AU203">
        <f t="shared" si="159"/>
        <v>0.62500000000000044</v>
      </c>
      <c r="AV203">
        <f t="shared" si="160"/>
        <v>2.6094743294875537E-2</v>
      </c>
      <c r="AW203">
        <f t="shared" si="161"/>
        <v>0.10798469329527585</v>
      </c>
    </row>
    <row r="204" spans="6:49" x14ac:dyDescent="0.25">
      <c r="F204">
        <f t="shared" si="126"/>
        <v>2.5000000000000018</v>
      </c>
      <c r="G204">
        <f t="shared" si="127"/>
        <v>0.58020336056387523</v>
      </c>
      <c r="H204">
        <f t="shared" si="128"/>
        <v>0.42146345027978388</v>
      </c>
      <c r="I204">
        <f t="shared" si="132"/>
        <v>5.268293128497299E-3</v>
      </c>
      <c r="J204">
        <f t="shared" si="133"/>
        <v>9.4003660041124546E-4</v>
      </c>
      <c r="K204">
        <f t="shared" si="134"/>
        <v>5.2741683572498687E-3</v>
      </c>
      <c r="L204">
        <f t="shared" si="135"/>
        <v>9.346822500473223E-4</v>
      </c>
      <c r="M204">
        <f t="shared" si="136"/>
        <v>5.274134892560095E-3</v>
      </c>
      <c r="N204">
        <f t="shared" si="137"/>
        <v>9.3470920375723638E-4</v>
      </c>
      <c r="O204">
        <f t="shared" si="138"/>
        <v>5.2741350610207814E-3</v>
      </c>
      <c r="P204">
        <f t="shared" si="139"/>
        <v>9.3470911668379906E-4</v>
      </c>
      <c r="Q204">
        <f t="shared" si="129"/>
        <v>2.512500000000002</v>
      </c>
      <c r="R204">
        <f t="shared" si="130"/>
        <v>0.58547653301206493</v>
      </c>
      <c r="S204">
        <f t="shared" si="131"/>
        <v>0.42239903838390119</v>
      </c>
      <c r="U204">
        <f t="shared" si="162"/>
        <v>1.2500000000000009</v>
      </c>
      <c r="V204">
        <f t="shared" si="163"/>
        <v>0.14085020350872166</v>
      </c>
      <c r="W204">
        <f t="shared" si="164"/>
        <v>0.25461733934316194</v>
      </c>
      <c r="X204">
        <f t="shared" si="140"/>
        <v>1.5913583708947621E-3</v>
      </c>
      <c r="Y204">
        <f t="shared" si="141"/>
        <v>1.2777973434566978E-3</v>
      </c>
      <c r="Z204">
        <f t="shared" si="142"/>
        <v>1.5953514875930643E-3</v>
      </c>
      <c r="AA204">
        <f t="shared" si="143"/>
        <v>1.2754032535437006E-3</v>
      </c>
      <c r="AB204">
        <f t="shared" si="144"/>
        <v>1.5953440060620862E-3</v>
      </c>
      <c r="AC204">
        <f t="shared" si="145"/>
        <v>1.2754007411572698E-3</v>
      </c>
      <c r="AD204">
        <f t="shared" si="146"/>
        <v>1.5953439982108787E-3</v>
      </c>
      <c r="AE204">
        <f t="shared" si="147"/>
        <v>1.2754008114704606E-3</v>
      </c>
      <c r="AF204">
        <f t="shared" si="148"/>
        <v>1.256250000000001</v>
      </c>
      <c r="AG204">
        <f t="shared" si="149"/>
        <v>0.14244488573479097</v>
      </c>
      <c r="AH204">
        <f t="shared" si="150"/>
        <v>0.25589314036721678</v>
      </c>
      <c r="AJ204">
        <f t="shared" si="165"/>
        <v>0.62500000000000044</v>
      </c>
      <c r="AK204">
        <f t="shared" si="166"/>
        <v>2.6094743294875537E-2</v>
      </c>
      <c r="AL204">
        <f t="shared" si="167"/>
        <v>0.10798469329527585</v>
      </c>
      <c r="AM204">
        <f t="shared" si="151"/>
        <v>3.3745216654773705E-4</v>
      </c>
      <c r="AN204">
        <f t="shared" si="152"/>
        <v>7.7767635476381808E-4</v>
      </c>
      <c r="AO204">
        <f t="shared" si="153"/>
        <v>3.3866728585205553E-4</v>
      </c>
      <c r="AP204">
        <f t="shared" si="154"/>
        <v>7.7785927133040139E-4</v>
      </c>
      <c r="AQ204">
        <f t="shared" si="155"/>
        <v>3.3866757165919081E-4</v>
      </c>
      <c r="AR204">
        <f t="shared" si="156"/>
        <v>7.7785461666116931E-4</v>
      </c>
      <c r="AS204">
        <f t="shared" si="157"/>
        <v>3.386675643862701E-4</v>
      </c>
      <c r="AT204">
        <f t="shared" si="158"/>
        <v>7.7785463758678396E-4</v>
      </c>
      <c r="AU204">
        <f t="shared" si="159"/>
        <v>0.62812500000000049</v>
      </c>
      <c r="AV204">
        <f t="shared" si="160"/>
        <v>2.6433208202534954E-2</v>
      </c>
      <c r="AW204">
        <f t="shared" si="161"/>
        <v>0.10876251975666482</v>
      </c>
    </row>
    <row r="205" spans="6:49" x14ac:dyDescent="0.25">
      <c r="F205">
        <f t="shared" si="126"/>
        <v>2.512500000000002</v>
      </c>
      <c r="G205">
        <f t="shared" si="127"/>
        <v>0.58547653301206493</v>
      </c>
      <c r="H205">
        <f t="shared" si="128"/>
        <v>0.42239903838390119</v>
      </c>
      <c r="I205">
        <f t="shared" si="132"/>
        <v>5.2799879797987654E-3</v>
      </c>
      <c r="J205">
        <f t="shared" si="133"/>
        <v>9.2937273530210591E-4</v>
      </c>
      <c r="K205">
        <f t="shared" si="134"/>
        <v>5.2857965593944038E-3</v>
      </c>
      <c r="L205">
        <f t="shared" si="135"/>
        <v>9.2407214676770992E-4</v>
      </c>
      <c r="M205">
        <f t="shared" si="136"/>
        <v>5.2857634307160633E-3</v>
      </c>
      <c r="N205">
        <f t="shared" si="137"/>
        <v>9.2409892555778139E-4</v>
      </c>
      <c r="O205">
        <f t="shared" si="138"/>
        <v>5.2857635980835017E-3</v>
      </c>
      <c r="P205">
        <f t="shared" si="139"/>
        <v>9.2409883756394977E-4</v>
      </c>
      <c r="Q205">
        <f t="shared" si="129"/>
        <v>2.5250000000000021</v>
      </c>
      <c r="R205">
        <f t="shared" si="130"/>
        <v>0.59076134493841537</v>
      </c>
      <c r="S205">
        <f t="shared" si="131"/>
        <v>0.42332400733682074</v>
      </c>
      <c r="U205">
        <f t="shared" si="162"/>
        <v>1.256250000000001</v>
      </c>
      <c r="V205">
        <f t="shared" si="163"/>
        <v>0.14244488573479097</v>
      </c>
      <c r="W205">
        <f t="shared" si="164"/>
        <v>0.25589314036721678</v>
      </c>
      <c r="X205">
        <f t="shared" si="140"/>
        <v>1.599332127295105E-3</v>
      </c>
      <c r="Y205">
        <f t="shared" si="141"/>
        <v>1.2730050464298045E-3</v>
      </c>
      <c r="Z205">
        <f t="shared" si="142"/>
        <v>1.603310268065198E-3</v>
      </c>
      <c r="AA205">
        <f t="shared" si="143"/>
        <v>1.2706060483239309E-3</v>
      </c>
      <c r="AB205">
        <f t="shared" si="144"/>
        <v>1.6033027711961174E-3</v>
      </c>
      <c r="AC205">
        <f t="shared" si="145"/>
        <v>1.27060367555136E-3</v>
      </c>
      <c r="AD205">
        <f t="shared" si="146"/>
        <v>1.6033027637812028E-3</v>
      </c>
      <c r="AE205">
        <f t="shared" si="147"/>
        <v>1.2706037446515357E-3</v>
      </c>
      <c r="AF205">
        <f t="shared" si="148"/>
        <v>1.2625000000000011</v>
      </c>
      <c r="AG205">
        <f t="shared" si="149"/>
        <v>0.14404752922972414</v>
      </c>
      <c r="AH205">
        <f t="shared" si="150"/>
        <v>0.25716414507368873</v>
      </c>
      <c r="AJ205">
        <f t="shared" si="165"/>
        <v>0.62812500000000049</v>
      </c>
      <c r="AK205">
        <f t="shared" si="166"/>
        <v>2.6433208202534954E-2</v>
      </c>
      <c r="AL205">
        <f t="shared" si="167"/>
        <v>0.10876251975666482</v>
      </c>
      <c r="AM205">
        <f t="shared" si="151"/>
        <v>3.3988287423957755E-4</v>
      </c>
      <c r="AN205">
        <f t="shared" si="152"/>
        <v>7.7803445101542546E-4</v>
      </c>
      <c r="AO205">
        <f t="shared" si="153"/>
        <v>3.4109855306928917E-4</v>
      </c>
      <c r="AP205">
        <f t="shared" si="154"/>
        <v>7.7820809304429174E-4</v>
      </c>
      <c r="AQ205">
        <f t="shared" si="155"/>
        <v>3.410988243849593E-4</v>
      </c>
      <c r="AR205">
        <f t="shared" si="156"/>
        <v>7.7820348010093881E-4</v>
      </c>
      <c r="AS205">
        <f t="shared" si="157"/>
        <v>3.410988171772353E-4</v>
      </c>
      <c r="AT205">
        <f t="shared" si="158"/>
        <v>7.7820350087624943E-4</v>
      </c>
      <c r="AU205">
        <f t="shared" si="159"/>
        <v>0.63125000000000053</v>
      </c>
      <c r="AV205">
        <f t="shared" si="160"/>
        <v>2.6774104276922506E-2</v>
      </c>
      <c r="AW205">
        <f t="shared" si="161"/>
        <v>0.10954069660636184</v>
      </c>
    </row>
    <row r="206" spans="6:49" x14ac:dyDescent="0.25">
      <c r="F206">
        <f t="shared" si="126"/>
        <v>2.5250000000000021</v>
      </c>
      <c r="G206">
        <f t="shared" si="127"/>
        <v>0.59076134493841537</v>
      </c>
      <c r="H206">
        <f t="shared" si="128"/>
        <v>0.42332400733682074</v>
      </c>
      <c r="I206">
        <f t="shared" si="132"/>
        <v>5.2915500917102599E-3</v>
      </c>
      <c r="J206">
        <f t="shared" si="133"/>
        <v>9.1881610140886474E-4</v>
      </c>
      <c r="K206">
        <f t="shared" si="134"/>
        <v>5.2972926923440652E-3</v>
      </c>
      <c r="L206">
        <f t="shared" si="135"/>
        <v>9.1356892336106894E-4</v>
      </c>
      <c r="M206">
        <f t="shared" si="136"/>
        <v>5.2972598974812659E-3</v>
      </c>
      <c r="N206">
        <f t="shared" si="137"/>
        <v>9.1359552544154629E-4</v>
      </c>
      <c r="O206">
        <f t="shared" si="138"/>
        <v>5.2972600637442692E-3</v>
      </c>
      <c r="P206">
        <f t="shared" si="139"/>
        <v>9.135954365883215E-4</v>
      </c>
      <c r="Q206">
        <f t="shared" si="129"/>
        <v>2.5375000000000023</v>
      </c>
      <c r="R206">
        <f t="shared" si="130"/>
        <v>0.59605766416093287</v>
      </c>
      <c r="S206">
        <f t="shared" si="131"/>
        <v>0.42423846407608784</v>
      </c>
      <c r="U206">
        <f t="shared" si="162"/>
        <v>1.2625000000000011</v>
      </c>
      <c r="V206">
        <f t="shared" si="163"/>
        <v>0.14404752922972414</v>
      </c>
      <c r="W206">
        <f t="shared" si="164"/>
        <v>0.25716414507368873</v>
      </c>
      <c r="X206">
        <f t="shared" si="140"/>
        <v>1.6072759067105548E-3</v>
      </c>
      <c r="Y206">
        <f t="shared" si="141"/>
        <v>1.2682031644967917E-3</v>
      </c>
      <c r="Z206">
        <f t="shared" si="142"/>
        <v>1.6112390415996072E-3</v>
      </c>
      <c r="AA206">
        <f t="shared" si="143"/>
        <v>1.2657995354126929E-3</v>
      </c>
      <c r="AB206">
        <f t="shared" si="144"/>
        <v>1.6112315302587194E-3</v>
      </c>
      <c r="AC206">
        <f t="shared" si="145"/>
        <v>1.2657972998423002E-3</v>
      </c>
      <c r="AD206">
        <f t="shared" si="146"/>
        <v>1.6112315232725619E-3</v>
      </c>
      <c r="AE206">
        <f t="shared" si="147"/>
        <v>1.2657973677466532E-3</v>
      </c>
      <c r="AF206">
        <f t="shared" si="148"/>
        <v>1.2687500000000012</v>
      </c>
      <c r="AG206">
        <f t="shared" si="149"/>
        <v>0.14565810399200746</v>
      </c>
      <c r="AH206">
        <f t="shared" si="150"/>
        <v>0.258430344107481</v>
      </c>
      <c r="AJ206">
        <f t="shared" si="165"/>
        <v>0.63125000000000053</v>
      </c>
      <c r="AK206">
        <f t="shared" si="166"/>
        <v>2.6774104276922506E-2</v>
      </c>
      <c r="AL206">
        <f t="shared" si="167"/>
        <v>0.10954069660636184</v>
      </c>
      <c r="AM206">
        <f t="shared" si="151"/>
        <v>3.4231467689488078E-4</v>
      </c>
      <c r="AN206">
        <f t="shared" si="152"/>
        <v>7.7837406758459382E-4</v>
      </c>
      <c r="AO206">
        <f t="shared" si="153"/>
        <v>3.4353088637548173E-4</v>
      </c>
      <c r="AP206">
        <f t="shared" si="154"/>
        <v>7.7853851827749433E-4</v>
      </c>
      <c r="AQ206">
        <f t="shared" si="155"/>
        <v>3.4353114332968937E-4</v>
      </c>
      <c r="AR206">
        <f t="shared" si="156"/>
        <v>7.7853394676024451E-4</v>
      </c>
      <c r="AS206">
        <f t="shared" si="157"/>
        <v>3.4353113618669365E-4</v>
      </c>
      <c r="AT206">
        <f t="shared" si="158"/>
        <v>7.7853396738624997E-4</v>
      </c>
      <c r="AU206">
        <f t="shared" si="159"/>
        <v>0.63437500000000058</v>
      </c>
      <c r="AV206">
        <f t="shared" si="160"/>
        <v>2.7117432589004491E-2</v>
      </c>
      <c r="AW206">
        <f t="shared" si="161"/>
        <v>0.11031920543386957</v>
      </c>
    </row>
    <row r="207" spans="6:49" x14ac:dyDescent="0.25">
      <c r="F207">
        <f t="shared" si="126"/>
        <v>2.5375000000000023</v>
      </c>
      <c r="G207">
        <f t="shared" si="127"/>
        <v>0.59605766416093287</v>
      </c>
      <c r="H207">
        <f t="shared" si="128"/>
        <v>0.42423846407608784</v>
      </c>
      <c r="I207">
        <f t="shared" si="132"/>
        <v>5.3029808009510985E-3</v>
      </c>
      <c r="J207">
        <f t="shared" si="133"/>
        <v>9.0836599312341397E-4</v>
      </c>
      <c r="K207">
        <f t="shared" si="134"/>
        <v>5.3086580884081193E-3</v>
      </c>
      <c r="L207">
        <f t="shared" si="135"/>
        <v>9.0317187074046294E-4</v>
      </c>
      <c r="M207">
        <f t="shared" si="136"/>
        <v>5.3086256251432262E-3</v>
      </c>
      <c r="N207">
        <f t="shared" si="137"/>
        <v>9.0319829444192876E-4</v>
      </c>
      <c r="O207">
        <f t="shared" si="138"/>
        <v>5.308625790291361E-3</v>
      </c>
      <c r="P207">
        <f t="shared" si="139"/>
        <v>9.0319820478833583E-4</v>
      </c>
      <c r="Q207">
        <f t="shared" si="129"/>
        <v>2.5500000000000025</v>
      </c>
      <c r="R207">
        <f t="shared" si="130"/>
        <v>0.60136535983065698</v>
      </c>
      <c r="S207">
        <f t="shared" si="131"/>
        <v>0.42514251483080057</v>
      </c>
      <c r="U207">
        <f t="shared" si="162"/>
        <v>1.2687500000000012</v>
      </c>
      <c r="V207">
        <f t="shared" si="163"/>
        <v>0.14565810399200746</v>
      </c>
      <c r="W207">
        <f t="shared" si="164"/>
        <v>0.258430344107481</v>
      </c>
      <c r="X207">
        <f t="shared" si="140"/>
        <v>1.6151896506717564E-3</v>
      </c>
      <c r="Y207">
        <f t="shared" si="141"/>
        <v>1.2633922480846452E-3</v>
      </c>
      <c r="Z207">
        <f t="shared" si="142"/>
        <v>1.619137751447021E-3</v>
      </c>
      <c r="AA207">
        <f t="shared" si="143"/>
        <v>1.260984260442153E-3</v>
      </c>
      <c r="AB207">
        <f t="shared" si="144"/>
        <v>1.6191302264856383E-3</v>
      </c>
      <c r="AC207">
        <f t="shared" si="145"/>
        <v>1.2609821596964556E-3</v>
      </c>
      <c r="AD207">
        <f t="shared" si="146"/>
        <v>1.619130219920808E-3</v>
      </c>
      <c r="AE207">
        <f t="shared" si="147"/>
        <v>1.2609822264219557E-3</v>
      </c>
      <c r="AF207">
        <f t="shared" si="148"/>
        <v>1.2750000000000012</v>
      </c>
      <c r="AG207">
        <f t="shared" si="149"/>
        <v>0.14727657996308377</v>
      </c>
      <c r="AH207">
        <f t="shared" si="150"/>
        <v>0.25969172865994494</v>
      </c>
      <c r="AJ207">
        <f t="shared" si="165"/>
        <v>0.63437500000000058</v>
      </c>
      <c r="AK207">
        <f t="shared" si="166"/>
        <v>2.7117432589004491E-2</v>
      </c>
      <c r="AL207">
        <f t="shared" si="167"/>
        <v>0.11031920543386957</v>
      </c>
      <c r="AM207">
        <f t="shared" si="151"/>
        <v>3.4474751698084242E-4</v>
      </c>
      <c r="AN207">
        <f t="shared" si="152"/>
        <v>7.7869537037619655E-4</v>
      </c>
      <c r="AO207">
        <f t="shared" si="153"/>
        <v>3.4596422849705524E-4</v>
      </c>
      <c r="AP207">
        <f t="shared" si="154"/>
        <v>7.788507123369933E-4</v>
      </c>
      <c r="AQ207">
        <f t="shared" si="155"/>
        <v>3.4596447121886898E-4</v>
      </c>
      <c r="AR207">
        <f t="shared" si="156"/>
        <v>7.7884618194806385E-4</v>
      </c>
      <c r="AS207">
        <f t="shared" si="157"/>
        <v>3.459644641401363E-4</v>
      </c>
      <c r="AT207">
        <f t="shared" si="158"/>
        <v>7.7884620242575609E-4</v>
      </c>
      <c r="AU207">
        <f t="shared" si="159"/>
        <v>0.63750000000000062</v>
      </c>
      <c r="AV207">
        <f t="shared" si="160"/>
        <v>2.7463194152429961E-2</v>
      </c>
      <c r="AW207">
        <f t="shared" si="161"/>
        <v>0.11109802799409824</v>
      </c>
    </row>
    <row r="208" spans="6:49" x14ac:dyDescent="0.25">
      <c r="F208">
        <f t="shared" si="126"/>
        <v>2.5500000000000025</v>
      </c>
      <c r="G208">
        <f t="shared" si="127"/>
        <v>0.60136535983065698</v>
      </c>
      <c r="H208">
        <f t="shared" si="128"/>
        <v>0.42514251483080057</v>
      </c>
      <c r="I208">
        <f t="shared" si="132"/>
        <v>5.3142814353850073E-3</v>
      </c>
      <c r="J208">
        <f t="shared" si="133"/>
        <v>8.9802169807858554E-4</v>
      </c>
      <c r="K208">
        <f t="shared" si="134"/>
        <v>5.3198940709979986E-3</v>
      </c>
      <c r="L208">
        <f t="shared" si="135"/>
        <v>8.9288027329730013E-4</v>
      </c>
      <c r="M208">
        <f t="shared" si="136"/>
        <v>5.3198619370931153E-3</v>
      </c>
      <c r="N208">
        <f t="shared" si="137"/>
        <v>8.9290651706678832E-4</v>
      </c>
      <c r="O208">
        <f t="shared" si="138"/>
        <v>5.3198621011166748E-3</v>
      </c>
      <c r="P208">
        <f t="shared" si="139"/>
        <v>8.9290642666992048E-4</v>
      </c>
      <c r="Q208">
        <f t="shared" si="129"/>
        <v>2.5625000000000027</v>
      </c>
      <c r="R208">
        <f t="shared" si="130"/>
        <v>0.60668430242277094</v>
      </c>
      <c r="S208">
        <f t="shared" si="131"/>
        <v>0.42603626511504672</v>
      </c>
      <c r="U208">
        <f t="shared" si="162"/>
        <v>1.2750000000000012</v>
      </c>
      <c r="V208">
        <f t="shared" si="163"/>
        <v>0.14727657996308377</v>
      </c>
      <c r="W208">
        <f t="shared" si="164"/>
        <v>0.25969172865994494</v>
      </c>
      <c r="X208">
        <f t="shared" si="140"/>
        <v>1.6230733041246561E-3</v>
      </c>
      <c r="Y208">
        <f t="shared" si="141"/>
        <v>1.2585728380874934E-3</v>
      </c>
      <c r="Z208">
        <f t="shared" si="142"/>
        <v>1.6270063442436794E-3</v>
      </c>
      <c r="AA208">
        <f t="shared" si="143"/>
        <v>1.2561607595796443E-3</v>
      </c>
      <c r="AB208">
        <f t="shared" si="144"/>
        <v>1.6269988064983424E-3</v>
      </c>
      <c r="AC208">
        <f t="shared" si="145"/>
        <v>1.2561587913149106E-3</v>
      </c>
      <c r="AD208">
        <f t="shared" si="146"/>
        <v>1.626998800347515E-3</v>
      </c>
      <c r="AE208">
        <f t="shared" si="147"/>
        <v>1.2561588568783012E-3</v>
      </c>
      <c r="AF208">
        <f t="shared" si="148"/>
        <v>1.2812500000000013</v>
      </c>
      <c r="AG208">
        <f t="shared" si="149"/>
        <v>0.14890292703074312</v>
      </c>
      <c r="AH208">
        <f t="shared" si="150"/>
        <v>0.26094829045940415</v>
      </c>
      <c r="AJ208">
        <f t="shared" si="165"/>
        <v>0.63750000000000062</v>
      </c>
      <c r="AK208">
        <f t="shared" si="166"/>
        <v>2.7463194152429961E-2</v>
      </c>
      <c r="AL208">
        <f t="shared" si="167"/>
        <v>0.11109802799409824</v>
      </c>
      <c r="AM208">
        <f t="shared" si="151"/>
        <v>3.4718133748155703E-4</v>
      </c>
      <c r="AN208">
        <f t="shared" si="152"/>
        <v>7.7899852410264359E-4</v>
      </c>
      <c r="AO208">
        <f t="shared" si="153"/>
        <v>3.4839852267546739E-4</v>
      </c>
      <c r="AP208">
        <f t="shared" si="154"/>
        <v>7.7914483934128263E-4</v>
      </c>
      <c r="AQ208">
        <f t="shared" si="155"/>
        <v>3.4839875129302777E-4</v>
      </c>
      <c r="AR208">
        <f t="shared" si="156"/>
        <v>7.7914034978487077E-4</v>
      </c>
      <c r="AS208">
        <f t="shared" si="157"/>
        <v>3.4839874427809589E-4</v>
      </c>
      <c r="AT208">
        <f t="shared" si="158"/>
        <v>7.7914037011523642E-4</v>
      </c>
      <c r="AU208">
        <f t="shared" si="159"/>
        <v>0.64062500000000067</v>
      </c>
      <c r="AV208">
        <f t="shared" si="160"/>
        <v>2.7811389924046068E-2</v>
      </c>
      <c r="AW208">
        <f t="shared" si="161"/>
        <v>0.1118771462061766</v>
      </c>
    </row>
    <row r="209" spans="6:49" x14ac:dyDescent="0.25">
      <c r="F209">
        <f t="shared" si="126"/>
        <v>2.5625000000000027</v>
      </c>
      <c r="G209">
        <f t="shared" si="127"/>
        <v>0.60668430242277094</v>
      </c>
      <c r="H209">
        <f t="shared" si="128"/>
        <v>0.42603626511504672</v>
      </c>
      <c r="I209">
        <f t="shared" si="132"/>
        <v>5.3254533139380847E-3</v>
      </c>
      <c r="J209">
        <f t="shared" si="133"/>
        <v>8.8778249761650718E-4</v>
      </c>
      <c r="K209">
        <f t="shared" si="134"/>
        <v>5.3310019545481872E-3</v>
      </c>
      <c r="L209">
        <f t="shared" si="135"/>
        <v>8.8269340936197318E-4</v>
      </c>
      <c r="M209">
        <f t="shared" si="136"/>
        <v>5.3309701477465971E-3</v>
      </c>
      <c r="N209">
        <f t="shared" si="137"/>
        <v>8.827194717591192E-4</v>
      </c>
      <c r="O209">
        <f t="shared" si="138"/>
        <v>5.3309703106365789E-3</v>
      </c>
      <c r="P209">
        <f t="shared" si="139"/>
        <v>8.8271938067419346E-4</v>
      </c>
      <c r="Q209">
        <f t="shared" si="129"/>
        <v>2.5750000000000028</v>
      </c>
      <c r="R209">
        <f t="shared" si="130"/>
        <v>0.61201436372763174</v>
      </c>
      <c r="S209">
        <f t="shared" si="131"/>
        <v>0.42691981972180215</v>
      </c>
      <c r="U209">
        <f t="shared" si="162"/>
        <v>1.2812500000000013</v>
      </c>
      <c r="V209">
        <f t="shared" si="163"/>
        <v>0.14890292703074312</v>
      </c>
      <c r="W209">
        <f t="shared" si="164"/>
        <v>0.26094829045940415</v>
      </c>
      <c r="X209">
        <f t="shared" si="140"/>
        <v>1.6309268153712761E-3</v>
      </c>
      <c r="Y209">
        <f t="shared" si="141"/>
        <v>1.2537454660018913E-3</v>
      </c>
      <c r="Z209">
        <f t="shared" si="142"/>
        <v>1.634844769952532E-3</v>
      </c>
      <c r="AA209">
        <f t="shared" si="143"/>
        <v>1.2513295596620533E-3</v>
      </c>
      <c r="AB209">
        <f t="shared" si="144"/>
        <v>1.6348372202452197E-3</v>
      </c>
      <c r="AC209">
        <f t="shared" si="145"/>
        <v>1.2513277215678569E-3</v>
      </c>
      <c r="AD209">
        <f t="shared" si="146"/>
        <v>1.6348372145011756E-3</v>
      </c>
      <c r="AE209">
        <f t="shared" si="147"/>
        <v>1.25132778598566E-3</v>
      </c>
      <c r="AF209">
        <f t="shared" si="148"/>
        <v>1.2875000000000014</v>
      </c>
      <c r="AG209">
        <f t="shared" si="149"/>
        <v>0.15053711503245445</v>
      </c>
      <c r="AH209">
        <f t="shared" si="150"/>
        <v>0.26220002176181206</v>
      </c>
      <c r="AJ209">
        <f t="shared" si="165"/>
        <v>0.64062500000000067</v>
      </c>
      <c r="AK209">
        <f t="shared" si="166"/>
        <v>2.7811389924046068E-2</v>
      </c>
      <c r="AL209">
        <f t="shared" si="167"/>
        <v>0.1118771462061766</v>
      </c>
      <c r="AM209">
        <f t="shared" si="151"/>
        <v>3.4961608189430191E-4</v>
      </c>
      <c r="AN209">
        <f t="shared" si="152"/>
        <v>7.7928369229180849E-4</v>
      </c>
      <c r="AO209">
        <f t="shared" si="153"/>
        <v>3.5083371266350784E-4</v>
      </c>
      <c r="AP209">
        <f t="shared" si="154"/>
        <v>7.7942106222827091E-4</v>
      </c>
      <c r="AQ209">
        <f t="shared" si="155"/>
        <v>3.5083392730403358E-4</v>
      </c>
      <c r="AR209">
        <f t="shared" si="156"/>
        <v>7.7941661321053997E-4</v>
      </c>
      <c r="AS209">
        <f t="shared" si="157"/>
        <v>3.5083392035244339E-4</v>
      </c>
      <c r="AT209">
        <f t="shared" si="158"/>
        <v>7.7941663339455881E-4</v>
      </c>
      <c r="AU209">
        <f t="shared" si="159"/>
        <v>0.64375000000000071</v>
      </c>
      <c r="AV209">
        <f t="shared" si="160"/>
        <v>2.8162020804409705E-2</v>
      </c>
      <c r="AW209">
        <f t="shared" si="161"/>
        <v>0.1126565421522706</v>
      </c>
    </row>
    <row r="210" spans="6:49" x14ac:dyDescent="0.25">
      <c r="F210">
        <f t="shared" si="126"/>
        <v>2.5750000000000028</v>
      </c>
      <c r="G210">
        <f t="shared" si="127"/>
        <v>0.61201436372763174</v>
      </c>
      <c r="H210">
        <f t="shared" si="128"/>
        <v>0.42691981972180215</v>
      </c>
      <c r="I210">
        <f t="shared" si="132"/>
        <v>5.3364977465225269E-3</v>
      </c>
      <c r="J210">
        <f t="shared" si="133"/>
        <v>8.7764766724166281E-4</v>
      </c>
      <c r="K210">
        <f t="shared" si="134"/>
        <v>5.3419830444427878E-3</v>
      </c>
      <c r="L210">
        <f t="shared" si="135"/>
        <v>8.7261055164935273E-4</v>
      </c>
      <c r="M210">
        <f t="shared" si="136"/>
        <v>5.3419515624703352E-3</v>
      </c>
      <c r="N210">
        <f t="shared" si="137"/>
        <v>8.726364313427021E-4</v>
      </c>
      <c r="O210">
        <f t="shared" si="138"/>
        <v>5.3419517242184189E-3</v>
      </c>
      <c r="P210">
        <f t="shared" si="139"/>
        <v>8.7263633962310632E-4</v>
      </c>
      <c r="Q210">
        <f t="shared" si="129"/>
        <v>2.587500000000003</v>
      </c>
      <c r="R210">
        <f t="shared" si="130"/>
        <v>0.61735541684172623</v>
      </c>
      <c r="S210">
        <f t="shared" si="131"/>
        <v>0.42779328271727696</v>
      </c>
      <c r="U210">
        <f t="shared" si="162"/>
        <v>1.2875000000000014</v>
      </c>
      <c r="V210">
        <f t="shared" si="163"/>
        <v>0.15053711503245445</v>
      </c>
      <c r="W210">
        <f t="shared" si="164"/>
        <v>0.26220002176181206</v>
      </c>
      <c r="X210">
        <f t="shared" si="140"/>
        <v>1.6387501360113255E-3</v>
      </c>
      <c r="Y210">
        <f t="shared" si="141"/>
        <v>1.2489106540603521E-3</v>
      </c>
      <c r="Z210">
        <f t="shared" si="142"/>
        <v>1.6426529818052639E-3</v>
      </c>
      <c r="AA210">
        <f t="shared" si="143"/>
        <v>1.2464911783284655E-3</v>
      </c>
      <c r="AB210">
        <f t="shared" si="144"/>
        <v>1.6426454209436019E-3</v>
      </c>
      <c r="AC210">
        <f t="shared" si="145"/>
        <v>1.2464894681272405E-3</v>
      </c>
      <c r="AD210">
        <f t="shared" si="146"/>
        <v>1.6426454155992231E-3</v>
      </c>
      <c r="AE210">
        <f t="shared" si="147"/>
        <v>1.246489531415762E-3</v>
      </c>
      <c r="AF210">
        <f t="shared" si="148"/>
        <v>1.2937500000000015</v>
      </c>
      <c r="AG210">
        <f t="shared" si="149"/>
        <v>0.15217911375863916</v>
      </c>
      <c r="AH210">
        <f t="shared" si="150"/>
        <v>0.2634469153415433</v>
      </c>
      <c r="AJ210">
        <f t="shared" si="165"/>
        <v>0.64375000000000071</v>
      </c>
      <c r="AK210">
        <f t="shared" si="166"/>
        <v>2.8162020804409705E-2</v>
      </c>
      <c r="AL210">
        <f t="shared" si="167"/>
        <v>0.1126565421522706</v>
      </c>
      <c r="AM210">
        <f t="shared" si="151"/>
        <v>3.5205169422584563E-4</v>
      </c>
      <c r="AN210">
        <f t="shared" si="152"/>
        <v>7.7955103729490476E-4</v>
      </c>
      <c r="AO210">
        <f t="shared" si="153"/>
        <v>3.5326974272161893E-4</v>
      </c>
      <c r="AP210">
        <f t="shared" si="154"/>
        <v>7.7967954276312928E-4</v>
      </c>
      <c r="AQ210">
        <f t="shared" si="155"/>
        <v>3.5326994351141301E-4</v>
      </c>
      <c r="AR210">
        <f t="shared" si="156"/>
        <v>7.7967513399219773E-4</v>
      </c>
      <c r="AS210">
        <f t="shared" si="157"/>
        <v>3.5326993662270845E-4</v>
      </c>
      <c r="AT210">
        <f t="shared" si="158"/>
        <v>7.7967515403084327E-4</v>
      </c>
      <c r="AU210">
        <f t="shared" si="159"/>
        <v>0.64687500000000075</v>
      </c>
      <c r="AV210">
        <f t="shared" si="160"/>
        <v>2.8515087638295477E-2</v>
      </c>
      <c r="AW210">
        <f t="shared" si="161"/>
        <v>0.11343619807640999</v>
      </c>
    </row>
    <row r="211" spans="6:49" x14ac:dyDescent="0.25">
      <c r="F211">
        <f t="shared" si="126"/>
        <v>2.587500000000003</v>
      </c>
      <c r="G211">
        <f t="shared" si="127"/>
        <v>0.61735541684172623</v>
      </c>
      <c r="H211">
        <f t="shared" si="128"/>
        <v>0.42779328271727696</v>
      </c>
      <c r="I211">
        <f t="shared" si="132"/>
        <v>5.3474160339659627E-3</v>
      </c>
      <c r="J211">
        <f t="shared" si="133"/>
        <v>8.6761647705899678E-4</v>
      </c>
      <c r="K211">
        <f t="shared" si="134"/>
        <v>5.352838636947581E-3</v>
      </c>
      <c r="L211">
        <f t="shared" si="135"/>
        <v>8.6263096768956777E-4</v>
      </c>
      <c r="M211">
        <f t="shared" si="136"/>
        <v>5.3528074775140225E-3</v>
      </c>
      <c r="N211">
        <f t="shared" si="137"/>
        <v>8.6265666345297089E-4</v>
      </c>
      <c r="O211">
        <f t="shared" si="138"/>
        <v>5.3528076381125431E-3</v>
      </c>
      <c r="P211">
        <f t="shared" si="139"/>
        <v>8.6265657115033043E-4</v>
      </c>
      <c r="Q211">
        <f t="shared" si="129"/>
        <v>2.6000000000000032</v>
      </c>
      <c r="R211">
        <f t="shared" si="130"/>
        <v>0.62270733615855978</v>
      </c>
      <c r="S211">
        <f t="shared" si="131"/>
        <v>0.4286567574356927</v>
      </c>
      <c r="U211">
        <f t="shared" si="162"/>
        <v>1.2937500000000015</v>
      </c>
      <c r="V211">
        <f t="shared" si="163"/>
        <v>0.15217911375863916</v>
      </c>
      <c r="W211">
        <f t="shared" si="164"/>
        <v>0.2634469153415433</v>
      </c>
      <c r="X211">
        <f t="shared" si="140"/>
        <v>1.6465432208846457E-3</v>
      </c>
      <c r="Y211">
        <f t="shared" si="141"/>
        <v>1.2440689153630836E-3</v>
      </c>
      <c r="Z211">
        <f t="shared" si="142"/>
        <v>1.6504309362451554E-3</v>
      </c>
      <c r="AA211">
        <f t="shared" si="143"/>
        <v>1.2416461241510246E-3</v>
      </c>
      <c r="AB211">
        <f t="shared" si="144"/>
        <v>1.6504233650226176E-3</v>
      </c>
      <c r="AC211">
        <f t="shared" si="145"/>
        <v>1.2416445395976349E-3</v>
      </c>
      <c r="AD211">
        <f t="shared" si="146"/>
        <v>1.6504233600708883E-3</v>
      </c>
      <c r="AE211">
        <f t="shared" si="147"/>
        <v>1.2416446017729636E-3</v>
      </c>
      <c r="AF211">
        <f t="shared" si="148"/>
        <v>1.3000000000000016</v>
      </c>
      <c r="AG211">
        <f t="shared" si="149"/>
        <v>0.15382889295588767</v>
      </c>
      <c r="AH211">
        <f t="shared" si="150"/>
        <v>0.26468896448231549</v>
      </c>
      <c r="AJ211">
        <f t="shared" si="165"/>
        <v>0.64687500000000075</v>
      </c>
      <c r="AK211">
        <f t="shared" si="166"/>
        <v>2.8515087638295477E-2</v>
      </c>
      <c r="AL211">
        <f t="shared" si="167"/>
        <v>0.11343619807640999</v>
      </c>
      <c r="AM211">
        <f t="shared" si="151"/>
        <v>3.5448811898878126E-4</v>
      </c>
      <c r="AN211">
        <f t="shared" si="152"/>
        <v>7.7980072029431202E-4</v>
      </c>
      <c r="AO211">
        <f t="shared" si="153"/>
        <v>3.5570655761424114E-4</v>
      </c>
      <c r="AP211">
        <f t="shared" si="154"/>
        <v>7.7992044154609236E-4</v>
      </c>
      <c r="AQ211">
        <f t="shared" si="155"/>
        <v>3.5570674467869703E-4</v>
      </c>
      <c r="AR211">
        <f t="shared" si="156"/>
        <v>7.7991607273202002E-4</v>
      </c>
      <c r="AS211">
        <f t="shared" si="157"/>
        <v>3.55706737852425E-4</v>
      </c>
      <c r="AT211">
        <f t="shared" si="158"/>
        <v>7.7991609262625982E-4</v>
      </c>
      <c r="AU211">
        <f t="shared" si="159"/>
        <v>0.6500000000000008</v>
      </c>
      <c r="AV211">
        <f t="shared" si="160"/>
        <v>2.8870591215199994E-2</v>
      </c>
      <c r="AW211">
        <f t="shared" si="161"/>
        <v>0.11421609638332278</v>
      </c>
    </row>
    <row r="212" spans="6:49" x14ac:dyDescent="0.25">
      <c r="F212">
        <f t="shared" ref="F212:F275" si="168">Q211</f>
        <v>2.6000000000000032</v>
      </c>
      <c r="G212">
        <f t="shared" ref="G212:G275" si="169">R211</f>
        <v>0.62270733615855978</v>
      </c>
      <c r="H212">
        <f t="shared" ref="H212:H275" si="170">S211</f>
        <v>0.4286567574356927</v>
      </c>
      <c r="I212">
        <f t="shared" si="132"/>
        <v>5.3582094679461593E-3</v>
      </c>
      <c r="J212">
        <f t="shared" si="133"/>
        <v>8.5768819219756993E-4</v>
      </c>
      <c r="K212">
        <f t="shared" si="134"/>
        <v>5.3635700191473935E-3</v>
      </c>
      <c r="L212">
        <f t="shared" si="135"/>
        <v>8.5275392024453946E-4</v>
      </c>
      <c r="M212">
        <f t="shared" si="136"/>
        <v>5.3635391799476875E-3</v>
      </c>
      <c r="N212">
        <f t="shared" si="137"/>
        <v>8.5277943095364301E-4</v>
      </c>
      <c r="O212">
        <f t="shared" si="138"/>
        <v>5.3635393393896193E-3</v>
      </c>
      <c r="P212">
        <f t="shared" si="139"/>
        <v>8.5277933811784559E-4</v>
      </c>
      <c r="Q212">
        <f t="shared" ref="Q212:Q275" si="171">F212+$B$4</f>
        <v>2.6125000000000034</v>
      </c>
      <c r="R212">
        <f t="shared" ref="R212:R275" si="172">G212+1/6*I212+1/3*K212+1/3*M212+1/6*O212</f>
        <v>0.62806999735948066</v>
      </c>
      <c r="S212">
        <f t="shared" ref="S212:S275" si="173">H212+1/6*J212+1/3*L212+1/3*N212+1/6*P212</f>
        <v>0.429510346474478</v>
      </c>
      <c r="U212">
        <f t="shared" si="162"/>
        <v>1.3000000000000016</v>
      </c>
      <c r="V212">
        <f t="shared" si="163"/>
        <v>0.15382889295588767</v>
      </c>
      <c r="W212">
        <f t="shared" si="164"/>
        <v>0.26468896448231549</v>
      </c>
      <c r="X212">
        <f t="shared" si="140"/>
        <v>1.654306028014472E-3</v>
      </c>
      <c r="Y212">
        <f t="shared" si="141"/>
        <v>1.2392207540079991E-3</v>
      </c>
      <c r="Z212">
        <f t="shared" si="142"/>
        <v>1.6581785928707468E-3</v>
      </c>
      <c r="AA212">
        <f t="shared" si="143"/>
        <v>1.236794896764084E-3</v>
      </c>
      <c r="AB212">
        <f t="shared" si="144"/>
        <v>1.6581710120668596E-3</v>
      </c>
      <c r="AC212">
        <f t="shared" si="145"/>
        <v>1.2367934356453934E-3</v>
      </c>
      <c r="AD212">
        <f t="shared" si="146"/>
        <v>1.6581710075008638E-3</v>
      </c>
      <c r="AE212">
        <f t="shared" si="147"/>
        <v>1.2367934967234054E-3</v>
      </c>
      <c r="AF212">
        <f t="shared" si="148"/>
        <v>1.3062500000000017</v>
      </c>
      <c r="AG212">
        <f t="shared" si="149"/>
        <v>0.15548642233011944</v>
      </c>
      <c r="AH212">
        <f t="shared" si="150"/>
        <v>0.26592616296824062</v>
      </c>
      <c r="AJ212">
        <f t="shared" si="165"/>
        <v>0.6500000000000008</v>
      </c>
      <c r="AK212">
        <f t="shared" si="166"/>
        <v>2.8870591215199994E-2</v>
      </c>
      <c r="AL212">
        <f t="shared" si="167"/>
        <v>0.11421609638332278</v>
      </c>
      <c r="AM212">
        <f t="shared" si="151"/>
        <v>3.5692530119788371E-4</v>
      </c>
      <c r="AN212">
        <f t="shared" si="152"/>
        <v>7.8003290131135156E-4</v>
      </c>
      <c r="AO212">
        <f t="shared" si="153"/>
        <v>3.5814410260618268E-4</v>
      </c>
      <c r="AP212">
        <f t="shared" si="154"/>
        <v>7.8014391802021146E-4</v>
      </c>
      <c r="AQ212">
        <f t="shared" si="155"/>
        <v>3.5814427606979026E-4</v>
      </c>
      <c r="AR212">
        <f t="shared" si="156"/>
        <v>7.8013958887498752E-4</v>
      </c>
      <c r="AS212">
        <f t="shared" si="157"/>
        <v>3.5814426930550088E-4</v>
      </c>
      <c r="AT212">
        <f t="shared" si="158"/>
        <v>7.8013960862578194E-4</v>
      </c>
      <c r="AU212">
        <f t="shared" si="159"/>
        <v>0.65312500000000084</v>
      </c>
      <c r="AV212">
        <f t="shared" si="160"/>
        <v>2.9228532269842546E-2</v>
      </c>
      <c r="AW212">
        <f t="shared" si="161"/>
        <v>0.11499621963727737</v>
      </c>
    </row>
    <row r="213" spans="6:49" x14ac:dyDescent="0.25">
      <c r="F213">
        <f t="shared" si="168"/>
        <v>2.6125000000000034</v>
      </c>
      <c r="G213">
        <f t="shared" si="169"/>
        <v>0.62806999735948066</v>
      </c>
      <c r="H213">
        <f t="shared" si="170"/>
        <v>0.429510346474478</v>
      </c>
      <c r="I213">
        <f t="shared" si="132"/>
        <v>5.3688793309309753E-3</v>
      </c>
      <c r="J213">
        <f t="shared" si="133"/>
        <v>8.4786207322010143E-4</v>
      </c>
      <c r="K213">
        <f t="shared" si="134"/>
        <v>5.374178468888601E-3</v>
      </c>
      <c r="L213">
        <f t="shared" si="135"/>
        <v>8.4297866771058938E-4</v>
      </c>
      <c r="M213">
        <f t="shared" si="136"/>
        <v>5.3741479476041663E-3</v>
      </c>
      <c r="N213">
        <f t="shared" si="137"/>
        <v>8.4300399233942227E-4</v>
      </c>
      <c r="O213">
        <f t="shared" si="138"/>
        <v>5.3741481058830962E-3</v>
      </c>
      <c r="P213">
        <f t="shared" si="139"/>
        <v>8.4300389901868777E-4</v>
      </c>
      <c r="Q213">
        <f t="shared" si="171"/>
        <v>2.6250000000000036</v>
      </c>
      <c r="R213">
        <f t="shared" si="172"/>
        <v>0.63344327740444728</v>
      </c>
      <c r="S213">
        <f t="shared" si="173"/>
        <v>0.43035415168986779</v>
      </c>
      <c r="U213">
        <f t="shared" si="162"/>
        <v>1.3062500000000017</v>
      </c>
      <c r="V213">
        <f t="shared" si="163"/>
        <v>0.15548642233011944</v>
      </c>
      <c r="W213">
        <f t="shared" si="164"/>
        <v>0.26592616296824062</v>
      </c>
      <c r="X213">
        <f t="shared" si="140"/>
        <v>1.6620385185515041E-3</v>
      </c>
      <c r="Y213">
        <f t="shared" si="141"/>
        <v>1.2343666652190055E-3</v>
      </c>
      <c r="Z213">
        <f t="shared" si="142"/>
        <v>1.6658959143803134E-3</v>
      </c>
      <c r="AA213">
        <f t="shared" si="143"/>
        <v>1.2319379869916312E-3</v>
      </c>
      <c r="AB213">
        <f t="shared" si="144"/>
        <v>1.6658883247608527E-3</v>
      </c>
      <c r="AC213">
        <f t="shared" si="145"/>
        <v>1.2319366471260835E-3</v>
      </c>
      <c r="AD213">
        <f t="shared" si="146"/>
        <v>1.665888320573773E-3</v>
      </c>
      <c r="AE213">
        <f t="shared" si="147"/>
        <v>1.2319367071224442E-3</v>
      </c>
      <c r="AF213">
        <f t="shared" si="148"/>
        <v>1.3125000000000018</v>
      </c>
      <c r="AG213">
        <f t="shared" si="149"/>
        <v>0.1571516715496874</v>
      </c>
      <c r="AH213">
        <f t="shared" si="150"/>
        <v>0.26715850507500344</v>
      </c>
      <c r="AJ213">
        <f t="shared" si="165"/>
        <v>0.65312500000000084</v>
      </c>
      <c r="AK213">
        <f t="shared" si="166"/>
        <v>2.9228532269842546E-2</v>
      </c>
      <c r="AL213">
        <f t="shared" si="167"/>
        <v>0.11499621963727737</v>
      </c>
      <c r="AM213">
        <f t="shared" si="151"/>
        <v>3.5936318636649181E-4</v>
      </c>
      <c r="AN213">
        <f t="shared" si="152"/>
        <v>7.8024773921401126E-4</v>
      </c>
      <c r="AO213">
        <f t="shared" si="153"/>
        <v>3.6058232345901367E-4</v>
      </c>
      <c r="AP213">
        <f t="shared" si="154"/>
        <v>7.8035013047905071E-4</v>
      </c>
      <c r="AQ213">
        <f t="shared" si="155"/>
        <v>3.6058248344536531E-4</v>
      </c>
      <c r="AR213">
        <f t="shared" si="156"/>
        <v>7.8034584071658163E-4</v>
      </c>
      <c r="AS213">
        <f t="shared" si="157"/>
        <v>3.6058247674261145E-4</v>
      </c>
      <c r="AT213">
        <f t="shared" si="158"/>
        <v>7.8034586032488587E-4</v>
      </c>
      <c r="AU213">
        <f t="shared" si="159"/>
        <v>0.65625000000000089</v>
      </c>
      <c r="AV213">
        <f t="shared" si="160"/>
        <v>2.958891148266219E-2</v>
      </c>
      <c r="AW213">
        <f t="shared" si="161"/>
        <v>0.1157765505609324</v>
      </c>
    </row>
    <row r="214" spans="6:49" x14ac:dyDescent="0.25">
      <c r="F214">
        <f t="shared" si="168"/>
        <v>2.6250000000000036</v>
      </c>
      <c r="G214">
        <f t="shared" si="169"/>
        <v>0.63344327740444728</v>
      </c>
      <c r="H214">
        <f t="shared" si="170"/>
        <v>0.43035415168986779</v>
      </c>
      <c r="I214">
        <f t="shared" si="132"/>
        <v>5.3794268961233479E-3</v>
      </c>
      <c r="J214">
        <f t="shared" si="133"/>
        <v>8.3813737651881881E-4</v>
      </c>
      <c r="K214">
        <f t="shared" si="134"/>
        <v>5.3846652547265908E-3</v>
      </c>
      <c r="L214">
        <f t="shared" si="135"/>
        <v>8.3330446450755047E-4</v>
      </c>
      <c r="M214">
        <f t="shared" si="136"/>
        <v>5.3846350490265203E-3</v>
      </c>
      <c r="N214">
        <f t="shared" si="137"/>
        <v>8.3332960212522127E-4</v>
      </c>
      <c r="O214">
        <f t="shared" si="138"/>
        <v>5.3846352061366308E-3</v>
      </c>
      <c r="P214">
        <f t="shared" si="139"/>
        <v>8.3332950836614026E-4</v>
      </c>
      <c r="Q214">
        <f t="shared" si="171"/>
        <v>2.6375000000000037</v>
      </c>
      <c r="R214">
        <f t="shared" si="172"/>
        <v>0.63882705452274169</v>
      </c>
      <c r="S214">
        <f t="shared" si="173"/>
        <v>0.43118827419289285</v>
      </c>
      <c r="U214">
        <f t="shared" si="162"/>
        <v>1.3125000000000018</v>
      </c>
      <c r="V214">
        <f t="shared" si="163"/>
        <v>0.1571516715496874</v>
      </c>
      <c r="W214">
        <f t="shared" si="164"/>
        <v>0.26715850507500344</v>
      </c>
      <c r="X214">
        <f t="shared" si="140"/>
        <v>1.6697406567187717E-3</v>
      </c>
      <c r="Y214">
        <f t="shared" si="141"/>
        <v>1.229507135472604E-3</v>
      </c>
      <c r="Z214">
        <f t="shared" si="142"/>
        <v>1.6735828665171235E-3</v>
      </c>
      <c r="AA214">
        <f t="shared" si="143"/>
        <v>1.2270758769730558E-3</v>
      </c>
      <c r="AB214">
        <f t="shared" si="144"/>
        <v>1.6735752688343123E-3</v>
      </c>
      <c r="AC214">
        <f t="shared" si="145"/>
        <v>1.2270746562102503E-3</v>
      </c>
      <c r="AD214">
        <f t="shared" si="146"/>
        <v>1.6735752650194288E-3</v>
      </c>
      <c r="AE214">
        <f t="shared" si="147"/>
        <v>1.2270747151404188E-3</v>
      </c>
      <c r="AF214">
        <f t="shared" si="148"/>
        <v>1.3187500000000019</v>
      </c>
      <c r="AG214">
        <f t="shared" si="149"/>
        <v>0.15882461024842756</v>
      </c>
      <c r="AH214">
        <f t="shared" si="150"/>
        <v>0.26838598556116666</v>
      </c>
      <c r="AJ214">
        <f t="shared" si="165"/>
        <v>0.65625000000000089</v>
      </c>
      <c r="AK214">
        <f t="shared" si="166"/>
        <v>2.958891148266219E-2</v>
      </c>
      <c r="AL214">
        <f t="shared" si="167"/>
        <v>0.1157765505609324</v>
      </c>
      <c r="AM214">
        <f t="shared" si="151"/>
        <v>3.6180172050291376E-4</v>
      </c>
      <c r="AN214">
        <f t="shared" si="152"/>
        <v>7.8044539172462284E-4</v>
      </c>
      <c r="AO214">
        <f t="shared" si="153"/>
        <v>3.6302116642748349E-4</v>
      </c>
      <c r="AP214">
        <f t="shared" si="154"/>
        <v>7.8053923607434217E-4</v>
      </c>
      <c r="AQ214">
        <f t="shared" si="155"/>
        <v>3.6302131305927994E-4</v>
      </c>
      <c r="AR214">
        <f t="shared" si="156"/>
        <v>7.8053498541043841E-4</v>
      </c>
      <c r="AS214">
        <f t="shared" si="157"/>
        <v>3.6302130641761762E-4</v>
      </c>
      <c r="AT214">
        <f t="shared" si="158"/>
        <v>7.8053500487720103E-4</v>
      </c>
      <c r="AU214">
        <f t="shared" si="159"/>
        <v>0.65937500000000093</v>
      </c>
      <c r="AV214">
        <f t="shared" si="160"/>
        <v>2.9951729480311204E-2</v>
      </c>
      <c r="AW214">
        <f t="shared" si="161"/>
        <v>0.11655707203419428</v>
      </c>
    </row>
    <row r="215" spans="6:49" x14ac:dyDescent="0.25">
      <c r="F215">
        <f t="shared" si="168"/>
        <v>2.6375000000000037</v>
      </c>
      <c r="G215">
        <f t="shared" si="169"/>
        <v>0.63882705452274169</v>
      </c>
      <c r="H215">
        <f t="shared" si="170"/>
        <v>0.43118827419289285</v>
      </c>
      <c r="I215">
        <f t="shared" si="132"/>
        <v>5.3898534274111612E-3</v>
      </c>
      <c r="J215">
        <f t="shared" si="133"/>
        <v>8.285133546980239E-4</v>
      </c>
      <c r="K215">
        <f t="shared" si="134"/>
        <v>5.3950316358780236E-3</v>
      </c>
      <c r="L215">
        <f t="shared" si="135"/>
        <v>8.2373056145479688E-4</v>
      </c>
      <c r="M215">
        <f t="shared" si="136"/>
        <v>5.3950017434202533E-3</v>
      </c>
      <c r="N215">
        <f t="shared" si="137"/>
        <v>8.2375551122227113E-4</v>
      </c>
      <c r="O215">
        <f t="shared" si="138"/>
        <v>5.3950018993563003E-3</v>
      </c>
      <c r="P215">
        <f t="shared" si="139"/>
        <v>8.2375541706985198E-4</v>
      </c>
      <c r="Q215">
        <f t="shared" si="171"/>
        <v>2.6500000000000039</v>
      </c>
      <c r="R215">
        <f t="shared" si="172"/>
        <v>0.6442212082036356</v>
      </c>
      <c r="S215">
        <f t="shared" si="173"/>
        <v>0.43201281434574645</v>
      </c>
      <c r="U215">
        <f t="shared" si="162"/>
        <v>1.3187500000000019</v>
      </c>
      <c r="V215">
        <f t="shared" si="163"/>
        <v>0.15882461024842756</v>
      </c>
      <c r="W215">
        <f t="shared" si="164"/>
        <v>0.26838598556116666</v>
      </c>
      <c r="X215">
        <f t="shared" si="140"/>
        <v>1.6774124097572918E-3</v>
      </c>
      <c r="Y215">
        <f t="shared" si="141"/>
        <v>1.2246426426227926E-3</v>
      </c>
      <c r="Z215">
        <f t="shared" si="142"/>
        <v>1.6812394180154878E-3</v>
      </c>
      <c r="AA215">
        <f t="shared" si="143"/>
        <v>1.2222090402872208E-3</v>
      </c>
      <c r="AB215">
        <f t="shared" si="144"/>
        <v>1.6812318130081895E-3</v>
      </c>
      <c r="AC215">
        <f t="shared" si="145"/>
        <v>1.2222079365075023E-3</v>
      </c>
      <c r="AD215">
        <f t="shared" si="146"/>
        <v>1.6812318095588777E-3</v>
      </c>
      <c r="AE215">
        <f t="shared" si="147"/>
        <v>1.2222079943867343E-3</v>
      </c>
      <c r="AF215">
        <f t="shared" si="148"/>
        <v>1.325000000000002</v>
      </c>
      <c r="AG215">
        <f t="shared" si="149"/>
        <v>0.16050520802865481</v>
      </c>
      <c r="AH215">
        <f t="shared" si="150"/>
        <v>0.26960859965959977</v>
      </c>
      <c r="AJ215">
        <f t="shared" si="165"/>
        <v>0.65937500000000093</v>
      </c>
      <c r="AK215">
        <f t="shared" si="166"/>
        <v>2.9951729480311204E-2</v>
      </c>
      <c r="AL215">
        <f t="shared" si="167"/>
        <v>0.11655707203419428</v>
      </c>
      <c r="AM215">
        <f t="shared" si="151"/>
        <v>3.6424085010685714E-4</v>
      </c>
      <c r="AN215">
        <f t="shared" si="152"/>
        <v>7.8062601542748652E-4</v>
      </c>
      <c r="AO215">
        <f t="shared" si="153"/>
        <v>3.654605782559626E-4</v>
      </c>
      <c r="AP215">
        <f t="shared" si="154"/>
        <v>7.8071139082358651E-4</v>
      </c>
      <c r="AQ215">
        <f t="shared" si="155"/>
        <v>3.65460711655019E-4</v>
      </c>
      <c r="AR215">
        <f t="shared" si="156"/>
        <v>7.807071789759512E-4</v>
      </c>
      <c r="AS215">
        <f t="shared" si="157"/>
        <v>3.6546070507400711E-4</v>
      </c>
      <c r="AT215">
        <f t="shared" si="158"/>
        <v>7.8070719830211481E-4</v>
      </c>
      <c r="AU215">
        <f t="shared" si="159"/>
        <v>0.66250000000000098</v>
      </c>
      <c r="AV215">
        <f t="shared" si="160"/>
        <v>3.0316986836145008E-2</v>
      </c>
      <c r="AW215">
        <f t="shared" si="161"/>
        <v>0.1173377670930824</v>
      </c>
    </row>
    <row r="216" spans="6:49" x14ac:dyDescent="0.25">
      <c r="F216">
        <f t="shared" si="168"/>
        <v>2.6500000000000039</v>
      </c>
      <c r="G216">
        <f t="shared" si="169"/>
        <v>0.6442212082036356</v>
      </c>
      <c r="H216">
        <f t="shared" si="170"/>
        <v>0.43201281434574645</v>
      </c>
      <c r="I216">
        <f t="shared" si="132"/>
        <v>5.400160179321831E-3</v>
      </c>
      <c r="J216">
        <f t="shared" si="133"/>
        <v>8.1898925694366687E-4</v>
      </c>
      <c r="K216">
        <f t="shared" si="134"/>
        <v>5.4052788621777289E-3</v>
      </c>
      <c r="L216">
        <f t="shared" si="135"/>
        <v>8.1425620613445051E-4</v>
      </c>
      <c r="M216">
        <f t="shared" si="136"/>
        <v>5.4052492806101714E-3</v>
      </c>
      <c r="N216">
        <f t="shared" si="137"/>
        <v>8.1428096730142572E-4</v>
      </c>
      <c r="O216">
        <f t="shared" si="138"/>
        <v>5.4052494353674652E-3</v>
      </c>
      <c r="P216">
        <f t="shared" si="139"/>
        <v>8.1428087279913908E-4</v>
      </c>
      <c r="Q216">
        <f t="shared" si="171"/>
        <v>2.6625000000000041</v>
      </c>
      <c r="R216">
        <f t="shared" si="172"/>
        <v>0.64962561918701311</v>
      </c>
      <c r="S216">
        <f t="shared" si="173"/>
        <v>0.43282787175851561</v>
      </c>
      <c r="U216">
        <f t="shared" si="162"/>
        <v>1.325000000000002</v>
      </c>
      <c r="V216">
        <f t="shared" si="163"/>
        <v>0.16050520802865481</v>
      </c>
      <c r="W216">
        <f t="shared" si="164"/>
        <v>0.26960859965959977</v>
      </c>
      <c r="X216">
        <f t="shared" si="140"/>
        <v>1.6850537478724987E-3</v>
      </c>
      <c r="Y216">
        <f t="shared" si="141"/>
        <v>1.2197736560243312E-3</v>
      </c>
      <c r="Z216">
        <f t="shared" si="142"/>
        <v>1.6888655405475747E-3</v>
      </c>
      <c r="AA216">
        <f t="shared" si="143"/>
        <v>1.2173379420749011E-3</v>
      </c>
      <c r="AB216">
        <f t="shared" si="144"/>
        <v>1.6888579289414828E-3</v>
      </c>
      <c r="AC216">
        <f t="shared" si="145"/>
        <v>1.2173369531889564E-3</v>
      </c>
      <c r="AD216">
        <f t="shared" si="146"/>
        <v>1.688857925851214E-3</v>
      </c>
      <c r="AE216">
        <f t="shared" si="147"/>
        <v>1.2173370100323018E-3</v>
      </c>
      <c r="AF216">
        <f t="shared" si="148"/>
        <v>1.331250000000002</v>
      </c>
      <c r="AG216">
        <f t="shared" si="149"/>
        <v>0.16219343446410511</v>
      </c>
      <c r="AH216">
        <f t="shared" si="150"/>
        <v>0.27082634306903053</v>
      </c>
      <c r="AJ216">
        <f t="shared" si="165"/>
        <v>0.66250000000000098</v>
      </c>
      <c r="AK216">
        <f t="shared" si="166"/>
        <v>3.0316986836145008E-2</v>
      </c>
      <c r="AL216">
        <f t="shared" si="167"/>
        <v>0.1173377670930824</v>
      </c>
      <c r="AM216">
        <f t="shared" si="151"/>
        <v>3.6668052216588251E-4</v>
      </c>
      <c r="AN216">
        <f t="shared" si="152"/>
        <v>7.8078976577644925E-4</v>
      </c>
      <c r="AO216">
        <f t="shared" si="153"/>
        <v>3.6790050617490819E-4</v>
      </c>
      <c r="AP216">
        <f t="shared" si="154"/>
        <v>7.8086674961760395E-4</v>
      </c>
      <c r="AQ216">
        <f t="shared" si="155"/>
        <v>3.6790062646216003E-4</v>
      </c>
      <c r="AR216">
        <f t="shared" si="156"/>
        <v>7.8086257630582035E-4</v>
      </c>
      <c r="AS216">
        <f t="shared" si="157"/>
        <v>3.679006199413604E-4</v>
      </c>
      <c r="AT216">
        <f t="shared" si="158"/>
        <v>7.8086259549232169E-4</v>
      </c>
      <c r="AU216">
        <f t="shared" si="159"/>
        <v>0.66562500000000102</v>
      </c>
      <c r="AV216">
        <f t="shared" si="160"/>
        <v>3.0684684070708571E-2</v>
      </c>
      <c r="AW216">
        <f t="shared" si="161"/>
        <v>0.11811861892860168</v>
      </c>
    </row>
    <row r="217" spans="6:49" x14ac:dyDescent="0.25">
      <c r="F217">
        <f t="shared" si="168"/>
        <v>2.6625000000000041</v>
      </c>
      <c r="G217">
        <f t="shared" si="169"/>
        <v>0.64962561918701311</v>
      </c>
      <c r="H217">
        <f t="shared" si="170"/>
        <v>0.43282787175851561</v>
      </c>
      <c r="I217">
        <f t="shared" si="132"/>
        <v>5.4103483969814457E-3</v>
      </c>
      <c r="J217">
        <f t="shared" si="133"/>
        <v>8.0956432938038845E-4</v>
      </c>
      <c r="K217">
        <f t="shared" si="134"/>
        <v>5.4154081740400732E-3</v>
      </c>
      <c r="L217">
        <f t="shared" si="135"/>
        <v>8.0488064324223953E-4</v>
      </c>
      <c r="M217">
        <f t="shared" si="136"/>
        <v>5.4153789010017092E-3</v>
      </c>
      <c r="N217">
        <f t="shared" si="137"/>
        <v>8.0490521514409727E-4</v>
      </c>
      <c r="O217">
        <f t="shared" si="138"/>
        <v>5.4153790545760959E-3</v>
      </c>
      <c r="P217">
        <f t="shared" si="139"/>
        <v>8.0490512033391803E-4</v>
      </c>
      <c r="Q217">
        <f t="shared" si="171"/>
        <v>2.6750000000000043</v>
      </c>
      <c r="R217">
        <f t="shared" si="172"/>
        <v>0.65504016945395327</v>
      </c>
      <c r="S217">
        <f t="shared" si="173"/>
        <v>0.43363354528626347</v>
      </c>
      <c r="U217">
        <f t="shared" si="162"/>
        <v>1.331250000000002</v>
      </c>
      <c r="V217">
        <f t="shared" si="163"/>
        <v>0.16219343446410511</v>
      </c>
      <c r="W217">
        <f t="shared" si="164"/>
        <v>0.27082634306903053</v>
      </c>
      <c r="X217">
        <f t="shared" si="140"/>
        <v>1.6926646441814408E-3</v>
      </c>
      <c r="Y217">
        <f t="shared" si="141"/>
        <v>1.2149006366543758E-3</v>
      </c>
      <c r="Z217">
        <f t="shared" si="142"/>
        <v>1.6964612086709859E-3</v>
      </c>
      <c r="AA217">
        <f t="shared" si="143"/>
        <v>1.2124630391596081E-3</v>
      </c>
      <c r="AB217">
        <f t="shared" si="144"/>
        <v>1.6964535911788146E-3</v>
      </c>
      <c r="AC217">
        <f t="shared" si="145"/>
        <v>1.2124621631080621E-3</v>
      </c>
      <c r="AD217">
        <f t="shared" si="146"/>
        <v>1.6964535884411538E-3</v>
      </c>
      <c r="AE217">
        <f t="shared" si="147"/>
        <v>1.21246221893037E-3</v>
      </c>
      <c r="AF217">
        <f t="shared" si="148"/>
        <v>1.3375000000000021</v>
      </c>
      <c r="AG217">
        <f t="shared" si="149"/>
        <v>0.16388925910282548</v>
      </c>
      <c r="AH217">
        <f t="shared" si="150"/>
        <v>0.27203921194571717</v>
      </c>
      <c r="AJ217">
        <f t="shared" si="165"/>
        <v>0.66562500000000102</v>
      </c>
      <c r="AK217">
        <f t="shared" si="166"/>
        <v>3.0684684070708571E-2</v>
      </c>
      <c r="AL217">
        <f t="shared" si="167"/>
        <v>0.11811861892860168</v>
      </c>
      <c r="AM217">
        <f t="shared" si="151"/>
        <v>3.6912068415188024E-4</v>
      </c>
      <c r="AN217">
        <f t="shared" si="152"/>
        <v>7.8093679710243384E-4</v>
      </c>
      <c r="AO217">
        <f t="shared" si="153"/>
        <v>3.703408978973528E-4</v>
      </c>
      <c r="AP217">
        <f t="shared" si="154"/>
        <v>7.8100546622804183E-4</v>
      </c>
      <c r="AQ217">
        <f t="shared" si="155"/>
        <v>3.7034100519286155E-4</v>
      </c>
      <c r="AR217">
        <f t="shared" si="156"/>
        <v>7.8100133117356093E-4</v>
      </c>
      <c r="AS217">
        <f t="shared" si="157"/>
        <v>3.7034099873183897E-4</v>
      </c>
      <c r="AT217">
        <f t="shared" si="158"/>
        <v>7.8100135022133037E-4</v>
      </c>
      <c r="AU217">
        <f t="shared" si="159"/>
        <v>0.66875000000000107</v>
      </c>
      <c r="AV217">
        <f t="shared" si="160"/>
        <v>3.1054821652219265E-2</v>
      </c>
      <c r="AW217">
        <f t="shared" si="161"/>
        <v>0.11889961088562284</v>
      </c>
    </row>
    <row r="218" spans="6:49" x14ac:dyDescent="0.25">
      <c r="F218">
        <f t="shared" si="168"/>
        <v>2.6750000000000043</v>
      </c>
      <c r="G218">
        <f t="shared" si="169"/>
        <v>0.65504016945395327</v>
      </c>
      <c r="H218">
        <f t="shared" si="170"/>
        <v>0.43363354528626347</v>
      </c>
      <c r="I218">
        <f t="shared" si="132"/>
        <v>5.4204193160782939E-3</v>
      </c>
      <c r="J218">
        <f t="shared" si="133"/>
        <v>8.0023781541634087E-4</v>
      </c>
      <c r="K218">
        <f t="shared" si="134"/>
        <v>5.4254208024246461E-3</v>
      </c>
      <c r="L218">
        <f t="shared" si="135"/>
        <v>7.9560311492630771E-4</v>
      </c>
      <c r="M218">
        <f t="shared" si="136"/>
        <v>5.4253918355465832E-3</v>
      </c>
      <c r="N218">
        <f t="shared" si="137"/>
        <v>7.956274969811661E-4</v>
      </c>
      <c r="O218">
        <f t="shared" si="138"/>
        <v>5.425391987934426E-3</v>
      </c>
      <c r="P218">
        <f t="shared" si="139"/>
        <v>7.9562740190361198E-4</v>
      </c>
      <c r="Q218">
        <f t="shared" si="171"/>
        <v>2.6875000000000044</v>
      </c>
      <c r="R218">
        <f t="shared" si="172"/>
        <v>0.66046474221727913</v>
      </c>
      <c r="S218">
        <f t="shared" si="173"/>
        <v>0.43442993302645261</v>
      </c>
      <c r="U218">
        <f t="shared" si="162"/>
        <v>1.3375000000000021</v>
      </c>
      <c r="V218">
        <f t="shared" si="163"/>
        <v>0.16388925910282548</v>
      </c>
      <c r="W218">
        <f t="shared" si="164"/>
        <v>0.27203921194571717</v>
      </c>
      <c r="X218">
        <f t="shared" si="140"/>
        <v>1.7002450746607324E-3</v>
      </c>
      <c r="Y218">
        <f t="shared" si="141"/>
        <v>1.2100240372324975E-3</v>
      </c>
      <c r="Z218">
        <f t="shared" si="142"/>
        <v>1.7040263997770838E-3</v>
      </c>
      <c r="AA218">
        <f t="shared" si="143"/>
        <v>1.2075847801668151E-3</v>
      </c>
      <c r="AB218">
        <f t="shared" si="144"/>
        <v>1.7040187770987537E-3</v>
      </c>
      <c r="AC218">
        <f t="shared" si="145"/>
        <v>1.2075840149198269E-3</v>
      </c>
      <c r="AD218">
        <f t="shared" si="146"/>
        <v>1.7040187747073569E-3</v>
      </c>
      <c r="AE218">
        <f t="shared" si="147"/>
        <v>1.207584069735758E-3</v>
      </c>
      <c r="AF218">
        <f t="shared" si="148"/>
        <v>1.3437500000000022</v>
      </c>
      <c r="AG218">
        <f t="shared" si="149"/>
        <v>0.16559265147001209</v>
      </c>
      <c r="AH218">
        <f t="shared" si="150"/>
        <v>0.27324720289524074</v>
      </c>
      <c r="AJ218">
        <f t="shared" si="165"/>
        <v>0.66875000000000107</v>
      </c>
      <c r="AK218">
        <f t="shared" si="166"/>
        <v>3.1054821652219265E-2</v>
      </c>
      <c r="AL218">
        <f t="shared" si="167"/>
        <v>0.11889961088562284</v>
      </c>
      <c r="AM218">
        <f t="shared" si="151"/>
        <v>3.7156128401757141E-4</v>
      </c>
      <c r="AN218">
        <f t="shared" si="152"/>
        <v>7.810672626209187E-4</v>
      </c>
      <c r="AO218">
        <f t="shared" si="153"/>
        <v>3.7278170161541657E-4</v>
      </c>
      <c r="AP218">
        <f t="shared" si="154"/>
        <v>7.8112769331482857E-4</v>
      </c>
      <c r="AQ218">
        <f t="shared" si="155"/>
        <v>3.7278179603837582E-4</v>
      </c>
      <c r="AR218">
        <f t="shared" si="156"/>
        <v>7.8112359624095754E-4</v>
      </c>
      <c r="AS218">
        <f t="shared" si="157"/>
        <v>3.7278178963669791E-4</v>
      </c>
      <c r="AT218">
        <f t="shared" si="158"/>
        <v>7.8112361515091956E-4</v>
      </c>
      <c r="AU218">
        <f t="shared" si="159"/>
        <v>0.67187500000000111</v>
      </c>
      <c r="AV218">
        <f t="shared" si="160"/>
        <v>3.1427399997046239E-2</v>
      </c>
      <c r="AW218">
        <f t="shared" si="161"/>
        <v>0.11968072646177008</v>
      </c>
    </row>
    <row r="219" spans="6:49" x14ac:dyDescent="0.25">
      <c r="F219">
        <f t="shared" si="168"/>
        <v>2.6875000000000044</v>
      </c>
      <c r="G219">
        <f t="shared" si="169"/>
        <v>0.66046474221727913</v>
      </c>
      <c r="H219">
        <f t="shared" si="170"/>
        <v>0.43442993302645261</v>
      </c>
      <c r="I219">
        <f t="shared" si="132"/>
        <v>5.4303741628306578E-3</v>
      </c>
      <c r="J219">
        <f t="shared" si="133"/>
        <v>7.9100895607610582E-4</v>
      </c>
      <c r="K219">
        <f t="shared" si="134"/>
        <v>5.4353179688061337E-3</v>
      </c>
      <c r="L219">
        <f t="shared" si="135"/>
        <v>7.8642286111429429E-4</v>
      </c>
      <c r="M219">
        <f t="shared" si="136"/>
        <v>5.4352893057126222E-3</v>
      </c>
      <c r="N219">
        <f t="shared" si="137"/>
        <v>7.8644705282013565E-4</v>
      </c>
      <c r="O219">
        <f t="shared" si="138"/>
        <v>5.4352894569107838E-3</v>
      </c>
      <c r="P219">
        <f t="shared" si="139"/>
        <v>7.8644695751431968E-4</v>
      </c>
      <c r="Q219">
        <f t="shared" si="171"/>
        <v>2.7000000000000046</v>
      </c>
      <c r="R219">
        <f t="shared" si="172"/>
        <v>0.66589922191207573</v>
      </c>
      <c r="S219">
        <f t="shared" si="173"/>
        <v>0.43521713231669584</v>
      </c>
      <c r="U219">
        <f t="shared" si="162"/>
        <v>1.3437500000000022</v>
      </c>
      <c r="V219">
        <f t="shared" si="163"/>
        <v>0.16559265147001209</v>
      </c>
      <c r="W219">
        <f t="shared" si="164"/>
        <v>0.27324720289524074</v>
      </c>
      <c r="X219">
        <f t="shared" si="140"/>
        <v>1.7077950180952547E-3</v>
      </c>
      <c r="Y219">
        <f t="shared" si="141"/>
        <v>1.2051443023390986E-3</v>
      </c>
      <c r="Z219">
        <f t="shared" si="142"/>
        <v>1.7115610940400643E-3</v>
      </c>
      <c r="AA219">
        <f t="shared" si="143"/>
        <v>1.2027036056415745E-3</v>
      </c>
      <c r="AB219">
        <f t="shared" si="144"/>
        <v>1.7115534668628845E-3</v>
      </c>
      <c r="AC219">
        <f t="shared" si="145"/>
        <v>1.2027029491984587E-3</v>
      </c>
      <c r="AD219">
        <f t="shared" si="146"/>
        <v>1.7115534648114998E-3</v>
      </c>
      <c r="AE219">
        <f t="shared" si="147"/>
        <v>1.2027030030224706E-3</v>
      </c>
      <c r="AF219">
        <f t="shared" si="148"/>
        <v>1.3500000000000023</v>
      </c>
      <c r="AG219">
        <f t="shared" si="149"/>
        <v>0.16730358107079754</v>
      </c>
      <c r="AH219">
        <f t="shared" si="150"/>
        <v>0.27445031296441436</v>
      </c>
      <c r="AJ219">
        <f t="shared" si="165"/>
        <v>0.67187500000000111</v>
      </c>
      <c r="AK219">
        <f t="shared" si="166"/>
        <v>3.1427399997046239E-2</v>
      </c>
      <c r="AL219">
        <f t="shared" si="167"/>
        <v>0.11968072646177008</v>
      </c>
      <c r="AM219">
        <f t="shared" si="151"/>
        <v>3.7400227019303154E-4</v>
      </c>
      <c r="AN219">
        <f t="shared" si="152"/>
        <v>7.8118131443936998E-4</v>
      </c>
      <c r="AO219">
        <f t="shared" si="153"/>
        <v>3.7522286599684306E-4</v>
      </c>
      <c r="AP219">
        <f t="shared" si="154"/>
        <v>7.8123358243358226E-4</v>
      </c>
      <c r="AQ219">
        <f t="shared" si="155"/>
        <v>3.7522294766558401E-4</v>
      </c>
      <c r="AR219">
        <f t="shared" si="156"/>
        <v>7.8122952306547248E-4</v>
      </c>
      <c r="AS219">
        <f t="shared" si="157"/>
        <v>3.7522294132282132E-4</v>
      </c>
      <c r="AT219">
        <f t="shared" si="158"/>
        <v>7.8122954183854575E-4</v>
      </c>
      <c r="AU219">
        <f t="shared" si="159"/>
        <v>0.67500000000000115</v>
      </c>
      <c r="AV219">
        <f t="shared" si="160"/>
        <v>3.1802419470186354E-2</v>
      </c>
      <c r="AW219">
        <f t="shared" si="161"/>
        <v>0.12046194930631608</v>
      </c>
    </row>
    <row r="220" spans="6:49" x14ac:dyDescent="0.25">
      <c r="F220">
        <f t="shared" si="168"/>
        <v>2.7000000000000046</v>
      </c>
      <c r="G220">
        <f t="shared" si="169"/>
        <v>0.66589922191207573</v>
      </c>
      <c r="H220">
        <f t="shared" si="170"/>
        <v>0.43521713231669584</v>
      </c>
      <c r="I220">
        <f t="shared" si="132"/>
        <v>5.4402141539586987E-3</v>
      </c>
      <c r="J220">
        <f t="shared" si="133"/>
        <v>7.8187699032206961E-4</v>
      </c>
      <c r="K220">
        <f t="shared" si="134"/>
        <v>5.4451008851482113E-3</v>
      </c>
      <c r="L220">
        <f t="shared" si="135"/>
        <v>7.7733911982904864E-4</v>
      </c>
      <c r="M220">
        <f t="shared" si="136"/>
        <v>5.4450725234576301E-3</v>
      </c>
      <c r="N220">
        <f t="shared" si="137"/>
        <v>7.7736312076092393E-4</v>
      </c>
      <c r="O220">
        <f t="shared" si="138"/>
        <v>5.4450726734634539E-3</v>
      </c>
      <c r="P220">
        <f t="shared" si="139"/>
        <v>7.7736302526458252E-4</v>
      </c>
      <c r="Q220">
        <f t="shared" si="171"/>
        <v>2.7125000000000048</v>
      </c>
      <c r="R220">
        <f t="shared" si="172"/>
        <v>0.67134349418618144</v>
      </c>
      <c r="S220">
        <f t="shared" si="173"/>
        <v>0.43599523973282361</v>
      </c>
      <c r="U220">
        <f t="shared" si="162"/>
        <v>1.3500000000000023</v>
      </c>
      <c r="V220">
        <f t="shared" si="163"/>
        <v>0.16730358107079754</v>
      </c>
      <c r="W220">
        <f t="shared" si="164"/>
        <v>0.27445031296441436</v>
      </c>
      <c r="X220">
        <f t="shared" si="140"/>
        <v>1.7153144560275897E-3</v>
      </c>
      <c r="Y220">
        <f t="shared" si="141"/>
        <v>1.2002618685322758E-3</v>
      </c>
      <c r="Z220">
        <f t="shared" si="142"/>
        <v>1.7190652743667531E-3</v>
      </c>
      <c r="AA220">
        <f t="shared" si="143"/>
        <v>1.1978199481646136E-3</v>
      </c>
      <c r="AB220">
        <f t="shared" si="144"/>
        <v>1.7190576433656042E-3</v>
      </c>
      <c r="AC220">
        <f t="shared" si="145"/>
        <v>1.1978193985534404E-3</v>
      </c>
      <c r="AD220">
        <f t="shared" si="146"/>
        <v>1.7190576416480693E-3</v>
      </c>
      <c r="AE220">
        <f t="shared" si="147"/>
        <v>1.1978194513998022E-3</v>
      </c>
      <c r="AF220">
        <f t="shared" si="148"/>
        <v>1.3562500000000024</v>
      </c>
      <c r="AG220">
        <f t="shared" si="149"/>
        <v>0.16902201739298761</v>
      </c>
      <c r="AH220">
        <f t="shared" si="150"/>
        <v>0.2756485396333091</v>
      </c>
      <c r="AJ220">
        <f t="shared" si="165"/>
        <v>0.67500000000000115</v>
      </c>
      <c r="AK220">
        <f t="shared" si="166"/>
        <v>3.1802419470186354E-2</v>
      </c>
      <c r="AL220">
        <f t="shared" si="167"/>
        <v>0.12046194930631608</v>
      </c>
      <c r="AM220">
        <f t="shared" si="151"/>
        <v>3.764435915822378E-4</v>
      </c>
      <c r="AN220">
        <f t="shared" si="152"/>
        <v>7.8127910356462569E-4</v>
      </c>
      <c r="AO220">
        <f t="shared" si="153"/>
        <v>3.7766434018155751E-4</v>
      </c>
      <c r="AP220">
        <f t="shared" si="154"/>
        <v>7.813232840429723E-4</v>
      </c>
      <c r="AQ220">
        <f t="shared" si="155"/>
        <v>3.7766440921355496E-4</v>
      </c>
      <c r="AR220">
        <f t="shared" si="156"/>
        <v>7.8131926210760693E-4</v>
      </c>
      <c r="AS220">
        <f t="shared" si="157"/>
        <v>3.7766440292928092E-4</v>
      </c>
      <c r="AT220">
        <f t="shared" si="158"/>
        <v>7.8131928074470401E-4</v>
      </c>
      <c r="AU220">
        <f t="shared" si="159"/>
        <v>0.6781250000000012</v>
      </c>
      <c r="AV220">
        <f t="shared" si="160"/>
        <v>3.2179880385736645E-2</v>
      </c>
      <c r="AW220">
        <f t="shared" si="161"/>
        <v>0.12124326321908448</v>
      </c>
    </row>
    <row r="221" spans="6:49" x14ac:dyDescent="0.25">
      <c r="F221">
        <f t="shared" si="168"/>
        <v>2.7125000000000048</v>
      </c>
      <c r="G221">
        <f t="shared" si="169"/>
        <v>0.67134349418618144</v>
      </c>
      <c r="H221">
        <f t="shared" si="170"/>
        <v>0.43599523973282361</v>
      </c>
      <c r="I221">
        <f t="shared" si="132"/>
        <v>5.4499404966602957E-3</v>
      </c>
      <c r="J221">
        <f t="shared" si="133"/>
        <v>7.7284115536463698E-4</v>
      </c>
      <c r="K221">
        <f t="shared" si="134"/>
        <v>5.4547707538813248E-3</v>
      </c>
      <c r="L221">
        <f t="shared" si="135"/>
        <v>7.6835112749329697E-4</v>
      </c>
      <c r="M221">
        <f t="shared" si="136"/>
        <v>5.4547426912071283E-3</v>
      </c>
      <c r="N221">
        <f t="shared" si="137"/>
        <v>7.6837493730062551E-4</v>
      </c>
      <c r="O221">
        <f t="shared" si="138"/>
        <v>5.4547428400184249E-3</v>
      </c>
      <c r="P221">
        <f t="shared" si="139"/>
        <v>7.6837484165016292E-4</v>
      </c>
      <c r="Q221">
        <f t="shared" si="171"/>
        <v>2.725000000000005</v>
      </c>
      <c r="R221">
        <f t="shared" si="172"/>
        <v>0.67679744589065738</v>
      </c>
      <c r="S221">
        <f t="shared" si="173"/>
        <v>0.43676435108725742</v>
      </c>
      <c r="U221">
        <f t="shared" si="162"/>
        <v>1.3562500000000024</v>
      </c>
      <c r="V221">
        <f t="shared" si="163"/>
        <v>0.16902201739298761</v>
      </c>
      <c r="W221">
        <f t="shared" si="164"/>
        <v>0.2756485396333091</v>
      </c>
      <c r="X221">
        <f t="shared" si="140"/>
        <v>1.722803372708182E-3</v>
      </c>
      <c r="Y221">
        <f t="shared" si="141"/>
        <v>1.195377164463124E-3</v>
      </c>
      <c r="Z221">
        <f t="shared" si="142"/>
        <v>1.7265389263471293E-3</v>
      </c>
      <c r="AA221">
        <f t="shared" si="143"/>
        <v>1.1929342324668566E-3</v>
      </c>
      <c r="AB221">
        <f t="shared" si="144"/>
        <v>1.7265312921846407E-3</v>
      </c>
      <c r="AC221">
        <f t="shared" si="145"/>
        <v>1.1929337877440785E-3</v>
      </c>
      <c r="AD221">
        <f t="shared" si="146"/>
        <v>1.7265312907948822E-3</v>
      </c>
      <c r="AE221">
        <f t="shared" si="147"/>
        <v>1.1929338396268697E-3</v>
      </c>
      <c r="AF221">
        <f t="shared" si="148"/>
        <v>1.3625000000000025</v>
      </c>
      <c r="AG221">
        <f t="shared" si="149"/>
        <v>0.17074792990974871</v>
      </c>
      <c r="AH221">
        <f t="shared" si="150"/>
        <v>0.27684188080739436</v>
      </c>
      <c r="AJ221">
        <f t="shared" si="165"/>
        <v>0.6781250000000012</v>
      </c>
      <c r="AK221">
        <f t="shared" si="166"/>
        <v>3.2179880385736645E-2</v>
      </c>
      <c r="AL221">
        <f t="shared" si="167"/>
        <v>0.12124326321908448</v>
      </c>
      <c r="AM221">
        <f t="shared" si="151"/>
        <v>3.7888519755963903E-4</v>
      </c>
      <c r="AN221">
        <f t="shared" si="152"/>
        <v>7.8136077991023268E-4</v>
      </c>
      <c r="AO221">
        <f t="shared" si="153"/>
        <v>3.8010607377824876E-4</v>
      </c>
      <c r="AP221">
        <f t="shared" si="154"/>
        <v>7.8139694751202984E-4</v>
      </c>
      <c r="AQ221">
        <f t="shared" si="155"/>
        <v>3.8010613029012657E-4</v>
      </c>
      <c r="AR221">
        <f t="shared" si="156"/>
        <v>7.8139296273821305E-4</v>
      </c>
      <c r="AS221">
        <f t="shared" si="157"/>
        <v>3.8010612406391746E-4</v>
      </c>
      <c r="AT221">
        <f t="shared" si="158"/>
        <v>7.8139298124024065E-4</v>
      </c>
      <c r="AU221">
        <f t="shared" si="159"/>
        <v>0.68125000000000124</v>
      </c>
      <c r="AV221">
        <f t="shared" si="160"/>
        <v>3.2559783007363362E-2</v>
      </c>
      <c r="AW221">
        <f t="shared" si="161"/>
        <v>0.12202465214935963</v>
      </c>
    </row>
    <row r="222" spans="6:49" x14ac:dyDescent="0.25">
      <c r="F222">
        <f t="shared" si="168"/>
        <v>2.725000000000005</v>
      </c>
      <c r="G222">
        <f t="shared" si="169"/>
        <v>0.67679744589065738</v>
      </c>
      <c r="H222">
        <f t="shared" si="170"/>
        <v>0.43676435108725742</v>
      </c>
      <c r="I222">
        <f t="shared" si="132"/>
        <v>5.4595543885907179E-3</v>
      </c>
      <c r="J222">
        <f t="shared" si="133"/>
        <v>7.6390068696147455E-4</v>
      </c>
      <c r="K222">
        <f t="shared" si="134"/>
        <v>5.4643287678842276E-3</v>
      </c>
      <c r="L222">
        <f t="shared" si="135"/>
        <v>7.5945811922356339E-4</v>
      </c>
      <c r="M222">
        <f t="shared" si="136"/>
        <v>5.4643010018358652E-3</v>
      </c>
      <c r="N222">
        <f t="shared" si="137"/>
        <v>7.594817376274821E-4</v>
      </c>
      <c r="O222">
        <f t="shared" si="138"/>
        <v>5.4643011494508904E-3</v>
      </c>
      <c r="P222">
        <f t="shared" si="139"/>
        <v>7.5948164185801195E-4</v>
      </c>
      <c r="Q222">
        <f t="shared" si="171"/>
        <v>2.7375000000000052</v>
      </c>
      <c r="R222">
        <f t="shared" si="172"/>
        <v>0.6822609650702377</v>
      </c>
      <c r="S222">
        <f t="shared" si="173"/>
        <v>0.43752456142767765</v>
      </c>
      <c r="U222">
        <f t="shared" si="162"/>
        <v>1.3625000000000025</v>
      </c>
      <c r="V222">
        <f t="shared" si="163"/>
        <v>0.17074792990974871</v>
      </c>
      <c r="W222">
        <f t="shared" si="164"/>
        <v>0.27684188080739436</v>
      </c>
      <c r="X222">
        <f t="shared" si="140"/>
        <v>1.7302617550462149E-3</v>
      </c>
      <c r="Y222">
        <f t="shared" si="141"/>
        <v>1.1904906109895122E-3</v>
      </c>
      <c r="Z222">
        <f t="shared" si="142"/>
        <v>1.733982038205557E-3</v>
      </c>
      <c r="AA222">
        <f t="shared" si="143"/>
        <v>1.1880468755424479E-3</v>
      </c>
      <c r="AB222">
        <f t="shared" si="144"/>
        <v>1.733974401532285E-3</v>
      </c>
      <c r="AC222">
        <f t="shared" si="145"/>
        <v>1.1880465337925181E-3</v>
      </c>
      <c r="AD222">
        <f t="shared" si="146"/>
        <v>1.7339744004643165E-3</v>
      </c>
      <c r="AE222">
        <f t="shared" si="147"/>
        <v>1.18804658472563E-3</v>
      </c>
      <c r="AF222">
        <f t="shared" si="148"/>
        <v>1.3687500000000026</v>
      </c>
      <c r="AG222">
        <f t="shared" si="149"/>
        <v>0.17248128808224639</v>
      </c>
      <c r="AH222">
        <f t="shared" si="150"/>
        <v>0.27803033480979189</v>
      </c>
      <c r="AJ222">
        <f t="shared" si="165"/>
        <v>0.68125000000000124</v>
      </c>
      <c r="AK222">
        <f t="shared" si="166"/>
        <v>3.2559783007363362E-2</v>
      </c>
      <c r="AL222">
        <f t="shared" si="167"/>
        <v>0.12202465214935963</v>
      </c>
      <c r="AM222">
        <f t="shared" si="151"/>
        <v>3.8132703796674888E-4</v>
      </c>
      <c r="AN222">
        <f t="shared" si="152"/>
        <v>7.8142649230373651E-4</v>
      </c>
      <c r="AO222">
        <f t="shared" si="153"/>
        <v>3.8254801686097347E-4</v>
      </c>
      <c r="AP222">
        <f t="shared" si="154"/>
        <v>7.8145472112741668E-4</v>
      </c>
      <c r="AQ222">
        <f t="shared" si="155"/>
        <v>3.8254806096851048E-4</v>
      </c>
      <c r="AR222">
        <f t="shared" si="156"/>
        <v>7.8145077324576109E-4</v>
      </c>
      <c r="AS222">
        <f t="shared" si="157"/>
        <v>3.8254805479994537E-4</v>
      </c>
      <c r="AT222">
        <f t="shared" si="158"/>
        <v>7.8145079161362051E-4</v>
      </c>
      <c r="AU222">
        <f t="shared" si="159"/>
        <v>0.68437500000000129</v>
      </c>
      <c r="AV222">
        <f t="shared" si="160"/>
        <v>3.2942127548767637E-2</v>
      </c>
      <c r="AW222">
        <f t="shared" si="161"/>
        <v>0.12280610019480359</v>
      </c>
    </row>
    <row r="223" spans="6:49" x14ac:dyDescent="0.25">
      <c r="F223">
        <f t="shared" si="168"/>
        <v>2.7375000000000052</v>
      </c>
      <c r="G223">
        <f t="shared" si="169"/>
        <v>0.6822609650702377</v>
      </c>
      <c r="H223">
        <f t="shared" si="170"/>
        <v>0.43752456142767765</v>
      </c>
      <c r="I223">
        <f t="shared" si="132"/>
        <v>5.4690570178459706E-3</v>
      </c>
      <c r="J223">
        <f t="shared" si="133"/>
        <v>7.5505481970621069E-4</v>
      </c>
      <c r="K223">
        <f t="shared" si="134"/>
        <v>5.4737761104691343E-3</v>
      </c>
      <c r="L223">
        <f t="shared" si="135"/>
        <v>7.506593291136455E-4</v>
      </c>
      <c r="M223">
        <f t="shared" si="136"/>
        <v>5.4737486386529314E-3</v>
      </c>
      <c r="N223">
        <f t="shared" si="137"/>
        <v>7.5068275590446654E-4</v>
      </c>
      <c r="O223">
        <f t="shared" si="138"/>
        <v>5.4737487850703738E-3</v>
      </c>
      <c r="P223">
        <f t="shared" si="139"/>
        <v>7.5068266004983957E-4</v>
      </c>
      <c r="Q223">
        <f t="shared" si="171"/>
        <v>2.7500000000000053</v>
      </c>
      <c r="R223">
        <f t="shared" si="172"/>
        <v>0.6877339409537645</v>
      </c>
      <c r="S223">
        <f t="shared" si="173"/>
        <v>0.43827596503597632</v>
      </c>
      <c r="U223">
        <f t="shared" si="162"/>
        <v>1.3687500000000026</v>
      </c>
      <c r="V223">
        <f t="shared" si="163"/>
        <v>0.17248128808224639</v>
      </c>
      <c r="W223">
        <f t="shared" si="164"/>
        <v>0.27803033480979189</v>
      </c>
      <c r="X223">
        <f t="shared" si="140"/>
        <v>1.7376895925611995E-3</v>
      </c>
      <c r="Y223">
        <f t="shared" si="141"/>
        <v>1.1856026212883385E-3</v>
      </c>
      <c r="Z223">
        <f t="shared" si="142"/>
        <v>1.7413946007527254E-3</v>
      </c>
      <c r="AA223">
        <f t="shared" si="143"/>
        <v>1.1831582867602539E-3</v>
      </c>
      <c r="AB223">
        <f t="shared" si="144"/>
        <v>1.7413869622073253E-3</v>
      </c>
      <c r="AC223">
        <f t="shared" si="145"/>
        <v>1.1831580460952562E-3</v>
      </c>
      <c r="AD223">
        <f t="shared" si="146"/>
        <v>1.7413869614552472E-3</v>
      </c>
      <c r="AE223">
        <f t="shared" si="147"/>
        <v>1.1831580960923996E-3</v>
      </c>
      <c r="AF223">
        <f t="shared" si="148"/>
        <v>1.3750000000000027</v>
      </c>
      <c r="AG223">
        <f t="shared" si="149"/>
        <v>0.17422206136223581</v>
      </c>
      <c r="AH223">
        <f t="shared" si="150"/>
        <v>0.27921390037364047</v>
      </c>
      <c r="AJ223">
        <f t="shared" si="165"/>
        <v>0.68437500000000129</v>
      </c>
      <c r="AK223">
        <f t="shared" si="166"/>
        <v>3.2942127548767637E-2</v>
      </c>
      <c r="AL223">
        <f t="shared" si="167"/>
        <v>0.12280610019480359</v>
      </c>
      <c r="AM223">
        <f t="shared" si="151"/>
        <v>3.8376906310876122E-4</v>
      </c>
      <c r="AN223">
        <f t="shared" si="152"/>
        <v>7.8147638849392271E-4</v>
      </c>
      <c r="AO223">
        <f t="shared" si="153"/>
        <v>3.8499011996578301E-4</v>
      </c>
      <c r="AP223">
        <f t="shared" si="154"/>
        <v>7.8149675210064252E-4</v>
      </c>
      <c r="AQ223">
        <f t="shared" si="155"/>
        <v>3.8499015178391854E-4</v>
      </c>
      <c r="AR223">
        <f t="shared" si="156"/>
        <v>7.814928408435576E-4</v>
      </c>
      <c r="AS223">
        <f t="shared" si="157"/>
        <v>3.8499014567257929E-4</v>
      </c>
      <c r="AT223">
        <f t="shared" si="158"/>
        <v>7.8149285907814364E-4</v>
      </c>
      <c r="AU223">
        <f t="shared" si="159"/>
        <v>0.68750000000000133</v>
      </c>
      <c r="AV223">
        <f t="shared" si="160"/>
        <v>3.3326914174147765E-2</v>
      </c>
      <c r="AW223">
        <f t="shared" si="161"/>
        <v>0.12358759160038033</v>
      </c>
    </row>
    <row r="224" spans="6:49" x14ac:dyDescent="0.25">
      <c r="F224">
        <f t="shared" si="168"/>
        <v>2.7500000000000053</v>
      </c>
      <c r="G224">
        <f t="shared" si="169"/>
        <v>0.6877339409537645</v>
      </c>
      <c r="H224">
        <f t="shared" si="170"/>
        <v>0.43827596503597632</v>
      </c>
      <c r="I224">
        <f t="shared" si="132"/>
        <v>5.478449562949704E-3</v>
      </c>
      <c r="J224">
        <f t="shared" si="133"/>
        <v>7.4630278730684343E-4</v>
      </c>
      <c r="K224">
        <f t="shared" si="134"/>
        <v>5.4831139553703718E-3</v>
      </c>
      <c r="L224">
        <f t="shared" si="135"/>
        <v>7.4195399050797084E-4</v>
      </c>
      <c r="M224">
        <f t="shared" si="136"/>
        <v>5.4830867753903794E-3</v>
      </c>
      <c r="N224">
        <f t="shared" si="137"/>
        <v>7.4197722554268652E-4</v>
      </c>
      <c r="O224">
        <f t="shared" si="138"/>
        <v>5.4830869206093464E-3</v>
      </c>
      <c r="P224">
        <f t="shared" si="139"/>
        <v>7.4197712963553766E-4</v>
      </c>
      <c r="Q224">
        <f t="shared" si="171"/>
        <v>2.7625000000000055</v>
      </c>
      <c r="R224">
        <f t="shared" si="172"/>
        <v>0.69321626394461122</v>
      </c>
      <c r="S224">
        <f t="shared" si="173"/>
        <v>0.43901865542748358</v>
      </c>
      <c r="U224">
        <f t="shared" si="162"/>
        <v>1.3750000000000027</v>
      </c>
      <c r="V224">
        <f t="shared" si="163"/>
        <v>0.17422206136223581</v>
      </c>
      <c r="W224">
        <f t="shared" si="164"/>
        <v>0.27921390037364047</v>
      </c>
      <c r="X224">
        <f t="shared" si="140"/>
        <v>1.7450868773352529E-3</v>
      </c>
      <c r="Y224">
        <f t="shared" si="141"/>
        <v>1.18071360096631E-3</v>
      </c>
      <c r="Z224">
        <f t="shared" si="142"/>
        <v>1.7487766073382726E-3</v>
      </c>
      <c r="AA224">
        <f t="shared" si="143"/>
        <v>1.1782688679739064E-3</v>
      </c>
      <c r="AB224">
        <f t="shared" si="144"/>
        <v>1.7487689675476715E-3</v>
      </c>
      <c r="AC224">
        <f t="shared" si="145"/>
        <v>1.1782687265331909E-3</v>
      </c>
      <c r="AD224">
        <f t="shared" si="146"/>
        <v>1.7487689671056691E-3</v>
      </c>
      <c r="AE224">
        <f t="shared" si="147"/>
        <v>1.1782687756078888E-3</v>
      </c>
      <c r="AF224">
        <f t="shared" si="148"/>
        <v>1.3812500000000028</v>
      </c>
      <c r="AG224">
        <f t="shared" si="149"/>
        <v>0.17597021919460462</v>
      </c>
      <c r="AH224">
        <f t="shared" si="150"/>
        <v>0.28039257663457184</v>
      </c>
      <c r="AJ224">
        <f t="shared" si="165"/>
        <v>0.68750000000000133</v>
      </c>
      <c r="AK224">
        <f t="shared" si="166"/>
        <v>3.3326914174147765E-2</v>
      </c>
      <c r="AL224">
        <f t="shared" si="167"/>
        <v>0.12358759160038033</v>
      </c>
      <c r="AM224">
        <f t="shared" si="151"/>
        <v>3.8621122375118855E-4</v>
      </c>
      <c r="AN224">
        <f t="shared" si="152"/>
        <v>7.8151061515801504E-4</v>
      </c>
      <c r="AO224">
        <f t="shared" si="153"/>
        <v>3.8743233408737295E-4</v>
      </c>
      <c r="AP224">
        <f t="shared" si="154"/>
        <v>7.8152318657523942E-4</v>
      </c>
      <c r="AQ224">
        <f t="shared" si="155"/>
        <v>3.8743235373021233E-4</v>
      </c>
      <c r="AR224">
        <f t="shared" si="156"/>
        <v>7.8151931167692076E-4</v>
      </c>
      <c r="AS224">
        <f t="shared" si="157"/>
        <v>3.8743234767568371E-4</v>
      </c>
      <c r="AT224">
        <f t="shared" si="158"/>
        <v>7.8151932977912279E-4</v>
      </c>
      <c r="AU224">
        <f t="shared" si="159"/>
        <v>0.69062500000000138</v>
      </c>
      <c r="AV224">
        <f t="shared" si="160"/>
        <v>3.3714142998658103E-2</v>
      </c>
      <c r="AW224">
        <f t="shared" si="161"/>
        <v>0.12436911075728722</v>
      </c>
    </row>
    <row r="225" spans="6:49" x14ac:dyDescent="0.25">
      <c r="F225">
        <f t="shared" si="168"/>
        <v>2.7625000000000055</v>
      </c>
      <c r="G225">
        <f t="shared" si="169"/>
        <v>0.69321626394461122</v>
      </c>
      <c r="H225">
        <f t="shared" si="170"/>
        <v>0.43901865542748358</v>
      </c>
      <c r="I225">
        <f t="shared" si="132"/>
        <v>5.4877331928435448E-3</v>
      </c>
      <c r="J225">
        <f t="shared" si="133"/>
        <v>7.3764382285415326E-4</v>
      </c>
      <c r="K225">
        <f t="shared" si="134"/>
        <v>5.4923434667363833E-3</v>
      </c>
      <c r="L225">
        <f t="shared" si="135"/>
        <v>7.3334133626509485E-4</v>
      </c>
      <c r="M225">
        <f t="shared" si="136"/>
        <v>5.4923165761952024E-3</v>
      </c>
      <c r="N225">
        <f t="shared" si="137"/>
        <v>7.3336437946497921E-4</v>
      </c>
      <c r="O225">
        <f t="shared" si="138"/>
        <v>5.4923167202152014E-3</v>
      </c>
      <c r="P225">
        <f t="shared" si="139"/>
        <v>7.3336428353674434E-4</v>
      </c>
      <c r="Q225">
        <f t="shared" si="171"/>
        <v>2.7750000000000057</v>
      </c>
      <c r="R225">
        <f t="shared" si="172"/>
        <v>0.69870782561109812</v>
      </c>
      <c r="S225">
        <f t="shared" si="173"/>
        <v>0.43975272535045878</v>
      </c>
      <c r="U225">
        <f t="shared" si="162"/>
        <v>1.3812500000000028</v>
      </c>
      <c r="V225">
        <f t="shared" si="163"/>
        <v>0.17597021919460462</v>
      </c>
      <c r="W225">
        <f t="shared" si="164"/>
        <v>0.28039257663457184</v>
      </c>
      <c r="X225">
        <f t="shared" si="140"/>
        <v>1.7524536039660742E-3</v>
      </c>
      <c r="Y225">
        <f t="shared" si="141"/>
        <v>1.175823948169237E-3</v>
      </c>
      <c r="Z225">
        <f t="shared" si="142"/>
        <v>1.7561280538041031E-3</v>
      </c>
      <c r="AA225">
        <f t="shared" si="143"/>
        <v>1.1733790136303629E-3</v>
      </c>
      <c r="AB225">
        <f t="shared" si="144"/>
        <v>1.756120413383669E-3</v>
      </c>
      <c r="AC225">
        <f t="shared" si="145"/>
        <v>1.1733789695801773E-3</v>
      </c>
      <c r="AD225">
        <f t="shared" si="146"/>
        <v>1.756120413246012E-3</v>
      </c>
      <c r="AE225">
        <f t="shared" si="147"/>
        <v>1.1733790177457766E-3</v>
      </c>
      <c r="AF225">
        <f t="shared" si="148"/>
        <v>1.3875000000000028</v>
      </c>
      <c r="AG225">
        <f t="shared" si="149"/>
        <v>0.17772573101986924</v>
      </c>
      <c r="AH225">
        <f t="shared" si="150"/>
        <v>0.28156636312329453</v>
      </c>
      <c r="AJ225">
        <f t="shared" si="165"/>
        <v>0.69062500000000138</v>
      </c>
      <c r="AK225">
        <f t="shared" si="166"/>
        <v>3.3714142998658103E-2</v>
      </c>
      <c r="AL225">
        <f t="shared" si="167"/>
        <v>0.12436911075728722</v>
      </c>
      <c r="AM225">
        <f t="shared" si="151"/>
        <v>3.8865347111652262E-4</v>
      </c>
      <c r="AN225">
        <f t="shared" si="152"/>
        <v>7.815293179088235E-4</v>
      </c>
      <c r="AO225">
        <f t="shared" si="153"/>
        <v>3.898746106757551E-4</v>
      </c>
      <c r="AP225">
        <f t="shared" si="154"/>
        <v>7.8153416963388687E-4</v>
      </c>
      <c r="AQ225">
        <f t="shared" si="155"/>
        <v>3.8987461825657556E-4</v>
      </c>
      <c r="AR225">
        <f t="shared" si="156"/>
        <v>7.8153033083030305E-4</v>
      </c>
      <c r="AS225">
        <f t="shared" si="157"/>
        <v>3.8987461225844497E-4</v>
      </c>
      <c r="AT225">
        <f t="shared" si="158"/>
        <v>7.8153034880100469E-4</v>
      </c>
      <c r="AU225">
        <f t="shared" si="159"/>
        <v>0.69375000000000142</v>
      </c>
      <c r="AV225">
        <f t="shared" si="160"/>
        <v>3.410381408886471E-2</v>
      </c>
      <c r="AW225">
        <f t="shared" si="161"/>
        <v>0.12515064220189359</v>
      </c>
    </row>
    <row r="226" spans="6:49" x14ac:dyDescent="0.25">
      <c r="F226">
        <f t="shared" si="168"/>
        <v>2.7750000000000057</v>
      </c>
      <c r="G226">
        <f t="shared" si="169"/>
        <v>0.69870782561109812</v>
      </c>
      <c r="H226">
        <f t="shared" si="170"/>
        <v>0.43975272535045878</v>
      </c>
      <c r="I226">
        <f t="shared" si="132"/>
        <v>5.4969090668807348E-3</v>
      </c>
      <c r="J226">
        <f t="shared" si="133"/>
        <v>7.2907715908041297E-4</v>
      </c>
      <c r="K226">
        <f t="shared" si="134"/>
        <v>5.5014657991249881E-3</v>
      </c>
      <c r="L226">
        <f t="shared" si="135"/>
        <v>7.2482059901164686E-4</v>
      </c>
      <c r="M226">
        <f t="shared" si="136"/>
        <v>5.5014391956245585E-3</v>
      </c>
      <c r="N226">
        <f t="shared" si="137"/>
        <v>7.2484345035988282E-4</v>
      </c>
      <c r="O226">
        <f t="shared" si="138"/>
        <v>5.5014393384454838E-3</v>
      </c>
      <c r="P226">
        <f t="shared" si="139"/>
        <v>7.2484335444086281E-4</v>
      </c>
      <c r="Q226">
        <f t="shared" si="171"/>
        <v>2.7875000000000059</v>
      </c>
      <c r="R226">
        <f t="shared" si="172"/>
        <v>0.70420851867690226</v>
      </c>
      <c r="S226">
        <f t="shared" si="173"/>
        <v>0.44047826678583618</v>
      </c>
      <c r="U226">
        <f t="shared" si="162"/>
        <v>1.3875000000000028</v>
      </c>
      <c r="V226">
        <f t="shared" si="163"/>
        <v>0.17772573101986924</v>
      </c>
      <c r="W226">
        <f t="shared" si="164"/>
        <v>0.28156636312329453</v>
      </c>
      <c r="X226">
        <f t="shared" si="140"/>
        <v>1.7597897695205908E-3</v>
      </c>
      <c r="Y226">
        <f t="shared" si="141"/>
        <v>1.1709340536898802E-3</v>
      </c>
      <c r="Z226">
        <f t="shared" si="142"/>
        <v>1.7634489384383716E-3</v>
      </c>
      <c r="AA226">
        <f t="shared" si="143"/>
        <v>1.168489110877035E-3</v>
      </c>
      <c r="AB226">
        <f t="shared" si="144"/>
        <v>1.7634412979920817E-3</v>
      </c>
      <c r="AC226">
        <f t="shared" si="145"/>
        <v>1.1684891624101675E-3</v>
      </c>
      <c r="AD226">
        <f t="shared" si="146"/>
        <v>1.7634412981531228E-3</v>
      </c>
      <c r="AE226">
        <f t="shared" si="147"/>
        <v>1.1684892096798342E-3</v>
      </c>
      <c r="AF226">
        <f t="shared" si="148"/>
        <v>1.3937500000000029</v>
      </c>
      <c r="AG226">
        <f t="shared" si="149"/>
        <v>0.17948856627662502</v>
      </c>
      <c r="AH226">
        <f t="shared" si="150"/>
        <v>0.28273525975828517</v>
      </c>
      <c r="AJ226">
        <f t="shared" si="165"/>
        <v>0.69375000000000142</v>
      </c>
      <c r="AK226">
        <f t="shared" si="166"/>
        <v>3.410381408886471E-2</v>
      </c>
      <c r="AL226">
        <f t="shared" si="167"/>
        <v>0.12515064220189359</v>
      </c>
      <c r="AM226">
        <f t="shared" si="151"/>
        <v>3.9109575688091747E-4</v>
      </c>
      <c r="AN226">
        <f t="shared" si="152"/>
        <v>7.8153264130184771E-4</v>
      </c>
      <c r="AO226">
        <f t="shared" si="153"/>
        <v>3.9231690163295165E-4</v>
      </c>
      <c r="AP226">
        <f t="shared" si="154"/>
        <v>7.8152984530549237E-4</v>
      </c>
      <c r="AQ226">
        <f t="shared" si="155"/>
        <v>3.9231689726420735E-4</v>
      </c>
      <c r="AR226">
        <f t="shared" si="156"/>
        <v>7.8152604233437499E-4</v>
      </c>
      <c r="AS226">
        <f t="shared" si="157"/>
        <v>3.9231689132206496E-4</v>
      </c>
      <c r="AT226">
        <f t="shared" si="158"/>
        <v>7.8152606017445445E-4</v>
      </c>
      <c r="AU226">
        <f t="shared" si="159"/>
        <v>0.69687500000000147</v>
      </c>
      <c r="AV226">
        <f t="shared" si="160"/>
        <v>3.4495927463197594E-2</v>
      </c>
      <c r="AW226">
        <f t="shared" si="161"/>
        <v>0.12593217061468626</v>
      </c>
    </row>
    <row r="227" spans="6:49" x14ac:dyDescent="0.25">
      <c r="F227">
        <f t="shared" si="168"/>
        <v>2.7875000000000059</v>
      </c>
      <c r="G227">
        <f t="shared" si="169"/>
        <v>0.70420851867690226</v>
      </c>
      <c r="H227">
        <f t="shared" si="170"/>
        <v>0.44047826678583618</v>
      </c>
      <c r="I227">
        <f t="shared" si="132"/>
        <v>5.5059783348229523E-3</v>
      </c>
      <c r="J227">
        <f t="shared" si="133"/>
        <v>7.2060202860866067E-4</v>
      </c>
      <c r="K227">
        <f t="shared" si="134"/>
        <v>5.5104820975017572E-3</v>
      </c>
      <c r="L227">
        <f t="shared" si="135"/>
        <v>7.1639101138696042E-4</v>
      </c>
      <c r="M227">
        <f t="shared" si="136"/>
        <v>5.5104557786441214E-3</v>
      </c>
      <c r="N227">
        <f t="shared" si="137"/>
        <v>7.1641367092638297E-4</v>
      </c>
      <c r="O227">
        <f t="shared" si="138"/>
        <v>5.5104559202662426E-3</v>
      </c>
      <c r="P227">
        <f t="shared" si="139"/>
        <v>7.1641357504574068E-4</v>
      </c>
      <c r="Q227">
        <f t="shared" si="171"/>
        <v>2.800000000000006</v>
      </c>
      <c r="R227">
        <f t="shared" si="172"/>
        <v>0.70971823701146586</v>
      </c>
      <c r="S227">
        <f t="shared" si="173"/>
        <v>0.44119537094721634</v>
      </c>
      <c r="U227">
        <f t="shared" si="162"/>
        <v>1.3937500000000029</v>
      </c>
      <c r="V227">
        <f t="shared" si="163"/>
        <v>0.17948856627662502</v>
      </c>
      <c r="W227">
        <f t="shared" si="164"/>
        <v>0.28273525975828517</v>
      </c>
      <c r="X227">
        <f t="shared" si="140"/>
        <v>1.7670953734892825E-3</v>
      </c>
      <c r="Y227">
        <f t="shared" si="141"/>
        <v>1.1660443010743586E-3</v>
      </c>
      <c r="Z227">
        <f t="shared" si="142"/>
        <v>1.7707392619301398E-3</v>
      </c>
      <c r="AA227">
        <f t="shared" si="143"/>
        <v>1.163599539667478E-3</v>
      </c>
      <c r="AB227">
        <f t="shared" si="144"/>
        <v>1.7707316220507434E-3</v>
      </c>
      <c r="AC227">
        <f t="shared" si="145"/>
        <v>1.1635996850029127E-3</v>
      </c>
      <c r="AD227">
        <f t="shared" si="146"/>
        <v>1.7707316225049165E-3</v>
      </c>
      <c r="AE227">
        <f t="shared" si="147"/>
        <v>1.1635997313896391E-3</v>
      </c>
      <c r="AF227">
        <f t="shared" si="148"/>
        <v>1.400000000000003</v>
      </c>
      <c r="AG227">
        <f t="shared" si="149"/>
        <v>0.18125869440395098</v>
      </c>
      <c r="AH227">
        <f t="shared" si="150"/>
        <v>0.28389926683858591</v>
      </c>
      <c r="AJ227">
        <f t="shared" si="165"/>
        <v>0.69687500000000147</v>
      </c>
      <c r="AK227">
        <f t="shared" si="166"/>
        <v>3.4495927463197594E-2</v>
      </c>
      <c r="AL227">
        <f t="shared" si="167"/>
        <v>0.12593217061468626</v>
      </c>
      <c r="AM227">
        <f t="shared" si="151"/>
        <v>3.9353803317089455E-4</v>
      </c>
      <c r="AN227">
        <f t="shared" si="152"/>
        <v>7.8152072884233616E-4</v>
      </c>
      <c r="AO227">
        <f t="shared" si="153"/>
        <v>3.9475915930971077E-4</v>
      </c>
      <c r="AP227">
        <f t="shared" si="154"/>
        <v>7.8151035657222825E-4</v>
      </c>
      <c r="AQ227">
        <f t="shared" si="155"/>
        <v>3.9475914310303865E-4</v>
      </c>
      <c r="AR227">
        <f t="shared" si="156"/>
        <v>7.8150658917306099E-4</v>
      </c>
      <c r="AS227">
        <f t="shared" si="157"/>
        <v>3.947591372164775E-4</v>
      </c>
      <c r="AT227">
        <f t="shared" si="158"/>
        <v>7.8150660688339028E-4</v>
      </c>
      <c r="AU227">
        <f t="shared" si="159"/>
        <v>0.70000000000000151</v>
      </c>
      <c r="AV227">
        <f t="shared" si="160"/>
        <v>3.4890483092399747E-2</v>
      </c>
      <c r="AW227">
        <f t="shared" si="161"/>
        <v>0.1267136808192223</v>
      </c>
    </row>
    <row r="228" spans="6:49" x14ac:dyDescent="0.25">
      <c r="F228">
        <f t="shared" si="168"/>
        <v>2.800000000000006</v>
      </c>
      <c r="G228">
        <f t="shared" si="169"/>
        <v>0.70971823701146586</v>
      </c>
      <c r="H228">
        <f t="shared" si="170"/>
        <v>0.44119537094721634</v>
      </c>
      <c r="I228">
        <f t="shared" si="132"/>
        <v>5.5149421368402042E-3</v>
      </c>
      <c r="J228">
        <f t="shared" si="133"/>
        <v>7.1221766419281578E-4</v>
      </c>
      <c r="K228">
        <f t="shared" si="134"/>
        <v>5.5193934972414095E-3</v>
      </c>
      <c r="L228">
        <f t="shared" si="135"/>
        <v>7.0805180627870061E-4</v>
      </c>
      <c r="M228">
        <f t="shared" si="136"/>
        <v>5.5193674606294468E-3</v>
      </c>
      <c r="N228">
        <f t="shared" si="137"/>
        <v>7.0807427410957136E-4</v>
      </c>
      <c r="O228">
        <f t="shared" si="138"/>
        <v>5.5193676010533892E-3</v>
      </c>
      <c r="P228">
        <f t="shared" si="139"/>
        <v>7.0807417829539261E-4</v>
      </c>
      <c r="Q228">
        <f t="shared" si="171"/>
        <v>2.8125000000000062</v>
      </c>
      <c r="R228">
        <f t="shared" si="172"/>
        <v>0.71523687562040505</v>
      </c>
      <c r="S228">
        <f t="shared" si="173"/>
        <v>0.44190412828109382</v>
      </c>
      <c r="U228">
        <f t="shared" si="162"/>
        <v>1.400000000000003</v>
      </c>
      <c r="V228">
        <f t="shared" si="163"/>
        <v>0.18125869440395098</v>
      </c>
      <c r="W228">
        <f t="shared" si="164"/>
        <v>0.28389926683858591</v>
      </c>
      <c r="X228">
        <f t="shared" si="140"/>
        <v>1.7743704177411619E-3</v>
      </c>
      <c r="Y228">
        <f t="shared" si="141"/>
        <v>1.1611550667271467E-3</v>
      </c>
      <c r="Z228">
        <f t="shared" si="142"/>
        <v>1.7779990273246841E-3</v>
      </c>
      <c r="AA228">
        <f t="shared" si="143"/>
        <v>1.1587106728656968E-3</v>
      </c>
      <c r="AB228">
        <f t="shared" si="144"/>
        <v>1.7779913885938672E-3</v>
      </c>
      <c r="AC228">
        <f t="shared" si="145"/>
        <v>1.1587109102482514E-3</v>
      </c>
      <c r="AD228">
        <f t="shared" si="146"/>
        <v>1.7779913893356876E-3</v>
      </c>
      <c r="AE228">
        <f t="shared" si="147"/>
        <v>1.1587109557648571E-3</v>
      </c>
      <c r="AF228">
        <f t="shared" si="148"/>
        <v>1.4062500000000031</v>
      </c>
      <c r="AG228">
        <f t="shared" si="149"/>
        <v>0.18303608484376999</v>
      </c>
      <c r="AH228">
        <f t="shared" si="150"/>
        <v>0.28505838503670594</v>
      </c>
      <c r="AJ228">
        <f t="shared" si="165"/>
        <v>0.70000000000000151</v>
      </c>
      <c r="AK228">
        <f t="shared" si="166"/>
        <v>3.4890483092399747E-2</v>
      </c>
      <c r="AL228">
        <f t="shared" si="167"/>
        <v>0.1267136808192223</v>
      </c>
      <c r="AM228">
        <f t="shared" si="151"/>
        <v>3.9598025256006969E-4</v>
      </c>
      <c r="AN228">
        <f t="shared" si="152"/>
        <v>7.814937229922974E-4</v>
      </c>
      <c r="AO228">
        <f t="shared" si="153"/>
        <v>3.9720133650224514E-4</v>
      </c>
      <c r="AP228">
        <f t="shared" si="154"/>
        <v>7.8147584537652064E-4</v>
      </c>
      <c r="AQ228">
        <f t="shared" si="155"/>
        <v>3.9720130856847049E-4</v>
      </c>
      <c r="AR228">
        <f t="shared" si="156"/>
        <v>7.8147211329052568E-4</v>
      </c>
      <c r="AS228">
        <f t="shared" si="157"/>
        <v>3.9720130273708618E-4</v>
      </c>
      <c r="AT228">
        <f t="shared" si="158"/>
        <v>7.8147213087197132E-4</v>
      </c>
      <c r="AU228">
        <f t="shared" si="159"/>
        <v>0.70312500000000155</v>
      </c>
      <c r="AV228">
        <f t="shared" si="160"/>
        <v>3.5287480899972849E-2</v>
      </c>
      <c r="AW228">
        <f t="shared" si="161"/>
        <v>0.12749515778108869</v>
      </c>
    </row>
    <row r="229" spans="6:49" x14ac:dyDescent="0.25">
      <c r="F229">
        <f t="shared" si="168"/>
        <v>2.8125000000000062</v>
      </c>
      <c r="G229">
        <f t="shared" si="169"/>
        <v>0.71523687562040505</v>
      </c>
      <c r="H229">
        <f t="shared" si="170"/>
        <v>0.44190412828109382</v>
      </c>
      <c r="I229">
        <f t="shared" si="132"/>
        <v>5.5238016035136731E-3</v>
      </c>
      <c r="J229">
        <f t="shared" si="133"/>
        <v>7.0392329894893306E-4</v>
      </c>
      <c r="K229">
        <f t="shared" si="134"/>
        <v>5.5282011241321038E-3</v>
      </c>
      <c r="L229">
        <f t="shared" si="135"/>
        <v>6.9980221704971925E-4</v>
      </c>
      <c r="M229">
        <f t="shared" si="136"/>
        <v>5.5281753673702338E-3</v>
      </c>
      <c r="N229">
        <f t="shared" si="137"/>
        <v>6.9982449332760266E-4</v>
      </c>
      <c r="O229">
        <f t="shared" si="138"/>
        <v>5.5281755065969707E-3</v>
      </c>
      <c r="P229">
        <f t="shared" si="139"/>
        <v>6.9982439760691575E-4</v>
      </c>
      <c r="Q229">
        <f t="shared" si="171"/>
        <v>2.8250000000000064</v>
      </c>
      <c r="R229">
        <f t="shared" si="172"/>
        <v>0.72076433063592427</v>
      </c>
      <c r="S229">
        <f t="shared" si="173"/>
        <v>0.44260462846731224</v>
      </c>
      <c r="U229">
        <f t="shared" si="162"/>
        <v>1.4062500000000031</v>
      </c>
      <c r="V229">
        <f t="shared" si="163"/>
        <v>0.18303608484376999</v>
      </c>
      <c r="W229">
        <f t="shared" si="164"/>
        <v>0.28505838503670594</v>
      </c>
      <c r="X229">
        <f t="shared" si="140"/>
        <v>1.7816149064794123E-3</v>
      </c>
      <c r="Y229">
        <f t="shared" si="141"/>
        <v>1.1562667200146579E-3</v>
      </c>
      <c r="Z229">
        <f t="shared" si="142"/>
        <v>1.785228239979458E-3</v>
      </c>
      <c r="AA229">
        <f t="shared" si="143"/>
        <v>1.153822876349024E-3</v>
      </c>
      <c r="AB229">
        <f t="shared" si="144"/>
        <v>1.7852206029680029E-3</v>
      </c>
      <c r="AC229">
        <f t="shared" si="145"/>
        <v>1.1538232040490149E-3</v>
      </c>
      <c r="AD229">
        <f t="shared" si="146"/>
        <v>1.7852206039920653E-3</v>
      </c>
      <c r="AE229">
        <f t="shared" si="147"/>
        <v>1.1538232487081489E-3</v>
      </c>
      <c r="AF229">
        <f t="shared" si="148"/>
        <v>1.4125000000000032</v>
      </c>
      <c r="AG229">
        <f t="shared" si="149"/>
        <v>0.18482070704316439</v>
      </c>
      <c r="AH229">
        <f t="shared" si="150"/>
        <v>0.28621261539162579</v>
      </c>
      <c r="AJ229">
        <f t="shared" si="165"/>
        <v>0.70312500000000155</v>
      </c>
      <c r="AK229">
        <f t="shared" si="166"/>
        <v>3.5287480899972849E-2</v>
      </c>
      <c r="AL229">
        <f t="shared" si="167"/>
        <v>0.12749515778108869</v>
      </c>
      <c r="AM229">
        <f t="shared" si="151"/>
        <v>3.9842236806590219E-4</v>
      </c>
      <c r="AN229">
        <f t="shared" si="152"/>
        <v>7.81451765177468E-4</v>
      </c>
      <c r="AO229">
        <f t="shared" si="153"/>
        <v>3.9964338644899198E-4</v>
      </c>
      <c r="AP229">
        <f t="shared" si="154"/>
        <v>7.8142645262799292E-4</v>
      </c>
      <c r="AQ229">
        <f t="shared" si="155"/>
        <v>3.9964334689813346E-4</v>
      </c>
      <c r="AR229">
        <f t="shared" si="156"/>
        <v>7.8142275559812133E-4</v>
      </c>
      <c r="AS229">
        <f t="shared" si="157"/>
        <v>3.9964334112152424E-4</v>
      </c>
      <c r="AT229">
        <f t="shared" si="158"/>
        <v>7.8142277305154545E-4</v>
      </c>
      <c r="AU229">
        <f t="shared" si="159"/>
        <v>0.7062500000000016</v>
      </c>
      <c r="AV229">
        <f t="shared" si="160"/>
        <v>3.5686920762619798E-2</v>
      </c>
      <c r="AW229">
        <f t="shared" si="161"/>
        <v>0.12827658660686889</v>
      </c>
    </row>
    <row r="230" spans="6:49" x14ac:dyDescent="0.25">
      <c r="F230">
        <f t="shared" si="168"/>
        <v>2.8250000000000064</v>
      </c>
      <c r="G230">
        <f t="shared" si="169"/>
        <v>0.72076433063592427</v>
      </c>
      <c r="H230">
        <f t="shared" si="170"/>
        <v>0.44260462846731224</v>
      </c>
      <c r="I230">
        <f t="shared" si="132"/>
        <v>5.5325578558414034E-3</v>
      </c>
      <c r="J230">
        <f t="shared" si="133"/>
        <v>6.9571816657776342E-4</v>
      </c>
      <c r="K230">
        <f t="shared" si="134"/>
        <v>5.5369060943825142E-3</v>
      </c>
      <c r="L230">
        <f t="shared" si="135"/>
        <v>6.9164147775641624E-4</v>
      </c>
      <c r="M230">
        <f t="shared" si="136"/>
        <v>5.5368806150773815E-3</v>
      </c>
      <c r="N230">
        <f t="shared" si="137"/>
        <v>6.9166356269004811E-4</v>
      </c>
      <c r="O230">
        <f t="shared" si="138"/>
        <v>5.5368807531082156E-3</v>
      </c>
      <c r="P230">
        <f t="shared" si="139"/>
        <v>6.9166346708886002E-4</v>
      </c>
      <c r="Q230">
        <f t="shared" si="171"/>
        <v>2.8375000000000066</v>
      </c>
      <c r="R230">
        <f t="shared" si="172"/>
        <v>0.72630049930723584</v>
      </c>
      <c r="S230">
        <f t="shared" si="173"/>
        <v>0.44329696041973887</v>
      </c>
      <c r="U230">
        <f t="shared" si="162"/>
        <v>1.4125000000000032</v>
      </c>
      <c r="V230">
        <f t="shared" si="163"/>
        <v>0.18482070704316439</v>
      </c>
      <c r="W230">
        <f t="shared" si="164"/>
        <v>0.28621261539162579</v>
      </c>
      <c r="X230">
        <f t="shared" si="140"/>
        <v>1.7888288461976613E-3</v>
      </c>
      <c r="Y230">
        <f t="shared" si="141"/>
        <v>1.1513796233674808E-3</v>
      </c>
      <c r="Z230">
        <f t="shared" si="142"/>
        <v>1.7924269075206849E-3</v>
      </c>
      <c r="AA230">
        <f t="shared" si="143"/>
        <v>1.1489365091096758E-3</v>
      </c>
      <c r="AB230">
        <f t="shared" si="144"/>
        <v>1.7924192727886289E-3</v>
      </c>
      <c r="AC230">
        <f t="shared" si="145"/>
        <v>1.1489369254225738E-3</v>
      </c>
      <c r="AD230">
        <f t="shared" si="146"/>
        <v>1.7924192740896069E-3</v>
      </c>
      <c r="AE230">
        <f t="shared" si="147"/>
        <v>1.1489369692367164E-3</v>
      </c>
      <c r="AF230">
        <f t="shared" si="148"/>
        <v>1.4187500000000033</v>
      </c>
      <c r="AG230">
        <f t="shared" si="149"/>
        <v>0.18661253045664872</v>
      </c>
      <c r="AH230">
        <f t="shared" si="150"/>
        <v>0.28736195930190389</v>
      </c>
      <c r="AJ230">
        <f t="shared" si="165"/>
        <v>0.7062500000000016</v>
      </c>
      <c r="AK230">
        <f t="shared" si="166"/>
        <v>3.5686920762619798E-2</v>
      </c>
      <c r="AL230">
        <f t="shared" si="167"/>
        <v>0.12827658660686889</v>
      </c>
      <c r="AM230">
        <f t="shared" si="151"/>
        <v>4.0086433314646529E-4</v>
      </c>
      <c r="AN230">
        <f t="shared" si="152"/>
        <v>7.8139499579423552E-4</v>
      </c>
      <c r="AO230">
        <f t="shared" si="153"/>
        <v>4.0208526282739374E-4</v>
      </c>
      <c r="AP230">
        <f t="shared" si="154"/>
        <v>7.8136231821036752E-4</v>
      </c>
      <c r="AQ230">
        <f t="shared" si="155"/>
        <v>4.0208521176866895E-4</v>
      </c>
      <c r="AR230">
        <f t="shared" si="156"/>
        <v>7.8135865598128883E-4</v>
      </c>
      <c r="AS230">
        <f t="shared" si="157"/>
        <v>4.0208520604643604E-4</v>
      </c>
      <c r="AT230">
        <f t="shared" si="158"/>
        <v>7.8135867330754623E-4</v>
      </c>
      <c r="AU230">
        <f t="shared" si="159"/>
        <v>0.70937500000000164</v>
      </c>
      <c r="AV230">
        <f t="shared" si="160"/>
        <v>3.608880251068397E-2</v>
      </c>
      <c r="AW230">
        <f t="shared" si="161"/>
        <v>0.12905795254311636</v>
      </c>
    </row>
    <row r="231" spans="6:49" x14ac:dyDescent="0.25">
      <c r="F231">
        <f t="shared" si="168"/>
        <v>2.8375000000000066</v>
      </c>
      <c r="G231">
        <f t="shared" si="169"/>
        <v>0.72630049930723584</v>
      </c>
      <c r="H231">
        <f t="shared" si="170"/>
        <v>0.44329696041973887</v>
      </c>
      <c r="I231">
        <f t="shared" si="132"/>
        <v>5.5412120052467364E-3</v>
      </c>
      <c r="J231">
        <f t="shared" si="133"/>
        <v>6.8760150157897999E-4</v>
      </c>
      <c r="K231">
        <f t="shared" si="134"/>
        <v>5.5455095146316052E-3</v>
      </c>
      <c r="L231">
        <f t="shared" si="135"/>
        <v>6.8356882335879061E-4</v>
      </c>
      <c r="M231">
        <f t="shared" si="136"/>
        <v>5.5454843103927287E-3</v>
      </c>
      <c r="N231">
        <f t="shared" si="137"/>
        <v>6.8359071720811015E-4</v>
      </c>
      <c r="O231">
        <f t="shared" si="138"/>
        <v>5.5454844472292873E-3</v>
      </c>
      <c r="P231">
        <f t="shared" si="139"/>
        <v>6.8359062175141769E-4</v>
      </c>
      <c r="Q231">
        <f t="shared" si="171"/>
        <v>2.8500000000000068</v>
      </c>
      <c r="R231">
        <f t="shared" si="172"/>
        <v>0.73184527999098992</v>
      </c>
      <c r="S231">
        <f t="shared" si="173"/>
        <v>0.44398121228714954</v>
      </c>
      <c r="U231">
        <f t="shared" si="162"/>
        <v>1.4187500000000033</v>
      </c>
      <c r="V231">
        <f t="shared" si="163"/>
        <v>0.18661253045664872</v>
      </c>
      <c r="W231">
        <f t="shared" si="164"/>
        <v>0.28736195930190389</v>
      </c>
      <c r="X231">
        <f t="shared" si="140"/>
        <v>1.7960122456368993E-3</v>
      </c>
      <c r="Y231">
        <f t="shared" si="141"/>
        <v>1.1464941323812137E-3</v>
      </c>
      <c r="Z231">
        <f t="shared" si="142"/>
        <v>1.7995950398005907E-3</v>
      </c>
      <c r="AA231">
        <f t="shared" si="143"/>
        <v>1.1440519233549093E-3</v>
      </c>
      <c r="AB231">
        <f t="shared" si="144"/>
        <v>1.7995874078973835E-3</v>
      </c>
      <c r="AC231">
        <f t="shared" si="145"/>
        <v>1.1440524266010082E-3</v>
      </c>
      <c r="AD231">
        <f t="shared" si="146"/>
        <v>1.7995874094700274E-3</v>
      </c>
      <c r="AE231">
        <f t="shared" si="147"/>
        <v>1.1440524695824712E-3</v>
      </c>
      <c r="AF231">
        <f t="shared" si="148"/>
        <v>1.4250000000000034</v>
      </c>
      <c r="AG231">
        <f t="shared" si="149"/>
        <v>0.18841152454839921</v>
      </c>
      <c r="AH231">
        <f t="shared" si="150"/>
        <v>0.28850641851888315</v>
      </c>
      <c r="AJ231">
        <f t="shared" si="165"/>
        <v>0.70937500000000164</v>
      </c>
      <c r="AK231">
        <f t="shared" si="166"/>
        <v>3.608880251068397E-2</v>
      </c>
      <c r="AL231">
        <f t="shared" si="167"/>
        <v>0.12905795254311636</v>
      </c>
      <c r="AM231">
        <f t="shared" si="151"/>
        <v>4.0330610169723866E-4</v>
      </c>
      <c r="AN231">
        <f t="shared" si="152"/>
        <v>7.8132355421651448E-4</v>
      </c>
      <c r="AO231">
        <f t="shared" si="153"/>
        <v>4.0452691975070192E-4</v>
      </c>
      <c r="AP231">
        <f t="shared" si="154"/>
        <v>7.8128358098832063E-4</v>
      </c>
      <c r="AQ231">
        <f t="shared" si="155"/>
        <v>4.0452685729253291E-4</v>
      </c>
      <c r="AR231">
        <f t="shared" si="156"/>
        <v>7.8127995330641098E-4</v>
      </c>
      <c r="AS231">
        <f t="shared" si="157"/>
        <v>4.0452685162427988E-4</v>
      </c>
      <c r="AT231">
        <f t="shared" si="158"/>
        <v>7.8127997050635167E-4</v>
      </c>
      <c r="AU231">
        <f t="shared" si="159"/>
        <v>0.71250000000000169</v>
      </c>
      <c r="AV231">
        <f t="shared" si="160"/>
        <v>3.64931259285853E-2</v>
      </c>
      <c r="AW231">
        <f t="shared" si="161"/>
        <v>0.12983924097533509</v>
      </c>
    </row>
    <row r="232" spans="6:49" x14ac:dyDescent="0.25">
      <c r="F232">
        <f t="shared" si="168"/>
        <v>2.8500000000000068</v>
      </c>
      <c r="G232">
        <f t="shared" si="169"/>
        <v>0.73184527999098992</v>
      </c>
      <c r="H232">
        <f t="shared" si="170"/>
        <v>0.44398121228714954</v>
      </c>
      <c r="I232">
        <f t="shared" si="132"/>
        <v>5.5497651535893694E-3</v>
      </c>
      <c r="J232">
        <f t="shared" si="133"/>
        <v>6.7957253945722946E-4</v>
      </c>
      <c r="K232">
        <f t="shared" si="134"/>
        <v>5.5540124819609777E-3</v>
      </c>
      <c r="L232">
        <f t="shared" si="135"/>
        <v>6.7558348992253776E-4</v>
      </c>
      <c r="M232">
        <f t="shared" si="136"/>
        <v>5.5539875504013857E-3</v>
      </c>
      <c r="N232">
        <f t="shared" si="137"/>
        <v>6.7560519299666728E-4</v>
      </c>
      <c r="O232">
        <f t="shared" si="138"/>
        <v>5.5539876860455986E-3</v>
      </c>
      <c r="P232">
        <f t="shared" si="139"/>
        <v>6.7560509770852326E-4</v>
      </c>
      <c r="Q232">
        <f t="shared" si="171"/>
        <v>2.8625000000000069</v>
      </c>
      <c r="R232">
        <f t="shared" si="172"/>
        <v>0.73739857214171656</v>
      </c>
      <c r="S232">
        <f t="shared" si="173"/>
        <v>0.44465747145431683</v>
      </c>
      <c r="U232">
        <f t="shared" si="162"/>
        <v>1.4250000000000034</v>
      </c>
      <c r="V232">
        <f t="shared" si="163"/>
        <v>0.18841152454839921</v>
      </c>
      <c r="W232">
        <f t="shared" si="164"/>
        <v>0.28850641851888315</v>
      </c>
      <c r="X232">
        <f t="shared" si="140"/>
        <v>1.8031651157430198E-3</v>
      </c>
      <c r="Y232">
        <f t="shared" si="141"/>
        <v>1.1416105959159712E-3</v>
      </c>
      <c r="Z232">
        <f t="shared" si="142"/>
        <v>1.8067326488552572E-3</v>
      </c>
      <c r="AA232">
        <f t="shared" si="143"/>
        <v>1.1391694646058659E-3</v>
      </c>
      <c r="AB232">
        <f t="shared" si="144"/>
        <v>1.8067250203199132E-3</v>
      </c>
      <c r="AC232">
        <f t="shared" si="145"/>
        <v>1.1391700531299467E-3</v>
      </c>
      <c r="AD232">
        <f t="shared" si="146"/>
        <v>1.8067250221590508E-3</v>
      </c>
      <c r="AE232">
        <f t="shared" si="147"/>
        <v>1.1391700952908799E-3</v>
      </c>
      <c r="AF232">
        <f t="shared" si="148"/>
        <v>1.4312500000000035</v>
      </c>
      <c r="AG232">
        <f t="shared" si="149"/>
        <v>0.19021765879444127</v>
      </c>
      <c r="AH232">
        <f t="shared" si="150"/>
        <v>0.28964599513999623</v>
      </c>
      <c r="AJ232">
        <f t="shared" si="165"/>
        <v>0.71250000000000169</v>
      </c>
      <c r="AK232">
        <f t="shared" si="166"/>
        <v>3.64931259285853E-2</v>
      </c>
      <c r="AL232">
        <f t="shared" si="167"/>
        <v>0.12983924097533509</v>
      </c>
      <c r="AM232">
        <f t="shared" si="151"/>
        <v>4.0574762804792218E-4</v>
      </c>
      <c r="AN232">
        <f t="shared" si="152"/>
        <v>7.8123757880258079E-4</v>
      </c>
      <c r="AO232">
        <f t="shared" si="153"/>
        <v>4.0696831176480121E-4</v>
      </c>
      <c r="AP232">
        <f t="shared" si="154"/>
        <v>7.8119037881429403E-4</v>
      </c>
      <c r="AQ232">
        <f t="shared" si="155"/>
        <v>4.0696823801481951E-4</v>
      </c>
      <c r="AR232">
        <f t="shared" si="156"/>
        <v>7.8118678542762367E-4</v>
      </c>
      <c r="AS232">
        <f t="shared" si="157"/>
        <v>4.0696823240015279E-4</v>
      </c>
      <c r="AT232">
        <f t="shared" si="158"/>
        <v>7.8118680250209268E-4</v>
      </c>
      <c r="AU232">
        <f t="shared" si="159"/>
        <v>0.71562500000000173</v>
      </c>
      <c r="AV232">
        <f t="shared" si="160"/>
        <v>3.6899890755253177E-2</v>
      </c>
      <c r="AW232">
        <f t="shared" si="161"/>
        <v>0.1306204374269665</v>
      </c>
    </row>
    <row r="233" spans="6:49" x14ac:dyDescent="0.25">
      <c r="F233">
        <f t="shared" si="168"/>
        <v>2.8625000000000069</v>
      </c>
      <c r="G233">
        <f t="shared" si="169"/>
        <v>0.73739857214171656</v>
      </c>
      <c r="H233">
        <f t="shared" si="170"/>
        <v>0.44465747145431683</v>
      </c>
      <c r="I233">
        <f t="shared" si="132"/>
        <v>5.5582183931789609E-3</v>
      </c>
      <c r="J233">
        <f t="shared" si="133"/>
        <v>6.7163051692029074E-4</v>
      </c>
      <c r="K233">
        <f t="shared" si="134"/>
        <v>5.5624160839097131E-3</v>
      </c>
      <c r="L233">
        <f t="shared" si="135"/>
        <v>6.6768471481329925E-4</v>
      </c>
      <c r="M233">
        <f t="shared" si="136"/>
        <v>5.5623914226465435E-3</v>
      </c>
      <c r="N233">
        <f t="shared" si="137"/>
        <v>6.6770622746867292E-4</v>
      </c>
      <c r="O233">
        <f t="shared" si="138"/>
        <v>5.5623915571006398E-3</v>
      </c>
      <c r="P233">
        <f t="shared" si="139"/>
        <v>6.677061323721728E-4</v>
      </c>
      <c r="Q233">
        <f t="shared" si="171"/>
        <v>2.8750000000000071</v>
      </c>
      <c r="R233">
        <f t="shared" si="172"/>
        <v>0.74296027630228201</v>
      </c>
      <c r="S233">
        <f t="shared" si="173"/>
        <v>0.44532582454329289</v>
      </c>
      <c r="U233">
        <f t="shared" si="162"/>
        <v>1.4312500000000035</v>
      </c>
      <c r="V233">
        <f t="shared" si="163"/>
        <v>0.19021765879444127</v>
      </c>
      <c r="W233">
        <f t="shared" si="164"/>
        <v>0.28964599513999623</v>
      </c>
      <c r="X233">
        <f t="shared" si="140"/>
        <v>1.8102874696249765E-3</v>
      </c>
      <c r="Y233">
        <f t="shared" si="141"/>
        <v>1.1367293561945762E-3</v>
      </c>
      <c r="Z233">
        <f t="shared" si="142"/>
        <v>1.8138397488630846E-3</v>
      </c>
      <c r="AA233">
        <f t="shared" si="143"/>
        <v>1.1342894717950968E-3</v>
      </c>
      <c r="AB233">
        <f t="shared" si="144"/>
        <v>1.8138321242243361E-3</v>
      </c>
      <c r="AC233">
        <f t="shared" si="145"/>
        <v>1.1342901439661047E-3</v>
      </c>
      <c r="AD233">
        <f t="shared" si="146"/>
        <v>1.8138321263248707E-3</v>
      </c>
      <c r="AE233">
        <f t="shared" si="147"/>
        <v>1.1342901853184921E-3</v>
      </c>
      <c r="AF233">
        <f t="shared" si="148"/>
        <v>1.4375000000000036</v>
      </c>
      <c r="AG233">
        <f t="shared" si="149"/>
        <v>0.19203090268479536</v>
      </c>
      <c r="AH233">
        <f t="shared" si="150"/>
        <v>0.29078069160216885</v>
      </c>
      <c r="AJ233">
        <f t="shared" si="165"/>
        <v>0.71562500000000173</v>
      </c>
      <c r="AK233">
        <f t="shared" si="166"/>
        <v>3.6899890755253177E-2</v>
      </c>
      <c r="AL233">
        <f t="shared" si="167"/>
        <v>0.1306204374269665</v>
      </c>
      <c r="AM233">
        <f t="shared" si="151"/>
        <v>4.081888669592703E-4</v>
      </c>
      <c r="AN233">
        <f t="shared" si="152"/>
        <v>7.8113720690186218E-4</v>
      </c>
      <c r="AO233">
        <f t="shared" si="153"/>
        <v>4.0940939384505451E-4</v>
      </c>
      <c r="AP233">
        <f t="shared" si="154"/>
        <v>7.8108284853526202E-4</v>
      </c>
      <c r="AQ233">
        <f t="shared" si="155"/>
        <v>4.0940930891010671E-4</v>
      </c>
      <c r="AR233">
        <f t="shared" si="156"/>
        <v>7.8107928919358732E-4</v>
      </c>
      <c r="AS233">
        <f t="shared" si="157"/>
        <v>4.0940930334863528E-4</v>
      </c>
      <c r="AT233">
        <f t="shared" si="158"/>
        <v>7.8107930614342328E-4</v>
      </c>
      <c r="AU233">
        <f t="shared" si="159"/>
        <v>0.71875000000000178</v>
      </c>
      <c r="AV233">
        <f t="shared" si="160"/>
        <v>3.7309096684556217E-2</v>
      </c>
      <c r="AW233">
        <f t="shared" si="161"/>
        <v>0.13140152755838366</v>
      </c>
    </row>
    <row r="234" spans="6:49" x14ac:dyDescent="0.25">
      <c r="F234">
        <f t="shared" si="168"/>
        <v>2.8750000000000071</v>
      </c>
      <c r="G234">
        <f t="shared" si="169"/>
        <v>0.74296027630228201</v>
      </c>
      <c r="H234">
        <f t="shared" si="170"/>
        <v>0.44532582454329289</v>
      </c>
      <c r="I234">
        <f t="shared" si="132"/>
        <v>5.5665728067911613E-3</v>
      </c>
      <c r="J234">
        <f t="shared" si="133"/>
        <v>6.6377467206955594E-4</v>
      </c>
      <c r="K234">
        <f t="shared" si="134"/>
        <v>5.5707213984915963E-3</v>
      </c>
      <c r="L234">
        <f t="shared" si="135"/>
        <v>6.5987173688336349E-4</v>
      </c>
      <c r="M234">
        <f t="shared" si="136"/>
        <v>5.570697005146682E-3</v>
      </c>
      <c r="N234">
        <f t="shared" si="137"/>
        <v>6.5989305952184887E-4</v>
      </c>
      <c r="O234">
        <f t="shared" si="138"/>
        <v>5.5706971384131727E-3</v>
      </c>
      <c r="P234">
        <f t="shared" si="139"/>
        <v>6.5989296463918605E-4</v>
      </c>
      <c r="Q234">
        <f t="shared" si="171"/>
        <v>2.8875000000000073</v>
      </c>
      <c r="R234">
        <f t="shared" si="172"/>
        <v>0.74853029409436211</v>
      </c>
      <c r="S234">
        <f t="shared" si="173"/>
        <v>0.44598635741487941</v>
      </c>
      <c r="U234">
        <f t="shared" si="162"/>
        <v>1.4375000000000036</v>
      </c>
      <c r="V234">
        <f t="shared" si="163"/>
        <v>0.19203090268479536</v>
      </c>
      <c r="W234">
        <f t="shared" si="164"/>
        <v>0.29078069160216885</v>
      </c>
      <c r="X234">
        <f t="shared" si="140"/>
        <v>1.8173793225135554E-3</v>
      </c>
      <c r="Y234">
        <f t="shared" si="141"/>
        <v>1.1318507488994143E-3</v>
      </c>
      <c r="Z234">
        <f t="shared" si="142"/>
        <v>1.8209163561038661E-3</v>
      </c>
      <c r="AA234">
        <f t="shared" si="143"/>
        <v>1.1294122773627721E-3</v>
      </c>
      <c r="AB234">
        <f t="shared" si="144"/>
        <v>1.8209087358803139E-3</v>
      </c>
      <c r="AC234">
        <f t="shared" si="145"/>
        <v>1.1294130315734896E-3</v>
      </c>
      <c r="AD234">
        <f t="shared" si="146"/>
        <v>1.8209087382372224E-3</v>
      </c>
      <c r="AE234">
        <f t="shared" si="147"/>
        <v>1.1294130721291617E-3</v>
      </c>
      <c r="AF234">
        <f t="shared" si="148"/>
        <v>1.4437500000000036</v>
      </c>
      <c r="AG234">
        <f t="shared" si="149"/>
        <v>0.19385122572558189</v>
      </c>
      <c r="AH234">
        <f t="shared" si="150"/>
        <v>0.29191051067531909</v>
      </c>
      <c r="AJ234">
        <f t="shared" si="165"/>
        <v>0.71875000000000178</v>
      </c>
      <c r="AK234">
        <f t="shared" si="166"/>
        <v>3.7309096684556217E-2</v>
      </c>
      <c r="AL234">
        <f t="shared" si="167"/>
        <v>0.13140152755838366</v>
      </c>
      <c r="AM234">
        <f t="shared" si="151"/>
        <v>4.1062977361994895E-4</v>
      </c>
      <c r="AN234">
        <f t="shared" si="152"/>
        <v>7.8102257486168227E-4</v>
      </c>
      <c r="AO234">
        <f t="shared" si="153"/>
        <v>4.1185012139317032E-4</v>
      </c>
      <c r="AP234">
        <f t="shared" si="154"/>
        <v>7.8096112599945582E-4</v>
      </c>
      <c r="AQ234">
        <f t="shared" si="155"/>
        <v>4.1185002537932311E-4</v>
      </c>
      <c r="AR234">
        <f t="shared" si="156"/>
        <v>7.8095760045420641E-4</v>
      </c>
      <c r="AS234">
        <f t="shared" si="157"/>
        <v>4.1185001987065868E-4</v>
      </c>
      <c r="AT234">
        <f t="shared" si="158"/>
        <v>7.8095761728024275E-4</v>
      </c>
      <c r="AU234">
        <f t="shared" si="159"/>
        <v>0.72187500000000182</v>
      </c>
      <c r="AV234">
        <f t="shared" si="160"/>
        <v>3.7720743365728816E-2</v>
      </c>
      <c r="AW234">
        <f t="shared" si="161"/>
        <v>0.13218249716589189</v>
      </c>
    </row>
    <row r="235" spans="6:49" x14ac:dyDescent="0.25">
      <c r="F235">
        <f t="shared" si="168"/>
        <v>2.8875000000000073</v>
      </c>
      <c r="G235">
        <f t="shared" si="169"/>
        <v>0.74853029409436211</v>
      </c>
      <c r="H235">
        <f t="shared" si="170"/>
        <v>0.44598635741487941</v>
      </c>
      <c r="I235">
        <f t="shared" si="132"/>
        <v>5.5748294676859931E-3</v>
      </c>
      <c r="J235">
        <f t="shared" si="133"/>
        <v>6.5600424458306112E-4</v>
      </c>
      <c r="K235">
        <f t="shared" si="134"/>
        <v>5.5789294942146369E-3</v>
      </c>
      <c r="L235">
        <f t="shared" si="135"/>
        <v>6.5214379665105295E-4</v>
      </c>
      <c r="M235">
        <f t="shared" si="136"/>
        <v>5.5789053664150618E-3</v>
      </c>
      <c r="N235">
        <f t="shared" si="137"/>
        <v>6.5216492971817148E-4</v>
      </c>
      <c r="O235">
        <f t="shared" si="138"/>
        <v>5.5789054984967321E-3</v>
      </c>
      <c r="P235">
        <f t="shared" si="139"/>
        <v>6.5216483507065661E-4</v>
      </c>
      <c r="Q235">
        <f t="shared" si="171"/>
        <v>2.9000000000000075</v>
      </c>
      <c r="R235">
        <f t="shared" si="172"/>
        <v>0.75410852820893581</v>
      </c>
      <c r="S235">
        <f t="shared" si="173"/>
        <v>0.44663915517027813</v>
      </c>
      <c r="U235">
        <f t="shared" si="162"/>
        <v>1.4437500000000036</v>
      </c>
      <c r="V235">
        <f t="shared" si="163"/>
        <v>0.19385122572558189</v>
      </c>
      <c r="W235">
        <f t="shared" si="164"/>
        <v>0.29191051067531909</v>
      </c>
      <c r="X235">
        <f t="shared" si="140"/>
        <v>1.8244406917207444E-3</v>
      </c>
      <c r="Y235">
        <f t="shared" si="141"/>
        <v>1.126975103268016E-3</v>
      </c>
      <c r="Z235">
        <f t="shared" si="142"/>
        <v>1.8279624889184568E-3</v>
      </c>
      <c r="AA235">
        <f t="shared" si="143"/>
        <v>1.1245382073516248E-3</v>
      </c>
      <c r="AB235">
        <f t="shared" si="144"/>
        <v>1.8279548736187181E-3</v>
      </c>
      <c r="AC235">
        <f t="shared" si="145"/>
        <v>1.1245390420183555E-3</v>
      </c>
      <c r="AD235">
        <f t="shared" si="146"/>
        <v>1.8279548762270518E-3</v>
      </c>
      <c r="AE235">
        <f t="shared" si="147"/>
        <v>1.1245390817889779E-3</v>
      </c>
      <c r="AF235">
        <f t="shared" si="148"/>
        <v>1.4500000000000037</v>
      </c>
      <c r="AG235">
        <f t="shared" si="149"/>
        <v>0.19567859744108559</v>
      </c>
      <c r="AH235">
        <f t="shared" si="150"/>
        <v>0.29303545545595194</v>
      </c>
      <c r="AJ235">
        <f t="shared" si="165"/>
        <v>0.72187500000000182</v>
      </c>
      <c r="AK235">
        <f t="shared" si="166"/>
        <v>3.7720743365728816E-2</v>
      </c>
      <c r="AL235">
        <f t="shared" si="167"/>
        <v>0.13218249716589189</v>
      </c>
      <c r="AM235">
        <f t="shared" si="151"/>
        <v>4.130703036434122E-4</v>
      </c>
      <c r="AN235">
        <f t="shared" si="152"/>
        <v>7.8089381803396409E-4</v>
      </c>
      <c r="AO235">
        <f t="shared" si="153"/>
        <v>4.1429045023409029E-4</v>
      </c>
      <c r="AP235">
        <f t="shared" si="154"/>
        <v>7.8082534606304429E-4</v>
      </c>
      <c r="AQ235">
        <f t="shared" si="155"/>
        <v>4.142903432466357E-4</v>
      </c>
      <c r="AR235">
        <f t="shared" si="156"/>
        <v>7.8082185406731233E-4</v>
      </c>
      <c r="AS235">
        <f t="shared" si="157"/>
        <v>4.1429033779039233E-4</v>
      </c>
      <c r="AT235">
        <f t="shared" si="158"/>
        <v>7.8082187077037801E-4</v>
      </c>
      <c r="AU235">
        <f t="shared" si="159"/>
        <v>0.72500000000000187</v>
      </c>
      <c r="AV235">
        <f t="shared" si="160"/>
        <v>3.8134830403794694E-2</v>
      </c>
      <c r="AW235">
        <f t="shared" si="161"/>
        <v>0.13296333218073608</v>
      </c>
    </row>
    <row r="236" spans="6:49" x14ac:dyDescent="0.25">
      <c r="F236">
        <f t="shared" si="168"/>
        <v>2.9000000000000075</v>
      </c>
      <c r="G236">
        <f t="shared" si="169"/>
        <v>0.75410852820893581</v>
      </c>
      <c r="H236">
        <f t="shared" si="170"/>
        <v>0.44663915517027813</v>
      </c>
      <c r="I236">
        <f t="shared" si="132"/>
        <v>5.5829894396284769E-3</v>
      </c>
      <c r="J236">
        <f t="shared" si="133"/>
        <v>6.4831847589126861E-4</v>
      </c>
      <c r="K236">
        <f t="shared" si="134"/>
        <v>5.5870414301027981E-3</v>
      </c>
      <c r="L236">
        <f t="shared" si="135"/>
        <v>6.4450013647295024E-4</v>
      </c>
      <c r="M236">
        <f t="shared" si="136"/>
        <v>5.5870175654814331E-3</v>
      </c>
      <c r="N236">
        <f t="shared" si="137"/>
        <v>6.4452108045611747E-4</v>
      </c>
      <c r="O236">
        <f t="shared" si="138"/>
        <v>5.5870176963813273E-3</v>
      </c>
      <c r="P236">
        <f t="shared" si="139"/>
        <v>6.4452098606419816E-4</v>
      </c>
      <c r="Q236">
        <f t="shared" si="171"/>
        <v>2.9125000000000076</v>
      </c>
      <c r="R236">
        <f t="shared" si="172"/>
        <v>0.75969488239679883</v>
      </c>
      <c r="S236">
        <f t="shared" si="173"/>
        <v>0.4472843021529137</v>
      </c>
      <c r="U236">
        <f t="shared" si="162"/>
        <v>1.4500000000000037</v>
      </c>
      <c r="V236">
        <f t="shared" si="163"/>
        <v>0.19567859744108559</v>
      </c>
      <c r="W236">
        <f t="shared" si="164"/>
        <v>0.29303545545595194</v>
      </c>
      <c r="X236">
        <f t="shared" si="140"/>
        <v>1.8314715965996996E-3</v>
      </c>
      <c r="Y236">
        <f t="shared" si="141"/>
        <v>1.1221027421873546E-3</v>
      </c>
      <c r="Z236">
        <f t="shared" si="142"/>
        <v>1.8349781676690353E-3</v>
      </c>
      <c r="AA236">
        <f t="shared" si="143"/>
        <v>1.1196675815005996E-3</v>
      </c>
      <c r="AB236">
        <f t="shared" si="144"/>
        <v>1.8349705577918891E-3</v>
      </c>
      <c r="AC236">
        <f t="shared" si="145"/>
        <v>1.1196684950628547E-3</v>
      </c>
      <c r="AD236">
        <f t="shared" si="146"/>
        <v>1.8349705606467712E-3</v>
      </c>
      <c r="AE236">
        <f t="shared" si="147"/>
        <v>1.1196685340599415E-3</v>
      </c>
      <c r="AF236">
        <f t="shared" si="148"/>
        <v>1.4562500000000038</v>
      </c>
      <c r="AG236">
        <f t="shared" si="149"/>
        <v>0.1975129873757803</v>
      </c>
      <c r="AH236">
        <f t="shared" si="150"/>
        <v>0.29415552936084766</v>
      </c>
      <c r="AJ236">
        <f t="shared" si="165"/>
        <v>0.72500000000000187</v>
      </c>
      <c r="AK236">
        <f t="shared" si="166"/>
        <v>3.8134830403794694E-2</v>
      </c>
      <c r="AL236">
        <f t="shared" si="167"/>
        <v>0.13296333218073608</v>
      </c>
      <c r="AM236">
        <f t="shared" si="151"/>
        <v>4.1551041306480026E-4</v>
      </c>
      <c r="AN236">
        <f t="shared" si="152"/>
        <v>7.8075107078188837E-4</v>
      </c>
      <c r="AO236">
        <f t="shared" si="153"/>
        <v>4.1673033661289698E-4</v>
      </c>
      <c r="AP236">
        <f t="shared" si="154"/>
        <v>7.806756425967706E-4</v>
      </c>
      <c r="AQ236">
        <f t="shared" si="155"/>
        <v>4.1673021875635773E-4</v>
      </c>
      <c r="AR236">
        <f t="shared" si="156"/>
        <v>7.8067218390530076E-4</v>
      </c>
      <c r="AS236">
        <f t="shared" si="157"/>
        <v>4.1673021335215233E-4</v>
      </c>
      <c r="AT236">
        <f t="shared" si="158"/>
        <v>7.8067220048621839E-4</v>
      </c>
      <c r="AU236">
        <f t="shared" si="159"/>
        <v>0.72812500000000191</v>
      </c>
      <c r="AV236">
        <f t="shared" si="160"/>
        <v>3.8551357359987271E-2</v>
      </c>
      <c r="AW236">
        <f t="shared" si="161"/>
        <v>0.13374401866811478</v>
      </c>
    </row>
    <row r="237" spans="6:49" x14ac:dyDescent="0.25">
      <c r="F237">
        <f t="shared" si="168"/>
        <v>2.9125000000000076</v>
      </c>
      <c r="G237">
        <f t="shared" si="169"/>
        <v>0.75969488239679883</v>
      </c>
      <c r="H237">
        <f t="shared" si="170"/>
        <v>0.4472843021529137</v>
      </c>
      <c r="I237">
        <f t="shared" si="132"/>
        <v>5.5910537769114218E-3</v>
      </c>
      <c r="J237">
        <f t="shared" si="133"/>
        <v>6.4071660934585941E-4</v>
      </c>
      <c r="K237">
        <f t="shared" si="134"/>
        <v>5.5950582557198333E-3</v>
      </c>
      <c r="L237">
        <f t="shared" si="135"/>
        <v>6.3694000070923249E-4</v>
      </c>
      <c r="M237">
        <f t="shared" si="136"/>
        <v>5.5950346519158542E-3</v>
      </c>
      <c r="N237">
        <f t="shared" si="137"/>
        <v>6.3696075613606522E-4</v>
      </c>
      <c r="O237">
        <f t="shared" si="138"/>
        <v>5.5950347816372719E-3</v>
      </c>
      <c r="P237">
        <f t="shared" si="139"/>
        <v>6.3696066201936186E-4</v>
      </c>
      <c r="Q237">
        <f t="shared" si="171"/>
        <v>2.9250000000000078</v>
      </c>
      <c r="R237">
        <f t="shared" si="172"/>
        <v>0.76528926145910237</v>
      </c>
      <c r="S237">
        <f t="shared" si="173"/>
        <v>0.44792188195042298</v>
      </c>
      <c r="U237">
        <f t="shared" si="162"/>
        <v>1.4562500000000038</v>
      </c>
      <c r="V237">
        <f t="shared" si="163"/>
        <v>0.1975129873757803</v>
      </c>
      <c r="W237">
        <f t="shared" si="164"/>
        <v>0.29415552936084766</v>
      </c>
      <c r="X237">
        <f t="shared" si="140"/>
        <v>1.8384720585052979E-3</v>
      </c>
      <c r="Y237">
        <f t="shared" si="141"/>
        <v>1.1172339822868771E-3</v>
      </c>
      <c r="Z237">
        <f t="shared" si="142"/>
        <v>1.8419634146999446E-3</v>
      </c>
      <c r="AA237">
        <f t="shared" si="143"/>
        <v>1.1148007133372788E-3</v>
      </c>
      <c r="AB237">
        <f t="shared" si="144"/>
        <v>1.8419558107344769E-3</v>
      </c>
      <c r="AC237">
        <f t="shared" si="145"/>
        <v>1.1148017042574656E-3</v>
      </c>
      <c r="AD237">
        <f t="shared" si="146"/>
        <v>1.8419558138311025E-3</v>
      </c>
      <c r="AE237">
        <f t="shared" si="147"/>
        <v>1.1148017424923724E-3</v>
      </c>
      <c r="AF237">
        <f t="shared" si="148"/>
        <v>1.4625000000000039</v>
      </c>
      <c r="AG237">
        <f t="shared" si="149"/>
        <v>0.19935436509631452</v>
      </c>
      <c r="AH237">
        <f t="shared" si="150"/>
        <v>0.29527073612084243</v>
      </c>
      <c r="AJ237">
        <f t="shared" si="165"/>
        <v>0.72812500000000191</v>
      </c>
      <c r="AK237">
        <f t="shared" si="166"/>
        <v>3.8551357359987271E-2</v>
      </c>
      <c r="AL237">
        <f t="shared" si="167"/>
        <v>0.13374401866811478</v>
      </c>
      <c r="AM237">
        <f t="shared" si="151"/>
        <v>4.1795005833785868E-4</v>
      </c>
      <c r="AN237">
        <f t="shared" si="152"/>
        <v>7.8059446648650959E-4</v>
      </c>
      <c r="AO237">
        <f t="shared" si="153"/>
        <v>4.1916973719174384E-4</v>
      </c>
      <c r="AP237">
        <f t="shared" si="154"/>
        <v>7.8051214849254836E-4</v>
      </c>
      <c r="AQ237">
        <f t="shared" si="155"/>
        <v>4.1916960856987835E-4</v>
      </c>
      <c r="AR237">
        <f t="shared" si="156"/>
        <v>7.8050872286172671E-4</v>
      </c>
      <c r="AS237">
        <f t="shared" si="157"/>
        <v>4.1916960321733014E-4</v>
      </c>
      <c r="AT237">
        <f t="shared" si="158"/>
        <v>7.805087393213142E-4</v>
      </c>
      <c r="AU237">
        <f t="shared" si="159"/>
        <v>0.73125000000000195</v>
      </c>
      <c r="AV237">
        <f t="shared" si="160"/>
        <v>3.8970323752167017E-2</v>
      </c>
      <c r="AW237">
        <f t="shared" si="161"/>
        <v>0.13452454282620083</v>
      </c>
    </row>
    <row r="238" spans="6:49" x14ac:dyDescent="0.25">
      <c r="F238">
        <f t="shared" si="168"/>
        <v>2.9250000000000078</v>
      </c>
      <c r="G238">
        <f t="shared" si="169"/>
        <v>0.76528926145910237</v>
      </c>
      <c r="H238">
        <f t="shared" si="170"/>
        <v>0.44792188195042298</v>
      </c>
      <c r="I238">
        <f t="shared" si="132"/>
        <v>5.5990235243802873E-3</v>
      </c>
      <c r="J238">
        <f t="shared" si="133"/>
        <v>6.33197890381676E-4</v>
      </c>
      <c r="K238">
        <f t="shared" si="134"/>
        <v>5.6029810111951732E-3</v>
      </c>
      <c r="L238">
        <f t="shared" si="135"/>
        <v>6.2946263588226916E-4</v>
      </c>
      <c r="M238">
        <f t="shared" si="136"/>
        <v>5.6029576658545516E-3</v>
      </c>
      <c r="N238">
        <f t="shared" si="137"/>
        <v>6.2948320331894514E-4</v>
      </c>
      <c r="O238">
        <f t="shared" si="138"/>
        <v>5.6029577944010306E-3</v>
      </c>
      <c r="P238">
        <f t="shared" si="139"/>
        <v>6.2948310949626776E-4</v>
      </c>
      <c r="Q238">
        <f t="shared" si="171"/>
        <v>2.937500000000008</v>
      </c>
      <c r="R238">
        <f t="shared" si="172"/>
        <v>0.77089157123791585</v>
      </c>
      <c r="S238">
        <f t="shared" si="173"/>
        <v>0.44855197739680308</v>
      </c>
      <c r="U238">
        <f t="shared" si="162"/>
        <v>1.4625000000000039</v>
      </c>
      <c r="V238">
        <f t="shared" si="163"/>
        <v>0.19935436509631452</v>
      </c>
      <c r="W238">
        <f t="shared" si="164"/>
        <v>0.29527073612084243</v>
      </c>
      <c r="X238">
        <f t="shared" si="140"/>
        <v>1.8454421007552653E-3</v>
      </c>
      <c r="Y238">
        <f t="shared" si="141"/>
        <v>1.1123691340302973E-3</v>
      </c>
      <c r="Z238">
        <f t="shared" si="142"/>
        <v>1.8489182542991102E-3</v>
      </c>
      <c r="AA238">
        <f t="shared" si="143"/>
        <v>1.1099379102690432E-3</v>
      </c>
      <c r="AB238">
        <f t="shared" si="144"/>
        <v>1.848910656724856E-3</v>
      </c>
      <c r="AC238">
        <f t="shared" si="145"/>
        <v>1.1099389770321559E-3</v>
      </c>
      <c r="AD238">
        <f t="shared" si="146"/>
        <v>1.8489106600584908E-3</v>
      </c>
      <c r="AE238">
        <f t="shared" si="147"/>
        <v>1.1099390145160911E-3</v>
      </c>
      <c r="AF238">
        <f t="shared" si="148"/>
        <v>1.468750000000004</v>
      </c>
      <c r="AG238">
        <f t="shared" si="149"/>
        <v>0.20120270019345815</v>
      </c>
      <c r="AH238">
        <f t="shared" si="150"/>
        <v>0.29638107977470052</v>
      </c>
      <c r="AJ238">
        <f t="shared" si="165"/>
        <v>0.73125000000000195</v>
      </c>
      <c r="AK238">
        <f t="shared" si="166"/>
        <v>3.8970323752167017E-2</v>
      </c>
      <c r="AL238">
        <f t="shared" si="167"/>
        <v>0.13452454282620083</v>
      </c>
      <c r="AM238">
        <f t="shared" si="151"/>
        <v>4.2038919633187758E-4</v>
      </c>
      <c r="AN238">
        <f t="shared" si="152"/>
        <v>7.8042413755332956E-4</v>
      </c>
      <c r="AO238">
        <f t="shared" si="153"/>
        <v>4.2160860904680465E-4</v>
      </c>
      <c r="AP238">
        <f t="shared" si="154"/>
        <v>7.8033499567001165E-4</v>
      </c>
      <c r="AQ238">
        <f t="shared" si="155"/>
        <v>4.2160846976261197E-4</v>
      </c>
      <c r="AR238">
        <f t="shared" si="156"/>
        <v>7.803316028578551E-4</v>
      </c>
      <c r="AS238">
        <f t="shared" si="157"/>
        <v>4.21608464461343E-4</v>
      </c>
      <c r="AT238">
        <f t="shared" si="158"/>
        <v>7.803316191969255E-4</v>
      </c>
      <c r="AU238">
        <f t="shared" si="159"/>
        <v>0.734375000000002</v>
      </c>
      <c r="AV238">
        <f t="shared" si="160"/>
        <v>3.9391729055235691E-2</v>
      </c>
      <c r="AW238">
        <f t="shared" si="161"/>
        <v>0.13530489098516849</v>
      </c>
    </row>
    <row r="239" spans="6:49" x14ac:dyDescent="0.25">
      <c r="F239">
        <f t="shared" si="168"/>
        <v>2.937500000000008</v>
      </c>
      <c r="G239">
        <f t="shared" si="169"/>
        <v>0.77089157123791585</v>
      </c>
      <c r="H239">
        <f t="shared" si="170"/>
        <v>0.44855197739680308</v>
      </c>
      <c r="I239">
        <f t="shared" si="132"/>
        <v>5.6068997174600387E-3</v>
      </c>
      <c r="J239">
        <f t="shared" si="133"/>
        <v>6.2576156667208953E-4</v>
      </c>
      <c r="K239">
        <f t="shared" si="134"/>
        <v>5.6108107272517388E-3</v>
      </c>
      <c r="L239">
        <f t="shared" si="135"/>
        <v>6.2206729082873731E-4</v>
      </c>
      <c r="M239">
        <f t="shared" si="136"/>
        <v>5.6107876380277182E-3</v>
      </c>
      <c r="N239">
        <f t="shared" si="137"/>
        <v>6.220876708784046E-4</v>
      </c>
      <c r="O239">
        <f t="shared" si="138"/>
        <v>5.610787765403029E-3</v>
      </c>
      <c r="P239">
        <f t="shared" si="139"/>
        <v>6.2208757736777198E-4</v>
      </c>
      <c r="Q239">
        <f t="shared" si="171"/>
        <v>2.9500000000000082</v>
      </c>
      <c r="R239">
        <f t="shared" si="172"/>
        <v>0.77650171860681949</v>
      </c>
      <c r="S239">
        <f t="shared" si="173"/>
        <v>0.44917467057471211</v>
      </c>
      <c r="U239">
        <f t="shared" si="162"/>
        <v>1.468750000000004</v>
      </c>
      <c r="V239">
        <f t="shared" si="163"/>
        <v>0.20120270019345815</v>
      </c>
      <c r="W239">
        <f t="shared" si="164"/>
        <v>0.29638107977470052</v>
      </c>
      <c r="X239">
        <f t="shared" si="140"/>
        <v>1.8523817485918783E-3</v>
      </c>
      <c r="Y239">
        <f t="shared" si="141"/>
        <v>1.1075085018061627E-3</v>
      </c>
      <c r="Z239">
        <f t="shared" si="142"/>
        <v>1.8558427126600227E-3</v>
      </c>
      <c r="AA239">
        <f t="shared" si="143"/>
        <v>1.1050794736730313E-3</v>
      </c>
      <c r="AB239">
        <f t="shared" si="144"/>
        <v>1.8558351219471064E-3</v>
      </c>
      <c r="AC239">
        <f t="shared" si="145"/>
        <v>1.1050806147863551E-3</v>
      </c>
      <c r="AD239">
        <f t="shared" si="146"/>
        <v>1.8558351255130855E-3</v>
      </c>
      <c r="AE239">
        <f t="shared" si="147"/>
        <v>1.1050806515303733E-3</v>
      </c>
      <c r="AF239">
        <f t="shared" si="148"/>
        <v>1.4750000000000041</v>
      </c>
      <c r="AG239">
        <f t="shared" si="149"/>
        <v>0.20305796228401132</v>
      </c>
      <c r="AH239">
        <f t="shared" si="150"/>
        <v>0.29748656466307644</v>
      </c>
      <c r="AJ239">
        <f t="shared" si="165"/>
        <v>0.734375000000002</v>
      </c>
      <c r="AK239">
        <f t="shared" si="166"/>
        <v>3.9391729055235691E-2</v>
      </c>
      <c r="AL239">
        <f t="shared" si="167"/>
        <v>0.13530489098516849</v>
      </c>
      <c r="AM239">
        <f t="shared" si="151"/>
        <v>4.2282778432865153E-4</v>
      </c>
      <c r="AN239">
        <f t="shared" si="152"/>
        <v>7.802402154188288E-4</v>
      </c>
      <c r="AO239">
        <f t="shared" si="153"/>
        <v>4.2404690966524349E-4</v>
      </c>
      <c r="AP239">
        <f t="shared" si="154"/>
        <v>7.8014431508302584E-4</v>
      </c>
      <c r="AQ239">
        <f t="shared" si="155"/>
        <v>4.2404675982096881E-4</v>
      </c>
      <c r="AR239">
        <f t="shared" si="156"/>
        <v>7.8014095484917306E-4</v>
      </c>
      <c r="AS239">
        <f t="shared" si="157"/>
        <v>4.240467545706034E-4</v>
      </c>
      <c r="AT239">
        <f t="shared" si="158"/>
        <v>7.8014097106853257E-4</v>
      </c>
      <c r="AU239">
        <f t="shared" si="159"/>
        <v>0.73750000000000204</v>
      </c>
      <c r="AV239">
        <f t="shared" si="160"/>
        <v>3.981557270154764E-2</v>
      </c>
      <c r="AW239">
        <f t="shared" si="161"/>
        <v>0.13608504960622711</v>
      </c>
    </row>
    <row r="240" spans="6:49" x14ac:dyDescent="0.25">
      <c r="F240">
        <f t="shared" si="168"/>
        <v>2.9500000000000082</v>
      </c>
      <c r="G240">
        <f t="shared" si="169"/>
        <v>0.77650171860681949</v>
      </c>
      <c r="H240">
        <f t="shared" si="170"/>
        <v>0.44917467057471211</v>
      </c>
      <c r="I240">
        <f t="shared" si="132"/>
        <v>5.6146833821839014E-3</v>
      </c>
      <c r="J240">
        <f t="shared" si="133"/>
        <v>6.1840688827791146E-4</v>
      </c>
      <c r="K240">
        <f t="shared" si="134"/>
        <v>5.6185484252356385E-3</v>
      </c>
      <c r="L240">
        <f t="shared" si="135"/>
        <v>6.1475321684540123E-4</v>
      </c>
      <c r="M240">
        <f t="shared" si="136"/>
        <v>5.6185255897891855E-3</v>
      </c>
      <c r="N240">
        <f t="shared" si="137"/>
        <v>6.1477341014661577E-4</v>
      </c>
      <c r="O240">
        <f t="shared" si="138"/>
        <v>5.6185257159973179E-3</v>
      </c>
      <c r="P240">
        <f t="shared" si="139"/>
        <v>6.1477331696530024E-4</v>
      </c>
      <c r="Q240">
        <f t="shared" si="171"/>
        <v>2.9625000000000083</v>
      </c>
      <c r="R240">
        <f t="shared" si="172"/>
        <v>0.78211961146152476</v>
      </c>
      <c r="S240">
        <f t="shared" si="173"/>
        <v>0.44979004281791668</v>
      </c>
      <c r="U240">
        <f t="shared" si="162"/>
        <v>1.4750000000000041</v>
      </c>
      <c r="V240">
        <f t="shared" si="163"/>
        <v>0.20305796228401132</v>
      </c>
      <c r="W240">
        <f t="shared" si="164"/>
        <v>0.29748656466307644</v>
      </c>
      <c r="X240">
        <f t="shared" si="140"/>
        <v>1.8592910291442277E-3</v>
      </c>
      <c r="Y240">
        <f t="shared" si="141"/>
        <v>1.1026523840172013E-3</v>
      </c>
      <c r="Z240">
        <f t="shared" si="142"/>
        <v>1.8627368178442815E-3</v>
      </c>
      <c r="AA240">
        <f t="shared" si="143"/>
        <v>1.1002256989848878E-3</v>
      </c>
      <c r="AB240">
        <f t="shared" si="144"/>
        <v>1.8627292344535558E-3</v>
      </c>
      <c r="AC240">
        <f t="shared" si="145"/>
        <v>1.1002269129776908E-3</v>
      </c>
      <c r="AD240">
        <f t="shared" si="146"/>
        <v>1.8627292382472833E-3</v>
      </c>
      <c r="AE240">
        <f t="shared" si="147"/>
        <v>1.1002269489926997E-3</v>
      </c>
      <c r="AF240">
        <f t="shared" si="148"/>
        <v>1.4812500000000042</v>
      </c>
      <c r="AG240">
        <f t="shared" si="149"/>
        <v>0.20492012101267584</v>
      </c>
      <c r="AH240">
        <f t="shared" si="150"/>
        <v>0.29858719542256562</v>
      </c>
      <c r="AJ240">
        <f t="shared" si="165"/>
        <v>0.73750000000000204</v>
      </c>
      <c r="AK240">
        <f t="shared" si="166"/>
        <v>3.981557270154764E-2</v>
      </c>
      <c r="AL240">
        <f t="shared" si="167"/>
        <v>0.13608504960622711</v>
      </c>
      <c r="AM240">
        <f t="shared" si="151"/>
        <v>4.2526578001945975E-4</v>
      </c>
      <c r="AN240">
        <f t="shared" si="152"/>
        <v>7.800428305569547E-4</v>
      </c>
      <c r="AO240">
        <f t="shared" si="153"/>
        <v>4.2648459694220495E-4</v>
      </c>
      <c r="AP240">
        <f t="shared" si="154"/>
        <v>7.7994023672615833E-4</v>
      </c>
      <c r="AQ240">
        <f t="shared" si="155"/>
        <v>4.264844366393444E-4</v>
      </c>
      <c r="AR240">
        <f t="shared" si="156"/>
        <v>7.7993690883185619E-4</v>
      </c>
      <c r="AS240">
        <f t="shared" si="157"/>
        <v>4.2648443143950953E-4</v>
      </c>
      <c r="AT240">
        <f t="shared" si="158"/>
        <v>7.7993692493230713E-4</v>
      </c>
      <c r="AU240">
        <f t="shared" si="159"/>
        <v>0.74062500000000209</v>
      </c>
      <c r="AV240">
        <f t="shared" si="160"/>
        <v>4.0241854081317988E-2</v>
      </c>
      <c r="AW240">
        <f t="shared" si="161"/>
        <v>0.13686500528066128</v>
      </c>
    </row>
    <row r="241" spans="6:49" x14ac:dyDescent="0.25">
      <c r="F241">
        <f t="shared" si="168"/>
        <v>2.9625000000000083</v>
      </c>
      <c r="G241">
        <f t="shared" si="169"/>
        <v>0.78211961146152476</v>
      </c>
      <c r="H241">
        <f t="shared" si="170"/>
        <v>0.44979004281791668</v>
      </c>
      <c r="I241">
        <f t="shared" si="132"/>
        <v>5.6223755352239587E-3</v>
      </c>
      <c r="J241">
        <f t="shared" si="133"/>
        <v>6.1113310779010999E-4</v>
      </c>
      <c r="K241">
        <f t="shared" si="134"/>
        <v>5.6261951171476471E-3</v>
      </c>
      <c r="L241">
        <f t="shared" si="135"/>
        <v>6.0751966782874591E-4</v>
      </c>
      <c r="M241">
        <f t="shared" si="136"/>
        <v>5.6261725331478891E-3</v>
      </c>
      <c r="N241">
        <f t="shared" si="137"/>
        <v>6.0753967505397521E-4</v>
      </c>
      <c r="O241">
        <f t="shared" si="138"/>
        <v>5.6261726581930465E-3</v>
      </c>
      <c r="P241">
        <f t="shared" si="139"/>
        <v>6.075395822184998E-4</v>
      </c>
      <c r="Q241">
        <f t="shared" si="171"/>
        <v>2.9750000000000085</v>
      </c>
      <c r="R241">
        <f t="shared" si="172"/>
        <v>0.78774515871052608</v>
      </c>
      <c r="S241">
        <f t="shared" si="173"/>
        <v>0.450398174713879</v>
      </c>
      <c r="U241">
        <f t="shared" si="162"/>
        <v>1.4812500000000042</v>
      </c>
      <c r="V241">
        <f t="shared" si="163"/>
        <v>0.20492012101267584</v>
      </c>
      <c r="W241">
        <f t="shared" si="164"/>
        <v>0.29858719542256562</v>
      </c>
      <c r="X241">
        <f t="shared" si="140"/>
        <v>1.8661699713910353E-3</v>
      </c>
      <c r="Y241">
        <f t="shared" si="141"/>
        <v>1.0978010731684724E-3</v>
      </c>
      <c r="Z241">
        <f t="shared" si="142"/>
        <v>1.8696005997446868E-3</v>
      </c>
      <c r="AA241">
        <f t="shared" si="143"/>
        <v>1.0953768757863234E-3</v>
      </c>
      <c r="AB241">
        <f t="shared" si="144"/>
        <v>1.8695930241278674E-3</v>
      </c>
      <c r="AC241">
        <f t="shared" si="145"/>
        <v>1.0953781612095732E-3</v>
      </c>
      <c r="AD241">
        <f t="shared" si="146"/>
        <v>1.8695930281448149E-3</v>
      </c>
      <c r="AE241">
        <f t="shared" si="147"/>
        <v>1.0953781965063337E-3</v>
      </c>
      <c r="AF241">
        <f t="shared" si="148"/>
        <v>1.4875000000000043</v>
      </c>
      <c r="AG241">
        <f t="shared" si="149"/>
        <v>0.20678914605388934</v>
      </c>
      <c r="AH241">
        <f t="shared" si="150"/>
        <v>0.29968297697984336</v>
      </c>
      <c r="AJ241">
        <f t="shared" si="165"/>
        <v>0.74062500000000209</v>
      </c>
      <c r="AK241">
        <f t="shared" si="166"/>
        <v>4.0241854081317988E-2</v>
      </c>
      <c r="AL241">
        <f t="shared" si="167"/>
        <v>0.13686500528066128</v>
      </c>
      <c r="AM241">
        <f t="shared" si="151"/>
        <v>4.2770314150206656E-4</v>
      </c>
      <c r="AN241">
        <f t="shared" si="152"/>
        <v>7.7983211248556963E-4</v>
      </c>
      <c r="AO241">
        <f t="shared" si="153"/>
        <v>4.2892162917782521E-4</v>
      </c>
      <c r="AP241">
        <f t="shared" si="154"/>
        <v>7.7972288964109977E-4</v>
      </c>
      <c r="AQ241">
        <f t="shared" si="155"/>
        <v>4.2892145851713081E-4</v>
      </c>
      <c r="AR241">
        <f t="shared" si="156"/>
        <v>7.7971959384919617E-4</v>
      </c>
      <c r="AS241">
        <f t="shared" si="157"/>
        <v>4.289214533674559E-4</v>
      </c>
      <c r="AT241">
        <f t="shared" si="158"/>
        <v>7.7971960983153554E-4</v>
      </c>
      <c r="AU241">
        <f t="shared" si="159"/>
        <v>0.74375000000000213</v>
      </c>
      <c r="AV241">
        <f t="shared" si="160"/>
        <v>4.0670572543027889E-2</v>
      </c>
      <c r="AW241">
        <f t="shared" si="161"/>
        <v>0.13764474472887758</v>
      </c>
    </row>
    <row r="242" spans="6:49" x14ac:dyDescent="0.25">
      <c r="F242">
        <f t="shared" si="168"/>
        <v>2.9750000000000085</v>
      </c>
      <c r="G242">
        <f t="shared" si="169"/>
        <v>0.78774515871052608</v>
      </c>
      <c r="H242">
        <f t="shared" si="170"/>
        <v>0.450398174713879</v>
      </c>
      <c r="I242">
        <f t="shared" si="132"/>
        <v>5.629977183923488E-3</v>
      </c>
      <c r="J242">
        <f t="shared" si="133"/>
        <v>6.0393948046649217E-4</v>
      </c>
      <c r="K242">
        <f t="shared" si="134"/>
        <v>5.6337518056764034E-3</v>
      </c>
      <c r="L242">
        <f t="shared" si="135"/>
        <v>6.0036590040870317E-4</v>
      </c>
      <c r="M242">
        <f t="shared" si="136"/>
        <v>5.6337294708010419E-3</v>
      </c>
      <c r="N242">
        <f t="shared" si="137"/>
        <v>6.003857222628751E-4</v>
      </c>
      <c r="O242">
        <f t="shared" si="138"/>
        <v>5.6337295946876304E-3</v>
      </c>
      <c r="P242">
        <f t="shared" si="139"/>
        <v>6.0038562978905201E-4</v>
      </c>
      <c r="Q242">
        <f t="shared" si="171"/>
        <v>2.9875000000000087</v>
      </c>
      <c r="R242">
        <f t="shared" si="172"/>
        <v>0.793378270265787</v>
      </c>
      <c r="S242">
        <f t="shared" si="173"/>
        <v>0.45099914610647879</v>
      </c>
      <c r="U242">
        <f t="shared" si="162"/>
        <v>1.4875000000000043</v>
      </c>
      <c r="V242">
        <f t="shared" si="163"/>
        <v>0.20678914605388934</v>
      </c>
      <c r="W242">
        <f t="shared" si="164"/>
        <v>0.29968297697984336</v>
      </c>
      <c r="X242">
        <f t="shared" si="140"/>
        <v>1.8730186061240211E-3</v>
      </c>
      <c r="Y242">
        <f t="shared" si="141"/>
        <v>1.0929548559543473E-3</v>
      </c>
      <c r="Z242">
        <f t="shared" si="142"/>
        <v>1.8764340900488787E-3</v>
      </c>
      <c r="AA242">
        <f t="shared" si="143"/>
        <v>1.0905332878914987E-3</v>
      </c>
      <c r="AB242">
        <f t="shared" si="144"/>
        <v>1.8764265226486822E-3</v>
      </c>
      <c r="AC242">
        <f t="shared" si="145"/>
        <v>1.0905346433175576E-3</v>
      </c>
      <c r="AD242">
        <f t="shared" si="146"/>
        <v>1.8764265268843884E-3</v>
      </c>
      <c r="AE242">
        <f t="shared" si="147"/>
        <v>1.0905346779066904E-3</v>
      </c>
      <c r="AF242">
        <f t="shared" si="148"/>
        <v>1.4937500000000044</v>
      </c>
      <c r="AG242">
        <f t="shared" si="149"/>
        <v>0.20866500711362326</v>
      </c>
      <c r="AH242">
        <f t="shared" si="150"/>
        <v>0.30077391454588992</v>
      </c>
      <c r="AJ242">
        <f t="shared" si="165"/>
        <v>0.74375000000000213</v>
      </c>
      <c r="AK242">
        <f t="shared" si="166"/>
        <v>4.0670572543027889E-2</v>
      </c>
      <c r="AL242">
        <f t="shared" si="167"/>
        <v>0.13764474472887758</v>
      </c>
      <c r="AM242">
        <f t="shared" si="151"/>
        <v>4.3013982727774247E-4</v>
      </c>
      <c r="AN242">
        <f t="shared" si="152"/>
        <v>7.7960818977285519E-4</v>
      </c>
      <c r="AO242">
        <f t="shared" si="153"/>
        <v>4.3135796507426253E-4</v>
      </c>
      <c r="AP242">
        <f t="shared" si="154"/>
        <v>7.7949240192305182E-4</v>
      </c>
      <c r="AQ242">
        <f t="shared" si="155"/>
        <v>4.3135778415574722E-4</v>
      </c>
      <c r="AR242">
        <f t="shared" si="156"/>
        <v>7.7948913799798377E-4</v>
      </c>
      <c r="AS242">
        <f t="shared" si="157"/>
        <v>4.313577790558643E-4</v>
      </c>
      <c r="AT242">
        <f t="shared" si="158"/>
        <v>7.7948915386300281E-4</v>
      </c>
      <c r="AU242">
        <f t="shared" si="159"/>
        <v>0.74687500000000218</v>
      </c>
      <c r="AV242">
        <f t="shared" si="160"/>
        <v>4.110172739382683E-2</v>
      </c>
      <c r="AW242">
        <f t="shared" si="161"/>
        <v>0.13842425479945725</v>
      </c>
    </row>
    <row r="243" spans="6:49" x14ac:dyDescent="0.25">
      <c r="F243">
        <f t="shared" si="168"/>
        <v>2.9875000000000087</v>
      </c>
      <c r="G243">
        <f t="shared" si="169"/>
        <v>0.793378270265787</v>
      </c>
      <c r="H243">
        <f t="shared" si="170"/>
        <v>0.45099914610647879</v>
      </c>
      <c r="I243">
        <f t="shared" si="132"/>
        <v>5.6374893263309855E-3</v>
      </c>
      <c r="J243">
        <f t="shared" si="133"/>
        <v>5.9682526436247998E-4</v>
      </c>
      <c r="K243">
        <f t="shared" si="134"/>
        <v>5.6412194842332501E-3</v>
      </c>
      <c r="L243">
        <f t="shared" si="135"/>
        <v>5.9329117407654899E-4</v>
      </c>
      <c r="M243">
        <f t="shared" si="136"/>
        <v>5.6411973961689637E-3</v>
      </c>
      <c r="N243">
        <f t="shared" si="137"/>
        <v>5.9331081129562757E-4</v>
      </c>
      <c r="O243">
        <f t="shared" si="138"/>
        <v>5.6411975189015829E-3</v>
      </c>
      <c r="P243">
        <f t="shared" si="139"/>
        <v>5.9331071919857536E-4</v>
      </c>
      <c r="Q243">
        <f t="shared" si="171"/>
        <v>3.0000000000000089</v>
      </c>
      <c r="R243">
        <f t="shared" si="172"/>
        <v>0.79901885703345976</v>
      </c>
      <c r="S243">
        <f t="shared" si="173"/>
        <v>0.45159303609886303</v>
      </c>
      <c r="U243">
        <f t="shared" si="162"/>
        <v>1.4937500000000044</v>
      </c>
      <c r="V243">
        <f t="shared" si="163"/>
        <v>0.20866500711362326</v>
      </c>
      <c r="W243">
        <f t="shared" si="164"/>
        <v>0.30077391454588992</v>
      </c>
      <c r="X243">
        <f t="shared" si="140"/>
        <v>1.8798369659118121E-3</v>
      </c>
      <c r="Y243">
        <f t="shared" si="141"/>
        <v>1.0881140133443005E-3</v>
      </c>
      <c r="Z243">
        <f t="shared" si="142"/>
        <v>1.8832373222035131E-3</v>
      </c>
      <c r="AA243">
        <f t="shared" si="143"/>
        <v>1.0856952134322487E-3</v>
      </c>
      <c r="AB243">
        <f t="shared" si="144"/>
        <v>1.883229763453788E-3</v>
      </c>
      <c r="AC243">
        <f t="shared" si="145"/>
        <v>1.0856966374546016E-3</v>
      </c>
      <c r="AD243">
        <f t="shared" si="146"/>
        <v>1.8832297679038578E-3</v>
      </c>
      <c r="AE243">
        <f t="shared" si="147"/>
        <v>1.0856966713465768E-3</v>
      </c>
      <c r="AF243">
        <f t="shared" si="148"/>
        <v>1.5000000000000044</v>
      </c>
      <c r="AG243">
        <f t="shared" si="149"/>
        <v>0.21054767393114496</v>
      </c>
      <c r="AH243">
        <f t="shared" si="150"/>
        <v>0.30186001361030074</v>
      </c>
      <c r="AJ243">
        <f t="shared" si="165"/>
        <v>0.74687500000000218</v>
      </c>
      <c r="AK243">
        <f t="shared" si="166"/>
        <v>4.110172739382683E-2</v>
      </c>
      <c r="AL243">
        <f t="shared" si="167"/>
        <v>0.13842425479945725</v>
      </c>
      <c r="AM243">
        <f t="shared" si="151"/>
        <v>4.3257579624830393E-4</v>
      </c>
      <c r="AN243">
        <f t="shared" si="152"/>
        <v>7.7937119004367747E-4</v>
      </c>
      <c r="AO243">
        <f t="shared" si="153"/>
        <v>4.3379356373274714E-4</v>
      </c>
      <c r="AP243">
        <f t="shared" si="154"/>
        <v>7.7924890072707167E-4</v>
      </c>
      <c r="AQ243">
        <f t="shared" si="155"/>
        <v>4.3379337265568997E-4</v>
      </c>
      <c r="AR243">
        <f t="shared" si="156"/>
        <v>7.7924566843485469E-4</v>
      </c>
      <c r="AS243">
        <f t="shared" si="157"/>
        <v>4.3379336760523339E-4</v>
      </c>
      <c r="AT243">
        <f t="shared" si="158"/>
        <v>7.7924568418334022E-4</v>
      </c>
      <c r="AU243">
        <f t="shared" si="159"/>
        <v>0.75000000000000222</v>
      </c>
      <c r="AV243">
        <f t="shared" si="160"/>
        <v>4.1535317899931902E-2</v>
      </c>
      <c r="AW243">
        <f t="shared" si="161"/>
        <v>0.13920352246821571</v>
      </c>
    </row>
    <row r="244" spans="6:49" x14ac:dyDescent="0.25">
      <c r="F244">
        <f t="shared" si="168"/>
        <v>3.0000000000000089</v>
      </c>
      <c r="G244">
        <f t="shared" si="169"/>
        <v>0.79901885703345976</v>
      </c>
      <c r="H244">
        <f t="shared" si="170"/>
        <v>0.45159303609886303</v>
      </c>
      <c r="I244">
        <f t="shared" si="132"/>
        <v>5.6449129512357882E-3</v>
      </c>
      <c r="J244">
        <f t="shared" si="133"/>
        <v>5.8978972045625191E-4</v>
      </c>
      <c r="K244">
        <f t="shared" si="134"/>
        <v>5.6485991369886399E-3</v>
      </c>
      <c r="L244">
        <f t="shared" si="135"/>
        <v>5.8629475130725361E-4</v>
      </c>
      <c r="M244">
        <f t="shared" si="136"/>
        <v>5.6485772934314581E-3</v>
      </c>
      <c r="N244">
        <f t="shared" si="137"/>
        <v>5.8631420465688757E-4</v>
      </c>
      <c r="O244">
        <f t="shared" si="138"/>
        <v>5.6485774150148941E-3</v>
      </c>
      <c r="P244">
        <f t="shared" si="139"/>
        <v>5.8631411295104467E-4</v>
      </c>
      <c r="Q244">
        <f t="shared" si="171"/>
        <v>3.0125000000000091</v>
      </c>
      <c r="R244">
        <f t="shared" si="172"/>
        <v>0.80466683090464153</v>
      </c>
      <c r="S244">
        <f t="shared" si="173"/>
        <v>0.45217992305641896</v>
      </c>
      <c r="U244">
        <f t="shared" si="162"/>
        <v>1.5000000000000044</v>
      </c>
      <c r="V244">
        <f t="shared" si="163"/>
        <v>0.21054767393114496</v>
      </c>
      <c r="W244">
        <f t="shared" si="164"/>
        <v>0.30186001361030074</v>
      </c>
      <c r="X244">
        <f t="shared" si="140"/>
        <v>1.8866250850643796E-3</v>
      </c>
      <c r="Y244">
        <f t="shared" si="141"/>
        <v>1.0832788206675771E-3</v>
      </c>
      <c r="Z244">
        <f t="shared" si="142"/>
        <v>1.8900103313789661E-3</v>
      </c>
      <c r="AA244">
        <f t="shared" si="143"/>
        <v>1.0808629249421664E-3</v>
      </c>
      <c r="AB244">
        <f t="shared" si="144"/>
        <v>1.8900027817048239E-3</v>
      </c>
      <c r="AC244">
        <f t="shared" si="145"/>
        <v>1.0808644161751258E-3</v>
      </c>
      <c r="AD244">
        <f t="shared" si="146"/>
        <v>1.8900027863649272E-3</v>
      </c>
      <c r="AE244">
        <f t="shared" si="147"/>
        <v>1.0808644493802803E-3</v>
      </c>
      <c r="AF244">
        <f t="shared" si="148"/>
        <v>1.5062500000000045</v>
      </c>
      <c r="AG244">
        <f t="shared" si="149"/>
        <v>0.21243711628074444</v>
      </c>
      <c r="AH244">
        <f t="shared" si="150"/>
        <v>0.30294127993568115</v>
      </c>
      <c r="AJ244">
        <f t="shared" si="165"/>
        <v>0.75000000000000222</v>
      </c>
      <c r="AK244">
        <f t="shared" si="166"/>
        <v>4.1535317899931902E-2</v>
      </c>
      <c r="AL244">
        <f t="shared" si="167"/>
        <v>0.13920352246821571</v>
      </c>
      <c r="AM244">
        <f t="shared" si="151"/>
        <v>4.3501100771317413E-4</v>
      </c>
      <c r="AN244">
        <f t="shared" si="152"/>
        <v>7.7912123998591018E-4</v>
      </c>
      <c r="AO244">
        <f t="shared" si="153"/>
        <v>4.3622838465065213E-4</v>
      </c>
      <c r="AP244">
        <f t="shared" si="154"/>
        <v>7.7899251227437271E-4</v>
      </c>
      <c r="AQ244">
        <f t="shared" si="155"/>
        <v>4.3622818351360284E-4</v>
      </c>
      <c r="AR244">
        <f t="shared" si="156"/>
        <v>7.7898931138259105E-4</v>
      </c>
      <c r="AS244">
        <f t="shared" si="157"/>
        <v>4.3622817851220945E-4</v>
      </c>
      <c r="AT244">
        <f t="shared" si="158"/>
        <v>7.7898932701532466E-4</v>
      </c>
      <c r="AU244">
        <f t="shared" si="159"/>
        <v>0.75312500000000226</v>
      </c>
      <c r="AV244">
        <f t="shared" si="160"/>
        <v>4.1971343287024218E-2</v>
      </c>
      <c r="AW244">
        <f t="shared" si="161"/>
        <v>0.13998253483726822</v>
      </c>
    </row>
    <row r="245" spans="6:49" x14ac:dyDescent="0.25">
      <c r="F245">
        <f t="shared" si="168"/>
        <v>3.0125000000000091</v>
      </c>
      <c r="G245">
        <f t="shared" si="169"/>
        <v>0.80466683090464153</v>
      </c>
      <c r="H245">
        <f t="shared" si="170"/>
        <v>0.45217992305641896</v>
      </c>
      <c r="I245">
        <f t="shared" si="132"/>
        <v>5.6522490382052374E-3</v>
      </c>
      <c r="J245">
        <f t="shared" si="133"/>
        <v>5.8283211276836391E-4</v>
      </c>
      <c r="K245">
        <f t="shared" si="134"/>
        <v>5.6558917389100396E-3</v>
      </c>
      <c r="L245">
        <f t="shared" si="135"/>
        <v>5.7937589767639581E-4</v>
      </c>
      <c r="M245">
        <f t="shared" si="136"/>
        <v>5.6558701375657152E-3</v>
      </c>
      <c r="N245">
        <f t="shared" si="137"/>
        <v>5.7939516795055821E-4</v>
      </c>
      <c r="O245">
        <f t="shared" si="138"/>
        <v>5.6558702580049285E-3</v>
      </c>
      <c r="P245">
        <f t="shared" si="139"/>
        <v>5.7939507664971914E-4</v>
      </c>
      <c r="Q245">
        <f t="shared" si="171"/>
        <v>3.0250000000000092</v>
      </c>
      <c r="R245">
        <f t="shared" si="172"/>
        <v>0.8103221047461685</v>
      </c>
      <c r="S245">
        <f t="shared" si="173"/>
        <v>0.45275988460986427</v>
      </c>
      <c r="U245">
        <f t="shared" si="162"/>
        <v>1.5062500000000045</v>
      </c>
      <c r="V245">
        <f t="shared" si="163"/>
        <v>0.21243711628074444</v>
      </c>
      <c r="W245">
        <f t="shared" si="164"/>
        <v>0.30294127993568115</v>
      </c>
      <c r="X245">
        <f t="shared" si="140"/>
        <v>1.8933829995980073E-3</v>
      </c>
      <c r="Y245">
        <f t="shared" si="141"/>
        <v>1.0784495476967013E-3</v>
      </c>
      <c r="Z245">
        <f t="shared" si="142"/>
        <v>1.8967531544345593E-3</v>
      </c>
      <c r="AA245">
        <f t="shared" si="143"/>
        <v>1.076036689439558E-3</v>
      </c>
      <c r="AB245">
        <f t="shared" si="144"/>
        <v>1.8967456142525059E-3</v>
      </c>
      <c r="AC245">
        <f t="shared" si="145"/>
        <v>1.0760382465179895E-3</v>
      </c>
      <c r="AD245">
        <f t="shared" si="146"/>
        <v>1.8967456191183762E-3</v>
      </c>
      <c r="AE245">
        <f t="shared" si="147"/>
        <v>1.0760382790465164E-3</v>
      </c>
      <c r="AF245">
        <f t="shared" si="148"/>
        <v>1.5125000000000046</v>
      </c>
      <c r="AG245">
        <f t="shared" si="149"/>
        <v>0.21433330397342618</v>
      </c>
      <c r="AH245">
        <f t="shared" si="150"/>
        <v>0.30401771955212414</v>
      </c>
      <c r="AJ245">
        <f t="shared" si="165"/>
        <v>0.75312500000000226</v>
      </c>
      <c r="AK245">
        <f t="shared" si="166"/>
        <v>4.1971343287024218E-2</v>
      </c>
      <c r="AL245">
        <f t="shared" si="167"/>
        <v>0.13998253483726822</v>
      </c>
      <c r="AM245">
        <f t="shared" si="151"/>
        <v>4.3744542136646322E-4</v>
      </c>
      <c r="AN245">
        <f t="shared" si="152"/>
        <v>7.7885846535671605E-4</v>
      </c>
      <c r="AO245">
        <f t="shared" si="153"/>
        <v>4.3866238771858302E-4</v>
      </c>
      <c r="AP245">
        <f t="shared" si="154"/>
        <v>7.7872336185858643E-4</v>
      </c>
      <c r="AQ245">
        <f t="shared" si="155"/>
        <v>4.3866217661936723E-4</v>
      </c>
      <c r="AR245">
        <f t="shared" si="156"/>
        <v>7.7872019213638373E-4</v>
      </c>
      <c r="AS245">
        <f t="shared" si="157"/>
        <v>4.386621716666763E-4</v>
      </c>
      <c r="AT245">
        <f t="shared" si="158"/>
        <v>7.7872020765414138E-4</v>
      </c>
      <c r="AU245">
        <f t="shared" si="159"/>
        <v>0.75625000000000231</v>
      </c>
      <c r="AV245">
        <f t="shared" si="160"/>
        <v>4.2409802740642398E-2</v>
      </c>
      <c r="AW245">
        <f t="shared" si="161"/>
        <v>0.14076127913410166</v>
      </c>
    </row>
    <row r="246" spans="6:49" x14ac:dyDescent="0.25">
      <c r="F246">
        <f t="shared" si="168"/>
        <v>3.0250000000000092</v>
      </c>
      <c r="G246">
        <f t="shared" si="169"/>
        <v>0.8103221047461685</v>
      </c>
      <c r="H246">
        <f t="shared" si="170"/>
        <v>0.45275988460986427</v>
      </c>
      <c r="I246">
        <f t="shared" si="132"/>
        <v>5.6594985576233041E-3</v>
      </c>
      <c r="J246">
        <f t="shared" si="133"/>
        <v>5.7595170847599413E-4</v>
      </c>
      <c r="K246">
        <f t="shared" si="134"/>
        <v>5.6630982558012787E-3</v>
      </c>
      <c r="L246">
        <f t="shared" si="135"/>
        <v>5.7253388197177899E-4</v>
      </c>
      <c r="M246">
        <f t="shared" si="136"/>
        <v>5.6630768943856276E-3</v>
      </c>
      <c r="N246">
        <f t="shared" si="137"/>
        <v>5.7255296999150773E-4</v>
      </c>
      <c r="O246">
        <f t="shared" si="138"/>
        <v>5.6630770136857503E-3</v>
      </c>
      <c r="P246">
        <f t="shared" si="139"/>
        <v>5.7255287910883135E-4</v>
      </c>
      <c r="Q246">
        <f t="shared" si="171"/>
        <v>3.0375000000000094</v>
      </c>
      <c r="R246">
        <f t="shared" si="172"/>
        <v>0.81598459239144905</v>
      </c>
      <c r="S246">
        <f t="shared" si="173"/>
        <v>0.45333299765844953</v>
      </c>
      <c r="U246">
        <f t="shared" si="162"/>
        <v>1.5125000000000046</v>
      </c>
      <c r="V246">
        <f t="shared" si="163"/>
        <v>0.21433330397342618</v>
      </c>
      <c r="W246">
        <f t="shared" si="164"/>
        <v>0.30401771955212414</v>
      </c>
      <c r="X246">
        <f t="shared" si="140"/>
        <v>1.9001107472007761E-3</v>
      </c>
      <c r="Y246">
        <f t="shared" si="141"/>
        <v>1.0736264587298734E-3</v>
      </c>
      <c r="Z246">
        <f t="shared" si="142"/>
        <v>1.9034658298843069E-3</v>
      </c>
      <c r="AA246">
        <f t="shared" si="143"/>
        <v>1.0712167685092769E-3</v>
      </c>
      <c r="AB246">
        <f t="shared" si="144"/>
        <v>1.9034582996023675E-3</v>
      </c>
      <c r="AC246">
        <f t="shared" si="145"/>
        <v>1.0712183900883231E-3</v>
      </c>
      <c r="AD246">
        <f t="shared" si="146"/>
        <v>1.9034583046698018E-3</v>
      </c>
      <c r="AE246">
        <f t="shared" si="147"/>
        <v>1.0712184219502819E-3</v>
      </c>
      <c r="AF246">
        <f t="shared" si="148"/>
        <v>1.5187500000000047</v>
      </c>
      <c r="AG246">
        <f t="shared" si="149"/>
        <v>0.21623620685856682</v>
      </c>
      <c r="AH246">
        <f t="shared" si="150"/>
        <v>0.30508933875177008</v>
      </c>
      <c r="AJ246">
        <f t="shared" si="165"/>
        <v>0.75625000000000231</v>
      </c>
      <c r="AK246">
        <f t="shared" si="166"/>
        <v>4.2409802740642398E-2</v>
      </c>
      <c r="AL246">
        <f t="shared" si="167"/>
        <v>0.14076127913410166</v>
      </c>
      <c r="AM246">
        <f t="shared" si="151"/>
        <v>4.3987899729406774E-4</v>
      </c>
      <c r="AN246">
        <f t="shared" si="152"/>
        <v>7.7858299098878918E-4</v>
      </c>
      <c r="AO246">
        <f t="shared" si="153"/>
        <v>4.4109553321748765E-4</v>
      </c>
      <c r="AP246">
        <f t="shared" si="154"/>
        <v>7.784415738519853E-4</v>
      </c>
      <c r="AQ246">
        <f t="shared" si="155"/>
        <v>4.4109531225321142E-4</v>
      </c>
      <c r="AR246">
        <f t="shared" si="156"/>
        <v>7.7843843507005366E-4</v>
      </c>
      <c r="AS246">
        <f t="shared" si="157"/>
        <v>4.4109530734886464E-4</v>
      </c>
      <c r="AT246">
        <f t="shared" si="158"/>
        <v>7.7843845047360731E-4</v>
      </c>
      <c r="AU246">
        <f t="shared" si="159"/>
        <v>0.75937500000000235</v>
      </c>
      <c r="AV246">
        <f t="shared" si="160"/>
        <v>4.2850695406573124E-2</v>
      </c>
      <c r="AW246">
        <f t="shared" si="161"/>
        <v>0.14153974271065276</v>
      </c>
    </row>
    <row r="247" spans="6:49" x14ac:dyDescent="0.25">
      <c r="F247">
        <f t="shared" si="168"/>
        <v>3.0375000000000094</v>
      </c>
      <c r="G247">
        <f t="shared" si="169"/>
        <v>0.81598459239144905</v>
      </c>
      <c r="H247">
        <f t="shared" si="170"/>
        <v>0.45333299765844953</v>
      </c>
      <c r="I247">
        <f t="shared" si="132"/>
        <v>5.6666624707306197E-3</v>
      </c>
      <c r="J247">
        <f t="shared" si="133"/>
        <v>5.6914777802203329E-4</v>
      </c>
      <c r="K247">
        <f t="shared" si="134"/>
        <v>5.6702196443432573E-3</v>
      </c>
      <c r="L247">
        <f t="shared" si="135"/>
        <v>5.6576797629998845E-4</v>
      </c>
      <c r="M247">
        <f t="shared" si="136"/>
        <v>5.6701985205824951E-3</v>
      </c>
      <c r="N247">
        <f t="shared" si="137"/>
        <v>5.6578688291211991E-4</v>
      </c>
      <c r="O247">
        <f t="shared" si="138"/>
        <v>5.6701986387488199E-3</v>
      </c>
      <c r="P247">
        <f t="shared" si="139"/>
        <v>5.6578679246015173E-4</v>
      </c>
      <c r="Q247">
        <f t="shared" si="171"/>
        <v>3.0500000000000096</v>
      </c>
      <c r="R247">
        <f t="shared" si="172"/>
        <v>0.82165420863133753</v>
      </c>
      <c r="S247">
        <f t="shared" si="173"/>
        <v>0.45389933837326729</v>
      </c>
      <c r="U247">
        <f t="shared" si="162"/>
        <v>1.5187500000000047</v>
      </c>
      <c r="V247">
        <f t="shared" si="163"/>
        <v>0.21623620685856682</v>
      </c>
      <c r="W247">
        <f t="shared" si="164"/>
        <v>0.30508933875177008</v>
      </c>
      <c r="X247">
        <f t="shared" si="140"/>
        <v>1.9068083671985631E-3</v>
      </c>
      <c r="Y247">
        <f t="shared" si="141"/>
        <v>1.0688098126722557E-3</v>
      </c>
      <c r="Z247">
        <f t="shared" si="142"/>
        <v>1.9101483978631638E-3</v>
      </c>
      <c r="AA247">
        <f t="shared" si="143"/>
        <v>1.0664034183834618E-3</v>
      </c>
      <c r="AB247">
        <f t="shared" si="144"/>
        <v>1.9101408778810114E-3</v>
      </c>
      <c r="AC247">
        <f t="shared" si="145"/>
        <v>1.0664051031382654E-3</v>
      </c>
      <c r="AD247">
        <f t="shared" si="146"/>
        <v>1.9101408831458701E-3</v>
      </c>
      <c r="AE247">
        <f t="shared" si="147"/>
        <v>1.066405134343578E-3</v>
      </c>
      <c r="AF247">
        <f t="shared" si="148"/>
        <v>1.5250000000000048</v>
      </c>
      <c r="AG247">
        <f t="shared" si="149"/>
        <v>0.21814579482553897</v>
      </c>
      <c r="AH247">
        <f t="shared" si="150"/>
        <v>0.30615614408344666</v>
      </c>
      <c r="AJ247">
        <f t="shared" si="165"/>
        <v>0.75937500000000235</v>
      </c>
      <c r="AK247">
        <f t="shared" si="166"/>
        <v>4.2850695406573124E-2</v>
      </c>
      <c r="AL247">
        <f t="shared" si="167"/>
        <v>0.14153974271065276</v>
      </c>
      <c r="AM247">
        <f t="shared" si="151"/>
        <v>4.4231169597078987E-4</v>
      </c>
      <c r="AN247">
        <f t="shared" si="152"/>
        <v>7.782949407965558E-4</v>
      </c>
      <c r="AO247">
        <f t="shared" si="153"/>
        <v>4.4352778181578451E-4</v>
      </c>
      <c r="AP247">
        <f t="shared" si="154"/>
        <v>7.7814727171166313E-4</v>
      </c>
      <c r="AQ247">
        <f t="shared" si="155"/>
        <v>4.4352755108283934E-4</v>
      </c>
      <c r="AR247">
        <f t="shared" si="156"/>
        <v>7.7814416364223316E-4</v>
      </c>
      <c r="AS247">
        <f t="shared" si="157"/>
        <v>4.4352754622648091E-4</v>
      </c>
      <c r="AT247">
        <f t="shared" si="158"/>
        <v>7.781441789323489E-4</v>
      </c>
      <c r="AU247">
        <f t="shared" si="159"/>
        <v>0.7625000000000024</v>
      </c>
      <c r="AV247">
        <f t="shared" si="160"/>
        <v>4.329402039123887E-2</v>
      </c>
      <c r="AW247">
        <f t="shared" si="161"/>
        <v>0.14231791304239222</v>
      </c>
    </row>
    <row r="248" spans="6:49" x14ac:dyDescent="0.25">
      <c r="F248">
        <f t="shared" si="168"/>
        <v>3.0500000000000096</v>
      </c>
      <c r="G248">
        <f t="shared" si="169"/>
        <v>0.82165420863133753</v>
      </c>
      <c r="H248">
        <f t="shared" si="170"/>
        <v>0.45389933837326729</v>
      </c>
      <c r="I248">
        <f t="shared" si="132"/>
        <v>5.6737417296658411E-3</v>
      </c>
      <c r="J248">
        <f t="shared" si="133"/>
        <v>5.6241959521915747E-4</v>
      </c>
      <c r="K248">
        <f t="shared" si="134"/>
        <v>5.6772568521359611E-3</v>
      </c>
      <c r="L248">
        <f t="shared" si="135"/>
        <v>5.590774561879758E-4</v>
      </c>
      <c r="M248">
        <f t="shared" si="136"/>
        <v>5.6772359637670168E-3</v>
      </c>
      <c r="N248">
        <f t="shared" si="137"/>
        <v>5.5909618226393509E-4</v>
      </c>
      <c r="O248">
        <f t="shared" si="138"/>
        <v>5.6772360808049907E-3</v>
      </c>
      <c r="P248">
        <f t="shared" si="139"/>
        <v>5.5909609225462118E-4</v>
      </c>
      <c r="Q248">
        <f t="shared" si="171"/>
        <v>3.0625000000000098</v>
      </c>
      <c r="R248">
        <f t="shared" si="172"/>
        <v>0.82733086920505039</v>
      </c>
      <c r="S248">
        <f t="shared" si="173"/>
        <v>0.45445898220066355</v>
      </c>
      <c r="U248">
        <f t="shared" si="162"/>
        <v>1.5250000000000048</v>
      </c>
      <c r="V248">
        <f t="shared" si="163"/>
        <v>0.21814579482553897</v>
      </c>
      <c r="W248">
        <f t="shared" si="164"/>
        <v>0.30615614408344666</v>
      </c>
      <c r="X248">
        <f t="shared" si="140"/>
        <v>1.9134759005215417E-3</v>
      </c>
      <c r="Y248">
        <f t="shared" si="141"/>
        <v>1.0639998631161677E-3</v>
      </c>
      <c r="Z248">
        <f t="shared" si="142"/>
        <v>1.9168009000937796E-3</v>
      </c>
      <c r="AA248">
        <f t="shared" si="143"/>
        <v>1.0615968900211951E-3</v>
      </c>
      <c r="AB248">
        <f t="shared" si="144"/>
        <v>1.9167933908028579E-3</v>
      </c>
      <c r="AC248">
        <f t="shared" si="145"/>
        <v>1.0615986366466338E-3</v>
      </c>
      <c r="AD248">
        <f t="shared" si="146"/>
        <v>1.9167933962610626E-3</v>
      </c>
      <c r="AE248">
        <f t="shared" si="147"/>
        <v>1.0615986672050882E-3</v>
      </c>
      <c r="AF248">
        <f t="shared" si="148"/>
        <v>1.5312500000000049</v>
      </c>
      <c r="AG248">
        <f t="shared" si="149"/>
        <v>0.22006203780530162</v>
      </c>
      <c r="AH248">
        <f t="shared" si="150"/>
        <v>0.30721814234738948</v>
      </c>
      <c r="AJ248">
        <f t="shared" si="165"/>
        <v>0.7625000000000024</v>
      </c>
      <c r="AK248">
        <f t="shared" si="166"/>
        <v>4.329402039123887E-2</v>
      </c>
      <c r="AL248">
        <f t="shared" si="167"/>
        <v>0.14231791304239222</v>
      </c>
      <c r="AM248">
        <f t="shared" si="151"/>
        <v>4.4474347825747572E-4</v>
      </c>
      <c r="AN248">
        <f t="shared" si="152"/>
        <v>7.7799443778233757E-4</v>
      </c>
      <c r="AO248">
        <f t="shared" si="153"/>
        <v>4.4595909456651055E-4</v>
      </c>
      <c r="AP248">
        <f t="shared" si="154"/>
        <v>7.7784057798567822E-4</v>
      </c>
      <c r="AQ248">
        <f t="shared" si="155"/>
        <v>4.4595885416057836E-4</v>
      </c>
      <c r="AR248">
        <f t="shared" si="156"/>
        <v>7.7783750040250922E-4</v>
      </c>
      <c r="AS248">
        <f t="shared" si="157"/>
        <v>4.4595884935185462E-4</v>
      </c>
      <c r="AT248">
        <f t="shared" si="158"/>
        <v>7.7783751557994926E-4</v>
      </c>
      <c r="AU248">
        <f t="shared" si="159"/>
        <v>0.76562500000000244</v>
      </c>
      <c r="AV248">
        <f t="shared" si="160"/>
        <v>4.3739776762082787E-2</v>
      </c>
      <c r="AW248">
        <f t="shared" si="161"/>
        <v>0.1430957777274153</v>
      </c>
    </row>
    <row r="249" spans="6:49" x14ac:dyDescent="0.25">
      <c r="F249">
        <f t="shared" si="168"/>
        <v>3.0625000000000098</v>
      </c>
      <c r="G249">
        <f t="shared" si="169"/>
        <v>0.82733086920505039</v>
      </c>
      <c r="H249">
        <f t="shared" si="170"/>
        <v>0.45445898220066355</v>
      </c>
      <c r="I249">
        <f t="shared" si="132"/>
        <v>5.6807372775082949E-3</v>
      </c>
      <c r="J249">
        <f t="shared" si="133"/>
        <v>5.557664373489785E-4</v>
      </c>
      <c r="K249">
        <f t="shared" si="134"/>
        <v>5.6842108177417262E-3</v>
      </c>
      <c r="L249">
        <f t="shared" si="135"/>
        <v>5.5246160067983223E-4</v>
      </c>
      <c r="M249">
        <f t="shared" si="136"/>
        <v>5.6841901625125438E-3</v>
      </c>
      <c r="N249">
        <f t="shared" si="137"/>
        <v>5.5248014711446194E-4</v>
      </c>
      <c r="O249">
        <f t="shared" si="138"/>
        <v>5.6841902784277604E-3</v>
      </c>
      <c r="P249">
        <f t="shared" si="139"/>
        <v>5.5248005755917373E-4</v>
      </c>
      <c r="Q249">
        <f t="shared" si="171"/>
        <v>3.0750000000000099</v>
      </c>
      <c r="R249">
        <f t="shared" si="172"/>
        <v>0.83301449079112444</v>
      </c>
      <c r="S249">
        <f t="shared" si="173"/>
        <v>0.45501200386574636</v>
      </c>
      <c r="U249">
        <f t="shared" si="162"/>
        <v>1.5312500000000049</v>
      </c>
      <c r="V249">
        <f t="shared" si="163"/>
        <v>0.22006203780530162</v>
      </c>
      <c r="W249">
        <f t="shared" si="164"/>
        <v>0.30721814234738948</v>
      </c>
      <c r="X249">
        <f t="shared" si="140"/>
        <v>1.9201133896711844E-3</v>
      </c>
      <c r="Y249">
        <f t="shared" si="141"/>
        <v>1.059196858420207E-3</v>
      </c>
      <c r="Z249">
        <f t="shared" si="142"/>
        <v>1.9234233798537473E-3</v>
      </c>
      <c r="AA249">
        <f t="shared" si="143"/>
        <v>1.0567974291870745E-3</v>
      </c>
      <c r="AB249">
        <f t="shared" si="144"/>
        <v>1.9234158816373939E-3</v>
      </c>
      <c r="AC249">
        <f t="shared" si="145"/>
        <v>1.0567992363974931E-3</v>
      </c>
      <c r="AD249">
        <f t="shared" si="146"/>
        <v>1.9234158872849265E-3</v>
      </c>
      <c r="AE249">
        <f t="shared" si="147"/>
        <v>1.0567992663187489E-3</v>
      </c>
      <c r="AF249">
        <f t="shared" si="148"/>
        <v>1.537500000000005</v>
      </c>
      <c r="AG249">
        <f t="shared" si="149"/>
        <v>0.22198490577195804</v>
      </c>
      <c r="AH249">
        <f t="shared" si="150"/>
        <v>0.3082753405900408</v>
      </c>
      <c r="AJ249">
        <f t="shared" si="165"/>
        <v>0.76562500000000244</v>
      </c>
      <c r="AK249">
        <f t="shared" si="166"/>
        <v>4.3739776762082787E-2</v>
      </c>
      <c r="AL249">
        <f t="shared" si="167"/>
        <v>0.1430957777274153</v>
      </c>
      <c r="AM249">
        <f t="shared" si="151"/>
        <v>4.4717430539817284E-4</v>
      </c>
      <c r="AN249">
        <f t="shared" si="152"/>
        <v>7.7768160404247187E-4</v>
      </c>
      <c r="AO249">
        <f t="shared" si="153"/>
        <v>4.4838943290448916E-4</v>
      </c>
      <c r="AP249">
        <f t="shared" si="154"/>
        <v>7.7752161431915337E-4</v>
      </c>
      <c r="AQ249">
        <f t="shared" si="155"/>
        <v>4.4838918292054654E-4</v>
      </c>
      <c r="AR249">
        <f t="shared" si="156"/>
        <v>7.7751856699752428E-4</v>
      </c>
      <c r="AS249">
        <f t="shared" si="157"/>
        <v>4.4838917815910649E-4</v>
      </c>
      <c r="AT249">
        <f t="shared" si="158"/>
        <v>7.7751858206304408E-4</v>
      </c>
      <c r="AU249">
        <f t="shared" si="159"/>
        <v>0.76875000000000249</v>
      </c>
      <c r="AV249">
        <f t="shared" si="160"/>
        <v>4.4187963547950682E-2</v>
      </c>
      <c r="AW249">
        <f t="shared" si="161"/>
        <v>0.14387332448553844</v>
      </c>
    </row>
    <row r="250" spans="6:49" x14ac:dyDescent="0.25">
      <c r="F250">
        <f t="shared" si="168"/>
        <v>3.0750000000000099</v>
      </c>
      <c r="G250">
        <f t="shared" si="169"/>
        <v>0.83301449079112444</v>
      </c>
      <c r="H250">
        <f t="shared" si="170"/>
        <v>0.45501200386574636</v>
      </c>
      <c r="I250">
        <f t="shared" si="132"/>
        <v>5.6876500483218299E-3</v>
      </c>
      <c r="J250">
        <f t="shared" si="133"/>
        <v>5.491875852565248E-4</v>
      </c>
      <c r="K250">
        <f t="shared" si="134"/>
        <v>5.6910824707296836E-3</v>
      </c>
      <c r="L250">
        <f t="shared" si="135"/>
        <v>5.4591969242894227E-4</v>
      </c>
      <c r="M250">
        <f t="shared" si="136"/>
        <v>5.6910620463995103E-3</v>
      </c>
      <c r="N250">
        <f t="shared" si="137"/>
        <v>5.4593806013936153E-4</v>
      </c>
      <c r="O250">
        <f t="shared" si="138"/>
        <v>5.6910621611977012E-3</v>
      </c>
      <c r="P250">
        <f t="shared" si="139"/>
        <v>5.4593797104892099E-4</v>
      </c>
      <c r="Q250">
        <f t="shared" si="171"/>
        <v>3.0875000000000101</v>
      </c>
      <c r="R250">
        <f t="shared" si="172"/>
        <v>0.83870499099842077</v>
      </c>
      <c r="S250">
        <f t="shared" si="173"/>
        <v>0.4555584773759867</v>
      </c>
      <c r="U250">
        <f t="shared" si="162"/>
        <v>1.537500000000005</v>
      </c>
      <c r="V250">
        <f t="shared" si="163"/>
        <v>0.22198490577195804</v>
      </c>
      <c r="W250">
        <f t="shared" si="164"/>
        <v>0.3082753405900408</v>
      </c>
      <c r="X250">
        <f t="shared" si="140"/>
        <v>1.9267208786877552E-3</v>
      </c>
      <c r="Y250">
        <f t="shared" si="141"/>
        <v>1.0544010417872904E-3</v>
      </c>
      <c r="Z250">
        <f t="shared" si="142"/>
        <v>1.9300158819433406E-3</v>
      </c>
      <c r="AA250">
        <f t="shared" si="143"/>
        <v>1.0520052765287363E-3</v>
      </c>
      <c r="AB250">
        <f t="shared" si="144"/>
        <v>1.9300083951769072E-3</v>
      </c>
      <c r="AC250">
        <f t="shared" si="145"/>
        <v>1.0520071430576885E-3</v>
      </c>
      <c r="AD250">
        <f t="shared" si="146"/>
        <v>1.9300084010098102E-3</v>
      </c>
      <c r="AE250">
        <f t="shared" si="147"/>
        <v>1.0520071723512687E-3</v>
      </c>
      <c r="AF250">
        <f t="shared" si="148"/>
        <v>1.5437500000000051</v>
      </c>
      <c r="AG250">
        <f t="shared" si="149"/>
        <v>0.22391436874428106</v>
      </c>
      <c r="AH250">
        <f t="shared" si="150"/>
        <v>0.30932774609892599</v>
      </c>
      <c r="AJ250">
        <f t="shared" si="165"/>
        <v>0.76875000000000249</v>
      </c>
      <c r="AK250">
        <f t="shared" si="166"/>
        <v>4.4187963547950682E-2</v>
      </c>
      <c r="AL250">
        <f t="shared" si="167"/>
        <v>0.14387332448553844</v>
      </c>
      <c r="AM250">
        <f t="shared" si="151"/>
        <v>4.4960413901730763E-4</v>
      </c>
      <c r="AN250">
        <f t="shared" si="152"/>
        <v>7.7735656077339331E-4</v>
      </c>
      <c r="AO250">
        <f t="shared" si="153"/>
        <v>4.5081875864351603E-4</v>
      </c>
      <c r="AP250">
        <f t="shared" si="154"/>
        <v>7.7719050146033905E-4</v>
      </c>
      <c r="AQ250">
        <f t="shared" si="155"/>
        <v>4.5081849917583946E-4</v>
      </c>
      <c r="AR250">
        <f t="shared" si="156"/>
        <v>7.7718748417703694E-4</v>
      </c>
      <c r="AS250">
        <f t="shared" si="157"/>
        <v>4.5081849446133426E-4</v>
      </c>
      <c r="AT250">
        <f t="shared" si="158"/>
        <v>7.7718749913138893E-4</v>
      </c>
      <c r="AU250">
        <f t="shared" si="159"/>
        <v>0.77187500000000253</v>
      </c>
      <c r="AV250">
        <f t="shared" si="160"/>
        <v>4.463857973947024E-2</v>
      </c>
      <c r="AW250">
        <f t="shared" si="161"/>
        <v>0.1446505411574017</v>
      </c>
    </row>
    <row r="251" spans="6:49" x14ac:dyDescent="0.25">
      <c r="F251">
        <f t="shared" si="168"/>
        <v>3.0875000000000101</v>
      </c>
      <c r="G251">
        <f t="shared" si="169"/>
        <v>0.83870499099842077</v>
      </c>
      <c r="H251">
        <f t="shared" si="170"/>
        <v>0.4555584773759867</v>
      </c>
      <c r="I251">
        <f t="shared" si="132"/>
        <v>5.6944809671998341E-3</v>
      </c>
      <c r="J251">
        <f t="shared" si="133"/>
        <v>5.4268232344010516E-4</v>
      </c>
      <c r="K251">
        <f t="shared" si="134"/>
        <v>5.6978727317213351E-3</v>
      </c>
      <c r="L251">
        <f t="shared" si="135"/>
        <v>5.3945101778560549E-4</v>
      </c>
      <c r="M251">
        <f t="shared" si="136"/>
        <v>5.697852536060994E-3</v>
      </c>
      <c r="N251">
        <f t="shared" si="137"/>
        <v>5.3946920771010822E-4</v>
      </c>
      <c r="O251">
        <f t="shared" si="138"/>
        <v>5.6978526497480225E-3</v>
      </c>
      <c r="P251">
        <f t="shared" si="139"/>
        <v>5.3946911909478199E-4</v>
      </c>
      <c r="Q251">
        <f t="shared" si="171"/>
        <v>3.1000000000000103</v>
      </c>
      <c r="R251">
        <f t="shared" si="172"/>
        <v>0.84440228835717279</v>
      </c>
      <c r="S251">
        <f t="shared" si="173"/>
        <v>0.45609847602490777</v>
      </c>
      <c r="U251">
        <f t="shared" si="162"/>
        <v>1.5437500000000051</v>
      </c>
      <c r="V251">
        <f t="shared" si="163"/>
        <v>0.22391436874428106</v>
      </c>
      <c r="W251">
        <f t="shared" si="164"/>
        <v>0.30932774609892599</v>
      </c>
      <c r="X251">
        <f t="shared" si="140"/>
        <v>1.9332984131182876E-3</v>
      </c>
      <c r="Y251">
        <f t="shared" si="141"/>
        <v>1.0496126513416561E-3</v>
      </c>
      <c r="Z251">
        <f t="shared" si="142"/>
        <v>1.93657845265373E-3</v>
      </c>
      <c r="AA251">
        <f t="shared" si="143"/>
        <v>1.0472206676533397E-3</v>
      </c>
      <c r="AB251">
        <f t="shared" si="144"/>
        <v>1.9365709777047044E-3</v>
      </c>
      <c r="AC251">
        <f t="shared" si="145"/>
        <v>1.0472225922533204E-3</v>
      </c>
      <c r="AD251">
        <f t="shared" si="146"/>
        <v>1.9365709837190792E-3</v>
      </c>
      <c r="AE251">
        <f t="shared" si="147"/>
        <v>1.0472226209286277E-3</v>
      </c>
      <c r="AF251">
        <f t="shared" si="148"/>
        <v>1.5500000000000052</v>
      </c>
      <c r="AG251">
        <f t="shared" si="149"/>
        <v>0.22585039678720678</v>
      </c>
      <c r="AH251">
        <f t="shared" si="150"/>
        <v>0.31037536639760654</v>
      </c>
      <c r="AJ251">
        <f t="shared" si="165"/>
        <v>0.77187500000000253</v>
      </c>
      <c r="AK251">
        <f t="shared" si="166"/>
        <v>4.463857973947024E-2</v>
      </c>
      <c r="AL251">
        <f t="shared" si="167"/>
        <v>0.1446505411574017</v>
      </c>
      <c r="AM251">
        <f t="shared" si="151"/>
        <v>4.5203294111688033E-4</v>
      </c>
      <c r="AN251">
        <f t="shared" si="152"/>
        <v>7.7701942827767829E-4</v>
      </c>
      <c r="AO251">
        <f t="shared" si="153"/>
        <v>4.5324703397356419E-4</v>
      </c>
      <c r="AP251">
        <f t="shared" si="154"/>
        <v>7.7684735926663619E-4</v>
      </c>
      <c r="AQ251">
        <f t="shared" si="155"/>
        <v>4.5324676511573447E-4</v>
      </c>
      <c r="AR251">
        <f t="shared" si="156"/>
        <v>7.7684437179994831E-4</v>
      </c>
      <c r="AS251">
        <f t="shared" si="157"/>
        <v>4.532467604478177E-4</v>
      </c>
      <c r="AT251">
        <f t="shared" si="158"/>
        <v>7.768443866438793E-4</v>
      </c>
      <c r="AU251">
        <f t="shared" si="159"/>
        <v>0.77500000000000258</v>
      </c>
      <c r="AV251">
        <f t="shared" si="160"/>
        <v>4.5091624289427458E-2</v>
      </c>
      <c r="AW251">
        <f t="shared" si="161"/>
        <v>0.14542741570357748</v>
      </c>
    </row>
    <row r="252" spans="6:49" x14ac:dyDescent="0.25">
      <c r="F252">
        <f t="shared" si="168"/>
        <v>3.1000000000000103</v>
      </c>
      <c r="G252">
        <f t="shared" si="169"/>
        <v>0.84440228835717279</v>
      </c>
      <c r="H252">
        <f t="shared" si="170"/>
        <v>0.45609847602490777</v>
      </c>
      <c r="I252">
        <f t="shared" si="132"/>
        <v>5.7012309503113477E-3</v>
      </c>
      <c r="J252">
        <f t="shared" si="133"/>
        <v>5.3624994013676817E-4</v>
      </c>
      <c r="K252">
        <f t="shared" si="134"/>
        <v>5.7045825124372026E-3</v>
      </c>
      <c r="L252">
        <f t="shared" si="135"/>
        <v>5.3305486688031149E-4</v>
      </c>
      <c r="M252">
        <f t="shared" si="136"/>
        <v>5.7045625432293494E-3</v>
      </c>
      <c r="N252">
        <f t="shared" si="137"/>
        <v>5.3307287997730044E-4</v>
      </c>
      <c r="O252">
        <f t="shared" si="138"/>
        <v>5.7045626558112055E-3</v>
      </c>
      <c r="P252">
        <f t="shared" si="139"/>
        <v>5.3307279184682812E-4</v>
      </c>
      <c r="Q252">
        <f t="shared" si="171"/>
        <v>3.1125000000000105</v>
      </c>
      <c r="R252">
        <f t="shared" si="172"/>
        <v>0.850106302310082</v>
      </c>
      <c r="S252">
        <f t="shared" si="173"/>
        <v>0.45663207239585757</v>
      </c>
      <c r="U252">
        <f t="shared" si="162"/>
        <v>1.5500000000000052</v>
      </c>
      <c r="V252">
        <f t="shared" si="163"/>
        <v>0.22585039678720678</v>
      </c>
      <c r="W252">
        <f t="shared" si="164"/>
        <v>0.31037536639760654</v>
      </c>
      <c r="X252">
        <f t="shared" si="140"/>
        <v>1.9398460399850409E-3</v>
      </c>
      <c r="Y252">
        <f t="shared" si="141"/>
        <v>1.0448319202048251E-3</v>
      </c>
      <c r="Z252">
        <f t="shared" si="142"/>
        <v>1.9431111397356809E-3</v>
      </c>
      <c r="AA252">
        <f t="shared" si="143"/>
        <v>1.0424438332029989E-3</v>
      </c>
      <c r="AB252">
        <f t="shared" si="144"/>
        <v>1.9431036769638002E-3</v>
      </c>
      <c r="AC252">
        <f t="shared" si="145"/>
        <v>1.0424458146452002E-3</v>
      </c>
      <c r="AD252">
        <f t="shared" si="146"/>
        <v>1.9431036831558072E-3</v>
      </c>
      <c r="AE252">
        <f t="shared" si="147"/>
        <v>1.0424458427115023E-3</v>
      </c>
      <c r="AF252">
        <f t="shared" si="148"/>
        <v>1.5562500000000052</v>
      </c>
      <c r="AG252">
        <f t="shared" si="149"/>
        <v>0.22779296001329677</v>
      </c>
      <c r="AH252">
        <f t="shared" si="150"/>
        <v>0.31141820924070862</v>
      </c>
      <c r="AJ252">
        <f t="shared" si="165"/>
        <v>0.77500000000000258</v>
      </c>
      <c r="AK252">
        <f t="shared" si="166"/>
        <v>4.5091624289427458E-2</v>
      </c>
      <c r="AL252">
        <f t="shared" si="167"/>
        <v>0.14542741570357748</v>
      </c>
      <c r="AM252">
        <f t="shared" si="151"/>
        <v>4.5446067407367964E-4</v>
      </c>
      <c r="AN252">
        <f t="shared" si="152"/>
        <v>7.7667032597004753E-4</v>
      </c>
      <c r="AO252">
        <f t="shared" si="153"/>
        <v>4.5567422145800784E-4</v>
      </c>
      <c r="AP252">
        <f t="shared" si="154"/>
        <v>7.7649230671058287E-4</v>
      </c>
      <c r="AQ252">
        <f t="shared" si="155"/>
        <v>4.5567394330291492E-4</v>
      </c>
      <c r="AR252">
        <f t="shared" si="156"/>
        <v>7.7648934884028554E-4</v>
      </c>
      <c r="AS252">
        <f t="shared" si="157"/>
        <v>4.5567393868124257E-4</v>
      </c>
      <c r="AT252">
        <f t="shared" si="158"/>
        <v>7.7648936357453723E-4</v>
      </c>
      <c r="AU252">
        <f t="shared" si="159"/>
        <v>0.77812500000000262</v>
      </c>
      <c r="AV252">
        <f t="shared" si="160"/>
        <v>4.5547096113140256E-2</v>
      </c>
      <c r="AW252">
        <f t="shared" si="161"/>
        <v>0.14620393620368521</v>
      </c>
    </row>
    <row r="253" spans="6:49" x14ac:dyDescent="0.25">
      <c r="F253">
        <f t="shared" si="168"/>
        <v>3.1125000000000105</v>
      </c>
      <c r="G253">
        <f t="shared" si="169"/>
        <v>0.850106302310082</v>
      </c>
      <c r="H253">
        <f t="shared" si="170"/>
        <v>0.45663207239585757</v>
      </c>
      <c r="I253">
        <f t="shared" si="132"/>
        <v>5.7079009049482198E-3</v>
      </c>
      <c r="J253">
        <f t="shared" si="133"/>
        <v>5.298897274034237E-4</v>
      </c>
      <c r="K253">
        <f t="shared" si="134"/>
        <v>5.7112127157444917E-3</v>
      </c>
      <c r="L253">
        <f t="shared" si="135"/>
        <v>5.2673053370275451E-4</v>
      </c>
      <c r="M253">
        <f t="shared" si="136"/>
        <v>5.7111929707838625E-3</v>
      </c>
      <c r="N253">
        <f t="shared" si="137"/>
        <v>5.2674837094968954E-4</v>
      </c>
      <c r="O253">
        <f t="shared" si="138"/>
        <v>5.7111930822666551E-3</v>
      </c>
      <c r="P253">
        <f t="shared" si="139"/>
        <v>5.2674828331331915E-4</v>
      </c>
      <c r="Q253">
        <f t="shared" si="171"/>
        <v>3.1250000000000107</v>
      </c>
      <c r="R253">
        <f t="shared" si="172"/>
        <v>0.85581695320346063</v>
      </c>
      <c r="S253">
        <f t="shared" si="173"/>
        <v>0.45715933836586115</v>
      </c>
      <c r="U253">
        <f t="shared" si="162"/>
        <v>1.5562500000000052</v>
      </c>
      <c r="V253">
        <f t="shared" si="163"/>
        <v>0.22779296001329677</v>
      </c>
      <c r="W253">
        <f t="shared" si="164"/>
        <v>0.31141820924070862</v>
      </c>
      <c r="X253">
        <f t="shared" si="140"/>
        <v>1.9463638077544289E-3</v>
      </c>
      <c r="Y253">
        <f t="shared" si="141"/>
        <v>1.0400590765705369E-3</v>
      </c>
      <c r="Z253">
        <f t="shared" si="142"/>
        <v>1.9496139923687119E-3</v>
      </c>
      <c r="AA253">
        <f t="shared" si="143"/>
        <v>1.0376749989292236E-3</v>
      </c>
      <c r="AB253">
        <f t="shared" si="144"/>
        <v>1.949606542126083E-3</v>
      </c>
      <c r="AC253">
        <f t="shared" si="145"/>
        <v>1.0376770360032705E-3</v>
      </c>
      <c r="AD253">
        <f t="shared" si="146"/>
        <v>1.9496065484919389E-3</v>
      </c>
      <c r="AE253">
        <f t="shared" si="147"/>
        <v>1.0376770634697192E-3</v>
      </c>
      <c r="AF253">
        <f t="shared" si="148"/>
        <v>1.5625000000000053</v>
      </c>
      <c r="AG253">
        <f t="shared" si="149"/>
        <v>0.22974202858416942</v>
      </c>
      <c r="AH253">
        <f t="shared" si="150"/>
        <v>0.31245628260902614</v>
      </c>
      <c r="AJ253">
        <f t="shared" si="165"/>
        <v>0.77812500000000262</v>
      </c>
      <c r="AK253">
        <f t="shared" si="166"/>
        <v>4.5547096113140256E-2</v>
      </c>
      <c r="AL253">
        <f t="shared" si="167"/>
        <v>0.14620393620368521</v>
      </c>
      <c r="AM253">
        <f t="shared" si="151"/>
        <v>4.5688730063651634E-4</v>
      </c>
      <c r="AN253">
        <f t="shared" si="152"/>
        <v>7.7630937238333292E-4</v>
      </c>
      <c r="AO253">
        <f t="shared" si="153"/>
        <v>4.5810028403086526E-4</v>
      </c>
      <c r="AP253">
        <f t="shared" si="154"/>
        <v>7.7612546188579709E-4</v>
      </c>
      <c r="AQ253">
        <f t="shared" si="155"/>
        <v>4.5809999667071293E-4</v>
      </c>
      <c r="AR253">
        <f t="shared" si="156"/>
        <v>7.7612253339314667E-4</v>
      </c>
      <c r="AS253">
        <f t="shared" si="157"/>
        <v>4.580999920949431E-4</v>
      </c>
      <c r="AT253">
        <f t="shared" si="158"/>
        <v>7.7612254801845632E-4</v>
      </c>
      <c r="AU253">
        <f t="shared" si="159"/>
        <v>0.78125000000000266</v>
      </c>
      <c r="AV253">
        <f t="shared" si="160"/>
        <v>4.6004994088829354E-2</v>
      </c>
      <c r="AW253">
        <f t="shared" si="161"/>
        <v>0.14698009085551181</v>
      </c>
    </row>
    <row r="254" spans="6:49" x14ac:dyDescent="0.25">
      <c r="F254">
        <f t="shared" si="168"/>
        <v>3.1250000000000107</v>
      </c>
      <c r="G254">
        <f t="shared" si="169"/>
        <v>0.85581695320346063</v>
      </c>
      <c r="H254">
        <f t="shared" si="170"/>
        <v>0.45715933836586115</v>
      </c>
      <c r="I254">
        <f t="shared" si="132"/>
        <v>5.714491729573265E-3</v>
      </c>
      <c r="J254">
        <f t="shared" si="133"/>
        <v>5.2360098119382523E-4</v>
      </c>
      <c r="K254">
        <f t="shared" si="134"/>
        <v>5.717764235705726E-3</v>
      </c>
      <c r="L254">
        <f t="shared" si="135"/>
        <v>5.2047731617677344E-4</v>
      </c>
      <c r="M254">
        <f t="shared" si="136"/>
        <v>5.7177447127993693E-3</v>
      </c>
      <c r="N254">
        <f t="shared" si="137"/>
        <v>5.2049497856918871E-4</v>
      </c>
      <c r="O254">
        <f t="shared" si="138"/>
        <v>5.7177448231893226E-3</v>
      </c>
      <c r="P254">
        <f t="shared" si="139"/>
        <v>5.2049489143566057E-4</v>
      </c>
      <c r="Q254">
        <f t="shared" si="171"/>
        <v>3.1375000000000108</v>
      </c>
      <c r="R254">
        <f t="shared" si="172"/>
        <v>0.86153416227842283</v>
      </c>
      <c r="S254">
        <f t="shared" si="173"/>
        <v>0.45768034510954808</v>
      </c>
      <c r="U254">
        <f t="shared" si="162"/>
        <v>1.5625000000000053</v>
      </c>
      <c r="V254">
        <f t="shared" si="163"/>
        <v>0.22974202858416942</v>
      </c>
      <c r="W254">
        <f t="shared" si="164"/>
        <v>0.31245628260902614</v>
      </c>
      <c r="X254">
        <f t="shared" si="140"/>
        <v>1.9528517663064135E-3</v>
      </c>
      <c r="Y254">
        <f t="shared" si="141"/>
        <v>1.0352943437786763E-3</v>
      </c>
      <c r="Z254">
        <f t="shared" si="142"/>
        <v>1.956087061130722E-3</v>
      </c>
      <c r="AA254">
        <f t="shared" si="143"/>
        <v>1.0329143857663356E-3</v>
      </c>
      <c r="AB254">
        <f t="shared" si="144"/>
        <v>1.9560796237619335E-3</v>
      </c>
      <c r="AC254">
        <f t="shared" si="145"/>
        <v>1.0329164772800493E-3</v>
      </c>
      <c r="AD254">
        <f t="shared" si="146"/>
        <v>1.9560796302979136E-3</v>
      </c>
      <c r="AE254">
        <f t="shared" si="147"/>
        <v>1.0329165041556621E-3</v>
      </c>
      <c r="AF254">
        <f t="shared" si="148"/>
        <v>1.5687500000000054</v>
      </c>
      <c r="AG254">
        <f t="shared" si="149"/>
        <v>0.23169757271190106</v>
      </c>
      <c r="AH254">
        <f t="shared" si="150"/>
        <v>0.31348959470469734</v>
      </c>
      <c r="AJ254">
        <f t="shared" si="165"/>
        <v>0.78125000000000266</v>
      </c>
      <c r="AK254">
        <f t="shared" si="166"/>
        <v>4.6004994088829354E-2</v>
      </c>
      <c r="AL254">
        <f t="shared" si="167"/>
        <v>0.14698009085551181</v>
      </c>
      <c r="AM254">
        <f t="shared" si="151"/>
        <v>4.5931278392347444E-4</v>
      </c>
      <c r="AN254">
        <f t="shared" si="152"/>
        <v>7.7593668517440166E-4</v>
      </c>
      <c r="AO254">
        <f t="shared" si="153"/>
        <v>4.6052518499405939E-4</v>
      </c>
      <c r="AP254">
        <f t="shared" si="154"/>
        <v>7.7574694201288622E-4</v>
      </c>
      <c r="AQ254">
        <f t="shared" si="155"/>
        <v>4.6052488852036955E-4</v>
      </c>
      <c r="AR254">
        <f t="shared" si="156"/>
        <v>7.7574404268060989E-4</v>
      </c>
      <c r="AS254">
        <f t="shared" si="157"/>
        <v>4.6052488399016289E-4</v>
      </c>
      <c r="AT254">
        <f t="shared" si="158"/>
        <v>7.7574405719771041E-4</v>
      </c>
      <c r="AU254">
        <f t="shared" si="159"/>
        <v>0.78437500000000271</v>
      </c>
      <c r="AV254">
        <f t="shared" si="160"/>
        <v>4.6465317057986434E-2</v>
      </c>
      <c r="AW254">
        <f t="shared" si="161"/>
        <v>0.14775586797413834</v>
      </c>
    </row>
    <row r="255" spans="6:49" x14ac:dyDescent="0.25">
      <c r="F255">
        <f t="shared" si="168"/>
        <v>3.1375000000000108</v>
      </c>
      <c r="G255">
        <f t="shared" si="169"/>
        <v>0.86153416227842283</v>
      </c>
      <c r="H255">
        <f t="shared" si="170"/>
        <v>0.45768034510954808</v>
      </c>
      <c r="I255">
        <f t="shared" si="132"/>
        <v>5.7210043138693515E-3</v>
      </c>
      <c r="J255">
        <f t="shared" si="133"/>
        <v>5.173830014315123E-4</v>
      </c>
      <c r="K255">
        <f t="shared" si="134"/>
        <v>5.7242379576282988E-3</v>
      </c>
      <c r="L255">
        <f t="shared" si="135"/>
        <v>5.1429451623130347E-4</v>
      </c>
      <c r="M255">
        <f t="shared" si="136"/>
        <v>5.7242186545957974E-3</v>
      </c>
      <c r="N255">
        <f t="shared" si="137"/>
        <v>5.1431200478182224E-4</v>
      </c>
      <c r="O255">
        <f t="shared" si="138"/>
        <v>5.7242187638992378E-3</v>
      </c>
      <c r="P255">
        <f t="shared" si="139"/>
        <v>5.1431191815940467E-4</v>
      </c>
      <c r="Q255">
        <f t="shared" si="171"/>
        <v>3.150000000000011</v>
      </c>
      <c r="R255">
        <f t="shared" si="172"/>
        <v>0.86725785166212566</v>
      </c>
      <c r="S255">
        <f t="shared" si="173"/>
        <v>0.45819516310315095</v>
      </c>
      <c r="U255">
        <f t="shared" si="162"/>
        <v>1.5687500000000054</v>
      </c>
      <c r="V255">
        <f t="shared" si="163"/>
        <v>0.23169757271190106</v>
      </c>
      <c r="W255">
        <f t="shared" si="164"/>
        <v>0.31348959470469734</v>
      </c>
      <c r="X255">
        <f t="shared" si="140"/>
        <v>1.9593099669043585E-3</v>
      </c>
      <c r="Y255">
        <f t="shared" si="141"/>
        <v>1.0305379403881959E-3</v>
      </c>
      <c r="Z255">
        <f t="shared" si="142"/>
        <v>1.9625303979680718E-3</v>
      </c>
      <c r="AA255">
        <f t="shared" si="143"/>
        <v>1.0281622099039039E-3</v>
      </c>
      <c r="AB255">
        <f t="shared" si="144"/>
        <v>1.962522973810308E-3</v>
      </c>
      <c r="AC255">
        <f t="shared" si="145"/>
        <v>1.0281643546830471E-3</v>
      </c>
      <c r="AD255">
        <f t="shared" si="146"/>
        <v>1.962522980512743E-3</v>
      </c>
      <c r="AE255">
        <f t="shared" si="147"/>
        <v>1.0281643809767289E-3</v>
      </c>
      <c r="AF255">
        <f t="shared" si="148"/>
        <v>1.5750000000000055</v>
      </c>
      <c r="AG255">
        <f t="shared" si="149"/>
        <v>0.2336595626603967</v>
      </c>
      <c r="AH255">
        <f t="shared" si="150"/>
        <v>0.31451815394645383</v>
      </c>
      <c r="AJ255">
        <f t="shared" si="165"/>
        <v>0.78437500000000271</v>
      </c>
      <c r="AK255">
        <f t="shared" si="166"/>
        <v>4.6465317057986434E-2</v>
      </c>
      <c r="AL255">
        <f t="shared" si="167"/>
        <v>0.14775586797413834</v>
      </c>
      <c r="AM255">
        <f t="shared" si="151"/>
        <v>4.6173708741918234E-4</v>
      </c>
      <c r="AN255">
        <f t="shared" si="152"/>
        <v>7.7555238113004613E-4</v>
      </c>
      <c r="AO255">
        <f t="shared" si="153"/>
        <v>4.6294888801469799E-4</v>
      </c>
      <c r="AP255">
        <f t="shared" si="154"/>
        <v>7.7535686344531454E-4</v>
      </c>
      <c r="AQ255">
        <f t="shared" si="155"/>
        <v>4.6294858251831562E-4</v>
      </c>
      <c r="AR255">
        <f t="shared" si="156"/>
        <v>7.7535399305760056E-4</v>
      </c>
      <c r="AS255">
        <f t="shared" si="157"/>
        <v>4.6294857803333487E-4</v>
      </c>
      <c r="AT255">
        <f t="shared" si="158"/>
        <v>7.7535400746721924E-4</v>
      </c>
      <c r="AU255">
        <f t="shared" si="159"/>
        <v>0.78750000000000275</v>
      </c>
      <c r="AV255">
        <f t="shared" si="160"/>
        <v>4.6928063825739524E-2</v>
      </c>
      <c r="AW255">
        <f t="shared" si="161"/>
        <v>0.1485312559910722</v>
      </c>
    </row>
    <row r="256" spans="6:49" x14ac:dyDescent="0.25">
      <c r="F256">
        <f t="shared" si="168"/>
        <v>3.150000000000011</v>
      </c>
      <c r="G256">
        <f t="shared" si="169"/>
        <v>0.86725785166212566</v>
      </c>
      <c r="H256">
        <f t="shared" si="170"/>
        <v>0.45819516310315095</v>
      </c>
      <c r="I256">
        <f t="shared" si="132"/>
        <v>5.7274395387893872E-3</v>
      </c>
      <c r="J256">
        <f t="shared" si="133"/>
        <v>5.1123509207883497E-4</v>
      </c>
      <c r="K256">
        <f t="shared" si="134"/>
        <v>5.73063475811488E-3</v>
      </c>
      <c r="L256">
        <f t="shared" si="135"/>
        <v>5.0818143986749162E-4</v>
      </c>
      <c r="M256">
        <f t="shared" si="136"/>
        <v>5.7306156727885589E-3</v>
      </c>
      <c r="N256">
        <f t="shared" si="137"/>
        <v>5.0819875560488288E-4</v>
      </c>
      <c r="O256">
        <f t="shared" si="138"/>
        <v>5.730615781011918E-3</v>
      </c>
      <c r="P256">
        <f t="shared" si="139"/>
        <v>5.0819866950138626E-4</v>
      </c>
      <c r="Q256">
        <f t="shared" si="171"/>
        <v>3.1625000000000112</v>
      </c>
      <c r="R256">
        <f t="shared" si="172"/>
        <v>0.87298794435906035</v>
      </c>
      <c r="S256">
        <f t="shared" si="173"/>
        <v>0.45870386212857178</v>
      </c>
      <c r="U256">
        <f t="shared" si="162"/>
        <v>1.5750000000000055</v>
      </c>
      <c r="V256">
        <f t="shared" si="163"/>
        <v>0.2336595626603967</v>
      </c>
      <c r="W256">
        <f t="shared" si="164"/>
        <v>0.31451815394645383</v>
      </c>
      <c r="X256">
        <f t="shared" si="140"/>
        <v>1.9657384621653367E-3</v>
      </c>
      <c r="Y256">
        <f t="shared" si="141"/>
        <v>1.0257900802490671E-3</v>
      </c>
      <c r="Z256">
        <f t="shared" si="142"/>
        <v>1.968944056166115E-3</v>
      </c>
      <c r="AA256">
        <f t="shared" si="143"/>
        <v>1.0234186828581987E-3</v>
      </c>
      <c r="AB256">
        <f t="shared" si="144"/>
        <v>1.9689366455492682E-3</v>
      </c>
      <c r="AC256">
        <f t="shared" si="145"/>
        <v>1.0234208797462341E-3</v>
      </c>
      <c r="AD256">
        <f t="shared" si="146"/>
        <v>1.9689366524145435E-3</v>
      </c>
      <c r="AE256">
        <f t="shared" si="147"/>
        <v>1.0234209054667627E-3</v>
      </c>
      <c r="AF256">
        <f t="shared" si="148"/>
        <v>1.5812500000000056</v>
      </c>
      <c r="AG256">
        <f t="shared" si="149"/>
        <v>0.23562796874673181</v>
      </c>
      <c r="AH256">
        <f t="shared" si="150"/>
        <v>0.31554196896494124</v>
      </c>
      <c r="AJ256">
        <f t="shared" si="165"/>
        <v>0.78750000000000275</v>
      </c>
      <c r="AK256">
        <f t="shared" si="166"/>
        <v>4.6928063825739524E-2</v>
      </c>
      <c r="AL256">
        <f t="shared" si="167"/>
        <v>0.1485312559910722</v>
      </c>
      <c r="AM256">
        <f t="shared" si="151"/>
        <v>4.6416017497210064E-4</v>
      </c>
      <c r="AN256">
        <f t="shared" si="152"/>
        <v>7.7515657617283464E-4</v>
      </c>
      <c r="AO256">
        <f t="shared" si="153"/>
        <v>4.653713571223707E-4</v>
      </c>
      <c r="AP256">
        <f t="shared" si="154"/>
        <v>7.7495534167523685E-4</v>
      </c>
      <c r="AQ256">
        <f t="shared" si="155"/>
        <v>4.6537104269346813E-4</v>
      </c>
      <c r="AR256">
        <f t="shared" si="156"/>
        <v>7.7495250001772479E-4</v>
      </c>
      <c r="AS256">
        <f t="shared" si="157"/>
        <v>4.6537103825337834E-4</v>
      </c>
      <c r="AT256">
        <f t="shared" si="158"/>
        <v>7.7495251432058469E-4</v>
      </c>
      <c r="AU256">
        <f t="shared" si="159"/>
        <v>0.7906250000000028</v>
      </c>
      <c r="AV256">
        <f t="shared" si="160"/>
        <v>4.7393233161215721E-2</v>
      </c>
      <c r="AW256">
        <f t="shared" si="161"/>
        <v>0.14930624345338539</v>
      </c>
    </row>
    <row r="257" spans="6:49" x14ac:dyDescent="0.25">
      <c r="F257">
        <f t="shared" si="168"/>
        <v>3.1625000000000112</v>
      </c>
      <c r="G257">
        <f t="shared" si="169"/>
        <v>0.87298794435906035</v>
      </c>
      <c r="H257">
        <f t="shared" si="170"/>
        <v>0.45870386212857178</v>
      </c>
      <c r="I257">
        <f t="shared" si="132"/>
        <v>5.7337982766071478E-3</v>
      </c>
      <c r="J257">
        <f t="shared" si="133"/>
        <v>5.0515656120218855E-4</v>
      </c>
      <c r="K257">
        <f t="shared" si="134"/>
        <v>5.7369555051146612E-3</v>
      </c>
      <c r="L257">
        <f t="shared" si="135"/>
        <v>5.0213739722205781E-4</v>
      </c>
      <c r="M257">
        <f t="shared" si="136"/>
        <v>5.7369366353397858E-3</v>
      </c>
      <c r="N257">
        <f t="shared" si="137"/>
        <v>5.0215454119034166E-4</v>
      </c>
      <c r="O257">
        <f t="shared" si="138"/>
        <v>5.7369367424895869E-3</v>
      </c>
      <c r="P257">
        <f t="shared" si="139"/>
        <v>5.0215445561312686E-4</v>
      </c>
      <c r="Q257">
        <f t="shared" si="171"/>
        <v>3.1750000000000114</v>
      </c>
      <c r="R257">
        <f t="shared" si="172"/>
        <v>0.87872436424239464</v>
      </c>
      <c r="S257">
        <f t="shared" si="173"/>
        <v>0.45920651127751183</v>
      </c>
      <c r="U257">
        <f t="shared" si="162"/>
        <v>1.5812500000000056</v>
      </c>
      <c r="V257">
        <f t="shared" si="163"/>
        <v>0.23562796874673181</v>
      </c>
      <c r="W257">
        <f t="shared" si="164"/>
        <v>0.31554196896494124</v>
      </c>
      <c r="X257">
        <f t="shared" si="140"/>
        <v>1.972137306030883E-3</v>
      </c>
      <c r="Y257">
        <f t="shared" si="141"/>
        <v>1.0210509725732397E-3</v>
      </c>
      <c r="Z257">
        <f t="shared" si="142"/>
        <v>1.9753280903201742E-3</v>
      </c>
      <c r="AA257">
        <f t="shared" si="143"/>
        <v>1.0186840115426719E-3</v>
      </c>
      <c r="AB257">
        <f t="shared" si="144"/>
        <v>1.9753206935669539E-3</v>
      </c>
      <c r="AC257">
        <f t="shared" si="145"/>
        <v>1.0186862594005253E-3</v>
      </c>
      <c r="AD257">
        <f t="shared" si="146"/>
        <v>1.9753207005915093E-3</v>
      </c>
      <c r="AE257">
        <f t="shared" si="147"/>
        <v>1.0186862845565664E-3</v>
      </c>
      <c r="AF257">
        <f t="shared" si="148"/>
        <v>1.5875000000000057</v>
      </c>
      <c r="AG257">
        <f t="shared" si="149"/>
        <v>0.23760276134246461</v>
      </c>
      <c r="AH257">
        <f t="shared" si="150"/>
        <v>0.31656104859811063</v>
      </c>
      <c r="AJ257">
        <f t="shared" si="165"/>
        <v>0.7906250000000028</v>
      </c>
      <c r="AK257">
        <f t="shared" si="166"/>
        <v>4.7393233161215721E-2</v>
      </c>
      <c r="AL257">
        <f t="shared" si="167"/>
        <v>0.14930624345338539</v>
      </c>
      <c r="AM257">
        <f t="shared" si="151"/>
        <v>4.6658201079182934E-4</v>
      </c>
      <c r="AN257">
        <f t="shared" si="152"/>
        <v>7.7474938536692232E-4</v>
      </c>
      <c r="AO257">
        <f t="shared" si="153"/>
        <v>4.6779255670646518E-4</v>
      </c>
      <c r="AP257">
        <f t="shared" si="154"/>
        <v>7.7454249133929079E-4</v>
      </c>
      <c r="AQ257">
        <f t="shared" si="155"/>
        <v>4.67792233434547E-4</v>
      </c>
      <c r="AR257">
        <f t="shared" si="156"/>
        <v>7.7453967819906167E-4</v>
      </c>
      <c r="AS257">
        <f t="shared" si="157"/>
        <v>4.6779222903901542E-4</v>
      </c>
      <c r="AT257">
        <f t="shared" si="158"/>
        <v>7.7453969239588139E-4</v>
      </c>
      <c r="AU257">
        <f t="shared" si="159"/>
        <v>0.79375000000000284</v>
      </c>
      <c r="AV257">
        <f t="shared" si="160"/>
        <v>4.78608237979012E-2</v>
      </c>
      <c r="AW257">
        <f t="shared" si="161"/>
        <v>0.15008081902285864</v>
      </c>
    </row>
    <row r="258" spans="6:49" x14ac:dyDescent="0.25">
      <c r="F258">
        <f t="shared" si="168"/>
        <v>3.1750000000000114</v>
      </c>
      <c r="G258">
        <f t="shared" si="169"/>
        <v>0.87872436424239464</v>
      </c>
      <c r="H258">
        <f t="shared" si="170"/>
        <v>0.45920651127751183</v>
      </c>
      <c r="I258">
        <f t="shared" si="132"/>
        <v>5.7400813909688981E-3</v>
      </c>
      <c r="J258">
        <f t="shared" si="133"/>
        <v>4.9914672103358322E-4</v>
      </c>
      <c r="K258">
        <f t="shared" si="134"/>
        <v>5.7432010579753579E-3</v>
      </c>
      <c r="L258">
        <f t="shared" si="135"/>
        <v>4.9616170262709318E-4</v>
      </c>
      <c r="M258">
        <f t="shared" si="136"/>
        <v>5.7431824016103174E-3</v>
      </c>
      <c r="N258">
        <f t="shared" si="137"/>
        <v>4.9617867588463147E-4</v>
      </c>
      <c r="O258">
        <f t="shared" si="138"/>
        <v>5.7431825076931769E-3</v>
      </c>
      <c r="P258">
        <f t="shared" si="139"/>
        <v>4.9617859084061797E-4</v>
      </c>
      <c r="Q258">
        <f t="shared" si="171"/>
        <v>3.1875000000000115</v>
      </c>
      <c r="R258">
        <f t="shared" si="172"/>
        <v>0.88446703604536681</v>
      </c>
      <c r="S258">
        <f t="shared" si="173"/>
        <v>0.45970317895566143</v>
      </c>
      <c r="U258">
        <f t="shared" si="162"/>
        <v>1.5875000000000057</v>
      </c>
      <c r="V258">
        <f t="shared" si="163"/>
        <v>0.23760276134246461</v>
      </c>
      <c r="W258">
        <f t="shared" si="164"/>
        <v>0.31656104859811063</v>
      </c>
      <c r="X258">
        <f t="shared" si="140"/>
        <v>1.9785065537381917E-3</v>
      </c>
      <c r="Y258">
        <f t="shared" si="141"/>
        <v>1.0163208220046536E-3</v>
      </c>
      <c r="Z258">
        <f t="shared" si="142"/>
        <v>1.981682556306956E-3</v>
      </c>
      <c r="AA258">
        <f t="shared" si="143"/>
        <v>1.0139583983374959E-3</v>
      </c>
      <c r="AB258">
        <f t="shared" si="144"/>
        <v>1.9816751737329963E-3</v>
      </c>
      <c r="AC258">
        <f t="shared" si="145"/>
        <v>1.0139606960433221E-3</v>
      </c>
      <c r="AD258">
        <f t="shared" si="146"/>
        <v>1.9816751809133269E-3</v>
      </c>
      <c r="AE258">
        <f t="shared" si="147"/>
        <v>1.0139607206434171E-3</v>
      </c>
      <c r="AF258">
        <f t="shared" si="148"/>
        <v>1.5937500000000058</v>
      </c>
      <c r="AG258">
        <f t="shared" si="149"/>
        <v>0.23958391087491981</v>
      </c>
      <c r="AH258">
        <f t="shared" si="150"/>
        <v>0.31757540188667893</v>
      </c>
      <c r="AJ258">
        <f t="shared" si="165"/>
        <v>0.79375000000000284</v>
      </c>
      <c r="AK258">
        <f t="shared" si="166"/>
        <v>4.78608237979012E-2</v>
      </c>
      <c r="AL258">
        <f t="shared" si="167"/>
        <v>0.15008081902285864</v>
      </c>
      <c r="AM258">
        <f t="shared" si="151"/>
        <v>4.6900255944643324E-4</v>
      </c>
      <c r="AN258">
        <f t="shared" si="152"/>
        <v>7.7433092292382682E-4</v>
      </c>
      <c r="AO258">
        <f t="shared" si="153"/>
        <v>4.7021245151350173E-4</v>
      </c>
      <c r="AP258">
        <f t="shared" si="154"/>
        <v>7.7411842622435102E-4</v>
      </c>
      <c r="AQ258">
        <f t="shared" si="155"/>
        <v>4.7021211948740875E-4</v>
      </c>
      <c r="AR258">
        <f t="shared" si="156"/>
        <v>7.7411564138992047E-4</v>
      </c>
      <c r="AS258">
        <f t="shared" si="157"/>
        <v>4.7021211513610499E-4</v>
      </c>
      <c r="AT258">
        <f t="shared" si="158"/>
        <v>7.7411565548141353E-4</v>
      </c>
      <c r="AU258">
        <f t="shared" si="159"/>
        <v>0.79687500000000289</v>
      </c>
      <c r="AV258">
        <f t="shared" si="160"/>
        <v>4.8330834433998597E-2</v>
      </c>
      <c r="AW258">
        <f t="shared" si="161"/>
        <v>0.15085497147513094</v>
      </c>
    </row>
    <row r="259" spans="6:49" x14ac:dyDescent="0.25">
      <c r="F259">
        <f t="shared" si="168"/>
        <v>3.1875000000000115</v>
      </c>
      <c r="G259">
        <f t="shared" si="169"/>
        <v>0.88446703604536681</v>
      </c>
      <c r="H259">
        <f t="shared" si="170"/>
        <v>0.45970317895566143</v>
      </c>
      <c r="I259">
        <f t="shared" si="132"/>
        <v>5.7462897369457682E-3</v>
      </c>
      <c r="J259">
        <f t="shared" si="133"/>
        <v>4.9320488802866993E-4</v>
      </c>
      <c r="K259">
        <f t="shared" si="134"/>
        <v>5.7493722674959473E-3</v>
      </c>
      <c r="L259">
        <f t="shared" si="135"/>
        <v>4.9025367466631333E-4</v>
      </c>
      <c r="M259">
        <f t="shared" si="136"/>
        <v>5.749353822412432E-3</v>
      </c>
      <c r="N259">
        <f t="shared" si="137"/>
        <v>4.9027047828497934E-4</v>
      </c>
      <c r="O259">
        <f t="shared" si="138"/>
        <v>5.7493539274350493E-3</v>
      </c>
      <c r="P259">
        <f t="shared" si="139"/>
        <v>4.9027039378067301E-4</v>
      </c>
      <c r="Q259">
        <f t="shared" si="171"/>
        <v>3.2000000000000117</v>
      </c>
      <c r="R259">
        <f t="shared" si="172"/>
        <v>0.89021588535273311</v>
      </c>
      <c r="S259">
        <f t="shared" si="173"/>
        <v>0.46019393288694671</v>
      </c>
      <c r="U259">
        <f t="shared" si="162"/>
        <v>1.5937500000000058</v>
      </c>
      <c r="V259">
        <f t="shared" si="163"/>
        <v>0.23958391087491981</v>
      </c>
      <c r="W259">
        <f t="shared" si="164"/>
        <v>0.31757540188667893</v>
      </c>
      <c r="X259">
        <f t="shared" si="140"/>
        <v>1.9848462617917434E-3</v>
      </c>
      <c r="Y259">
        <f t="shared" si="141"/>
        <v>1.0115998286883089E-3</v>
      </c>
      <c r="Z259">
        <f t="shared" si="142"/>
        <v>1.9880075112563944E-3</v>
      </c>
      <c r="AA259">
        <f t="shared" si="143"/>
        <v>1.0092420411581579E-3</v>
      </c>
      <c r="AB259">
        <f t="shared" si="144"/>
        <v>1.9880001431703625E-3</v>
      </c>
      <c r="AC259">
        <f t="shared" si="145"/>
        <v>1.0092443876070986E-3</v>
      </c>
      <c r="AD259">
        <f t="shared" si="146"/>
        <v>1.9880001505030156E-3</v>
      </c>
      <c r="AE259">
        <f t="shared" si="147"/>
        <v>1.0092444116596767E-3</v>
      </c>
      <c r="AF259">
        <f t="shared" si="148"/>
        <v>1.6000000000000059</v>
      </c>
      <c r="AG259">
        <f t="shared" si="149"/>
        <v>0.24157138782844451</v>
      </c>
      <c r="AH259">
        <f t="shared" si="150"/>
        <v>0.31858503806965865</v>
      </c>
      <c r="AJ259">
        <f t="shared" si="165"/>
        <v>0.79687500000000289</v>
      </c>
      <c r="AK259">
        <f t="shared" si="166"/>
        <v>4.8330834433998597E-2</v>
      </c>
      <c r="AL259">
        <f t="shared" si="167"/>
        <v>0.15085497147513094</v>
      </c>
      <c r="AM259">
        <f t="shared" si="151"/>
        <v>4.7142178585978423E-4</v>
      </c>
      <c r="AN259">
        <f t="shared" si="152"/>
        <v>7.7390130220816519E-4</v>
      </c>
      <c r="AO259">
        <f t="shared" si="153"/>
        <v>4.7263100664448449E-4</v>
      </c>
      <c r="AP259">
        <f t="shared" si="154"/>
        <v>7.7368325927325255E-4</v>
      </c>
      <c r="AQ259">
        <f t="shared" si="155"/>
        <v>4.7263066595239862E-4</v>
      </c>
      <c r="AR259">
        <f t="shared" si="156"/>
        <v>7.7368050253455792E-4</v>
      </c>
      <c r="AS259">
        <f t="shared" si="157"/>
        <v>4.7263066164499447E-4</v>
      </c>
      <c r="AT259">
        <f t="shared" si="158"/>
        <v>7.7368051652143338E-4</v>
      </c>
      <c r="AU259">
        <f t="shared" si="159"/>
        <v>0.80000000000000293</v>
      </c>
      <c r="AV259">
        <f t="shared" si="160"/>
        <v>4.8803263732781689E-2</v>
      </c>
      <c r="AW259">
        <f t="shared" si="161"/>
        <v>0.15162868969885512</v>
      </c>
    </row>
    <row r="260" spans="6:49" x14ac:dyDescent="0.25">
      <c r="F260">
        <f t="shared" si="168"/>
        <v>3.2000000000000117</v>
      </c>
      <c r="G260">
        <f t="shared" si="169"/>
        <v>0.89021588535273311</v>
      </c>
      <c r="H260">
        <f t="shared" si="170"/>
        <v>0.46019393288694671</v>
      </c>
      <c r="I260">
        <f t="shared" si="132"/>
        <v>5.7524241610868339E-3</v>
      </c>
      <c r="J260">
        <f t="shared" si="133"/>
        <v>4.8733038292131663E-4</v>
      </c>
      <c r="K260">
        <f t="shared" si="134"/>
        <v>5.7554699759800928E-3</v>
      </c>
      <c r="L260">
        <f t="shared" si="135"/>
        <v>4.8441263622795718E-4</v>
      </c>
      <c r="M260">
        <f t="shared" si="136"/>
        <v>5.7554517400632589E-3</v>
      </c>
      <c r="N260">
        <f t="shared" si="137"/>
        <v>4.8442927129229156E-4</v>
      </c>
      <c r="O260">
        <f t="shared" si="138"/>
        <v>5.7554518440324116E-3</v>
      </c>
      <c r="P260">
        <f t="shared" si="139"/>
        <v>4.8442918733379581E-4</v>
      </c>
      <c r="Q260">
        <f t="shared" si="171"/>
        <v>3.2125000000000119</v>
      </c>
      <c r="R260">
        <f t="shared" si="172"/>
        <v>0.89597083859226756</v>
      </c>
      <c r="S260">
        <f t="shared" si="173"/>
        <v>0.46067884011782928</v>
      </c>
      <c r="U260">
        <f t="shared" si="162"/>
        <v>1.6000000000000059</v>
      </c>
      <c r="V260">
        <f t="shared" si="163"/>
        <v>0.24157138782844451</v>
      </c>
      <c r="W260">
        <f t="shared" si="164"/>
        <v>0.31858503806965865</v>
      </c>
      <c r="X260">
        <f t="shared" si="140"/>
        <v>1.9911564879353666E-3</v>
      </c>
      <c r="Y260">
        <f t="shared" si="141"/>
        <v>1.0068881883383812E-3</v>
      </c>
      <c r="Z260">
        <f t="shared" si="142"/>
        <v>1.994303013523924E-3</v>
      </c>
      <c r="AA260">
        <f t="shared" si="143"/>
        <v>1.0045351335231116E-3</v>
      </c>
      <c r="AB260">
        <f t="shared" si="144"/>
        <v>1.9942956602276266E-3</v>
      </c>
      <c r="AC260">
        <f t="shared" si="145"/>
        <v>1.0045375276270766E-3</v>
      </c>
      <c r="AD260">
        <f t="shared" si="146"/>
        <v>1.9942956677092014E-3</v>
      </c>
      <c r="AE260">
        <f t="shared" si="147"/>
        <v>1.0045375511404547E-3</v>
      </c>
      <c r="AF260">
        <f t="shared" si="148"/>
        <v>1.606250000000006</v>
      </c>
      <c r="AG260">
        <f t="shared" si="149"/>
        <v>0.2435651627456358</v>
      </c>
      <c r="AH260">
        <f t="shared" si="150"/>
        <v>0.31958996657995514</v>
      </c>
      <c r="AJ260">
        <f t="shared" si="165"/>
        <v>0.80000000000000293</v>
      </c>
      <c r="AK260">
        <f t="shared" si="166"/>
        <v>4.8803263732781689E-2</v>
      </c>
      <c r="AL260">
        <f t="shared" si="167"/>
        <v>0.15162868969885512</v>
      </c>
      <c r="AM260">
        <f t="shared" si="151"/>
        <v>4.7383965530892229E-4</v>
      </c>
      <c r="AN260">
        <f t="shared" si="152"/>
        <v>7.7346063574335673E-4</v>
      </c>
      <c r="AO260">
        <f t="shared" si="153"/>
        <v>4.7504818755227129E-4</v>
      </c>
      <c r="AP260">
        <f t="shared" si="154"/>
        <v>7.7323710259046951E-4</v>
      </c>
      <c r="AQ260">
        <f t="shared" si="155"/>
        <v>4.750478382817199E-4</v>
      </c>
      <c r="AR260">
        <f t="shared" si="156"/>
        <v>7.7323437373886346E-4</v>
      </c>
      <c r="AS260">
        <f t="shared" si="157"/>
        <v>4.7504783401788929E-4</v>
      </c>
      <c r="AT260">
        <f t="shared" si="158"/>
        <v>7.7323438762182551E-4</v>
      </c>
      <c r="AU260">
        <f t="shared" si="159"/>
        <v>0.80312500000000298</v>
      </c>
      <c r="AV260">
        <f t="shared" si="160"/>
        <v>4.9278110322947488E-2</v>
      </c>
      <c r="AW260">
        <f t="shared" si="161"/>
        <v>0.15240196269485909</v>
      </c>
    </row>
    <row r="261" spans="6:49" x14ac:dyDescent="0.25">
      <c r="F261">
        <f t="shared" si="168"/>
        <v>3.2125000000000119</v>
      </c>
      <c r="G261">
        <f t="shared" si="169"/>
        <v>0.89597083859226756</v>
      </c>
      <c r="H261">
        <f t="shared" si="170"/>
        <v>0.46067884011782928</v>
      </c>
      <c r="I261">
        <f t="shared" ref="I261:I311" si="174">$B$4*H261</f>
        <v>5.7584855014728665E-3</v>
      </c>
      <c r="J261">
        <f t="shared" ref="J261:J311" si="175">$B$4*(F261-2*G261-3*H261)</f>
        <v>4.8152253077486109E-4</v>
      </c>
      <c r="K261">
        <f t="shared" ref="K261:K311" si="176">$B$4*(H261+J261/2)</f>
        <v>5.7614950172902094E-3</v>
      </c>
      <c r="L261">
        <f t="shared" ref="L261:L311" si="177">$B$4*(F261+$B$4/2-2*(G261+I261/2)-3*(H261+J261/2))</f>
        <v>4.7863791455442228E-4</v>
      </c>
      <c r="M261">
        <f t="shared" ref="M261:M311" si="178">$B$4*(H261+L261/2)</f>
        <v>5.7614769884388314E-3</v>
      </c>
      <c r="N261">
        <f t="shared" ref="N261:N311" si="179">$B$4*(F261+$B$4/2-2*(G261+K261/2)-3*(H261+L261/2))</f>
        <v>4.7865438216083966E-4</v>
      </c>
      <c r="O261">
        <f t="shared" ref="O261:O311" si="180">$B$4*(H261+N261/2)</f>
        <v>5.7614770913613717E-3</v>
      </c>
      <c r="P261">
        <f t="shared" ref="P261:P311" si="181">$B$4*(F261+$B$4/2-2*(G261+M261/2)-3*(H261+N261/2))</f>
        <v>4.7865429875386113E-4</v>
      </c>
      <c r="Q261">
        <f t="shared" si="171"/>
        <v>3.2250000000000121</v>
      </c>
      <c r="R261">
        <f t="shared" si="172"/>
        <v>0.90173182302631638</v>
      </c>
      <c r="S261">
        <f t="shared" si="173"/>
        <v>0.46115796702165579</v>
      </c>
      <c r="U261">
        <f t="shared" si="162"/>
        <v>1.606250000000006</v>
      </c>
      <c r="V261">
        <f t="shared" si="163"/>
        <v>0.2435651627456358</v>
      </c>
      <c r="W261">
        <f t="shared" si="164"/>
        <v>0.31958996657995514</v>
      </c>
      <c r="X261">
        <f t="shared" ref="X261:X311" si="182">$C$4*W261</f>
        <v>1.9974372911247197E-3</v>
      </c>
      <c r="Y261">
        <f t="shared" ref="Y261:Y311" si="183">$C$4*(U261-2*V261-3*W261)</f>
        <v>1.0021860923054308E-3</v>
      </c>
      <c r="Z261">
        <f t="shared" ref="Z261:Z311" si="184">$C$4*(W261+Y261/2)</f>
        <v>2.0005691226631741E-3</v>
      </c>
      <c r="AA261">
        <f t="shared" ref="AA261:AA311" si="185">$C$4*(U261+$C$4/2-2*(V261+X261/2)-3*(W261+Y261/2))</f>
        <v>9.9983786462053766E-4</v>
      </c>
      <c r="AB261">
        <f t="shared" ref="AB261:AB311" si="186">$C$4*(W261+AA261/2)</f>
        <v>2.0005617844516591E-3</v>
      </c>
      <c r="AC261">
        <f t="shared" ref="AC261:AC311" si="187">$C$4*(U261+$C$4/2-2*(V261+Z261/2)-3*(W261+AA261/2))</f>
        <v>9.9984030530796825E-4</v>
      </c>
      <c r="AD261">
        <f t="shared" ref="AD261:AD311" si="188">$C$4*(W261+AC261/2)</f>
        <v>2.0005617920788072E-3</v>
      </c>
      <c r="AE261">
        <f t="shared" ref="AE261:AE311" si="189">$C$4*(U261+$C$4/2-2*(V261+AB261/2)-3*(W261+AC261/2))</f>
        <v>9.9984032829034683E-4</v>
      </c>
      <c r="AF261">
        <f t="shared" ref="AF261:AF311" si="190">U261+$C$4</f>
        <v>1.612500000000006</v>
      </c>
      <c r="AG261">
        <f t="shared" ref="AG261:AG311" si="191">V261+1/6*X261+1/3*Z261+1/3*AB261+1/6*AD261</f>
        <v>0.24556520622854133</v>
      </c>
      <c r="AH261">
        <f t="shared" ref="AH261:AH311" si="192">W261+1/6*Y261+1/3*AA261+1/3*AC261+1/6*AE261</f>
        <v>0.32059019704003061</v>
      </c>
      <c r="AJ261">
        <f t="shared" si="165"/>
        <v>0.80312500000000298</v>
      </c>
      <c r="AK261">
        <f t="shared" si="166"/>
        <v>4.9278110322947488E-2</v>
      </c>
      <c r="AL261">
        <f t="shared" si="167"/>
        <v>0.15240196269485909</v>
      </c>
      <c r="AM261">
        <f t="shared" ref="AM261:AM311" si="193">$D$4*AL261</f>
        <v>4.762561334214347E-4</v>
      </c>
      <c r="AN261">
        <f t="shared" ref="AN261:AN311" si="194">$D$4*(AJ261-2*AK261-3*AL261)</f>
        <v>7.7300903521728347E-4</v>
      </c>
      <c r="AO261">
        <f t="shared" ref="AO261:AO311" si="195">$D$4*(AL261+AN261/2)</f>
        <v>4.7746396003896165E-4</v>
      </c>
      <c r="AP261">
        <f t="shared" ref="AP261:AP311" si="196">$D$4*(AJ261+$D$4/2-2*(AK261+AM261/2)-3*(AL261+AN261/2))</f>
        <v>7.7278006744776096E-4</v>
      </c>
      <c r="AQ261">
        <f t="shared" ref="AQ261:AQ311" si="197">$D$4*(AL261+AP261/2)</f>
        <v>4.7746360227682175E-4</v>
      </c>
      <c r="AR261">
        <f t="shared" ref="AR261:AR311" si="198">$D$4*(AJ261+$D$4/2-2*(AK261+AO261/2)-3*(AL261+AP261/2))</f>
        <v>7.7277736627600041E-4</v>
      </c>
      <c r="AS261">
        <f t="shared" ref="AS261:AS311" si="199">$D$4*(AL261+AR261/2)</f>
        <v>4.7746359805624094E-4</v>
      </c>
      <c r="AT261">
        <f t="shared" ref="AT261:AT311" si="200">$D$4*(AJ261+$D$4/2-2*(AK261+AQ261/2)-3*(AL261+AR261/2))</f>
        <v>7.7277738005574956E-4</v>
      </c>
      <c r="AU261">
        <f t="shared" ref="AU261:AU311" si="201">AJ261+$D$4</f>
        <v>0.80625000000000302</v>
      </c>
      <c r="AV261">
        <f t="shared" ref="AV261:AV311" si="202">AK261+1/6*AM261+1/3*AO261+1/3*AQ261+1/6*AS261</f>
        <v>4.9755372798965698E-2</v>
      </c>
      <c r="AW261">
        <f t="shared" ref="AW261:AW311" si="203">AL261+1/6*AN261+1/3*AP261+1/3*AR261+1/6*AT261</f>
        <v>0.15317477957531253</v>
      </c>
    </row>
    <row r="262" spans="6:49" x14ac:dyDescent="0.25">
      <c r="F262">
        <f t="shared" si="168"/>
        <v>3.2250000000000121</v>
      </c>
      <c r="G262">
        <f t="shared" si="169"/>
        <v>0.90173182302631638</v>
      </c>
      <c r="H262">
        <f t="shared" si="170"/>
        <v>0.46115796702165579</v>
      </c>
      <c r="I262">
        <f t="shared" si="174"/>
        <v>5.7644745877706979E-3</v>
      </c>
      <c r="J262">
        <f t="shared" si="175"/>
        <v>4.7578066103014797E-4</v>
      </c>
      <c r="K262">
        <f t="shared" si="176"/>
        <v>5.7674482169021365E-3</v>
      </c>
      <c r="L262">
        <f t="shared" si="177"/>
        <v>4.7292884128870006E-4</v>
      </c>
      <c r="M262">
        <f t="shared" si="178"/>
        <v>5.7674303930287524E-3</v>
      </c>
      <c r="N262">
        <f t="shared" si="179"/>
        <v>4.7294514254471177E-4</v>
      </c>
      <c r="O262">
        <f t="shared" si="180"/>
        <v>5.7674304949116018E-3</v>
      </c>
      <c r="P262">
        <f t="shared" si="181"/>
        <v>4.7294505969457671E-4</v>
      </c>
      <c r="Q262">
        <f t="shared" si="171"/>
        <v>3.2375000000000123</v>
      </c>
      <c r="R262">
        <f t="shared" si="172"/>
        <v>0.90749876674340701</v>
      </c>
      <c r="S262">
        <f t="shared" si="173"/>
        <v>0.46163137930305442</v>
      </c>
      <c r="U262">
        <f t="shared" ref="U262:U311" si="204">AF261</f>
        <v>1.612500000000006</v>
      </c>
      <c r="V262">
        <f t="shared" ref="V262:V311" si="205">AG261</f>
        <v>0.24556520622854133</v>
      </c>
      <c r="W262">
        <f t="shared" ref="W262:W311" si="206">AH261</f>
        <v>0.32059019704003061</v>
      </c>
      <c r="X262">
        <f t="shared" si="182"/>
        <v>2.0036887315001916E-3</v>
      </c>
      <c r="Y262">
        <f t="shared" si="183"/>
        <v>9.9749372764269687E-4</v>
      </c>
      <c r="Z262">
        <f t="shared" si="184"/>
        <v>2.0068058993990747E-3</v>
      </c>
      <c r="AA262">
        <f t="shared" si="185"/>
        <v>9.9515041937417166E-4</v>
      </c>
      <c r="AB262">
        <f t="shared" si="186"/>
        <v>2.0067985765607355E-3</v>
      </c>
      <c r="AC262">
        <f t="shared" si="187"/>
        <v>9.9515290558982038E-4</v>
      </c>
      <c r="AD262">
        <f t="shared" si="188"/>
        <v>2.0067985843301595E-3</v>
      </c>
      <c r="AE262">
        <f t="shared" si="189"/>
        <v>9.9515292804928804E-4</v>
      </c>
      <c r="AF262">
        <f t="shared" si="190"/>
        <v>1.6187500000000061</v>
      </c>
      <c r="AG262">
        <f t="shared" si="191"/>
        <v>0.247571488939833</v>
      </c>
      <c r="AH262">
        <f t="shared" si="192"/>
        <v>0.32158573925763395</v>
      </c>
      <c r="AJ262">
        <f t="shared" ref="AJ262:AJ311" si="207">AU261</f>
        <v>0.80625000000000302</v>
      </c>
      <c r="AK262">
        <f t="shared" ref="AK262:AK311" si="208">AV261</f>
        <v>4.9755372798965698E-2</v>
      </c>
      <c r="AL262">
        <f t="shared" ref="AL262:AL311" si="209">AW261</f>
        <v>0.15317477957531253</v>
      </c>
      <c r="AM262">
        <f t="shared" si="193"/>
        <v>4.7867118617285167E-4</v>
      </c>
      <c r="AN262">
        <f t="shared" si="194"/>
        <v>7.7254661148791904E-4</v>
      </c>
      <c r="AO262">
        <f t="shared" si="195"/>
        <v>4.7987829025330153E-4</v>
      </c>
      <c r="AP262">
        <f t="shared" si="196"/>
        <v>7.7231226428977934E-4</v>
      </c>
      <c r="AQ262">
        <f t="shared" si="197"/>
        <v>4.7987792408580443E-4</v>
      </c>
      <c r="AR262">
        <f t="shared" si="198"/>
        <v>7.7230959059201929E-4</v>
      </c>
      <c r="AS262">
        <f t="shared" si="199"/>
        <v>4.7987791990815174E-4</v>
      </c>
      <c r="AT262">
        <f t="shared" si="200"/>
        <v>7.7230960426925084E-4</v>
      </c>
      <c r="AU262">
        <f t="shared" si="201"/>
        <v>0.80937500000000306</v>
      </c>
      <c r="AV262">
        <f t="shared" si="202"/>
        <v>5.0235049721425569E-2</v>
      </c>
      <c r="AW262">
        <f t="shared" si="203"/>
        <v>0.1539471295628993</v>
      </c>
    </row>
    <row r="263" spans="6:49" x14ac:dyDescent="0.25">
      <c r="F263">
        <f t="shared" si="168"/>
        <v>3.2375000000000123</v>
      </c>
      <c r="G263">
        <f t="shared" si="169"/>
        <v>0.90749876674340701</v>
      </c>
      <c r="H263">
        <f t="shared" si="170"/>
        <v>0.46163137930305442</v>
      </c>
      <c r="I263">
        <f t="shared" si="174"/>
        <v>5.7703922412881805E-3</v>
      </c>
      <c r="J263">
        <f t="shared" si="175"/>
        <v>4.7010410755043698E-4</v>
      </c>
      <c r="K263">
        <f t="shared" si="176"/>
        <v>5.7733303919603705E-3</v>
      </c>
      <c r="L263">
        <f t="shared" si="177"/>
        <v>4.6728475251776592E-4</v>
      </c>
      <c r="M263">
        <f t="shared" si="178"/>
        <v>5.7733127709914166E-3</v>
      </c>
      <c r="N263">
        <f t="shared" si="179"/>
        <v>4.6730088854122777E-4</v>
      </c>
      <c r="O263">
        <f t="shared" si="180"/>
        <v>5.7733128718415634E-3</v>
      </c>
      <c r="P263">
        <f t="shared" si="181"/>
        <v>4.6730080625289884E-4</v>
      </c>
      <c r="Q263">
        <f t="shared" si="171"/>
        <v>3.2500000000000124</v>
      </c>
      <c r="R263">
        <f t="shared" si="172"/>
        <v>0.91327159864991247</v>
      </c>
      <c r="S263">
        <f t="shared" si="173"/>
        <v>0.46209914200237462</v>
      </c>
      <c r="U263">
        <f t="shared" si="204"/>
        <v>1.6187500000000061</v>
      </c>
      <c r="V263">
        <f t="shared" si="205"/>
        <v>0.247571488939833</v>
      </c>
      <c r="W263">
        <f t="shared" si="206"/>
        <v>0.32158573925763395</v>
      </c>
      <c r="X263">
        <f t="shared" si="182"/>
        <v>2.0099108703602125E-3</v>
      </c>
      <c r="Y263">
        <f t="shared" si="183"/>
        <v>9.9281127717148901E-4</v>
      </c>
      <c r="Z263">
        <f t="shared" si="184"/>
        <v>2.0130134056013729E-3</v>
      </c>
      <c r="AA263">
        <f t="shared" si="185"/>
        <v>9.904729785082556E-4</v>
      </c>
      <c r="AB263">
        <f t="shared" si="186"/>
        <v>2.0130060984180505E-3</v>
      </c>
      <c r="AC263">
        <f t="shared" si="187"/>
        <v>9.9047550921296519E-4</v>
      </c>
      <c r="AD263">
        <f t="shared" si="188"/>
        <v>2.0130061063265026E-3</v>
      </c>
      <c r="AE263">
        <f t="shared" si="189"/>
        <v>9.9047553115750599E-4</v>
      </c>
      <c r="AF263">
        <f t="shared" si="190"/>
        <v>1.6250000000000062</v>
      </c>
      <c r="AG263">
        <f t="shared" si="191"/>
        <v>0.24958398160395392</v>
      </c>
      <c r="AH263">
        <f t="shared" si="192"/>
        <v>0.32257660322159587</v>
      </c>
      <c r="AJ263">
        <f t="shared" si="207"/>
        <v>0.80937500000000306</v>
      </c>
      <c r="AK263">
        <f t="shared" si="208"/>
        <v>5.0235049721425569E-2</v>
      </c>
      <c r="AL263">
        <f t="shared" si="209"/>
        <v>0.1539471295628993</v>
      </c>
      <c r="AM263">
        <f t="shared" si="193"/>
        <v>4.8108477988406033E-4</v>
      </c>
      <c r="AN263">
        <f t="shared" si="194"/>
        <v>7.7207347458891891E-4</v>
      </c>
      <c r="AO263">
        <f t="shared" si="195"/>
        <v>4.822911446881055E-4</v>
      </c>
      <c r="AP263">
        <f t="shared" si="196"/>
        <v>7.718338027396459E-4</v>
      </c>
      <c r="AQ263">
        <f t="shared" si="197"/>
        <v>4.8229077020084106E-4</v>
      </c>
      <c r="AR263">
        <f t="shared" si="198"/>
        <v>7.7183115631142664E-4</v>
      </c>
      <c r="AS263">
        <f t="shared" si="199"/>
        <v>4.8229076606579692E-4</v>
      </c>
      <c r="AT263">
        <f t="shared" si="200"/>
        <v>7.7183116988683144E-4</v>
      </c>
      <c r="AU263">
        <f t="shared" si="201"/>
        <v>0.81250000000000311</v>
      </c>
      <c r="AV263">
        <f t="shared" si="202"/>
        <v>5.071713961738019E-2</v>
      </c>
      <c r="AW263">
        <f t="shared" si="203"/>
        <v>0.15471900198999561</v>
      </c>
    </row>
    <row r="264" spans="6:49" x14ac:dyDescent="0.25">
      <c r="F264">
        <f t="shared" si="168"/>
        <v>3.2500000000000124</v>
      </c>
      <c r="G264">
        <f t="shared" si="169"/>
        <v>0.91327159864991247</v>
      </c>
      <c r="H264">
        <f t="shared" si="170"/>
        <v>0.46209914200237462</v>
      </c>
      <c r="I264">
        <f t="shared" si="174"/>
        <v>5.7762392750296829E-3</v>
      </c>
      <c r="J264">
        <f t="shared" si="175"/>
        <v>4.644922086632947E-4</v>
      </c>
      <c r="K264">
        <f t="shared" si="176"/>
        <v>5.7791423513338285E-3</v>
      </c>
      <c r="L264">
        <f t="shared" si="177"/>
        <v>4.6170498881298598E-4</v>
      </c>
      <c r="M264">
        <f t="shared" si="178"/>
        <v>5.7791249312097647E-3</v>
      </c>
      <c r="N264">
        <f t="shared" si="179"/>
        <v>4.6172096073137937E-4</v>
      </c>
      <c r="O264">
        <f t="shared" si="180"/>
        <v>5.7791250310342546E-3</v>
      </c>
      <c r="P264">
        <f t="shared" si="181"/>
        <v>4.6172087900946124E-4</v>
      </c>
      <c r="Q264">
        <f t="shared" si="171"/>
        <v>3.2625000000000126</v>
      </c>
      <c r="R264">
        <f t="shared" si="172"/>
        <v>0.91905024846177097</v>
      </c>
      <c r="S264">
        <f t="shared" si="173"/>
        <v>0.46256131950016821</v>
      </c>
      <c r="U264">
        <f t="shared" si="204"/>
        <v>1.6250000000000062</v>
      </c>
      <c r="V264">
        <f t="shared" si="205"/>
        <v>0.24958398160395392</v>
      </c>
      <c r="W264">
        <f t="shared" si="206"/>
        <v>0.32257660322159587</v>
      </c>
      <c r="X264">
        <f t="shared" si="182"/>
        <v>2.0161037701349744E-3</v>
      </c>
      <c r="Y264">
        <f t="shared" si="183"/>
        <v>9.8813891954569258E-4</v>
      </c>
      <c r="Z264">
        <f t="shared" si="184"/>
        <v>2.0191917042585547E-3</v>
      </c>
      <c r="AA264">
        <f t="shared" si="185"/>
        <v>9.8580571861160856E-4</v>
      </c>
      <c r="AB264">
        <f t="shared" si="186"/>
        <v>2.0191844130056356E-3</v>
      </c>
      <c r="AC264">
        <f t="shared" si="187"/>
        <v>9.8580829278209362E-4</v>
      </c>
      <c r="AD264">
        <f t="shared" si="188"/>
        <v>2.0191844210499183E-3</v>
      </c>
      <c r="AE264">
        <f t="shared" si="189"/>
        <v>9.858083142195767E-4</v>
      </c>
      <c r="AF264">
        <f t="shared" si="190"/>
        <v>1.6312500000000063</v>
      </c>
      <c r="AG264">
        <f t="shared" si="191"/>
        <v>0.25160265500823947</v>
      </c>
      <c r="AH264">
        <f t="shared" si="192"/>
        <v>0.32356279909768804</v>
      </c>
      <c r="AJ264">
        <f t="shared" si="207"/>
        <v>0.81250000000000311</v>
      </c>
      <c r="AK264">
        <f t="shared" si="208"/>
        <v>5.071713961738019E-2</v>
      </c>
      <c r="AL264">
        <f t="shared" si="209"/>
        <v>0.15471900198999561</v>
      </c>
      <c r="AM264">
        <f t="shared" si="193"/>
        <v>4.8349688121873631E-4</v>
      </c>
      <c r="AN264">
        <f t="shared" si="194"/>
        <v>7.7158973373517487E-4</v>
      </c>
      <c r="AO264">
        <f t="shared" si="195"/>
        <v>4.8470249017769753E-4</v>
      </c>
      <c r="AP264">
        <f t="shared" si="196"/>
        <v>7.7134479160448257E-4</v>
      </c>
      <c r="AQ264">
        <f t="shared" si="197"/>
        <v>4.8470210745561824E-4</v>
      </c>
      <c r="AR264">
        <f t="shared" si="198"/>
        <v>7.7134217224272361E-4</v>
      </c>
      <c r="AS264">
        <f t="shared" si="199"/>
        <v>4.8470210336286557E-4</v>
      </c>
      <c r="AT264">
        <f t="shared" si="200"/>
        <v>7.7134218571698818E-4</v>
      </c>
      <c r="AU264">
        <f t="shared" si="201"/>
        <v>0.81562500000000315</v>
      </c>
      <c r="AV264">
        <f t="shared" si="202"/>
        <v>5.1201640980688225E-2</v>
      </c>
      <c r="AW264">
        <f t="shared" si="203"/>
        <v>0.15549038629785336</v>
      </c>
    </row>
    <row r="265" spans="6:49" x14ac:dyDescent="0.25">
      <c r="F265">
        <f t="shared" si="168"/>
        <v>3.2625000000000126</v>
      </c>
      <c r="G265">
        <f t="shared" si="169"/>
        <v>0.91905024846177097</v>
      </c>
      <c r="H265">
        <f t="shared" si="170"/>
        <v>0.46256131950016821</v>
      </c>
      <c r="I265">
        <f t="shared" si="174"/>
        <v>5.7820164937521026E-3</v>
      </c>
      <c r="J265">
        <f t="shared" si="175"/>
        <v>4.5894430719957413E-4</v>
      </c>
      <c r="K265">
        <f t="shared" si="176"/>
        <v>5.7848848956721004E-3</v>
      </c>
      <c r="L265">
        <f t="shared" si="177"/>
        <v>4.5618889526768128E-4</v>
      </c>
      <c r="M265">
        <f t="shared" si="178"/>
        <v>5.7848676743475257E-3</v>
      </c>
      <c r="N265">
        <f t="shared" si="179"/>
        <v>4.5620470421740833E-4</v>
      </c>
      <c r="O265">
        <f t="shared" si="180"/>
        <v>5.7848677731534614E-3</v>
      </c>
      <c r="P265">
        <f t="shared" si="181"/>
        <v>4.5620462306615876E-4</v>
      </c>
      <c r="Q265">
        <f t="shared" si="171"/>
        <v>3.2750000000000128</v>
      </c>
      <c r="R265">
        <f t="shared" si="172"/>
        <v>0.92483464669626181</v>
      </c>
      <c r="S265">
        <f t="shared" si="173"/>
        <v>0.46301797552170754</v>
      </c>
      <c r="U265">
        <f t="shared" si="204"/>
        <v>1.6312500000000063</v>
      </c>
      <c r="V265">
        <f t="shared" si="205"/>
        <v>0.25160265500823947</v>
      </c>
      <c r="W265">
        <f t="shared" si="206"/>
        <v>0.32356279909768804</v>
      </c>
      <c r="X265">
        <f t="shared" si="182"/>
        <v>2.0222674943605502E-3</v>
      </c>
      <c r="Y265">
        <f t="shared" si="183"/>
        <v>9.8347682931539462E-4</v>
      </c>
      <c r="Z265">
        <f t="shared" si="184"/>
        <v>2.025340859452161E-3</v>
      </c>
      <c r="AA265">
        <f t="shared" si="185"/>
        <v>9.8114881220081056E-4</v>
      </c>
      <c r="AB265">
        <f t="shared" si="186"/>
        <v>2.0253335843986777E-3</v>
      </c>
      <c r="AC265">
        <f t="shared" si="187"/>
        <v>9.8115142882943679E-4</v>
      </c>
      <c r="AD265">
        <f t="shared" si="188"/>
        <v>2.0253335925756425E-3</v>
      </c>
      <c r="AE265">
        <f t="shared" si="189"/>
        <v>9.8115144976762699E-4</v>
      </c>
      <c r="AF265">
        <f t="shared" si="190"/>
        <v>1.6375000000000064</v>
      </c>
      <c r="AG265">
        <f t="shared" si="191"/>
        <v>0.25362748000401242</v>
      </c>
      <c r="AH265">
        <f t="shared" si="192"/>
        <v>0.32454433722454529</v>
      </c>
      <c r="AJ265">
        <f t="shared" si="207"/>
        <v>0.81562500000000315</v>
      </c>
      <c r="AK265">
        <f t="shared" si="208"/>
        <v>5.1201640980688225E-2</v>
      </c>
      <c r="AL265">
        <f t="shared" si="209"/>
        <v>0.15549038629785336</v>
      </c>
      <c r="AM265">
        <f t="shared" si="193"/>
        <v>4.8590745718079175E-4</v>
      </c>
      <c r="AN265">
        <f t="shared" si="194"/>
        <v>7.7109549732833321E-4</v>
      </c>
      <c r="AO265">
        <f t="shared" si="195"/>
        <v>4.8711229389536729E-4</v>
      </c>
      <c r="AP265">
        <f t="shared" si="196"/>
        <v>7.7084533888091696E-4</v>
      </c>
      <c r="AQ265">
        <f t="shared" si="197"/>
        <v>4.8711190302279324E-4</v>
      </c>
      <c r="AR265">
        <f t="shared" si="198"/>
        <v>7.7084274638390584E-4</v>
      </c>
      <c r="AS265">
        <f t="shared" si="199"/>
        <v>4.871118989720166E-4</v>
      </c>
      <c r="AT265">
        <f t="shared" si="200"/>
        <v>7.7084275975771257E-4</v>
      </c>
      <c r="AU265">
        <f t="shared" si="201"/>
        <v>0.8187500000000032</v>
      </c>
      <c r="AV265">
        <f t="shared" si="202"/>
        <v>5.1688552272353076E-2</v>
      </c>
      <c r="AW265">
        <f t="shared" si="203"/>
        <v>0.15626127203578932</v>
      </c>
    </row>
    <row r="266" spans="6:49" x14ac:dyDescent="0.25">
      <c r="F266">
        <f t="shared" si="168"/>
        <v>3.2750000000000128</v>
      </c>
      <c r="G266">
        <f t="shared" si="169"/>
        <v>0.92483464669626181</v>
      </c>
      <c r="H266">
        <f t="shared" si="170"/>
        <v>0.46301797552170754</v>
      </c>
      <c r="I266">
        <f t="shared" si="174"/>
        <v>5.7877246940213449E-3</v>
      </c>
      <c r="J266">
        <f t="shared" si="175"/>
        <v>4.5345975052958344E-4</v>
      </c>
      <c r="K266">
        <f t="shared" si="176"/>
        <v>5.7905588174621547E-3</v>
      </c>
      <c r="L266">
        <f t="shared" si="177"/>
        <v>4.5073582153188632E-4</v>
      </c>
      <c r="M266">
        <f t="shared" si="178"/>
        <v>5.7905417929059186E-3</v>
      </c>
      <c r="N266">
        <f t="shared" si="179"/>
        <v>4.5075146865758143E-4</v>
      </c>
      <c r="O266">
        <f t="shared" si="180"/>
        <v>5.7905418907004541E-3</v>
      </c>
      <c r="P266">
        <f t="shared" si="181"/>
        <v>4.5075138808093056E-4</v>
      </c>
      <c r="Q266">
        <f t="shared" si="171"/>
        <v>3.287500000000013</v>
      </c>
      <c r="R266">
        <f t="shared" si="172"/>
        <v>0.93062472466383817</v>
      </c>
      <c r="S266">
        <f t="shared" si="173"/>
        <v>0.46346917314153913</v>
      </c>
      <c r="U266">
        <f t="shared" si="204"/>
        <v>1.6375000000000064</v>
      </c>
      <c r="V266">
        <f t="shared" si="205"/>
        <v>0.25362748000401242</v>
      </c>
      <c r="W266">
        <f t="shared" si="206"/>
        <v>0.32454433722454529</v>
      </c>
      <c r="X266">
        <f t="shared" si="182"/>
        <v>2.0284021076534082E-3</v>
      </c>
      <c r="Y266">
        <f t="shared" si="183"/>
        <v>9.7882517698966165E-4</v>
      </c>
      <c r="Z266">
        <f t="shared" si="184"/>
        <v>2.0314609363315007E-3</v>
      </c>
      <c r="AA266">
        <f t="shared" si="185"/>
        <v>9.7650242778254894E-4</v>
      </c>
      <c r="AB266">
        <f t="shared" si="186"/>
        <v>2.0314536777402289E-3</v>
      </c>
      <c r="AC266">
        <f t="shared" si="187"/>
        <v>9.7650508587712737E-4</v>
      </c>
      <c r="AD266">
        <f t="shared" si="188"/>
        <v>2.031453686046774E-3</v>
      </c>
      <c r="AE266">
        <f t="shared" si="189"/>
        <v>9.7650510632368642E-4</v>
      </c>
      <c r="AF266">
        <f t="shared" si="190"/>
        <v>1.6437500000000065</v>
      </c>
      <c r="AG266">
        <f t="shared" si="191"/>
        <v>0.25565842750765305</v>
      </c>
      <c r="AH266">
        <f t="shared" si="192"/>
        <v>0.32552122810965073</v>
      </c>
      <c r="AJ266">
        <f t="shared" si="207"/>
        <v>0.8187500000000032</v>
      </c>
      <c r="AK266">
        <f t="shared" si="208"/>
        <v>5.1688552272353076E-2</v>
      </c>
      <c r="AL266">
        <f t="shared" si="209"/>
        <v>0.15626127203578932</v>
      </c>
      <c r="AM266">
        <f t="shared" si="193"/>
        <v>4.8831647511184161E-4</v>
      </c>
      <c r="AN266">
        <f t="shared" si="194"/>
        <v>7.7059087296227834E-4</v>
      </c>
      <c r="AO266">
        <f t="shared" si="195"/>
        <v>4.8952052335084521E-4</v>
      </c>
      <c r="AP266">
        <f t="shared" si="196"/>
        <v>7.7033555176054332E-4</v>
      </c>
      <c r="AQ266">
        <f t="shared" si="197"/>
        <v>4.8952012441146747E-4</v>
      </c>
      <c r="AR266">
        <f t="shared" si="198"/>
        <v>7.7033298592792956E-4</v>
      </c>
      <c r="AS266">
        <f t="shared" si="199"/>
        <v>4.8952012040235401E-4</v>
      </c>
      <c r="AT266">
        <f t="shared" si="200"/>
        <v>7.7033299920195521E-4</v>
      </c>
      <c r="AU266">
        <f t="shared" si="201"/>
        <v>0.82187500000000324</v>
      </c>
      <c r="AV266">
        <f t="shared" si="202"/>
        <v>5.2177871920859549E-2</v>
      </c>
      <c r="AW266">
        <f t="shared" si="203"/>
        <v>0.15703164886037951</v>
      </c>
    </row>
    <row r="267" spans="6:49" x14ac:dyDescent="0.25">
      <c r="F267">
        <f t="shared" si="168"/>
        <v>3.287500000000013</v>
      </c>
      <c r="G267">
        <f t="shared" si="169"/>
        <v>0.93062472466383817</v>
      </c>
      <c r="H267">
        <f t="shared" si="170"/>
        <v>0.46346917314153913</v>
      </c>
      <c r="I267">
        <f t="shared" si="174"/>
        <v>5.7933646642692391E-3</v>
      </c>
      <c r="J267">
        <f t="shared" si="175"/>
        <v>4.4803789059649215E-4</v>
      </c>
      <c r="K267">
        <f t="shared" si="176"/>
        <v>5.796164901085467E-3</v>
      </c>
      <c r="L267">
        <f t="shared" si="177"/>
        <v>4.4534512184444267E-4</v>
      </c>
      <c r="M267">
        <f t="shared" si="178"/>
        <v>5.796148071280767E-3</v>
      </c>
      <c r="N267">
        <f t="shared" si="179"/>
        <v>4.4536060829833971E-4</v>
      </c>
      <c r="O267">
        <f t="shared" si="180"/>
        <v>5.796148168071104E-3</v>
      </c>
      <c r="P267">
        <f t="shared" si="181"/>
        <v>4.453605282998874E-4</v>
      </c>
      <c r="Q267">
        <f t="shared" si="171"/>
        <v>3.3000000000000131</v>
      </c>
      <c r="R267">
        <f t="shared" si="172"/>
        <v>0.936420414460017</v>
      </c>
      <c r="S267">
        <f t="shared" si="173"/>
        <v>0.46391497478806942</v>
      </c>
      <c r="U267">
        <f t="shared" si="204"/>
        <v>1.6437500000000065</v>
      </c>
      <c r="V267">
        <f t="shared" si="205"/>
        <v>0.25565842750765305</v>
      </c>
      <c r="W267">
        <f t="shared" si="206"/>
        <v>0.32552122810965073</v>
      </c>
      <c r="X267">
        <f t="shared" si="182"/>
        <v>2.0345076756853172E-3</v>
      </c>
      <c r="Y267">
        <f t="shared" si="183"/>
        <v>9.7418412909842662E-4</v>
      </c>
      <c r="Z267">
        <f t="shared" si="184"/>
        <v>2.0375520010887499E-3</v>
      </c>
      <c r="AA267">
        <f t="shared" si="185"/>
        <v>9.7186672991509543E-4</v>
      </c>
      <c r="AB267">
        <f t="shared" si="186"/>
        <v>2.0375447592163019E-3</v>
      </c>
      <c r="AC267">
        <f t="shared" si="187"/>
        <v>9.7186942849866731E-4</v>
      </c>
      <c r="AD267">
        <f t="shared" si="188"/>
        <v>2.0375447676493756E-3</v>
      </c>
      <c r="AE267">
        <f t="shared" si="189"/>
        <v>9.7186944846115036E-4</v>
      </c>
      <c r="AF267">
        <f t="shared" si="190"/>
        <v>1.6500000000000066</v>
      </c>
      <c r="AG267">
        <f t="shared" si="191"/>
        <v>0.25769546850164388</v>
      </c>
      <c r="AH267">
        <f t="shared" si="192"/>
        <v>0.32649348242538195</v>
      </c>
      <c r="AJ267">
        <f t="shared" si="207"/>
        <v>0.82187500000000324</v>
      </c>
      <c r="AK267">
        <f t="shared" si="208"/>
        <v>5.2177871920859549E-2</v>
      </c>
      <c r="AL267">
        <f t="shared" si="209"/>
        <v>0.15703164886037951</v>
      </c>
      <c r="AM267">
        <f t="shared" si="193"/>
        <v>4.9072390268868604E-4</v>
      </c>
      <c r="AN267">
        <f t="shared" si="194"/>
        <v>7.7007596742858012E-4</v>
      </c>
      <c r="AO267">
        <f t="shared" si="195"/>
        <v>4.9192714638779313E-4</v>
      </c>
      <c r="AP267">
        <f t="shared" si="196"/>
        <v>7.6981553663535679E-4</v>
      </c>
      <c r="AQ267">
        <f t="shared" si="197"/>
        <v>4.9192673946467879E-4</v>
      </c>
      <c r="AR267">
        <f t="shared" si="198"/>
        <v>7.6981299726814007E-4</v>
      </c>
      <c r="AS267">
        <f t="shared" si="199"/>
        <v>4.9192673549691745E-4</v>
      </c>
      <c r="AT267">
        <f t="shared" si="200"/>
        <v>7.6981301044305869E-4</v>
      </c>
      <c r="AU267">
        <f t="shared" si="201"/>
        <v>0.82500000000000329</v>
      </c>
      <c r="AV267">
        <f t="shared" si="202"/>
        <v>5.266959832250797E-2</v>
      </c>
      <c r="AW267">
        <f t="shared" si="203"/>
        <v>0.1578015065346593</v>
      </c>
    </row>
    <row r="268" spans="6:49" x14ac:dyDescent="0.25">
      <c r="F268">
        <f t="shared" si="168"/>
        <v>3.3000000000000131</v>
      </c>
      <c r="G268">
        <f t="shared" si="169"/>
        <v>0.936420414460017</v>
      </c>
      <c r="H268">
        <f t="shared" si="170"/>
        <v>0.46391497478806942</v>
      </c>
      <c r="I268">
        <f t="shared" si="174"/>
        <v>5.7989371848508678E-3</v>
      </c>
      <c r="J268">
        <f t="shared" si="175"/>
        <v>4.4267808394713451E-4</v>
      </c>
      <c r="K268">
        <f t="shared" si="176"/>
        <v>5.8017039228755382E-3</v>
      </c>
      <c r="L268">
        <f t="shared" si="177"/>
        <v>4.4001615506249203E-4</v>
      </c>
      <c r="M268">
        <f t="shared" si="178"/>
        <v>5.801687285820009E-3</v>
      </c>
      <c r="N268">
        <f t="shared" si="179"/>
        <v>4.4003148200377209E-4</v>
      </c>
      <c r="O268">
        <f t="shared" si="180"/>
        <v>5.8016873816133917E-3</v>
      </c>
      <c r="P268">
        <f t="shared" si="181"/>
        <v>4.4003140258681573E-4</v>
      </c>
      <c r="Q268">
        <f t="shared" si="171"/>
        <v>3.3125000000000133</v>
      </c>
      <c r="R268">
        <f t="shared" si="172"/>
        <v>0.94222164895732619</v>
      </c>
      <c r="S268">
        <f t="shared" si="173"/>
        <v>0.46435544224818048</v>
      </c>
      <c r="U268">
        <f t="shared" si="204"/>
        <v>1.6500000000000066</v>
      </c>
      <c r="V268">
        <f t="shared" si="205"/>
        <v>0.25769546850164388</v>
      </c>
      <c r="W268">
        <f t="shared" si="206"/>
        <v>0.32649348242538195</v>
      </c>
      <c r="X268">
        <f t="shared" si="182"/>
        <v>2.0405842651586375E-3</v>
      </c>
      <c r="Y268">
        <f t="shared" si="183"/>
        <v>9.6955384825358072E-4</v>
      </c>
      <c r="Z268">
        <f t="shared" si="184"/>
        <v>2.0436141209344296E-3</v>
      </c>
      <c r="AA268">
        <f t="shared" si="185"/>
        <v>9.6724187926896252E-4</v>
      </c>
      <c r="AB268">
        <f t="shared" si="186"/>
        <v>2.0436068960313527E-3</v>
      </c>
      <c r="AC268">
        <f t="shared" si="187"/>
        <v>9.6724461737959376E-4</v>
      </c>
      <c r="AD268">
        <f t="shared" si="188"/>
        <v>2.0436069045879487E-3</v>
      </c>
      <c r="AE268">
        <f t="shared" si="189"/>
        <v>9.6724463686545113E-4</v>
      </c>
      <c r="AF268">
        <f t="shared" si="190"/>
        <v>1.6562500000000067</v>
      </c>
      <c r="AG268">
        <f t="shared" si="191"/>
        <v>0.25973857403559025</v>
      </c>
      <c r="AH268">
        <f t="shared" si="192"/>
        <v>0.32746111100511793</v>
      </c>
      <c r="AJ268">
        <f t="shared" si="207"/>
        <v>0.82500000000000329</v>
      </c>
      <c r="AK268">
        <f t="shared" si="208"/>
        <v>5.266959832250797E-2</v>
      </c>
      <c r="AL268">
        <f t="shared" si="209"/>
        <v>0.1578015065346593</v>
      </c>
      <c r="AM268">
        <f t="shared" si="193"/>
        <v>4.9312970792081033E-4</v>
      </c>
      <c r="AN268">
        <f t="shared" si="194"/>
        <v>7.695508867219047E-4</v>
      </c>
      <c r="AO268">
        <f t="shared" si="195"/>
        <v>4.9433213118131331E-4</v>
      </c>
      <c r="AP268">
        <f t="shared" si="196"/>
        <v>7.692853991031432E-4</v>
      </c>
      <c r="AQ268">
        <f t="shared" si="197"/>
        <v>4.9433171635690899E-4</v>
      </c>
      <c r="AR268">
        <f t="shared" si="198"/>
        <v>7.6928288600366717E-4</v>
      </c>
      <c r="AS268">
        <f t="shared" si="199"/>
        <v>4.9433171243019099E-4</v>
      </c>
      <c r="AT268">
        <f t="shared" si="200"/>
        <v>7.6928289908014728E-4</v>
      </c>
      <c r="AU268">
        <f t="shared" si="201"/>
        <v>0.82812500000000333</v>
      </c>
      <c r="AV268">
        <f t="shared" si="202"/>
        <v>5.3163729841745874E-2</v>
      </c>
      <c r="AW268">
        <f t="shared" si="203"/>
        <v>0.1585708349273286</v>
      </c>
    </row>
    <row r="269" spans="6:49" x14ac:dyDescent="0.25">
      <c r="F269">
        <f t="shared" si="168"/>
        <v>3.3125000000000133</v>
      </c>
      <c r="G269">
        <f t="shared" si="169"/>
        <v>0.94222164895732619</v>
      </c>
      <c r="H269">
        <f t="shared" si="170"/>
        <v>0.46435544224818048</v>
      </c>
      <c r="I269">
        <f t="shared" si="174"/>
        <v>5.804443028102256E-3</v>
      </c>
      <c r="J269">
        <f t="shared" si="175"/>
        <v>4.3737969176024517E-4</v>
      </c>
      <c r="K269">
        <f t="shared" si="176"/>
        <v>5.8071766511757581E-3</v>
      </c>
      <c r="L269">
        <f t="shared" si="177"/>
        <v>4.3474828468846041E-4</v>
      </c>
      <c r="M269">
        <f t="shared" si="178"/>
        <v>5.8071602048815592E-3</v>
      </c>
      <c r="N269">
        <f t="shared" si="179"/>
        <v>4.3476345328263832E-4</v>
      </c>
      <c r="O269">
        <f t="shared" si="180"/>
        <v>5.8071602996852727E-3</v>
      </c>
      <c r="P269">
        <f t="shared" si="181"/>
        <v>4.3476337445017558E-4</v>
      </c>
      <c r="Q269">
        <f t="shared" si="171"/>
        <v>3.3250000000000135</v>
      </c>
      <c r="R269">
        <f t="shared" si="172"/>
        <v>0.94802836179730987</v>
      </c>
      <c r="S269">
        <f t="shared" si="173"/>
        <v>0.46479063667187254</v>
      </c>
      <c r="U269">
        <f t="shared" si="204"/>
        <v>1.6562500000000067</v>
      </c>
      <c r="V269">
        <f t="shared" si="205"/>
        <v>0.25973857403559025</v>
      </c>
      <c r="W269">
        <f t="shared" si="206"/>
        <v>0.32746111100511793</v>
      </c>
      <c r="X269">
        <f t="shared" si="182"/>
        <v>2.0466319437819872E-3</v>
      </c>
      <c r="Y269">
        <f t="shared" si="183"/>
        <v>9.6493449320920327E-4</v>
      </c>
      <c r="Z269">
        <f t="shared" si="184"/>
        <v>2.0496473640732658E-3</v>
      </c>
      <c r="AA269">
        <f t="shared" si="185"/>
        <v>9.6262803268672983E-4</v>
      </c>
      <c r="AB269">
        <f t="shared" si="186"/>
        <v>2.0496401563841332E-3</v>
      </c>
      <c r="AC269">
        <f t="shared" si="187"/>
        <v>9.6263080937730597E-4</v>
      </c>
      <c r="AD269">
        <f t="shared" si="188"/>
        <v>2.0496401650612912E-3</v>
      </c>
      <c r="AE269">
        <f t="shared" si="189"/>
        <v>9.6263082839389007E-4</v>
      </c>
      <c r="AF269">
        <f t="shared" si="190"/>
        <v>1.6625000000000068</v>
      </c>
      <c r="AG269">
        <f t="shared" si="191"/>
        <v>0.26178771522721661</v>
      </c>
      <c r="AH269">
        <f t="shared" si="192"/>
        <v>0.32842412483940647</v>
      </c>
      <c r="AJ269">
        <f t="shared" si="207"/>
        <v>0.82812500000000333</v>
      </c>
      <c r="AK269">
        <f t="shared" si="208"/>
        <v>5.3163729841745874E-2</v>
      </c>
      <c r="AL269">
        <f t="shared" si="209"/>
        <v>0.1585708349273286</v>
      </c>
      <c r="AM269">
        <f t="shared" si="193"/>
        <v>4.9553385914790184E-4</v>
      </c>
      <c r="AN269">
        <f t="shared" si="194"/>
        <v>7.690157360453931E-4</v>
      </c>
      <c r="AO269">
        <f t="shared" si="195"/>
        <v>4.9673544623547283E-4</v>
      </c>
      <c r="AP269">
        <f t="shared" si="196"/>
        <v>7.6874524397284316E-4</v>
      </c>
      <c r="AQ269">
        <f t="shared" si="197"/>
        <v>4.9673502359160945E-4</v>
      </c>
      <c r="AR269">
        <f t="shared" si="198"/>
        <v>7.6874275694478473E-4</v>
      </c>
      <c r="AS269">
        <f t="shared" si="199"/>
        <v>4.9673501970562807E-4</v>
      </c>
      <c r="AT269">
        <f t="shared" si="200"/>
        <v>7.6874276992349062E-4</v>
      </c>
      <c r="AU269">
        <f t="shared" si="201"/>
        <v>0.83125000000000338</v>
      </c>
      <c r="AV269">
        <f t="shared" si="202"/>
        <v>5.3660264811497146E-2</v>
      </c>
      <c r="AW269">
        <f t="shared" si="203"/>
        <v>0.15933962401196261</v>
      </c>
    </row>
    <row r="270" spans="6:49" x14ac:dyDescent="0.25">
      <c r="F270">
        <f t="shared" si="168"/>
        <v>3.3250000000000135</v>
      </c>
      <c r="G270">
        <f t="shared" si="169"/>
        <v>0.94802836179730987</v>
      </c>
      <c r="H270">
        <f t="shared" si="170"/>
        <v>0.46479063667187254</v>
      </c>
      <c r="I270">
        <f t="shared" si="174"/>
        <v>5.8098829583984072E-3</v>
      </c>
      <c r="J270">
        <f t="shared" si="175"/>
        <v>4.3214207987220254E-4</v>
      </c>
      <c r="K270">
        <f t="shared" si="176"/>
        <v>5.8125838463976079E-3</v>
      </c>
      <c r="L270">
        <f t="shared" si="177"/>
        <v>4.2954087889461872E-4</v>
      </c>
      <c r="M270">
        <f t="shared" si="178"/>
        <v>5.8125675888914983E-3</v>
      </c>
      <c r="N270">
        <f t="shared" si="179"/>
        <v>4.2955589031296038E-4</v>
      </c>
      <c r="O270">
        <f t="shared" si="180"/>
        <v>5.8125676827128631E-3</v>
      </c>
      <c r="P270">
        <f t="shared" si="181"/>
        <v>4.29555812067689E-4</v>
      </c>
      <c r="Q270">
        <f t="shared" si="171"/>
        <v>3.3375000000000137</v>
      </c>
      <c r="R270">
        <f t="shared" si="172"/>
        <v>0.95384048738259142</v>
      </c>
      <c r="S270">
        <f t="shared" si="173"/>
        <v>0.46522061857693175</v>
      </c>
      <c r="U270">
        <f t="shared" si="204"/>
        <v>1.6625000000000068</v>
      </c>
      <c r="V270">
        <f t="shared" si="205"/>
        <v>0.26178771522721661</v>
      </c>
      <c r="W270">
        <f t="shared" si="206"/>
        <v>0.32842412483940647</v>
      </c>
      <c r="X270">
        <f t="shared" si="182"/>
        <v>2.0526507802462904E-3</v>
      </c>
      <c r="Y270">
        <f t="shared" si="183"/>
        <v>9.6032621892096356E-4</v>
      </c>
      <c r="Z270">
        <f t="shared" si="184"/>
        <v>2.0556517996804186E-3</v>
      </c>
      <c r="AA270">
        <f t="shared" si="185"/>
        <v>9.5802534324204095E-4</v>
      </c>
      <c r="AB270">
        <f t="shared" si="186"/>
        <v>2.0556446094439221E-3</v>
      </c>
      <c r="AC270">
        <f t="shared" si="187"/>
        <v>9.5802815758006606E-4</v>
      </c>
      <c r="AD270">
        <f t="shared" si="188"/>
        <v>2.0556446182387281E-3</v>
      </c>
      <c r="AE270">
        <f t="shared" si="189"/>
        <v>9.5802817613462466E-4</v>
      </c>
      <c r="AF270">
        <f t="shared" si="190"/>
        <v>1.6687500000000068</v>
      </c>
      <c r="AG270">
        <f t="shared" si="191"/>
        <v>0.26384286326333889</v>
      </c>
      <c r="AH270">
        <f t="shared" si="192"/>
        <v>0.32938253507218979</v>
      </c>
      <c r="AJ270">
        <f t="shared" si="207"/>
        <v>0.83125000000000338</v>
      </c>
      <c r="AK270">
        <f t="shared" si="208"/>
        <v>5.3660264811497146E-2</v>
      </c>
      <c r="AL270">
        <f t="shared" si="209"/>
        <v>0.15933962401196261</v>
      </c>
      <c r="AM270">
        <f t="shared" si="193"/>
        <v>4.9793632503738322E-4</v>
      </c>
      <c r="AN270">
        <f t="shared" si="194"/>
        <v>7.6847061981600391E-4</v>
      </c>
      <c r="AO270">
        <f t="shared" si="195"/>
        <v>4.991370603808457E-4</v>
      </c>
      <c r="AP270">
        <f t="shared" si="196"/>
        <v>7.6819517526987473E-4</v>
      </c>
      <c r="AQ270">
        <f t="shared" si="197"/>
        <v>4.9913662999874237E-4</v>
      </c>
      <c r="AR270">
        <f t="shared" si="198"/>
        <v>7.6819271411823634E-4</v>
      </c>
      <c r="AS270">
        <f t="shared" si="199"/>
        <v>4.9913662615319284E-4</v>
      </c>
      <c r="AT270">
        <f t="shared" si="200"/>
        <v>7.6819272699982894E-4</v>
      </c>
      <c r="AU270">
        <f t="shared" si="201"/>
        <v>0.83437500000000342</v>
      </c>
      <c r="AV270">
        <f t="shared" si="202"/>
        <v>5.4159201533488771E-2</v>
      </c>
      <c r="AW270">
        <f t="shared" si="203"/>
        <v>0.16010786386622797</v>
      </c>
    </row>
    <row r="271" spans="6:49" x14ac:dyDescent="0.25">
      <c r="F271">
        <f t="shared" si="168"/>
        <v>3.3375000000000137</v>
      </c>
      <c r="G271">
        <f t="shared" si="169"/>
        <v>0.95384048738259142</v>
      </c>
      <c r="H271">
        <f t="shared" si="170"/>
        <v>0.46522061857693175</v>
      </c>
      <c r="I271">
        <f t="shared" si="174"/>
        <v>5.8152577322116471E-3</v>
      </c>
      <c r="J271">
        <f t="shared" si="175"/>
        <v>4.2696461880044616E-4</v>
      </c>
      <c r="K271">
        <f t="shared" si="176"/>
        <v>5.8179262610791498E-3</v>
      </c>
      <c r="L271">
        <f t="shared" si="177"/>
        <v>4.2439331054529018E-4</v>
      </c>
      <c r="M271">
        <f t="shared" si="178"/>
        <v>5.8179101904025556E-3</v>
      </c>
      <c r="N271">
        <f t="shared" si="179"/>
        <v>4.2440816596423241E-4</v>
      </c>
      <c r="O271">
        <f t="shared" si="180"/>
        <v>5.8179102832489234E-3</v>
      </c>
      <c r="P271">
        <f t="shared" si="181"/>
        <v>4.2440808830858379E-4</v>
      </c>
      <c r="Q271">
        <f t="shared" si="171"/>
        <v>3.3500000000000139</v>
      </c>
      <c r="R271">
        <f t="shared" si="172"/>
        <v>0.95965796086899546</v>
      </c>
      <c r="S271">
        <f t="shared" si="173"/>
        <v>0.46564544785361972</v>
      </c>
      <c r="U271">
        <f t="shared" si="204"/>
        <v>1.6687500000000068</v>
      </c>
      <c r="V271">
        <f t="shared" si="205"/>
        <v>0.26384286326333889</v>
      </c>
      <c r="W271">
        <f t="shared" si="206"/>
        <v>0.32938253507218979</v>
      </c>
      <c r="X271">
        <f t="shared" si="182"/>
        <v>2.0586408442011864E-3</v>
      </c>
      <c r="Y271">
        <f t="shared" si="183"/>
        <v>9.557291766047471E-4</v>
      </c>
      <c r="Z271">
        <f t="shared" si="184"/>
        <v>2.0616274978780763E-3</v>
      </c>
      <c r="AA271">
        <f t="shared" si="185"/>
        <v>9.534339602978219E-4</v>
      </c>
      <c r="AB271">
        <f t="shared" si="186"/>
        <v>2.0616203253271169E-3</v>
      </c>
      <c r="AC271">
        <f t="shared" si="187"/>
        <v>9.5343681136521872E-4</v>
      </c>
      <c r="AD271">
        <f t="shared" si="188"/>
        <v>2.0616203342367022E-3</v>
      </c>
      <c r="AE271">
        <f t="shared" si="189"/>
        <v>9.5343682946490572E-4</v>
      </c>
      <c r="AF271">
        <f t="shared" si="190"/>
        <v>1.6750000000000069</v>
      </c>
      <c r="AG271">
        <f t="shared" si="191"/>
        <v>0.26590398940081361</v>
      </c>
      <c r="AH271">
        <f t="shared" si="192"/>
        <v>0.33033635299708908</v>
      </c>
      <c r="AJ271">
        <f t="shared" si="207"/>
        <v>0.83437500000000342</v>
      </c>
      <c r="AK271">
        <f t="shared" si="208"/>
        <v>5.4159201533488771E-2</v>
      </c>
      <c r="AL271">
        <f t="shared" si="209"/>
        <v>0.16010786386622797</v>
      </c>
      <c r="AM271">
        <f t="shared" si="193"/>
        <v>5.0033707458196246E-4</v>
      </c>
      <c r="AN271">
        <f t="shared" si="194"/>
        <v>7.6791564166981893E-4</v>
      </c>
      <c r="AO271">
        <f t="shared" si="195"/>
        <v>5.0153694277207158E-4</v>
      </c>
      <c r="AP271">
        <f t="shared" si="196"/>
        <v>7.6763529624142258E-4</v>
      </c>
      <c r="AQ271">
        <f t="shared" si="197"/>
        <v>5.015365047323396E-4</v>
      </c>
      <c r="AR271">
        <f t="shared" si="198"/>
        <v>7.6763286077252452E-4</v>
      </c>
      <c r="AS271">
        <f t="shared" si="199"/>
        <v>5.0153650092691954E-4</v>
      </c>
      <c r="AT271">
        <f t="shared" si="200"/>
        <v>7.6763287355765891E-4</v>
      </c>
      <c r="AU271">
        <f t="shared" si="201"/>
        <v>0.83750000000000346</v>
      </c>
      <c r="AV271">
        <f t="shared" si="202"/>
        <v>5.466053827857506E-2</v>
      </c>
      <c r="AW271">
        <f t="shared" si="203"/>
        <v>0.16087554467110385</v>
      </c>
    </row>
    <row r="272" spans="6:49" x14ac:dyDescent="0.25">
      <c r="F272">
        <f t="shared" si="168"/>
        <v>3.3500000000000139</v>
      </c>
      <c r="G272">
        <f t="shared" si="169"/>
        <v>0.95965796086899546</v>
      </c>
      <c r="H272">
        <f t="shared" si="170"/>
        <v>0.46564544785361972</v>
      </c>
      <c r="I272">
        <f t="shared" si="174"/>
        <v>5.820568098170247E-3</v>
      </c>
      <c r="J272">
        <f t="shared" si="175"/>
        <v>4.2184668376454848E-4</v>
      </c>
      <c r="K272">
        <f t="shared" si="176"/>
        <v>5.8232046399437753E-3</v>
      </c>
      <c r="L272">
        <f t="shared" si="177"/>
        <v>4.1930495721683451E-4</v>
      </c>
      <c r="M272">
        <f t="shared" si="178"/>
        <v>5.8231887541528521E-3</v>
      </c>
      <c r="N272">
        <f t="shared" si="179"/>
        <v>4.1931965781743521E-4</v>
      </c>
      <c r="O272">
        <f t="shared" si="180"/>
        <v>5.8231888460316059E-3</v>
      </c>
      <c r="P272">
        <f t="shared" si="181"/>
        <v>4.193195807535605E-4</v>
      </c>
      <c r="Q272">
        <f t="shared" si="171"/>
        <v>3.362500000000014</v>
      </c>
      <c r="R272">
        <f t="shared" si="172"/>
        <v>0.96548071815772796</v>
      </c>
      <c r="S272">
        <f t="shared" si="173"/>
        <v>0.46606518376938416</v>
      </c>
      <c r="U272">
        <f t="shared" si="204"/>
        <v>1.6750000000000069</v>
      </c>
      <c r="V272">
        <f t="shared" si="205"/>
        <v>0.26590398940081361</v>
      </c>
      <c r="W272">
        <f t="shared" si="206"/>
        <v>0.33033635299708908</v>
      </c>
      <c r="X272">
        <f t="shared" si="182"/>
        <v>2.0646022062318068E-3</v>
      </c>
      <c r="Y272">
        <f t="shared" si="183"/>
        <v>9.5114351379445294E-4</v>
      </c>
      <c r="Z272">
        <f t="shared" si="184"/>
        <v>2.0675745297124145E-3</v>
      </c>
      <c r="AA272">
        <f t="shared" si="185"/>
        <v>9.488540295636811E-4</v>
      </c>
      <c r="AB272">
        <f t="shared" si="186"/>
        <v>2.0675673750741932E-3</v>
      </c>
      <c r="AC272">
        <f t="shared" si="187"/>
        <v>9.488569164565905E-4</v>
      </c>
      <c r="AD272">
        <f t="shared" si="188"/>
        <v>2.0675673840957337E-3</v>
      </c>
      <c r="AE272">
        <f t="shared" si="189"/>
        <v>9.4885693410845799E-4</v>
      </c>
      <c r="AF272">
        <f t="shared" si="190"/>
        <v>1.681250000000007</v>
      </c>
      <c r="AG272">
        <f t="shared" si="191"/>
        <v>0.26797106496746381</v>
      </c>
      <c r="AH272">
        <f t="shared" si="192"/>
        <v>0.33128559005374636</v>
      </c>
      <c r="AJ272">
        <f t="shared" si="207"/>
        <v>0.83750000000000346</v>
      </c>
      <c r="AK272">
        <f t="shared" si="208"/>
        <v>5.466053827857506E-2</v>
      </c>
      <c r="AL272">
        <f t="shared" si="209"/>
        <v>0.16087554467110385</v>
      </c>
      <c r="AM272">
        <f t="shared" si="193"/>
        <v>5.0273607709719955E-4</v>
      </c>
      <c r="AN272">
        <f t="shared" si="194"/>
        <v>7.6735090446731808E-4</v>
      </c>
      <c r="AO272">
        <f t="shared" si="195"/>
        <v>5.0393506288542978E-4</v>
      </c>
      <c r="AP272">
        <f t="shared" si="196"/>
        <v>7.6706570936169866E-4</v>
      </c>
      <c r="AQ272">
        <f t="shared" si="197"/>
        <v>5.0393461726807719E-4</v>
      </c>
      <c r="AR272">
        <f t="shared" si="198"/>
        <v>7.6706329938316844E-4</v>
      </c>
      <c r="AS272">
        <f t="shared" si="199"/>
        <v>5.0393461350248573E-4</v>
      </c>
      <c r="AT272">
        <f t="shared" si="200"/>
        <v>7.6706331207249687E-4</v>
      </c>
      <c r="AU272">
        <f t="shared" si="201"/>
        <v>0.84062500000000351</v>
      </c>
      <c r="AV272">
        <f t="shared" si="202"/>
        <v>5.5164273287059508E-2</v>
      </c>
      <c r="AW272">
        <f t="shared" si="203"/>
        <v>0.16164265671010877</v>
      </c>
    </row>
    <row r="273" spans="6:49" x14ac:dyDescent="0.25">
      <c r="F273">
        <f t="shared" si="168"/>
        <v>3.362500000000014</v>
      </c>
      <c r="G273">
        <f t="shared" si="169"/>
        <v>0.96548071815772796</v>
      </c>
      <c r="H273">
        <f t="shared" si="170"/>
        <v>0.46606518376938416</v>
      </c>
      <c r="I273">
        <f t="shared" si="174"/>
        <v>5.8258147971173022E-3</v>
      </c>
      <c r="J273">
        <f t="shared" si="175"/>
        <v>4.1678765470506973E-4</v>
      </c>
      <c r="K273">
        <f t="shared" si="176"/>
        <v>5.8284197199592091E-3</v>
      </c>
      <c r="L273">
        <f t="shared" si="177"/>
        <v>4.1427520121538612E-4</v>
      </c>
      <c r="M273">
        <f t="shared" si="178"/>
        <v>5.8284040171248984E-3</v>
      </c>
      <c r="N273">
        <f t="shared" si="179"/>
        <v>4.1428974818279456E-4</v>
      </c>
      <c r="O273">
        <f t="shared" si="180"/>
        <v>5.8284041080434446E-3</v>
      </c>
      <c r="P273">
        <f t="shared" si="181"/>
        <v>4.1428967171258381E-4</v>
      </c>
      <c r="Q273">
        <f t="shared" si="171"/>
        <v>3.3750000000000142</v>
      </c>
      <c r="R273">
        <f t="shared" si="172"/>
        <v>0.97130869588761615</v>
      </c>
      <c r="S273">
        <f t="shared" si="173"/>
        <v>0.4664798849735865</v>
      </c>
      <c r="U273">
        <f t="shared" si="204"/>
        <v>1.681250000000007</v>
      </c>
      <c r="V273">
        <f t="shared" si="205"/>
        <v>0.26797106496746381</v>
      </c>
      <c r="W273">
        <f t="shared" si="206"/>
        <v>0.33128559005374636</v>
      </c>
      <c r="X273">
        <f t="shared" si="182"/>
        <v>2.070534937835915E-3</v>
      </c>
      <c r="Y273">
        <f t="shared" si="183"/>
        <v>9.46569374399002E-4</v>
      </c>
      <c r="Z273">
        <f t="shared" si="184"/>
        <v>2.0734929671309115E-3</v>
      </c>
      <c r="AA273">
        <f t="shared" si="185"/>
        <v>9.4428569315253841E-4</v>
      </c>
      <c r="AB273">
        <f t="shared" si="186"/>
        <v>2.0734858306270163E-3</v>
      </c>
      <c r="AC273">
        <f t="shared" si="187"/>
        <v>9.4428861498112933E-4</v>
      </c>
      <c r="AD273">
        <f t="shared" si="188"/>
        <v>2.0734858397577307E-3</v>
      </c>
      <c r="AE273">
        <f t="shared" si="189"/>
        <v>9.4428863219213561E-4</v>
      </c>
      <c r="AF273">
        <f t="shared" si="190"/>
        <v>1.6875000000000071</v>
      </c>
      <c r="AG273">
        <f t="shared" si="191"/>
        <v>0.27004406136298209</v>
      </c>
      <c r="AH273">
        <f t="shared" si="192"/>
        <v>0.33223025782422277</v>
      </c>
      <c r="AJ273">
        <f t="shared" si="207"/>
        <v>0.84062500000000351</v>
      </c>
      <c r="AK273">
        <f t="shared" si="208"/>
        <v>5.5164273287059508E-2</v>
      </c>
      <c r="AL273">
        <f t="shared" si="209"/>
        <v>0.16164265671010877</v>
      </c>
      <c r="AM273">
        <f t="shared" si="193"/>
        <v>5.0513330221908998E-4</v>
      </c>
      <c r="AN273">
        <f t="shared" si="194"/>
        <v>7.6677651029861927E-4</v>
      </c>
      <c r="AO273">
        <f t="shared" si="195"/>
        <v>5.0633139051643153E-4</v>
      </c>
      <c r="AP273">
        <f t="shared" si="196"/>
        <v>7.6648651633716013E-4</v>
      </c>
      <c r="AQ273">
        <f t="shared" si="197"/>
        <v>5.0633093740086671E-4</v>
      </c>
      <c r="AR273">
        <f t="shared" si="198"/>
        <v>7.6648413165792512E-4</v>
      </c>
      <c r="AS273">
        <f t="shared" si="199"/>
        <v>5.0633093367480548E-4</v>
      </c>
      <c r="AT273">
        <f t="shared" si="200"/>
        <v>7.664841442520953E-4</v>
      </c>
      <c r="AU273">
        <f t="shared" si="201"/>
        <v>0.84375000000000355</v>
      </c>
      <c r="AV273">
        <f t="shared" si="202"/>
        <v>5.5670404769014255E-2</v>
      </c>
      <c r="AW273">
        <f t="shared" si="203"/>
        <v>0.16240919036853224</v>
      </c>
    </row>
    <row r="274" spans="6:49" x14ac:dyDescent="0.25">
      <c r="F274">
        <f t="shared" si="168"/>
        <v>3.3750000000000142</v>
      </c>
      <c r="G274">
        <f t="shared" si="169"/>
        <v>0.97130869588761615</v>
      </c>
      <c r="H274">
        <f t="shared" si="170"/>
        <v>0.4664798849735865</v>
      </c>
      <c r="I274">
        <f t="shared" si="174"/>
        <v>5.830998562169832E-3</v>
      </c>
      <c r="J274">
        <f t="shared" si="175"/>
        <v>4.117869163002802E-4</v>
      </c>
      <c r="K274">
        <f t="shared" si="176"/>
        <v>5.8335722303967082E-3</v>
      </c>
      <c r="L274">
        <f t="shared" si="177"/>
        <v>4.0930342959252797E-4</v>
      </c>
      <c r="M274">
        <f t="shared" si="178"/>
        <v>5.8335567086047853E-3</v>
      </c>
      <c r="N274">
        <f t="shared" si="179"/>
        <v>4.0931782411546269E-4</v>
      </c>
      <c r="O274">
        <f t="shared" si="180"/>
        <v>5.8335567985705536E-3</v>
      </c>
      <c r="P274">
        <f t="shared" si="181"/>
        <v>4.0931774824055634E-4</v>
      </c>
      <c r="Q274">
        <f t="shared" si="171"/>
        <v>3.3875000000000144</v>
      </c>
      <c r="R274">
        <f t="shared" si="172"/>
        <v>0.97714183142740674</v>
      </c>
      <c r="S274">
        <f t="shared" si="173"/>
        <v>0.46688960950224595</v>
      </c>
      <c r="U274">
        <f t="shared" si="204"/>
        <v>1.6875000000000071</v>
      </c>
      <c r="V274">
        <f t="shared" si="205"/>
        <v>0.27004406136298209</v>
      </c>
      <c r="W274">
        <f t="shared" si="206"/>
        <v>0.33223025782422277</v>
      </c>
      <c r="X274">
        <f t="shared" si="182"/>
        <v>2.0764391114013923E-3</v>
      </c>
      <c r="Y274">
        <f t="shared" si="183"/>
        <v>9.4200689875859132E-4</v>
      </c>
      <c r="Z274">
        <f t="shared" si="184"/>
        <v>2.0793828829600131E-3</v>
      </c>
      <c r="AA274">
        <f t="shared" si="185"/>
        <v>9.3972908963647081E-4</v>
      </c>
      <c r="AB274">
        <f t="shared" si="186"/>
        <v>2.0793757648065064E-3</v>
      </c>
      <c r="AC274">
        <f t="shared" si="187"/>
        <v>9.3973204552474866E-4</v>
      </c>
      <c r="AD274">
        <f t="shared" si="188"/>
        <v>2.0793757740436574E-3</v>
      </c>
      <c r="AE274">
        <f t="shared" si="189"/>
        <v>9.3973206230175553E-4</v>
      </c>
      <c r="AF274">
        <f t="shared" si="190"/>
        <v>1.6937500000000072</v>
      </c>
      <c r="AG274">
        <f t="shared" si="191"/>
        <v>0.27212295005981174</v>
      </c>
      <c r="AH274">
        <f t="shared" si="192"/>
        <v>0.33317036802945327</v>
      </c>
      <c r="AJ274">
        <f t="shared" si="207"/>
        <v>0.84375000000000355</v>
      </c>
      <c r="AK274">
        <f t="shared" si="208"/>
        <v>5.5670404769014255E-2</v>
      </c>
      <c r="AL274">
        <f t="shared" si="209"/>
        <v>0.16240919036853224</v>
      </c>
      <c r="AM274">
        <f t="shared" si="193"/>
        <v>5.0752871990166328E-4</v>
      </c>
      <c r="AN274">
        <f t="shared" si="194"/>
        <v>7.6619256048868233E-4</v>
      </c>
      <c r="AO274">
        <f t="shared" si="195"/>
        <v>5.0872589577742686E-4</v>
      </c>
      <c r="AP274">
        <f t="shared" si="196"/>
        <v>7.658978181116988E-4</v>
      </c>
      <c r="AQ274">
        <f t="shared" si="197"/>
        <v>5.0872543524246286E-4</v>
      </c>
      <c r="AR274">
        <f t="shared" si="198"/>
        <v>7.6589545854197918E-4</v>
      </c>
      <c r="AS274">
        <f t="shared" si="199"/>
        <v>5.0872543155563511E-4</v>
      </c>
      <c r="AT274">
        <f t="shared" si="200"/>
        <v>7.6589547104163403E-4</v>
      </c>
      <c r="AU274">
        <f t="shared" si="201"/>
        <v>0.8468750000000036</v>
      </c>
      <c r="AV274">
        <f t="shared" si="202"/>
        <v>5.6178930904597101E-2</v>
      </c>
      <c r="AW274">
        <f t="shared" si="203"/>
        <v>0.16317513613267187</v>
      </c>
    </row>
    <row r="275" spans="6:49" x14ac:dyDescent="0.25">
      <c r="F275">
        <f t="shared" si="168"/>
        <v>3.3875000000000144</v>
      </c>
      <c r="G275">
        <f t="shared" si="169"/>
        <v>0.97714183142740674</v>
      </c>
      <c r="H275">
        <f t="shared" si="170"/>
        <v>0.46688960950224595</v>
      </c>
      <c r="I275">
        <f t="shared" si="174"/>
        <v>5.8361201187780744E-3</v>
      </c>
      <c r="J275">
        <f t="shared" si="175"/>
        <v>4.0684385798078759E-4</v>
      </c>
      <c r="K275">
        <f t="shared" si="176"/>
        <v>5.8386628928904548E-3</v>
      </c>
      <c r="L275">
        <f t="shared" si="177"/>
        <v>4.0438903415892515E-4</v>
      </c>
      <c r="M275">
        <f t="shared" si="178"/>
        <v>5.8386475502415682E-3</v>
      </c>
      <c r="N275">
        <f t="shared" si="179"/>
        <v>4.0440327742918006E-4</v>
      </c>
      <c r="O275">
        <f t="shared" si="180"/>
        <v>5.8386476392620068E-3</v>
      </c>
      <c r="P275">
        <f t="shared" si="181"/>
        <v>4.0440320215097137E-4</v>
      </c>
      <c r="Q275">
        <f t="shared" si="171"/>
        <v>3.4000000000000146</v>
      </c>
      <c r="R275">
        <f t="shared" si="172"/>
        <v>0.98298006286812412</v>
      </c>
      <c r="S275">
        <f t="shared" si="173"/>
        <v>0.46729441478279721</v>
      </c>
      <c r="U275">
        <f t="shared" si="204"/>
        <v>1.6937500000000072</v>
      </c>
      <c r="V275">
        <f t="shared" si="205"/>
        <v>0.27212295005981174</v>
      </c>
      <c r="W275">
        <f t="shared" si="206"/>
        <v>0.33317036802945327</v>
      </c>
      <c r="X275">
        <f t="shared" si="182"/>
        <v>2.0823148001840831E-3</v>
      </c>
      <c r="Y275">
        <f t="shared" si="183"/>
        <v>9.3745622370015056E-4</v>
      </c>
      <c r="Z275">
        <f t="shared" si="184"/>
        <v>2.0852443508831459E-3</v>
      </c>
      <c r="AA275">
        <f t="shared" si="185"/>
        <v>9.3518435410181182E-4</v>
      </c>
      <c r="AB275">
        <f t="shared" si="186"/>
        <v>2.0852372512906512E-3</v>
      </c>
      <c r="AC275">
        <f t="shared" si="187"/>
        <v>9.351873431874242E-4</v>
      </c>
      <c r="AD275">
        <f t="shared" si="188"/>
        <v>2.0852372606315439E-3</v>
      </c>
      <c r="AE275">
        <f t="shared" si="189"/>
        <v>9.3518735953720131E-4</v>
      </c>
      <c r="AF275">
        <f t="shared" si="190"/>
        <v>1.7000000000000073</v>
      </c>
      <c r="AG275">
        <f t="shared" si="191"/>
        <v>0.27420770260400562</v>
      </c>
      <c r="AH275">
        <f t="shared" si="192"/>
        <v>0.33410593252575593</v>
      </c>
      <c r="AJ275">
        <f t="shared" si="207"/>
        <v>0.8468750000000036</v>
      </c>
      <c r="AK275">
        <f t="shared" si="208"/>
        <v>5.6178930904597101E-2</v>
      </c>
      <c r="AL275">
        <f t="shared" si="209"/>
        <v>0.16317513613267187</v>
      </c>
      <c r="AM275">
        <f t="shared" si="193"/>
        <v>5.0992230041459966E-4</v>
      </c>
      <c r="AN275">
        <f t="shared" si="194"/>
        <v>7.6559915560248072E-4</v>
      </c>
      <c r="AO275">
        <f t="shared" si="195"/>
        <v>5.1111854909522845E-4</v>
      </c>
      <c r="AP275">
        <f t="shared" si="196"/>
        <v>7.6529971487179825E-4</v>
      </c>
      <c r="AQ275">
        <f t="shared" si="197"/>
        <v>5.1111808121908687E-4</v>
      </c>
      <c r="AR275">
        <f t="shared" si="198"/>
        <v>7.6529738022309646E-4</v>
      </c>
      <c r="AS275">
        <f t="shared" si="199"/>
        <v>5.1111807757119813E-4</v>
      </c>
      <c r="AT275">
        <f t="shared" si="200"/>
        <v>7.6529739262887512E-4</v>
      </c>
      <c r="AU275">
        <f t="shared" si="201"/>
        <v>0.85000000000000364</v>
      </c>
      <c r="AV275">
        <f t="shared" si="202"/>
        <v>5.6689849844366175E-2</v>
      </c>
      <c r="AW275">
        <f t="shared" si="203"/>
        <v>0.1639404845890754</v>
      </c>
    </row>
    <row r="276" spans="6:49" x14ac:dyDescent="0.25">
      <c r="F276">
        <f t="shared" ref="F276:F311" si="210">Q275</f>
        <v>3.4000000000000146</v>
      </c>
      <c r="G276">
        <f t="shared" ref="G276:G311" si="211">R275</f>
        <v>0.98298006286812412</v>
      </c>
      <c r="H276">
        <f t="shared" ref="H276:H311" si="212">S275</f>
        <v>0.46729441478279721</v>
      </c>
      <c r="I276">
        <f t="shared" si="174"/>
        <v>5.8411801847849656E-3</v>
      </c>
      <c r="J276">
        <f t="shared" si="175"/>
        <v>4.0195787394218532E-4</v>
      </c>
      <c r="K276">
        <f t="shared" si="176"/>
        <v>5.8436924214971039E-3</v>
      </c>
      <c r="L276">
        <f t="shared" si="177"/>
        <v>3.9953141149595976E-4</v>
      </c>
      <c r="M276">
        <f t="shared" si="178"/>
        <v>5.8436772561068148E-3</v>
      </c>
      <c r="N276">
        <f t="shared" si="179"/>
        <v>3.9954550470792385E-4</v>
      </c>
      <c r="O276">
        <f t="shared" si="180"/>
        <v>5.8436773441893899E-3</v>
      </c>
      <c r="P276">
        <f t="shared" si="181"/>
        <v>3.9954543002757861E-4</v>
      </c>
      <c r="Q276">
        <f t="shared" ref="Q276:Q311" si="213">F276+$B$4</f>
        <v>3.4125000000000147</v>
      </c>
      <c r="R276">
        <f t="shared" ref="R276:R311" si="214">G276+1/6*I276+1/3*K276+1/3*M276+1/6*O276</f>
        <v>0.98882332901548786</v>
      </c>
      <c r="S276">
        <f t="shared" ref="S276:S311" si="215">H276+1/6*J276+1/3*L276+1/3*N276+1/6*P276</f>
        <v>0.46769435763886014</v>
      </c>
      <c r="U276">
        <f t="shared" si="204"/>
        <v>1.7000000000000073</v>
      </c>
      <c r="V276">
        <f t="shared" si="205"/>
        <v>0.27420770260400562</v>
      </c>
      <c r="W276">
        <f t="shared" si="206"/>
        <v>0.33410593252575593</v>
      </c>
      <c r="X276">
        <f t="shared" si="182"/>
        <v>2.0881620782859747E-3</v>
      </c>
      <c r="Y276">
        <f t="shared" si="183"/>
        <v>9.3291748259205086E-4</v>
      </c>
      <c r="Z276">
        <f t="shared" si="184"/>
        <v>2.0910774454190747E-3</v>
      </c>
      <c r="AA276">
        <f t="shared" si="185"/>
        <v>9.306516182034639E-4</v>
      </c>
      <c r="AB276">
        <f t="shared" si="186"/>
        <v>2.0910703645928607E-3</v>
      </c>
      <c r="AC276">
        <f t="shared" si="187"/>
        <v>9.3065463963752518E-4</v>
      </c>
      <c r="AD276">
        <f t="shared" si="188"/>
        <v>2.0910703740348417E-3</v>
      </c>
      <c r="AE276">
        <f t="shared" si="189"/>
        <v>9.3065465556674558E-4</v>
      </c>
      <c r="AF276">
        <f t="shared" si="190"/>
        <v>1.7062500000000074</v>
      </c>
      <c r="AG276">
        <f t="shared" si="191"/>
        <v>0.27629829061606304</v>
      </c>
      <c r="AH276">
        <f t="shared" si="192"/>
        <v>0.3350369633013961</v>
      </c>
      <c r="AJ276">
        <f t="shared" si="207"/>
        <v>0.85000000000000364</v>
      </c>
      <c r="AK276">
        <f t="shared" si="208"/>
        <v>5.6689849844366175E-2</v>
      </c>
      <c r="AL276">
        <f t="shared" si="209"/>
        <v>0.1639404845890754</v>
      </c>
      <c r="AM276">
        <f t="shared" si="193"/>
        <v>5.1231401434086068E-4</v>
      </c>
      <c r="AN276">
        <f t="shared" si="194"/>
        <v>7.6499639545014083E-4</v>
      </c>
      <c r="AO276">
        <f t="shared" si="195"/>
        <v>5.1350932120875143E-4</v>
      </c>
      <c r="AP276">
        <f t="shared" si="196"/>
        <v>7.6469230605165329E-4</v>
      </c>
      <c r="AQ276">
        <f t="shared" si="197"/>
        <v>5.1350884606906635E-4</v>
      </c>
      <c r="AR276">
        <f t="shared" si="198"/>
        <v>7.6468999613674669E-4</v>
      </c>
      <c r="AS276">
        <f t="shared" si="199"/>
        <v>5.1350884245982432E-4</v>
      </c>
      <c r="AT276">
        <f t="shared" si="200"/>
        <v>7.6469000844928397E-4</v>
      </c>
      <c r="AU276">
        <f t="shared" si="201"/>
        <v>0.85312500000000369</v>
      </c>
      <c r="AV276">
        <f t="shared" si="202"/>
        <v>5.7203159709592222E-2</v>
      </c>
      <c r="AW276">
        <f t="shared" si="203"/>
        <v>0.1647052264237881</v>
      </c>
    </row>
    <row r="277" spans="6:49" x14ac:dyDescent="0.25">
      <c r="F277">
        <f t="shared" si="210"/>
        <v>3.4125000000000147</v>
      </c>
      <c r="G277">
        <f t="shared" si="211"/>
        <v>0.98882332901548786</v>
      </c>
      <c r="H277">
        <f t="shared" si="212"/>
        <v>0.46769435763886014</v>
      </c>
      <c r="I277">
        <f t="shared" si="174"/>
        <v>5.8461794704857519E-3</v>
      </c>
      <c r="J277">
        <f t="shared" si="175"/>
        <v>3.9712836315573265E-4</v>
      </c>
      <c r="K277">
        <f t="shared" si="176"/>
        <v>5.8486615227554759E-3</v>
      </c>
      <c r="L277">
        <f t="shared" si="177"/>
        <v>3.9472996296548992E-4</v>
      </c>
      <c r="M277">
        <f t="shared" si="178"/>
        <v>5.8486465327542867E-3</v>
      </c>
      <c r="N277">
        <f t="shared" si="179"/>
        <v>3.9474390731568669E-4</v>
      </c>
      <c r="O277">
        <f t="shared" si="180"/>
        <v>5.848646619906475E-3</v>
      </c>
      <c r="P277">
        <f t="shared" si="181"/>
        <v>3.9474383323413742E-4</v>
      </c>
      <c r="Q277">
        <f t="shared" si="213"/>
        <v>3.4250000000000149</v>
      </c>
      <c r="R277">
        <f t="shared" si="214"/>
        <v>0.99467156938238976</v>
      </c>
      <c r="S277">
        <f t="shared" si="215"/>
        <v>0.46808949429501884</v>
      </c>
      <c r="U277">
        <f t="shared" si="204"/>
        <v>1.7062500000000074</v>
      </c>
      <c r="V277">
        <f t="shared" si="205"/>
        <v>0.27629829061606304</v>
      </c>
      <c r="W277">
        <f t="shared" si="206"/>
        <v>0.3350369633013961</v>
      </c>
      <c r="X277">
        <f t="shared" si="182"/>
        <v>2.0939810206337256E-3</v>
      </c>
      <c r="Y277">
        <f t="shared" si="183"/>
        <v>9.2839080539808142E-4</v>
      </c>
      <c r="Z277">
        <f t="shared" si="184"/>
        <v>2.0968822419005946E-3</v>
      </c>
      <c r="AA277">
        <f t="shared" si="185"/>
        <v>9.2613101021851306E-4</v>
      </c>
      <c r="AB277">
        <f t="shared" si="186"/>
        <v>2.0968751800406588E-3</v>
      </c>
      <c r="AC277">
        <f t="shared" si="187"/>
        <v>9.2613406316540282E-4</v>
      </c>
      <c r="AD277">
        <f t="shared" si="188"/>
        <v>2.0968751895811175E-3</v>
      </c>
      <c r="AE277">
        <f t="shared" si="189"/>
        <v>9.2613407868065163E-4</v>
      </c>
      <c r="AF277">
        <f t="shared" si="190"/>
        <v>1.7125000000000075</v>
      </c>
      <c r="AG277">
        <f t="shared" si="191"/>
        <v>0.27839468579174592</v>
      </c>
      <c r="AH277">
        <f t="shared" si="192"/>
        <v>0.33596347247320391</v>
      </c>
      <c r="AJ277">
        <f t="shared" si="207"/>
        <v>0.85312500000000369</v>
      </c>
      <c r="AK277">
        <f t="shared" si="208"/>
        <v>5.7203159709592222E-2</v>
      </c>
      <c r="AL277">
        <f t="shared" si="209"/>
        <v>0.1647052264237881</v>
      </c>
      <c r="AM277">
        <f t="shared" si="193"/>
        <v>5.1470383257433785E-4</v>
      </c>
      <c r="AN277">
        <f t="shared" si="194"/>
        <v>7.6438437909204671E-4</v>
      </c>
      <c r="AO277">
        <f t="shared" si="195"/>
        <v>5.158981831666691E-4</v>
      </c>
      <c r="AP277">
        <f t="shared" si="196"/>
        <v>7.6407569033825793E-4</v>
      </c>
      <c r="AQ277">
        <f t="shared" si="197"/>
        <v>5.1589770084049141E-4</v>
      </c>
      <c r="AR277">
        <f t="shared" si="198"/>
        <v>7.6407340497119047E-4</v>
      </c>
      <c r="AS277">
        <f t="shared" si="199"/>
        <v>5.1589769726960531E-4</v>
      </c>
      <c r="AT277">
        <f t="shared" si="200"/>
        <v>7.6407341719111779E-4</v>
      </c>
      <c r="AU277">
        <f t="shared" si="201"/>
        <v>0.85625000000000373</v>
      </c>
      <c r="AV277">
        <f t="shared" si="202"/>
        <v>5.7718858592568603E-2</v>
      </c>
      <c r="AW277">
        <f t="shared" si="203"/>
        <v>0.16546935242160513</v>
      </c>
    </row>
    <row r="278" spans="6:49" x14ac:dyDescent="0.25">
      <c r="F278">
        <f t="shared" si="210"/>
        <v>3.4250000000000149</v>
      </c>
      <c r="G278">
        <f t="shared" si="211"/>
        <v>0.99467156938238976</v>
      </c>
      <c r="H278">
        <f t="shared" si="212"/>
        <v>0.46808949429501884</v>
      </c>
      <c r="I278">
        <f t="shared" si="174"/>
        <v>5.851118678687736E-3</v>
      </c>
      <c r="J278">
        <f t="shared" si="175"/>
        <v>3.923547293772367E-4</v>
      </c>
      <c r="K278">
        <f t="shared" si="176"/>
        <v>5.8535708957463441E-3</v>
      </c>
      <c r="L278">
        <f t="shared" si="177"/>
        <v>3.8998409471781574E-4</v>
      </c>
      <c r="M278">
        <f t="shared" si="178"/>
        <v>5.8535560792797219E-3</v>
      </c>
      <c r="N278">
        <f t="shared" si="179"/>
        <v>3.8999789140444776E-4</v>
      </c>
      <c r="O278">
        <f t="shared" si="180"/>
        <v>5.8535561655090138E-3</v>
      </c>
      <c r="P278">
        <f t="shared" si="181"/>
        <v>3.8999781792240786E-4</v>
      </c>
      <c r="Q278">
        <f t="shared" si="213"/>
        <v>3.4375000000000151</v>
      </c>
      <c r="R278">
        <f t="shared" si="214"/>
        <v>1.0005247241814312</v>
      </c>
      <c r="S278">
        <f t="shared" si="215"/>
        <v>0.46847988038160954</v>
      </c>
      <c r="U278">
        <f t="shared" si="204"/>
        <v>1.7125000000000075</v>
      </c>
      <c r="V278">
        <f t="shared" si="205"/>
        <v>0.27839468579174592</v>
      </c>
      <c r="W278">
        <f t="shared" si="206"/>
        <v>0.33596347247320391</v>
      </c>
      <c r="X278">
        <f t="shared" si="182"/>
        <v>2.0997717029575245E-3</v>
      </c>
      <c r="Y278">
        <f t="shared" si="183"/>
        <v>9.2387631873065007E-4</v>
      </c>
      <c r="Z278">
        <f t="shared" si="184"/>
        <v>2.1026588164535578E-3</v>
      </c>
      <c r="AA278">
        <f t="shared" si="185"/>
        <v>9.2162265509906503E-4</v>
      </c>
      <c r="AB278">
        <f t="shared" si="186"/>
        <v>2.1026517737547093E-3</v>
      </c>
      <c r="AC278">
        <f t="shared" si="187"/>
        <v>9.2162573873626067E-4</v>
      </c>
      <c r="AD278">
        <f t="shared" si="188"/>
        <v>2.1026517833910752E-3</v>
      </c>
      <c r="AE278">
        <f t="shared" si="189"/>
        <v>9.2162575384403117E-4</v>
      </c>
      <c r="AF278">
        <f t="shared" si="190"/>
        <v>1.7187500000000075</v>
      </c>
      <c r="AG278">
        <f t="shared" si="191"/>
        <v>0.28049685990287343</v>
      </c>
      <c r="AH278">
        <f t="shared" si="192"/>
        <v>0.33688547228324478</v>
      </c>
      <c r="AJ278">
        <f t="shared" si="207"/>
        <v>0.85625000000000373</v>
      </c>
      <c r="AK278">
        <f t="shared" si="208"/>
        <v>5.7718858592568603E-2</v>
      </c>
      <c r="AL278">
        <f t="shared" si="209"/>
        <v>0.16546935242160513</v>
      </c>
      <c r="AM278">
        <f t="shared" si="193"/>
        <v>5.1709172631751602E-4</v>
      </c>
      <c r="AN278">
        <f t="shared" si="194"/>
        <v>7.6376320484390983E-4</v>
      </c>
      <c r="AO278">
        <f t="shared" si="195"/>
        <v>5.1828510632508464E-4</v>
      </c>
      <c r="AP278">
        <f t="shared" si="196"/>
        <v>7.63449965676462E-4</v>
      </c>
      <c r="AQ278">
        <f t="shared" si="197"/>
        <v>5.182846168888855E-4</v>
      </c>
      <c r="AR278">
        <f t="shared" si="198"/>
        <v>7.6344770467253571E-4</v>
      </c>
      <c r="AS278">
        <f t="shared" si="199"/>
        <v>5.1828461335606682E-4</v>
      </c>
      <c r="AT278">
        <f t="shared" si="200"/>
        <v>7.6344771680047954E-4</v>
      </c>
      <c r="AU278">
        <f t="shared" si="201"/>
        <v>0.85937500000000377</v>
      </c>
      <c r="AV278">
        <f t="shared" si="202"/>
        <v>5.8236944556918864E-2</v>
      </c>
      <c r="AW278">
        <f t="shared" si="203"/>
        <v>0.16623285346532887</v>
      </c>
    </row>
    <row r="279" spans="6:49" x14ac:dyDescent="0.25">
      <c r="F279">
        <f t="shared" si="210"/>
        <v>3.4375000000000151</v>
      </c>
      <c r="G279">
        <f t="shared" si="211"/>
        <v>1.0005247241814312</v>
      </c>
      <c r="H279">
        <f t="shared" si="212"/>
        <v>0.46847988038160954</v>
      </c>
      <c r="I279">
        <f t="shared" si="174"/>
        <v>5.8559985047701192E-3</v>
      </c>
      <c r="J279">
        <f t="shared" si="175"/>
        <v>3.8763638115404953E-4</v>
      </c>
      <c r="K279">
        <f t="shared" si="176"/>
        <v>5.858421232152332E-3</v>
      </c>
      <c r="L279">
        <f t="shared" si="177"/>
        <v>3.8529321769779082E-4</v>
      </c>
      <c r="M279">
        <f t="shared" si="178"/>
        <v>5.8584065873807309E-3</v>
      </c>
      <c r="N279">
        <f t="shared" si="179"/>
        <v>3.8530686792031534E-4</v>
      </c>
      <c r="O279">
        <f t="shared" si="180"/>
        <v>5.8584066726946214E-3</v>
      </c>
      <c r="P279">
        <f t="shared" si="181"/>
        <v>3.8530679503828995E-4</v>
      </c>
      <c r="Q279">
        <f t="shared" si="213"/>
        <v>3.4500000000000153</v>
      </c>
      <c r="R279">
        <f t="shared" si="214"/>
        <v>1.0063827343175198</v>
      </c>
      <c r="S279">
        <f t="shared" si="215"/>
        <v>0.46886557093951425</v>
      </c>
      <c r="U279">
        <f t="shared" si="204"/>
        <v>1.7187500000000075</v>
      </c>
      <c r="V279">
        <f t="shared" si="205"/>
        <v>0.28049685990287343</v>
      </c>
      <c r="W279">
        <f t="shared" si="206"/>
        <v>0.33688547228324478</v>
      </c>
      <c r="X279">
        <f t="shared" si="182"/>
        <v>2.1055342017702798E-3</v>
      </c>
      <c r="Y279">
        <f t="shared" si="183"/>
        <v>9.1937414590329003E-4</v>
      </c>
      <c r="Z279">
        <f t="shared" si="184"/>
        <v>2.1084072459762277E-3</v>
      </c>
      <c r="AA279">
        <f t="shared" si="185"/>
        <v>9.171266745243823E-4</v>
      </c>
      <c r="AB279">
        <f t="shared" si="186"/>
        <v>2.1084002226281688E-3</v>
      </c>
      <c r="AC279">
        <f t="shared" si="187"/>
        <v>9.1712978804227166E-4</v>
      </c>
      <c r="AD279">
        <f t="shared" si="188"/>
        <v>2.1084002323579118E-3</v>
      </c>
      <c r="AE279">
        <f t="shared" si="189"/>
        <v>9.1712980274896857E-4</v>
      </c>
      <c r="AF279">
        <f t="shared" si="190"/>
        <v>1.7250000000000076</v>
      </c>
      <c r="AG279">
        <f t="shared" si="191"/>
        <v>0.2826047847980962</v>
      </c>
      <c r="AH279">
        <f t="shared" si="192"/>
        <v>0.3378029750955423</v>
      </c>
      <c r="AJ279">
        <f t="shared" si="207"/>
        <v>0.85937500000000377</v>
      </c>
      <c r="AK279">
        <f t="shared" si="208"/>
        <v>5.8236944556918864E-2</v>
      </c>
      <c r="AL279">
        <f t="shared" si="209"/>
        <v>0.16623285346532887</v>
      </c>
      <c r="AM279">
        <f t="shared" si="193"/>
        <v>5.1947766707915273E-4</v>
      </c>
      <c r="AN279">
        <f t="shared" si="194"/>
        <v>7.6313297028181087E-4</v>
      </c>
      <c r="AO279">
        <f t="shared" si="195"/>
        <v>5.2067006234521806E-4</v>
      </c>
      <c r="AP279">
        <f t="shared" si="196"/>
        <v>7.6281522927399261E-4</v>
      </c>
      <c r="AQ279">
        <f t="shared" si="197"/>
        <v>5.2066956587489336E-4</v>
      </c>
      <c r="AR279">
        <f t="shared" si="198"/>
        <v>7.6281299244976015E-4</v>
      </c>
      <c r="AS279">
        <f t="shared" si="199"/>
        <v>5.2066956237985544E-4</v>
      </c>
      <c r="AT279">
        <f t="shared" si="200"/>
        <v>7.6281300448634369E-4</v>
      </c>
      <c r="AU279">
        <f t="shared" si="201"/>
        <v>0.86250000000000382</v>
      </c>
      <c r="AV279">
        <f t="shared" si="202"/>
        <v>5.8757415637902072E-2</v>
      </c>
      <c r="AW279">
        <f t="shared" si="203"/>
        <v>0.16699572053503151</v>
      </c>
    </row>
    <row r="280" spans="6:49" x14ac:dyDescent="0.25">
      <c r="F280">
        <f t="shared" si="210"/>
        <v>3.4500000000000153</v>
      </c>
      <c r="G280">
        <f t="shared" si="211"/>
        <v>1.0063827343175198</v>
      </c>
      <c r="H280">
        <f t="shared" si="212"/>
        <v>0.46886557093951425</v>
      </c>
      <c r="I280">
        <f t="shared" si="174"/>
        <v>5.8608196367439282E-3</v>
      </c>
      <c r="J280">
        <f t="shared" si="175"/>
        <v>3.8297273183041103E-4</v>
      </c>
      <c r="K280">
        <f t="shared" si="176"/>
        <v>5.8632132163178689E-3</v>
      </c>
      <c r="L280">
        <f t="shared" si="177"/>
        <v>3.8065674764929392E-4</v>
      </c>
      <c r="M280">
        <f t="shared" si="178"/>
        <v>5.8631987414167371E-3</v>
      </c>
      <c r="N280">
        <f t="shared" si="179"/>
        <v>3.8067025260801746E-4</v>
      </c>
      <c r="O280">
        <f t="shared" si="180"/>
        <v>5.8631988258227288E-3</v>
      </c>
      <c r="P280">
        <f t="shared" si="181"/>
        <v>3.8067018032630353E-4</v>
      </c>
      <c r="Q280">
        <f t="shared" si="213"/>
        <v>3.4625000000000155</v>
      </c>
      <c r="R280">
        <f t="shared" si="214"/>
        <v>1.0122455413805258</v>
      </c>
      <c r="S280">
        <f t="shared" si="215"/>
        <v>0.46924662042495952</v>
      </c>
      <c r="U280">
        <f t="shared" si="204"/>
        <v>1.7250000000000076</v>
      </c>
      <c r="V280">
        <f t="shared" si="205"/>
        <v>0.2826047847980962</v>
      </c>
      <c r="W280">
        <f t="shared" si="206"/>
        <v>0.3378029750955423</v>
      </c>
      <c r="X280">
        <f t="shared" si="182"/>
        <v>2.1112685943471396E-3</v>
      </c>
      <c r="Y280">
        <f t="shared" si="183"/>
        <v>9.148844069824275E-4</v>
      </c>
      <c r="Z280">
        <f t="shared" si="184"/>
        <v>2.1141276081189596E-3</v>
      </c>
      <c r="AA280">
        <f t="shared" si="185"/>
        <v>9.1264318695229857E-4</v>
      </c>
      <c r="AB280">
        <f t="shared" si="186"/>
        <v>2.1141206043063655E-3</v>
      </c>
      <c r="AC280">
        <f t="shared" si="187"/>
        <v>9.1264632955400662E-4</v>
      </c>
      <c r="AD280">
        <f t="shared" si="188"/>
        <v>2.1141206141269959E-3</v>
      </c>
      <c r="AE280">
        <f t="shared" si="189"/>
        <v>9.1264634386594443E-4</v>
      </c>
      <c r="AF280">
        <f t="shared" si="190"/>
        <v>1.7312500000000077</v>
      </c>
      <c r="AG280">
        <f t="shared" si="191"/>
        <v>0.28471843240365036</v>
      </c>
      <c r="AH280">
        <f t="shared" si="192"/>
        <v>0.33871599339285247</v>
      </c>
      <c r="AJ280">
        <f t="shared" si="207"/>
        <v>0.86250000000000382</v>
      </c>
      <c r="AK280">
        <f t="shared" si="208"/>
        <v>5.8757415637902072E-2</v>
      </c>
      <c r="AL280">
        <f t="shared" si="209"/>
        <v>0.16699572053503151</v>
      </c>
      <c r="AM280">
        <f t="shared" si="193"/>
        <v>5.2186162667197352E-4</v>
      </c>
      <c r="AN280">
        <f t="shared" si="194"/>
        <v>7.6249377224720395E-4</v>
      </c>
      <c r="AO280">
        <f t="shared" si="195"/>
        <v>5.2305302319110973E-4</v>
      </c>
      <c r="AP280">
        <f t="shared" si="196"/>
        <v>7.6217157760644538E-4</v>
      </c>
      <c r="AQ280">
        <f t="shared" si="197"/>
        <v>5.2305251976198354E-4</v>
      </c>
      <c r="AR280">
        <f t="shared" si="198"/>
        <v>7.6216936477970171E-4</v>
      </c>
      <c r="AS280">
        <f t="shared" si="199"/>
        <v>5.2305251630444178E-4</v>
      </c>
      <c r="AT280">
        <f t="shared" si="200"/>
        <v>7.6216937672554284E-4</v>
      </c>
      <c r="AU280">
        <f t="shared" si="201"/>
        <v>0.86562500000000386</v>
      </c>
      <c r="AV280">
        <f t="shared" si="202"/>
        <v>5.9280269842715838E-2</v>
      </c>
      <c r="AW280">
        <f t="shared" si="203"/>
        <v>0.16775794470732236</v>
      </c>
    </row>
    <row r="281" spans="6:49" x14ac:dyDescent="0.25">
      <c r="F281">
        <f t="shared" si="210"/>
        <v>3.4625000000000155</v>
      </c>
      <c r="G281">
        <f t="shared" si="211"/>
        <v>1.0122455413805258</v>
      </c>
      <c r="H281">
        <f t="shared" si="212"/>
        <v>0.46924662042495952</v>
      </c>
      <c r="I281">
        <f t="shared" si="174"/>
        <v>5.8655827553119946E-3</v>
      </c>
      <c r="J281">
        <f t="shared" si="175"/>
        <v>3.7836319955106561E-4</v>
      </c>
      <c r="K281">
        <f t="shared" si="176"/>
        <v>5.8679475253091886E-3</v>
      </c>
      <c r="L281">
        <f t="shared" si="177"/>
        <v>3.7607410511808492E-4</v>
      </c>
      <c r="M281">
        <f t="shared" si="178"/>
        <v>5.8679332184689821E-3</v>
      </c>
      <c r="N281">
        <f t="shared" si="179"/>
        <v>3.7608746601373866E-4</v>
      </c>
      <c r="O281">
        <f t="shared" si="180"/>
        <v>5.8679333019745795E-3</v>
      </c>
      <c r="P281">
        <f t="shared" si="181"/>
        <v>3.7608739433244722E-4</v>
      </c>
      <c r="Q281">
        <f t="shared" si="213"/>
        <v>3.4750000000000156</v>
      </c>
      <c r="R281">
        <f t="shared" si="214"/>
        <v>1.0181130876379998</v>
      </c>
      <c r="S281">
        <f t="shared" si="215"/>
        <v>0.46962308271431735</v>
      </c>
      <c r="U281">
        <f t="shared" si="204"/>
        <v>1.7312500000000077</v>
      </c>
      <c r="V281">
        <f t="shared" si="205"/>
        <v>0.28471843240365036</v>
      </c>
      <c r="W281">
        <f t="shared" si="206"/>
        <v>0.33871599339285247</v>
      </c>
      <c r="X281">
        <f t="shared" si="182"/>
        <v>2.116974958705328E-3</v>
      </c>
      <c r="Y281">
        <f t="shared" si="183"/>
        <v>9.1040721883843545E-4</v>
      </c>
      <c r="Z281">
        <f t="shared" si="184"/>
        <v>2.1198199812641982E-3</v>
      </c>
      <c r="AA281">
        <f t="shared" si="185"/>
        <v>9.0817230766991749E-4</v>
      </c>
      <c r="AB281">
        <f t="shared" si="186"/>
        <v>2.1198129971667966E-3</v>
      </c>
      <c r="AC281">
        <f t="shared" si="187"/>
        <v>9.0817547857112858E-4</v>
      </c>
      <c r="AD281">
        <f t="shared" si="188"/>
        <v>2.1198130070758628E-3</v>
      </c>
      <c r="AE281">
        <f t="shared" si="189"/>
        <v>9.081754924945382E-4</v>
      </c>
      <c r="AF281">
        <f t="shared" si="190"/>
        <v>1.7375000000000078</v>
      </c>
      <c r="AG281">
        <f t="shared" si="191"/>
        <v>0.28683777472409089</v>
      </c>
      <c r="AH281">
        <f t="shared" si="192"/>
        <v>0.33962453977348833</v>
      </c>
      <c r="AJ281">
        <f t="shared" si="207"/>
        <v>0.86562500000000386</v>
      </c>
      <c r="AK281">
        <f t="shared" si="208"/>
        <v>5.9280269842715838E-2</v>
      </c>
      <c r="AL281">
        <f t="shared" si="209"/>
        <v>0.16775794470732236</v>
      </c>
      <c r="AM281">
        <f t="shared" si="193"/>
        <v>5.2424357721038244E-4</v>
      </c>
      <c r="AN281">
        <f t="shared" si="194"/>
        <v>7.6184570685189086E-4</v>
      </c>
      <c r="AO281">
        <f t="shared" si="195"/>
        <v>5.2543396112733848E-4</v>
      </c>
      <c r="AP281">
        <f t="shared" si="196"/>
        <v>7.6151910642224027E-4</v>
      </c>
      <c r="AQ281">
        <f t="shared" si="197"/>
        <v>5.254334508141672E-4</v>
      </c>
      <c r="AR281">
        <f t="shared" si="198"/>
        <v>7.6151691741201371E-4</v>
      </c>
      <c r="AS281">
        <f t="shared" si="199"/>
        <v>5.2543344739383862E-4</v>
      </c>
      <c r="AT281">
        <f t="shared" si="200"/>
        <v>7.6151692926772836E-4</v>
      </c>
      <c r="AU281">
        <f t="shared" si="201"/>
        <v>0.86875000000000391</v>
      </c>
      <c r="AV281">
        <f t="shared" si="202"/>
        <v>5.9805505150797036E-2</v>
      </c>
      <c r="AW281">
        <f t="shared" si="203"/>
        <v>0.16851951715462035</v>
      </c>
    </row>
    <row r="282" spans="6:49" x14ac:dyDescent="0.25">
      <c r="F282">
        <f t="shared" si="210"/>
        <v>3.4750000000000156</v>
      </c>
      <c r="G282">
        <f t="shared" si="211"/>
        <v>1.0181130876379998</v>
      </c>
      <c r="H282">
        <f t="shared" si="212"/>
        <v>0.46962308271431735</v>
      </c>
      <c r="I282">
        <f t="shared" si="174"/>
        <v>5.8702885339289674E-3</v>
      </c>
      <c r="J282">
        <f t="shared" si="175"/>
        <v>3.7380720726329922E-4</v>
      </c>
      <c r="K282">
        <f t="shared" si="176"/>
        <v>5.872624828974363E-3</v>
      </c>
      <c r="L282">
        <f t="shared" si="177"/>
        <v>3.7154471545300106E-4</v>
      </c>
      <c r="M282">
        <f t="shared" si="178"/>
        <v>5.8726106884005487E-3</v>
      </c>
      <c r="N282">
        <f t="shared" si="179"/>
        <v>3.7155793348637723E-4</v>
      </c>
      <c r="O282">
        <f t="shared" si="180"/>
        <v>5.872610771013257E-3</v>
      </c>
      <c r="P282">
        <f t="shared" si="181"/>
        <v>3.7155786240542502E-4</v>
      </c>
      <c r="Q282">
        <f t="shared" si="213"/>
        <v>3.4875000000000158</v>
      </c>
      <c r="R282">
        <f t="shared" si="214"/>
        <v>1.0239853160279486</v>
      </c>
      <c r="S282">
        <f t="shared" si="215"/>
        <v>0.46999501110890857</v>
      </c>
      <c r="U282">
        <f t="shared" si="204"/>
        <v>1.7375000000000078</v>
      </c>
      <c r="V282">
        <f t="shared" si="205"/>
        <v>0.28683777472409089</v>
      </c>
      <c r="W282">
        <f t="shared" si="206"/>
        <v>0.33962453977348833</v>
      </c>
      <c r="X282">
        <f t="shared" si="182"/>
        <v>2.1226533735843023E-3</v>
      </c>
      <c r="Y282">
        <f t="shared" si="183"/>
        <v>9.059426951960062E-4</v>
      </c>
      <c r="Z282">
        <f t="shared" si="184"/>
        <v>2.1254844445067899E-3</v>
      </c>
      <c r="AA282">
        <f t="shared" si="185"/>
        <v>9.0371414884364153E-4</v>
      </c>
      <c r="AB282">
        <f t="shared" si="186"/>
        <v>2.1254774802994384E-3</v>
      </c>
      <c r="AC282">
        <f t="shared" si="187"/>
        <v>9.0371734727243006E-4</v>
      </c>
      <c r="AD282">
        <f t="shared" si="188"/>
        <v>2.1254774902945287E-3</v>
      </c>
      <c r="AE282">
        <f t="shared" si="189"/>
        <v>9.0371736081345524E-4</v>
      </c>
      <c r="AF282">
        <f t="shared" si="190"/>
        <v>1.7437500000000079</v>
      </c>
      <c r="AG282">
        <f t="shared" si="191"/>
        <v>0.28896278384300611</v>
      </c>
      <c r="AH282">
        <f t="shared" si="192"/>
        <v>0.3405286269481953</v>
      </c>
      <c r="AJ282">
        <f t="shared" si="207"/>
        <v>0.86875000000000391</v>
      </c>
      <c r="AK282">
        <f t="shared" si="208"/>
        <v>5.9805505150797036E-2</v>
      </c>
      <c r="AL282">
        <f t="shared" si="209"/>
        <v>0.16851951715462035</v>
      </c>
      <c r="AM282">
        <f t="shared" si="193"/>
        <v>5.2662349110818866E-4</v>
      </c>
      <c r="AN282">
        <f t="shared" si="194"/>
        <v>7.61188869482965E-4</v>
      </c>
      <c r="AO282">
        <f t="shared" si="195"/>
        <v>5.2781284871675574E-4</v>
      </c>
      <c r="AP282">
        <f t="shared" si="196"/>
        <v>7.6085791074755049E-4</v>
      </c>
      <c r="AQ282">
        <f t="shared" si="197"/>
        <v>5.2781233159373165E-4</v>
      </c>
      <c r="AR282">
        <f t="shared" si="198"/>
        <v>7.6085574537409638E-4</v>
      </c>
      <c r="AS282">
        <f t="shared" si="199"/>
        <v>5.2781232821033565E-4</v>
      </c>
      <c r="AT282">
        <f t="shared" si="200"/>
        <v>7.6085575714029377E-4</v>
      </c>
      <c r="AU282">
        <f t="shared" si="201"/>
        <v>0.87187500000000395</v>
      </c>
      <c r="AV282">
        <f t="shared" si="202"/>
        <v>6.0333119514120293E-2</v>
      </c>
      <c r="AW282">
        <f t="shared" si="203"/>
        <v>0.16928042914443148</v>
      </c>
    </row>
    <row r="283" spans="6:49" x14ac:dyDescent="0.25">
      <c r="F283">
        <f t="shared" si="210"/>
        <v>3.4875000000000158</v>
      </c>
      <c r="G283">
        <f t="shared" si="211"/>
        <v>1.0239853160279486</v>
      </c>
      <c r="H283">
        <f t="shared" si="212"/>
        <v>0.46999501110890857</v>
      </c>
      <c r="I283">
        <f t="shared" si="174"/>
        <v>5.8749376388613573E-3</v>
      </c>
      <c r="J283">
        <f t="shared" si="175"/>
        <v>3.693041827174115E-4</v>
      </c>
      <c r="K283">
        <f t="shared" si="176"/>
        <v>5.8772457900033411E-3</v>
      </c>
      <c r="L283">
        <f t="shared" si="177"/>
        <v>3.6706800880569604E-4</v>
      </c>
      <c r="M283">
        <f t="shared" si="178"/>
        <v>5.8772318139163927E-3</v>
      </c>
      <c r="N283">
        <f t="shared" si="179"/>
        <v>3.6708108517726217E-4</v>
      </c>
      <c r="O283">
        <f t="shared" si="180"/>
        <v>5.8772318956437156E-3</v>
      </c>
      <c r="P283">
        <f t="shared" si="181"/>
        <v>3.6708101469638268E-4</v>
      </c>
      <c r="Q283">
        <f t="shared" si="213"/>
        <v>3.500000000000016</v>
      </c>
      <c r="R283">
        <f t="shared" si="214"/>
        <v>1.0298621701516726</v>
      </c>
      <c r="S283">
        <f t="shared" si="215"/>
        <v>0.47036245833980517</v>
      </c>
      <c r="U283">
        <f t="shared" si="204"/>
        <v>1.7437500000000079</v>
      </c>
      <c r="V283">
        <f t="shared" si="205"/>
        <v>0.28896278384300611</v>
      </c>
      <c r="W283">
        <f t="shared" si="206"/>
        <v>0.3405286269481953</v>
      </c>
      <c r="X283">
        <f t="shared" si="182"/>
        <v>2.1283039184262207E-3</v>
      </c>
      <c r="Y283">
        <f t="shared" si="183"/>
        <v>9.0149094668381122E-4</v>
      </c>
      <c r="Z283">
        <f t="shared" si="184"/>
        <v>2.1311210776346077E-3</v>
      </c>
      <c r="AA283">
        <f t="shared" si="185"/>
        <v>8.9926881956848561E-4</v>
      </c>
      <c r="AB283">
        <f t="shared" si="186"/>
        <v>2.1311141334873721E-3</v>
      </c>
      <c r="AC283">
        <f t="shared" si="187"/>
        <v>8.9927204476514125E-4</v>
      </c>
      <c r="AD283">
        <f t="shared" si="188"/>
        <v>2.1311141435661116E-3</v>
      </c>
      <c r="AE283">
        <f t="shared" si="189"/>
        <v>8.9927205792984246E-4</v>
      </c>
      <c r="AF283">
        <f t="shared" si="190"/>
        <v>1.750000000000008</v>
      </c>
      <c r="AG283">
        <f t="shared" si="191"/>
        <v>0.29109343192371218</v>
      </c>
      <c r="AH283">
        <f t="shared" si="192"/>
        <v>0.34142826773707546</v>
      </c>
      <c r="AJ283">
        <f t="shared" si="207"/>
        <v>0.87187500000000395</v>
      </c>
      <c r="AK283">
        <f t="shared" si="208"/>
        <v>6.0333119514120293E-2</v>
      </c>
      <c r="AL283">
        <f t="shared" si="209"/>
        <v>0.16928042914443148</v>
      </c>
      <c r="AM283">
        <f t="shared" si="193"/>
        <v>5.2900134107634834E-4</v>
      </c>
      <c r="AN283">
        <f t="shared" si="194"/>
        <v>7.6052335480771525E-4</v>
      </c>
      <c r="AO283">
        <f t="shared" si="195"/>
        <v>5.3018965881823546E-4</v>
      </c>
      <c r="AP283">
        <f t="shared" si="196"/>
        <v>7.6018808489119083E-4</v>
      </c>
      <c r="AQ283">
        <f t="shared" si="197"/>
        <v>5.3018913495899084E-4</v>
      </c>
      <c r="AR283">
        <f t="shared" si="198"/>
        <v>7.6018594297598107E-4</v>
      </c>
      <c r="AS283">
        <f t="shared" si="199"/>
        <v>5.3018913161224836E-4</v>
      </c>
      <c r="AT283">
        <f t="shared" si="200"/>
        <v>7.6018595465326901E-4</v>
      </c>
      <c r="AU283">
        <f t="shared" si="201"/>
        <v>0.875000000000004</v>
      </c>
      <c r="AV283">
        <f t="shared" si="202"/>
        <v>6.0863110857494129E-2</v>
      </c>
      <c r="AW283">
        <f t="shared" si="203"/>
        <v>0.17004067203863071</v>
      </c>
    </row>
    <row r="284" spans="6:49" x14ac:dyDescent="0.25">
      <c r="F284">
        <f t="shared" si="210"/>
        <v>3.500000000000016</v>
      </c>
      <c r="G284">
        <f t="shared" si="211"/>
        <v>1.0298621701516726</v>
      </c>
      <c r="H284">
        <f t="shared" si="212"/>
        <v>0.47036245833980517</v>
      </c>
      <c r="I284">
        <f t="shared" si="174"/>
        <v>5.8795307292475651E-3</v>
      </c>
      <c r="J284">
        <f t="shared" si="175"/>
        <v>3.648535584656915E-4</v>
      </c>
      <c r="K284">
        <f t="shared" si="176"/>
        <v>5.8818110639879753E-3</v>
      </c>
      <c r="L284">
        <f t="shared" si="177"/>
        <v>3.6264342012886643E-4</v>
      </c>
      <c r="M284">
        <f t="shared" si="178"/>
        <v>5.8817972506233704E-3</v>
      </c>
      <c r="N284">
        <f t="shared" si="179"/>
        <v>3.6265635603842665E-4</v>
      </c>
      <c r="O284">
        <f t="shared" si="180"/>
        <v>5.8817973314728052E-3</v>
      </c>
      <c r="P284">
        <f t="shared" si="181"/>
        <v>3.6265628615718138E-4</v>
      </c>
      <c r="Q284">
        <f t="shared" si="213"/>
        <v>3.5125000000000162</v>
      </c>
      <c r="R284">
        <f t="shared" si="214"/>
        <v>1.0357435942666631</v>
      </c>
      <c r="S284">
        <f t="shared" si="215"/>
        <v>0.47072547657263142</v>
      </c>
      <c r="U284">
        <f t="shared" si="204"/>
        <v>1.750000000000008</v>
      </c>
      <c r="V284">
        <f t="shared" si="205"/>
        <v>0.29109343192371218</v>
      </c>
      <c r="W284">
        <f t="shared" si="206"/>
        <v>0.34142826773707546</v>
      </c>
      <c r="X284">
        <f t="shared" si="182"/>
        <v>2.1339266733567219E-3</v>
      </c>
      <c r="Y284">
        <f t="shared" si="183"/>
        <v>8.9705208088348282E-4</v>
      </c>
      <c r="Z284">
        <f t="shared" si="184"/>
        <v>2.1367299611094828E-3</v>
      </c>
      <c r="AA284">
        <f t="shared" si="185"/>
        <v>8.9483642591672028E-4</v>
      </c>
      <c r="AB284">
        <f t="shared" si="186"/>
        <v>2.1367230371877113E-3</v>
      </c>
      <c r="AC284">
        <f t="shared" si="187"/>
        <v>8.9483967713357981E-4</v>
      </c>
      <c r="AD284">
        <f t="shared" si="188"/>
        <v>2.1367230473477643E-3</v>
      </c>
      <c r="AE284">
        <f t="shared" si="189"/>
        <v>8.9483968992793155E-4</v>
      </c>
      <c r="AF284">
        <f t="shared" si="190"/>
        <v>1.7562500000000081</v>
      </c>
      <c r="AG284">
        <f t="shared" si="191"/>
        <v>0.2932296912099287</v>
      </c>
      <c r="AH284">
        <f t="shared" si="192"/>
        <v>0.3423234750665608</v>
      </c>
      <c r="AJ284">
        <f t="shared" si="207"/>
        <v>0.875000000000004</v>
      </c>
      <c r="AK284">
        <f t="shared" si="208"/>
        <v>6.0863110857494129E-2</v>
      </c>
      <c r="AL284">
        <f t="shared" si="209"/>
        <v>0.17004067203863071</v>
      </c>
      <c r="AM284">
        <f t="shared" si="193"/>
        <v>5.3137710012072104E-4</v>
      </c>
      <c r="AN284">
        <f t="shared" si="194"/>
        <v>7.5984925677851126E-4</v>
      </c>
      <c r="AO284">
        <f t="shared" si="195"/>
        <v>5.3256436458443742E-4</v>
      </c>
      <c r="AP284">
        <f t="shared" si="196"/>
        <v>7.595097224494849E-4</v>
      </c>
      <c r="AQ284">
        <f t="shared" si="197"/>
        <v>5.3256383406204827E-4</v>
      </c>
      <c r="AR284">
        <f t="shared" si="198"/>
        <v>7.5950760381520333E-4</v>
      </c>
      <c r="AS284">
        <f t="shared" si="199"/>
        <v>5.3256383075168229E-4</v>
      </c>
      <c r="AT284">
        <f t="shared" si="200"/>
        <v>7.5950761540418343E-4</v>
      </c>
      <c r="AU284">
        <f t="shared" si="201"/>
        <v>0.87812500000000404</v>
      </c>
      <c r="AV284">
        <f t="shared" si="202"/>
        <v>6.1395477078855024E-2</v>
      </c>
      <c r="AW284">
        <f t="shared" si="203"/>
        <v>0.17080023729274943</v>
      </c>
    </row>
    <row r="285" spans="6:49" x14ac:dyDescent="0.25">
      <c r="F285">
        <f t="shared" si="210"/>
        <v>3.5125000000000162</v>
      </c>
      <c r="G285">
        <f t="shared" si="211"/>
        <v>1.0357435942666631</v>
      </c>
      <c r="H285">
        <f t="shared" si="212"/>
        <v>0.47072547657263142</v>
      </c>
      <c r="I285">
        <f t="shared" si="174"/>
        <v>5.8840684571578932E-3</v>
      </c>
      <c r="J285">
        <f t="shared" si="175"/>
        <v>3.6045477185994712E-4</v>
      </c>
      <c r="K285">
        <f t="shared" si="176"/>
        <v>5.8863212994820181E-3</v>
      </c>
      <c r="L285">
        <f t="shared" si="177"/>
        <v>3.5827038917310151E-4</v>
      </c>
      <c r="M285">
        <f t="shared" si="178"/>
        <v>5.8863076470902255E-3</v>
      </c>
      <c r="N285">
        <f t="shared" si="179"/>
        <v>3.5828318581942743E-4</v>
      </c>
      <c r="O285">
        <f t="shared" si="180"/>
        <v>5.8863077270692645E-3</v>
      </c>
      <c r="P285">
        <f t="shared" si="181"/>
        <v>3.5828311653720581E-4</v>
      </c>
      <c r="Q285">
        <f t="shared" si="213"/>
        <v>3.5250000000000163</v>
      </c>
      <c r="R285">
        <f t="shared" si="214"/>
        <v>1.0416295332795584</v>
      </c>
      <c r="S285">
        <f t="shared" si="215"/>
        <v>0.47108411741236178</v>
      </c>
      <c r="U285">
        <f t="shared" si="204"/>
        <v>1.7562500000000081</v>
      </c>
      <c r="V285">
        <f t="shared" si="205"/>
        <v>0.2932296912099287</v>
      </c>
      <c r="W285">
        <f t="shared" si="206"/>
        <v>0.3423234750665608</v>
      </c>
      <c r="X285">
        <f t="shared" si="182"/>
        <v>2.1395217191660051E-3</v>
      </c>
      <c r="Y285">
        <f t="shared" si="183"/>
        <v>8.9262620237792615E-4</v>
      </c>
      <c r="Z285">
        <f t="shared" si="184"/>
        <v>2.1423111760484363E-3</v>
      </c>
      <c r="AA285">
        <f t="shared" si="185"/>
        <v>8.9041707098584666E-4</v>
      </c>
      <c r="AB285">
        <f t="shared" si="186"/>
        <v>2.1423042725128359E-3</v>
      </c>
      <c r="AC285">
        <f t="shared" si="187"/>
        <v>8.9042034748713092E-4</v>
      </c>
      <c r="AD285">
        <f t="shared" si="188"/>
        <v>2.1423042827519024E-3</v>
      </c>
      <c r="AE285">
        <f t="shared" si="189"/>
        <v>8.9042035991703102E-4</v>
      </c>
      <c r="AF285">
        <f t="shared" si="190"/>
        <v>1.7625000000000082</v>
      </c>
      <c r="AG285">
        <f t="shared" si="191"/>
        <v>0.29537153402643546</v>
      </c>
      <c r="AH285">
        <f t="shared" si="192"/>
        <v>0.34321426196643434</v>
      </c>
      <c r="AJ285">
        <f t="shared" si="207"/>
        <v>0.87812500000000404</v>
      </c>
      <c r="AK285">
        <f t="shared" si="208"/>
        <v>6.1395477078855024E-2</v>
      </c>
      <c r="AL285">
        <f t="shared" si="209"/>
        <v>0.17080023729274943</v>
      </c>
      <c r="AM285">
        <f t="shared" si="193"/>
        <v>5.3375074153984195E-4</v>
      </c>
      <c r="AN285">
        <f t="shared" si="194"/>
        <v>7.591666686376429E-4</v>
      </c>
      <c r="AO285">
        <f t="shared" si="195"/>
        <v>5.3493693945958832E-4</v>
      </c>
      <c r="AP285">
        <f t="shared" si="196"/>
        <v>7.5882291631109225E-4</v>
      </c>
      <c r="AQ285">
        <f t="shared" si="197"/>
        <v>5.34936402346578E-4</v>
      </c>
      <c r="AR285">
        <f t="shared" si="198"/>
        <v>7.5882082078162355E-4</v>
      </c>
      <c r="AS285">
        <f t="shared" si="199"/>
        <v>5.3493639907231324E-4</v>
      </c>
      <c r="AT285">
        <f t="shared" si="200"/>
        <v>7.5882083228289614E-4</v>
      </c>
      <c r="AU285">
        <f t="shared" si="201"/>
        <v>0.88125000000000409</v>
      </c>
      <c r="AV285">
        <f t="shared" si="202"/>
        <v>6.1930216049559103E-2</v>
      </c>
      <c r="AW285">
        <f t="shared" si="203"/>
        <v>0.17155911645526709</v>
      </c>
    </row>
    <row r="286" spans="6:49" x14ac:dyDescent="0.25">
      <c r="F286">
        <f t="shared" si="210"/>
        <v>3.5250000000000163</v>
      </c>
      <c r="G286">
        <f t="shared" si="211"/>
        <v>1.0416295332795584</v>
      </c>
      <c r="H286">
        <f t="shared" si="212"/>
        <v>0.47108411741236178</v>
      </c>
      <c r="I286">
        <f t="shared" si="174"/>
        <v>5.8885514676545224E-3</v>
      </c>
      <c r="J286">
        <f t="shared" si="175"/>
        <v>3.5610726504767823E-4</v>
      </c>
      <c r="K286">
        <f t="shared" si="176"/>
        <v>5.8907771380610702E-3</v>
      </c>
      <c r="L286">
        <f t="shared" si="177"/>
        <v>3.5394836048235624E-4</v>
      </c>
      <c r="M286">
        <f t="shared" si="178"/>
        <v>5.8907636449075373E-3</v>
      </c>
      <c r="N286">
        <f t="shared" si="179"/>
        <v>3.5396101906287337E-4</v>
      </c>
      <c r="O286">
        <f t="shared" si="180"/>
        <v>5.8907637240236651E-3</v>
      </c>
      <c r="P286">
        <f t="shared" si="181"/>
        <v>3.5396095037890378E-4</v>
      </c>
      <c r="Q286">
        <f t="shared" si="213"/>
        <v>3.5375000000000165</v>
      </c>
      <c r="R286">
        <f t="shared" si="214"/>
        <v>1.0475199327391609</v>
      </c>
      <c r="S286">
        <f t="shared" si="215"/>
        <v>0.47143843190811463</v>
      </c>
      <c r="U286">
        <f t="shared" si="204"/>
        <v>1.7625000000000082</v>
      </c>
      <c r="V286">
        <f t="shared" si="205"/>
        <v>0.29537153402643546</v>
      </c>
      <c r="W286">
        <f t="shared" si="206"/>
        <v>0.34321426196643434</v>
      </c>
      <c r="X286">
        <f t="shared" si="182"/>
        <v>2.1450891372902146E-3</v>
      </c>
      <c r="Y286">
        <f t="shared" si="183"/>
        <v>8.8821341279896472E-4</v>
      </c>
      <c r="Z286">
        <f t="shared" si="184"/>
        <v>2.1478648042052117E-3</v>
      </c>
      <c r="AA286">
        <f t="shared" si="185"/>
        <v>8.8601085494591095E-4</v>
      </c>
      <c r="AB286">
        <f t="shared" si="186"/>
        <v>2.1478579212119205E-3</v>
      </c>
      <c r="AC286">
        <f t="shared" si="187"/>
        <v>8.8601415600756414E-4</v>
      </c>
      <c r="AD286">
        <f t="shared" si="188"/>
        <v>2.1478579315277382E-3</v>
      </c>
      <c r="AE286">
        <f t="shared" si="189"/>
        <v>8.8601416807881916E-4</v>
      </c>
      <c r="AF286">
        <f t="shared" si="190"/>
        <v>1.7687500000000083</v>
      </c>
      <c r="AG286">
        <f t="shared" si="191"/>
        <v>0.29751893277971087</v>
      </c>
      <c r="AH286">
        <f t="shared" si="192"/>
        <v>0.34410064156689846</v>
      </c>
      <c r="AJ286">
        <f t="shared" si="207"/>
        <v>0.88125000000000409</v>
      </c>
      <c r="AK286">
        <f t="shared" si="208"/>
        <v>6.1930216049559103E-2</v>
      </c>
      <c r="AL286">
        <f t="shared" si="209"/>
        <v>0.17155911645526709</v>
      </c>
      <c r="AM286">
        <f t="shared" si="193"/>
        <v>5.3612223892270962E-4</v>
      </c>
      <c r="AN286">
        <f t="shared" si="194"/>
        <v>7.5847568292213951E-4</v>
      </c>
      <c r="AO286">
        <f t="shared" si="195"/>
        <v>5.3730735717727549E-4</v>
      </c>
      <c r="AP286">
        <f t="shared" si="196"/>
        <v>7.5812775866180855E-4</v>
      </c>
      <c r="AQ286">
        <f t="shared" si="197"/>
        <v>5.3730681354561877E-4</v>
      </c>
      <c r="AR286">
        <f t="shared" si="198"/>
        <v>7.5812568606223318E-4</v>
      </c>
      <c r="AS286">
        <f t="shared" si="199"/>
        <v>5.373068103071819E-4</v>
      </c>
      <c r="AT286">
        <f t="shared" si="200"/>
        <v>7.5812569747639273E-4</v>
      </c>
      <c r="AU286">
        <f t="shared" si="201"/>
        <v>0.88437500000000413</v>
      </c>
      <c r="AV286">
        <f t="shared" si="202"/>
        <v>6.246732561467172E-2</v>
      </c>
      <c r="AW286">
        <f t="shared" si="203"/>
        <v>0.17231730116690819</v>
      </c>
    </row>
    <row r="287" spans="6:49" x14ac:dyDescent="0.25">
      <c r="F287">
        <f t="shared" si="210"/>
        <v>3.5375000000000165</v>
      </c>
      <c r="G287">
        <f t="shared" si="211"/>
        <v>1.0475199327391609</v>
      </c>
      <c r="H287">
        <f t="shared" si="212"/>
        <v>0.47143843190811463</v>
      </c>
      <c r="I287">
        <f t="shared" si="174"/>
        <v>5.8929803988514336E-3</v>
      </c>
      <c r="J287">
        <f t="shared" si="175"/>
        <v>3.5181048496688575E-4</v>
      </c>
      <c r="K287">
        <f t="shared" si="176"/>
        <v>5.8951792143824766E-3</v>
      </c>
      <c r="L287">
        <f t="shared" si="177"/>
        <v>3.4967678338811706E-4</v>
      </c>
      <c r="M287">
        <f t="shared" si="178"/>
        <v>5.8951658787476094E-3</v>
      </c>
      <c r="N287">
        <f t="shared" si="179"/>
        <v>3.4968930509857724E-4</v>
      </c>
      <c r="O287">
        <f t="shared" si="180"/>
        <v>5.8951659570082998E-3</v>
      </c>
      <c r="P287">
        <f t="shared" si="181"/>
        <v>3.4968923701194645E-4</v>
      </c>
      <c r="Q287">
        <f t="shared" si="213"/>
        <v>3.5500000000000167</v>
      </c>
      <c r="R287">
        <f t="shared" si="214"/>
        <v>1.0534147388295143</v>
      </c>
      <c r="S287">
        <f t="shared" si="215"/>
        <v>0.47178847055794004</v>
      </c>
      <c r="U287">
        <f t="shared" si="204"/>
        <v>1.7687500000000083</v>
      </c>
      <c r="V287">
        <f t="shared" si="205"/>
        <v>0.29751893277971087</v>
      </c>
      <c r="W287">
        <f t="shared" si="206"/>
        <v>0.34410064156689846</v>
      </c>
      <c r="X287">
        <f t="shared" si="182"/>
        <v>2.1506290097931154E-3</v>
      </c>
      <c r="Y287">
        <f t="shared" si="183"/>
        <v>8.8381381087431908E-4</v>
      </c>
      <c r="Z287">
        <f t="shared" si="184"/>
        <v>2.1533909279520978E-3</v>
      </c>
      <c r="AA287">
        <f t="shared" si="185"/>
        <v>8.8161787508616728E-4</v>
      </c>
      <c r="AB287">
        <f t="shared" si="186"/>
        <v>2.1533840656527596E-3</v>
      </c>
      <c r="AC287">
        <f t="shared" si="187"/>
        <v>8.8162119999568719E-4</v>
      </c>
      <c r="AD287">
        <f t="shared" si="188"/>
        <v>2.1533840760431019E-3</v>
      </c>
      <c r="AE287">
        <f t="shared" si="189"/>
        <v>8.8162121171403017E-4</v>
      </c>
      <c r="AF287">
        <f t="shared" si="190"/>
        <v>1.7750000000000083</v>
      </c>
      <c r="AG287">
        <f t="shared" si="191"/>
        <v>0.29967185995855183</v>
      </c>
      <c r="AH287">
        <f t="shared" si="192"/>
        <v>0.34498262709569044</v>
      </c>
      <c r="AJ287">
        <f t="shared" si="207"/>
        <v>0.88437500000000413</v>
      </c>
      <c r="AK287">
        <f t="shared" si="208"/>
        <v>6.246732561467172E-2</v>
      </c>
      <c r="AL287">
        <f t="shared" si="209"/>
        <v>0.17231730116690819</v>
      </c>
      <c r="AM287">
        <f t="shared" si="193"/>
        <v>5.3849156614658815E-4</v>
      </c>
      <c r="AN287">
        <f t="shared" si="194"/>
        <v>7.5777639146855022E-4</v>
      </c>
      <c r="AO287">
        <f t="shared" si="195"/>
        <v>5.3967559175825772E-4</v>
      </c>
      <c r="AP287">
        <f t="shared" si="196"/>
        <v>7.5742434098933326E-4</v>
      </c>
      <c r="AQ287">
        <f t="shared" si="197"/>
        <v>5.39675041679384E-4</v>
      </c>
      <c r="AR287">
        <f t="shared" si="198"/>
        <v>7.5742229114591846E-4</v>
      </c>
      <c r="AS287">
        <f t="shared" si="199"/>
        <v>5.3967503847650354E-4</v>
      </c>
      <c r="AT287">
        <f t="shared" si="200"/>
        <v>7.5742230247355597E-4</v>
      </c>
      <c r="AU287">
        <f t="shared" si="201"/>
        <v>0.88750000000000417</v>
      </c>
      <c r="AV287">
        <f t="shared" si="202"/>
        <v>6.3006803593254779E-2</v>
      </c>
      <c r="AW287">
        <f t="shared" si="203"/>
        <v>0.17307478315994362</v>
      </c>
    </row>
    <row r="288" spans="6:49" x14ac:dyDescent="0.25">
      <c r="F288">
        <f t="shared" si="210"/>
        <v>3.5500000000000167</v>
      </c>
      <c r="G288">
        <f t="shared" si="211"/>
        <v>1.0534147388295143</v>
      </c>
      <c r="H288">
        <f t="shared" si="212"/>
        <v>0.47178847055794004</v>
      </c>
      <c r="I288">
        <f t="shared" si="174"/>
        <v>5.8973558819742505E-3</v>
      </c>
      <c r="J288">
        <f t="shared" si="175"/>
        <v>3.4756388333959944E-4</v>
      </c>
      <c r="K288">
        <f t="shared" si="176"/>
        <v>5.899528156245123E-3</v>
      </c>
      <c r="L288">
        <f t="shared" si="177"/>
        <v>3.4545511200230754E-4</v>
      </c>
      <c r="M288">
        <f t="shared" si="178"/>
        <v>5.8995149764242659E-3</v>
      </c>
      <c r="N288">
        <f t="shared" si="179"/>
        <v>3.4546749803648913E-4</v>
      </c>
      <c r="O288">
        <f t="shared" si="180"/>
        <v>5.8995150538369793E-3</v>
      </c>
      <c r="P288">
        <f t="shared" si="181"/>
        <v>3.4546743054611473E-4</v>
      </c>
      <c r="Q288">
        <f t="shared" si="213"/>
        <v>3.5625000000000169</v>
      </c>
      <c r="R288">
        <f t="shared" si="214"/>
        <v>1.0593138983630392</v>
      </c>
      <c r="S288">
        <f t="shared" si="215"/>
        <v>0.47213428331360063</v>
      </c>
      <c r="U288">
        <f t="shared" si="204"/>
        <v>1.7750000000000083</v>
      </c>
      <c r="V288">
        <f t="shared" si="205"/>
        <v>0.29967185995855183</v>
      </c>
      <c r="W288">
        <f t="shared" si="206"/>
        <v>0.34498262709569044</v>
      </c>
      <c r="X288">
        <f t="shared" si="182"/>
        <v>2.1561414193480653E-3</v>
      </c>
      <c r="Y288">
        <f t="shared" si="183"/>
        <v>8.7942749247395821E-4</v>
      </c>
      <c r="Z288">
        <f t="shared" si="184"/>
        <v>2.1588896302620463E-3</v>
      </c>
      <c r="AA288">
        <f t="shared" si="185"/>
        <v>8.7723822586109059E-4</v>
      </c>
      <c r="AB288">
        <f t="shared" si="186"/>
        <v>2.1588827888038811E-3</v>
      </c>
      <c r="AC288">
        <f t="shared" si="187"/>
        <v>8.772415739173742E-4</v>
      </c>
      <c r="AD288">
        <f t="shared" si="188"/>
        <v>2.158882799266557E-3</v>
      </c>
      <c r="AE288">
        <f t="shared" si="189"/>
        <v>8.7724158528845882E-4</v>
      </c>
      <c r="AF288">
        <f t="shared" si="190"/>
        <v>1.7812500000000084</v>
      </c>
      <c r="AG288">
        <f t="shared" si="191"/>
        <v>0.30183028813467627</v>
      </c>
      <c r="AH288">
        <f t="shared" si="192"/>
        <v>0.34586023187524367</v>
      </c>
      <c r="AJ288">
        <f t="shared" si="207"/>
        <v>0.88750000000000417</v>
      </c>
      <c r="AK288">
        <f t="shared" si="208"/>
        <v>6.3006803593254779E-2</v>
      </c>
      <c r="AL288">
        <f t="shared" si="209"/>
        <v>0.17307478315994362</v>
      </c>
      <c r="AM288">
        <f t="shared" si="193"/>
        <v>5.4085869737482387E-4</v>
      </c>
      <c r="AN288">
        <f t="shared" si="194"/>
        <v>7.5706888541769929E-4</v>
      </c>
      <c r="AO288">
        <f t="shared" si="195"/>
        <v>5.4204161750828902E-4</v>
      </c>
      <c r="AP288">
        <f t="shared" si="196"/>
        <v>7.5671275408800741E-4</v>
      </c>
      <c r="AQ288">
        <f t="shared" si="197"/>
        <v>5.4204106105308636E-4</v>
      </c>
      <c r="AR288">
        <f t="shared" si="198"/>
        <v>7.5671072682819839E-4</v>
      </c>
      <c r="AS288">
        <f t="shared" si="199"/>
        <v>5.4204105788549289E-4</v>
      </c>
      <c r="AT288">
        <f t="shared" si="200"/>
        <v>7.5671073806990148E-4</v>
      </c>
      <c r="AU288">
        <f t="shared" si="201"/>
        <v>0.89062500000000422</v>
      </c>
      <c r="AV288">
        <f t="shared" si="202"/>
        <v>6.3548647778651962E-2</v>
      </c>
      <c r="AW288">
        <f t="shared" si="203"/>
        <v>0.17383155425749697</v>
      </c>
    </row>
    <row r="289" spans="6:49" x14ac:dyDescent="0.25">
      <c r="F289">
        <f t="shared" si="210"/>
        <v>3.5625000000000169</v>
      </c>
      <c r="G289">
        <f t="shared" si="211"/>
        <v>1.0593138983630392</v>
      </c>
      <c r="H289">
        <f t="shared" si="212"/>
        <v>0.47213428331360063</v>
      </c>
      <c r="I289">
        <f t="shared" si="174"/>
        <v>5.9016785414200083E-3</v>
      </c>
      <c r="J289">
        <f t="shared" si="175"/>
        <v>3.4336691666420619E-4</v>
      </c>
      <c r="K289">
        <f t="shared" si="176"/>
        <v>5.90382458464916E-3</v>
      </c>
      <c r="L289">
        <f t="shared" si="177"/>
        <v>3.4128280520900059E-4</v>
      </c>
      <c r="M289">
        <f t="shared" si="178"/>
        <v>5.903811558952564E-3</v>
      </c>
      <c r="N289">
        <f t="shared" si="179"/>
        <v>3.4129505675842834E-4</v>
      </c>
      <c r="O289">
        <f t="shared" si="180"/>
        <v>5.9038116355247484E-3</v>
      </c>
      <c r="P289">
        <f t="shared" si="181"/>
        <v>3.4129498986308073E-4</v>
      </c>
      <c r="Q289">
        <f t="shared" si="213"/>
        <v>3.5750000000000171</v>
      </c>
      <c r="R289">
        <f t="shared" si="214"/>
        <v>1.0652173587737306</v>
      </c>
      <c r="S289">
        <f t="shared" si="215"/>
        <v>0.47247591958534435</v>
      </c>
      <c r="U289">
        <f t="shared" si="204"/>
        <v>1.7812500000000084</v>
      </c>
      <c r="V289">
        <f t="shared" si="205"/>
        <v>0.30183028813467627</v>
      </c>
      <c r="W289">
        <f t="shared" si="206"/>
        <v>0.34586023187524367</v>
      </c>
      <c r="X289">
        <f t="shared" si="182"/>
        <v>2.1616264492202732E-3</v>
      </c>
      <c r="Y289">
        <f t="shared" si="183"/>
        <v>8.7505455065578085E-4</v>
      </c>
      <c r="Z289">
        <f t="shared" si="184"/>
        <v>2.1643609946910723E-3</v>
      </c>
      <c r="AA289">
        <f t="shared" si="185"/>
        <v>8.7287199893575779E-4</v>
      </c>
      <c r="AB289">
        <f t="shared" si="186"/>
        <v>2.1643541742169471E-3</v>
      </c>
      <c r="AC289">
        <f t="shared" si="187"/>
        <v>8.7287536944893884E-4</v>
      </c>
      <c r="AD289">
        <f t="shared" si="188"/>
        <v>2.1643541847498008E-3</v>
      </c>
      <c r="AE289">
        <f t="shared" si="189"/>
        <v>8.7287538047834128E-4</v>
      </c>
      <c r="AF289">
        <f t="shared" si="190"/>
        <v>1.7875000000000085</v>
      </c>
      <c r="AG289">
        <f t="shared" si="191"/>
        <v>0.30399418996330729</v>
      </c>
      <c r="AH289">
        <f t="shared" si="192"/>
        <v>0.34673346931989424</v>
      </c>
      <c r="AJ289">
        <f t="shared" si="207"/>
        <v>0.89062500000000422</v>
      </c>
      <c r="AK289">
        <f t="shared" si="208"/>
        <v>6.3548647778651962E-2</v>
      </c>
      <c r="AL289">
        <f t="shared" si="209"/>
        <v>0.17383155425749697</v>
      </c>
      <c r="AM289">
        <f t="shared" si="193"/>
        <v>5.4322360705467802E-4</v>
      </c>
      <c r="AN289">
        <f t="shared" si="194"/>
        <v>7.5635325521940418E-4</v>
      </c>
      <c r="AO289">
        <f t="shared" si="195"/>
        <v>5.4440540901595834E-4</v>
      </c>
      <c r="AP289">
        <f t="shared" si="196"/>
        <v>7.559930880635179E-4</v>
      </c>
      <c r="AQ289">
        <f t="shared" si="197"/>
        <v>5.4440484625477726E-4</v>
      </c>
      <c r="AR289">
        <f t="shared" si="198"/>
        <v>7.5599108321593167E-4</v>
      </c>
      <c r="AS289">
        <f t="shared" si="199"/>
        <v>5.4440484312220298E-4</v>
      </c>
      <c r="AT289">
        <f t="shared" si="200"/>
        <v>7.5599109437228355E-4</v>
      </c>
      <c r="AU289">
        <f t="shared" si="201"/>
        <v>0.89375000000000426</v>
      </c>
      <c r="AV289">
        <f t="shared" si="202"/>
        <v>6.409285593877169E-2</v>
      </c>
      <c r="AW289">
        <f t="shared" si="203"/>
        <v>0.17458760637285539</v>
      </c>
    </row>
    <row r="290" spans="6:49" x14ac:dyDescent="0.25">
      <c r="F290">
        <f t="shared" si="210"/>
        <v>3.5750000000000171</v>
      </c>
      <c r="G290">
        <f t="shared" si="211"/>
        <v>1.0652173587737306</v>
      </c>
      <c r="H290">
        <f t="shared" si="212"/>
        <v>0.47247591958534435</v>
      </c>
      <c r="I290">
        <f t="shared" si="174"/>
        <v>5.9059489948168047E-3</v>
      </c>
      <c r="J290">
        <f t="shared" si="175"/>
        <v>3.3921904620653478E-4</v>
      </c>
      <c r="K290">
        <f t="shared" si="176"/>
        <v>5.9080691138555953E-3</v>
      </c>
      <c r="L290">
        <f t="shared" si="177"/>
        <v>3.3715932665495663E-4</v>
      </c>
      <c r="M290">
        <f t="shared" si="178"/>
        <v>5.9080562406083979E-3</v>
      </c>
      <c r="N290">
        <f t="shared" si="179"/>
        <v>3.3717144490856001E-4</v>
      </c>
      <c r="O290">
        <f t="shared" si="180"/>
        <v>5.908056316347483E-3</v>
      </c>
      <c r="P290">
        <f t="shared" si="181"/>
        <v>3.3717137860689588E-4</v>
      </c>
      <c r="Q290">
        <f t="shared" si="213"/>
        <v>3.5875000000000172</v>
      </c>
      <c r="R290">
        <f t="shared" si="214"/>
        <v>1.0711250681104127</v>
      </c>
      <c r="S290">
        <f t="shared" si="215"/>
        <v>0.47281342824666778</v>
      </c>
      <c r="U290">
        <f t="shared" si="204"/>
        <v>1.7875000000000085</v>
      </c>
      <c r="V290">
        <f t="shared" si="205"/>
        <v>0.30399418996330729</v>
      </c>
      <c r="W290">
        <f t="shared" si="206"/>
        <v>0.34673346931989424</v>
      </c>
      <c r="X290">
        <f t="shared" si="182"/>
        <v>2.167084183249339E-3</v>
      </c>
      <c r="Y290">
        <f t="shared" si="183"/>
        <v>8.706950757106952E-4</v>
      </c>
      <c r="Z290">
        <f t="shared" si="184"/>
        <v>2.1698051053609352E-3</v>
      </c>
      <c r="AA290">
        <f t="shared" si="185"/>
        <v>8.6851928323059967E-4</v>
      </c>
      <c r="AB290">
        <f t="shared" si="186"/>
        <v>2.1697983060094349E-3</v>
      </c>
      <c r="AC290">
        <f t="shared" si="187"/>
        <v>8.6852267552190311E-4</v>
      </c>
      <c r="AD290">
        <f t="shared" si="188"/>
        <v>2.1697983166103453E-3</v>
      </c>
      <c r="AE290">
        <f t="shared" si="189"/>
        <v>8.6852268621511884E-4</v>
      </c>
      <c r="AF290">
        <f t="shared" si="190"/>
        <v>1.7937500000000086</v>
      </c>
      <c r="AG290">
        <f t="shared" si="191"/>
        <v>0.30616353818374065</v>
      </c>
      <c r="AH290">
        <f t="shared" si="192"/>
        <v>0.34760235293313274</v>
      </c>
      <c r="AJ290">
        <f t="shared" si="207"/>
        <v>0.89375000000000426</v>
      </c>
      <c r="AK290">
        <f t="shared" si="208"/>
        <v>6.409285593877169E-2</v>
      </c>
      <c r="AL290">
        <f t="shared" si="209"/>
        <v>0.17458760637285539</v>
      </c>
      <c r="AM290">
        <f t="shared" si="193"/>
        <v>5.4558626991517314E-4</v>
      </c>
      <c r="AN290">
        <f t="shared" si="194"/>
        <v>7.5562959063717118E-4</v>
      </c>
      <c r="AO290">
        <f t="shared" si="195"/>
        <v>5.4676694115054375E-4</v>
      </c>
      <c r="AP290">
        <f t="shared" si="196"/>
        <v>7.5526543233757424E-4</v>
      </c>
      <c r="AQ290">
        <f t="shared" si="197"/>
        <v>5.4676637215320058E-4</v>
      </c>
      <c r="AR290">
        <f t="shared" si="198"/>
        <v>7.5526344973199312E-4</v>
      </c>
      <c r="AS290">
        <f t="shared" si="199"/>
        <v>5.4676636905537932E-4</v>
      </c>
      <c r="AT290">
        <f t="shared" si="200"/>
        <v>7.5526346080357363E-4</v>
      </c>
      <c r="AU290">
        <f t="shared" si="201"/>
        <v>0.89687500000000431</v>
      </c>
      <c r="AV290">
        <f t="shared" si="202"/>
        <v>6.4639425816368029E-2</v>
      </c>
      <c r="AW290">
        <f t="shared" si="203"/>
        <v>0.17534293150878538</v>
      </c>
    </row>
    <row r="291" spans="6:49" x14ac:dyDescent="0.25">
      <c r="F291">
        <f t="shared" si="210"/>
        <v>3.5875000000000172</v>
      </c>
      <c r="G291">
        <f t="shared" si="211"/>
        <v>1.0711250681104127</v>
      </c>
      <c r="H291">
        <f t="shared" si="212"/>
        <v>0.47281342824666778</v>
      </c>
      <c r="I291">
        <f t="shared" si="174"/>
        <v>5.9101678530833479E-3</v>
      </c>
      <c r="J291">
        <f t="shared" si="175"/>
        <v>3.3511973798985574E-4</v>
      </c>
      <c r="K291">
        <f t="shared" si="176"/>
        <v>5.9122623514457837E-3</v>
      </c>
      <c r="L291">
        <f t="shared" si="177"/>
        <v>3.3308414473900429E-4</v>
      </c>
      <c r="M291">
        <f t="shared" si="178"/>
        <v>5.9122496289879664E-3</v>
      </c>
      <c r="N291">
        <f t="shared" si="179"/>
        <v>3.3309613088292614E-4</v>
      </c>
      <c r="O291">
        <f t="shared" si="180"/>
        <v>5.9122497039013656E-3</v>
      </c>
      <c r="P291">
        <f t="shared" si="181"/>
        <v>3.3309606517344938E-4</v>
      </c>
      <c r="Q291">
        <f t="shared" si="213"/>
        <v>3.6000000000000174</v>
      </c>
      <c r="R291">
        <f t="shared" si="214"/>
        <v>1.0770369750300548</v>
      </c>
      <c r="S291">
        <f t="shared" si="215"/>
        <v>0.47314685763906894</v>
      </c>
      <c r="U291">
        <f t="shared" si="204"/>
        <v>1.7937500000000086</v>
      </c>
      <c r="V291">
        <f t="shared" si="205"/>
        <v>0.30616353818374065</v>
      </c>
      <c r="W291">
        <f t="shared" si="206"/>
        <v>0.34760235293313274</v>
      </c>
      <c r="X291">
        <f t="shared" si="182"/>
        <v>2.1725147058320798E-3</v>
      </c>
      <c r="Y291">
        <f t="shared" si="183"/>
        <v>8.6634915520705661E-4</v>
      </c>
      <c r="Z291">
        <f t="shared" si="184"/>
        <v>2.1752220469421018E-3</v>
      </c>
      <c r="AA291">
        <f t="shared" si="185"/>
        <v>8.6418016496554034E-4</v>
      </c>
      <c r="AB291">
        <f t="shared" si="186"/>
        <v>2.1752152688475973E-3</v>
      </c>
      <c r="AC291">
        <f t="shared" si="187"/>
        <v>8.6418357836711562E-4</v>
      </c>
      <c r="AD291">
        <f t="shared" si="188"/>
        <v>2.175215279514477E-3</v>
      </c>
      <c r="AE291">
        <f t="shared" si="189"/>
        <v>8.6418358872956686E-4</v>
      </c>
      <c r="AF291">
        <f t="shared" si="190"/>
        <v>1.8000000000000087</v>
      </c>
      <c r="AG291">
        <f t="shared" si="191"/>
        <v>0.308338305619895</v>
      </c>
      <c r="AH291">
        <f t="shared" si="192"/>
        <v>0.34846689630489963</v>
      </c>
      <c r="AJ291">
        <f t="shared" si="207"/>
        <v>0.89687500000000431</v>
      </c>
      <c r="AK291">
        <f t="shared" si="208"/>
        <v>6.4639425816368029E-2</v>
      </c>
      <c r="AL291">
        <f t="shared" si="209"/>
        <v>0.17534293150878538</v>
      </c>
      <c r="AM291">
        <f t="shared" si="193"/>
        <v>5.4794666096495432E-4</v>
      </c>
      <c r="AN291">
        <f t="shared" si="194"/>
        <v>7.5489798075285006E-4</v>
      </c>
      <c r="AO291">
        <f t="shared" si="195"/>
        <v>5.4912618905988064E-4</v>
      </c>
      <c r="AP291">
        <f t="shared" si="196"/>
        <v>7.5452987565255598E-4</v>
      </c>
      <c r="AQ291">
        <f t="shared" si="197"/>
        <v>5.4912561389566144E-4</v>
      </c>
      <c r="AR291">
        <f t="shared" si="198"/>
        <v>7.5452791511991665E-4</v>
      </c>
      <c r="AS291">
        <f t="shared" si="199"/>
        <v>5.4912561083232919E-4</v>
      </c>
      <c r="AT291">
        <f t="shared" si="200"/>
        <v>7.5452792610730159E-4</v>
      </c>
      <c r="AU291">
        <f t="shared" si="201"/>
        <v>0.90000000000000435</v>
      </c>
      <c r="AV291">
        <f t="shared" si="202"/>
        <v>6.5188355129319434E-2</v>
      </c>
      <c r="AW291">
        <f t="shared" si="203"/>
        <v>0.17609752175685292</v>
      </c>
    </row>
    <row r="292" spans="6:49" x14ac:dyDescent="0.25">
      <c r="F292">
        <f t="shared" si="210"/>
        <v>3.6000000000000174</v>
      </c>
      <c r="G292">
        <f t="shared" si="211"/>
        <v>1.0770369750300548</v>
      </c>
      <c r="H292">
        <f t="shared" si="212"/>
        <v>0.47314685763906894</v>
      </c>
      <c r="I292">
        <f t="shared" si="174"/>
        <v>5.9143357204883623E-3</v>
      </c>
      <c r="J292">
        <f t="shared" si="175"/>
        <v>3.3106846278376238E-4</v>
      </c>
      <c r="K292">
        <f t="shared" si="176"/>
        <v>5.9164048983807605E-3</v>
      </c>
      <c r="L292">
        <f t="shared" si="177"/>
        <v>3.2905673260046346E-4</v>
      </c>
      <c r="M292">
        <f t="shared" si="178"/>
        <v>5.9163923250671151E-3</v>
      </c>
      <c r="N292">
        <f t="shared" si="179"/>
        <v>3.2906858781774908E-4</v>
      </c>
      <c r="O292">
        <f t="shared" si="180"/>
        <v>5.9163923991622236E-3</v>
      </c>
      <c r="P292">
        <f t="shared" si="181"/>
        <v>3.2906852269884158E-4</v>
      </c>
      <c r="Q292">
        <f t="shared" si="213"/>
        <v>3.6125000000000176</v>
      </c>
      <c r="R292">
        <f t="shared" si="214"/>
        <v>1.082953028791146</v>
      </c>
      <c r="S292">
        <f t="shared" si="215"/>
        <v>0.4734762555767888</v>
      </c>
      <c r="U292">
        <f t="shared" si="204"/>
        <v>1.8000000000000087</v>
      </c>
      <c r="V292">
        <f t="shared" si="205"/>
        <v>0.308338305619895</v>
      </c>
      <c r="W292">
        <f t="shared" si="206"/>
        <v>0.34846689630489963</v>
      </c>
      <c r="X292">
        <f t="shared" si="182"/>
        <v>2.1779181019056229E-3</v>
      </c>
      <c r="Y292">
        <f t="shared" si="183"/>
        <v>8.6201687403449914E-4</v>
      </c>
      <c r="Z292">
        <f t="shared" si="184"/>
        <v>2.1806119046369806E-3</v>
      </c>
      <c r="AA292">
        <f t="shared" si="185"/>
        <v>8.5985472770351568E-4</v>
      </c>
      <c r="AB292">
        <f t="shared" si="186"/>
        <v>2.1806051479296962E-3</v>
      </c>
      <c r="AC292">
        <f t="shared" si="187"/>
        <v>8.5985816155829682E-4</v>
      </c>
      <c r="AD292">
        <f t="shared" si="188"/>
        <v>2.1806051586604927E-3</v>
      </c>
      <c r="AE292">
        <f t="shared" si="189"/>
        <v>8.5985817159532911E-4</v>
      </c>
      <c r="AF292">
        <f t="shared" si="190"/>
        <v>1.8062500000000088</v>
      </c>
      <c r="AG292">
        <f t="shared" si="191"/>
        <v>0.31051846518084492</v>
      </c>
      <c r="AH292">
        <f t="shared" si="192"/>
        <v>0.34932711310892517</v>
      </c>
      <c r="AJ292">
        <f t="shared" si="207"/>
        <v>0.90000000000000435</v>
      </c>
      <c r="AK292">
        <f t="shared" si="208"/>
        <v>6.5188355129319434E-2</v>
      </c>
      <c r="AL292">
        <f t="shared" si="209"/>
        <v>0.17609752175685292</v>
      </c>
      <c r="AM292">
        <f t="shared" si="193"/>
        <v>5.5030475549016538E-4</v>
      </c>
      <c r="AN292">
        <f t="shared" si="194"/>
        <v>7.5415851397127103E-4</v>
      </c>
      <c r="AO292">
        <f t="shared" si="195"/>
        <v>5.5148312816824551E-4</v>
      </c>
      <c r="AP292">
        <f t="shared" si="196"/>
        <v>7.5378650607612382E-4</v>
      </c>
      <c r="AQ292">
        <f t="shared" si="197"/>
        <v>5.5148254690590929E-4</v>
      </c>
      <c r="AR292">
        <f t="shared" si="198"/>
        <v>7.537845674485136E-4</v>
      </c>
      <c r="AS292">
        <f t="shared" si="199"/>
        <v>5.5148254387680368E-4</v>
      </c>
      <c r="AT292">
        <f t="shared" si="200"/>
        <v>7.5378457835227522E-4</v>
      </c>
      <c r="AU292">
        <f t="shared" si="201"/>
        <v>0.9031250000000044</v>
      </c>
      <c r="AV292">
        <f t="shared" si="202"/>
        <v>6.5739641570905324E-2</v>
      </c>
      <c r="AW292">
        <f t="shared" si="203"/>
        <v>0.17685136929674838</v>
      </c>
    </row>
    <row r="293" spans="6:49" x14ac:dyDescent="0.25">
      <c r="F293">
        <f t="shared" si="210"/>
        <v>3.6125000000000176</v>
      </c>
      <c r="G293">
        <f t="shared" si="211"/>
        <v>1.082953028791146</v>
      </c>
      <c r="H293">
        <f t="shared" si="212"/>
        <v>0.4734762555767888</v>
      </c>
      <c r="I293">
        <f t="shared" si="174"/>
        <v>5.9184531947098599E-3</v>
      </c>
      <c r="J293">
        <f t="shared" si="175"/>
        <v>3.2706469609199151E-4</v>
      </c>
      <c r="K293">
        <f t="shared" si="176"/>
        <v>5.9204973490604353E-3</v>
      </c>
      <c r="L293">
        <f t="shared" si="177"/>
        <v>3.2507656810639167E-4</v>
      </c>
      <c r="M293">
        <f t="shared" si="178"/>
        <v>5.9204849232605255E-3</v>
      </c>
      <c r="N293">
        <f t="shared" si="179"/>
        <v>3.2508829357674187E-4</v>
      </c>
      <c r="O293">
        <f t="shared" si="180"/>
        <v>5.920484996544715E-3</v>
      </c>
      <c r="P293">
        <f t="shared" si="181"/>
        <v>3.2508822904667449E-4</v>
      </c>
      <c r="Q293">
        <f t="shared" si="213"/>
        <v>3.6250000000000178</v>
      </c>
      <c r="R293">
        <f t="shared" si="214"/>
        <v>1.0888731792471287</v>
      </c>
      <c r="S293">
        <f t="shared" si="215"/>
        <v>0.47380166935153956</v>
      </c>
      <c r="U293">
        <f t="shared" si="204"/>
        <v>1.8062500000000088</v>
      </c>
      <c r="V293">
        <f t="shared" si="205"/>
        <v>0.31051846518084492</v>
      </c>
      <c r="W293">
        <f t="shared" si="206"/>
        <v>0.34932711310892517</v>
      </c>
      <c r="X293">
        <f t="shared" si="182"/>
        <v>2.1832944569307824E-3</v>
      </c>
      <c r="Y293">
        <f t="shared" si="183"/>
        <v>8.5769831444714589E-4</v>
      </c>
      <c r="Z293">
        <f t="shared" si="184"/>
        <v>2.1859747641634298E-3</v>
      </c>
      <c r="AA293">
        <f t="shared" si="185"/>
        <v>8.5554305239338721E-4</v>
      </c>
      <c r="AB293">
        <f t="shared" si="186"/>
        <v>2.1859680289695121E-3</v>
      </c>
      <c r="AC293">
        <f t="shared" si="187"/>
        <v>8.5554650605493699E-4</v>
      </c>
      <c r="AD293">
        <f t="shared" si="188"/>
        <v>2.1859680397622039E-3</v>
      </c>
      <c r="AE293">
        <f t="shared" si="189"/>
        <v>8.555465157718226E-4</v>
      </c>
      <c r="AF293">
        <f t="shared" si="190"/>
        <v>1.8125000000000089</v>
      </c>
      <c r="AG293">
        <f t="shared" si="191"/>
        <v>0.31270398986133807</v>
      </c>
      <c r="AH293">
        <f t="shared" si="192"/>
        <v>0.35018301710011113</v>
      </c>
      <c r="AJ293">
        <f t="shared" si="207"/>
        <v>0.9031250000000044</v>
      </c>
      <c r="AK293">
        <f t="shared" si="208"/>
        <v>6.5739641570905324E-2</v>
      </c>
      <c r="AL293">
        <f t="shared" si="209"/>
        <v>0.17685136929674838</v>
      </c>
      <c r="AM293">
        <f t="shared" si="193"/>
        <v>5.5266052905233868E-4</v>
      </c>
      <c r="AN293">
        <f t="shared" si="194"/>
        <v>7.5341127802483932E-4</v>
      </c>
      <c r="AO293">
        <f t="shared" si="195"/>
        <v>5.5383773417425259E-4</v>
      </c>
      <c r="AP293">
        <f t="shared" si="196"/>
        <v>7.5303541100580945E-4</v>
      </c>
      <c r="AQ293">
        <f t="shared" si="197"/>
        <v>5.5383714688203524E-4</v>
      </c>
      <c r="AR293">
        <f t="shared" si="198"/>
        <v>7.5303349411645496E-4</v>
      </c>
      <c r="AS293">
        <f t="shared" si="199"/>
        <v>5.5383714388689562E-4</v>
      </c>
      <c r="AT293">
        <f t="shared" si="200"/>
        <v>7.5303350493716214E-4</v>
      </c>
      <c r="AU293">
        <f t="shared" si="201"/>
        <v>0.90625000000000444</v>
      </c>
      <c r="AV293">
        <f t="shared" si="202"/>
        <v>6.6293282810080637E-2</v>
      </c>
      <c r="AW293">
        <f t="shared" si="203"/>
        <v>0.17760446639561614</v>
      </c>
    </row>
    <row r="294" spans="6:49" x14ac:dyDescent="0.25">
      <c r="F294">
        <f t="shared" si="210"/>
        <v>3.6250000000000178</v>
      </c>
      <c r="G294">
        <f t="shared" si="211"/>
        <v>1.0888731792471287</v>
      </c>
      <c r="H294">
        <f t="shared" si="212"/>
        <v>0.47380166935153956</v>
      </c>
      <c r="I294">
        <f t="shared" si="174"/>
        <v>5.9225208668942445E-3</v>
      </c>
      <c r="J294">
        <f t="shared" si="175"/>
        <v>3.2310791813927044E-4</v>
      </c>
      <c r="K294">
        <f t="shared" si="176"/>
        <v>5.9245402913826149E-3</v>
      </c>
      <c r="L294">
        <f t="shared" si="177"/>
        <v>3.2114313383798667E-4</v>
      </c>
      <c r="M294">
        <f t="shared" si="178"/>
        <v>5.9245280114807322E-3</v>
      </c>
      <c r="N294">
        <f t="shared" si="179"/>
        <v>3.2115473073752733E-4</v>
      </c>
      <c r="O294">
        <f t="shared" si="180"/>
        <v>5.9245280839613544E-3</v>
      </c>
      <c r="P294">
        <f t="shared" si="181"/>
        <v>3.2115466679443763E-4</v>
      </c>
      <c r="Q294">
        <f t="shared" si="213"/>
        <v>3.6375000000000179</v>
      </c>
      <c r="R294">
        <f t="shared" si="214"/>
        <v>1.0947973768398922</v>
      </c>
      <c r="S294">
        <f t="shared" si="215"/>
        <v>0.47412314573722031</v>
      </c>
      <c r="U294">
        <f t="shared" si="204"/>
        <v>1.8125000000000089</v>
      </c>
      <c r="V294">
        <f t="shared" si="205"/>
        <v>0.31270398986133807</v>
      </c>
      <c r="W294">
        <f t="shared" si="206"/>
        <v>0.35018301710011113</v>
      </c>
      <c r="X294">
        <f t="shared" si="182"/>
        <v>2.1886438568756946E-3</v>
      </c>
      <c r="Y294">
        <f t="shared" si="183"/>
        <v>8.5339355610624529E-4</v>
      </c>
      <c r="Z294">
        <f t="shared" si="184"/>
        <v>2.1913107117385268E-3</v>
      </c>
      <c r="AA294">
        <f t="shared" si="185"/>
        <v>8.5124521741227757E-4</v>
      </c>
      <c r="AB294">
        <f t="shared" si="186"/>
        <v>2.1913039981801079E-3</v>
      </c>
      <c r="AC294">
        <f t="shared" si="187"/>
        <v>8.5124869024464094E-4</v>
      </c>
      <c r="AD294">
        <f t="shared" si="188"/>
        <v>2.1913040090327093E-3</v>
      </c>
      <c r="AE294">
        <f t="shared" si="189"/>
        <v>8.5124869964657568E-4</v>
      </c>
      <c r="AF294">
        <f t="shared" si="190"/>
        <v>1.818750000000009</v>
      </c>
      <c r="AG294">
        <f t="shared" si="191"/>
        <v>0.31489485274229567</v>
      </c>
      <c r="AH294">
        <f t="shared" si="192"/>
        <v>0.35103462211195557</v>
      </c>
      <c r="AJ294">
        <f t="shared" si="207"/>
        <v>0.90625000000000444</v>
      </c>
      <c r="AK294">
        <f t="shared" si="208"/>
        <v>6.6293282810080637E-2</v>
      </c>
      <c r="AL294">
        <f t="shared" si="209"/>
        <v>0.17760446639561614</v>
      </c>
      <c r="AM294">
        <f t="shared" si="193"/>
        <v>5.5501395748630046E-4</v>
      </c>
      <c r="AN294">
        <f t="shared" si="194"/>
        <v>7.5265635997810861E-4</v>
      </c>
      <c r="AO294">
        <f t="shared" si="195"/>
        <v>5.5618998304876632E-4</v>
      </c>
      <c r="AP294">
        <f t="shared" si="196"/>
        <v>7.5227667717356653E-4</v>
      </c>
      <c r="AQ294">
        <f t="shared" si="197"/>
        <v>5.5618938979438417E-4</v>
      </c>
      <c r="AR294">
        <f t="shared" si="198"/>
        <v>7.5227478185683041E-4</v>
      </c>
      <c r="AS294">
        <f t="shared" si="199"/>
        <v>5.5618938683295175E-4</v>
      </c>
      <c r="AT294">
        <f t="shared" si="200"/>
        <v>7.5227479259504725E-4</v>
      </c>
      <c r="AU294">
        <f t="shared" si="201"/>
        <v>0.90937500000000449</v>
      </c>
      <c r="AV294">
        <f t="shared" si="202"/>
        <v>6.6849276491748225E-2</v>
      </c>
      <c r="AW294">
        <f t="shared" si="203"/>
        <v>0.17835680540738844</v>
      </c>
    </row>
    <row r="295" spans="6:49" x14ac:dyDescent="0.25">
      <c r="F295">
        <f t="shared" si="210"/>
        <v>3.6375000000000179</v>
      </c>
      <c r="G295">
        <f t="shared" si="211"/>
        <v>1.0947973768398922</v>
      </c>
      <c r="H295">
        <f t="shared" si="212"/>
        <v>0.47412314573722031</v>
      </c>
      <c r="I295">
        <f t="shared" si="174"/>
        <v>5.926539321715254E-3</v>
      </c>
      <c r="J295">
        <f t="shared" si="175"/>
        <v>3.1919761385715842E-4</v>
      </c>
      <c r="K295">
        <f t="shared" si="176"/>
        <v>5.9285343068018609E-3</v>
      </c>
      <c r="L295">
        <f t="shared" si="177"/>
        <v>3.1725591707589543E-4</v>
      </c>
      <c r="M295">
        <f t="shared" si="178"/>
        <v>5.9285221711969788E-3</v>
      </c>
      <c r="N295">
        <f t="shared" si="179"/>
        <v>3.1726738657696378E-4</v>
      </c>
      <c r="O295">
        <f t="shared" si="180"/>
        <v>5.9285222428813603E-3</v>
      </c>
      <c r="P295">
        <f t="shared" si="181"/>
        <v>3.1726732321887829E-4</v>
      </c>
      <c r="Q295">
        <f t="shared" si="213"/>
        <v>3.6500000000000181</v>
      </c>
      <c r="R295">
        <f t="shared" si="214"/>
        <v>1.1007255725933245</v>
      </c>
      <c r="S295">
        <f t="shared" si="215"/>
        <v>0.47444073099461725</v>
      </c>
      <c r="U295">
        <f t="shared" si="204"/>
        <v>1.818750000000009</v>
      </c>
      <c r="V295">
        <f t="shared" si="205"/>
        <v>0.31489485274229567</v>
      </c>
      <c r="W295">
        <f t="shared" si="206"/>
        <v>0.35103462211195557</v>
      </c>
      <c r="X295">
        <f t="shared" si="182"/>
        <v>2.1939663881997223E-3</v>
      </c>
      <c r="Y295">
        <f t="shared" si="183"/>
        <v>8.4910267612219319E-4</v>
      </c>
      <c r="Z295">
        <f t="shared" si="184"/>
        <v>2.1966198340626041E-3</v>
      </c>
      <c r="AA295">
        <f t="shared" si="185"/>
        <v>8.4696129860730167E-4</v>
      </c>
      <c r="AB295">
        <f t="shared" si="186"/>
        <v>2.19661314225787E-3</v>
      </c>
      <c r="AC295">
        <f t="shared" si="187"/>
        <v>8.469647899848582E-4</v>
      </c>
      <c r="AD295">
        <f t="shared" si="188"/>
        <v>2.196613153168425E-3</v>
      </c>
      <c r="AE295">
        <f t="shared" si="189"/>
        <v>8.4696479907697556E-4</v>
      </c>
      <c r="AF295">
        <f t="shared" si="190"/>
        <v>1.8250000000000091</v>
      </c>
      <c r="AG295">
        <f t="shared" si="191"/>
        <v>0.31709102699129715</v>
      </c>
      <c r="AH295">
        <f t="shared" si="192"/>
        <v>0.35188194205401946</v>
      </c>
      <c r="AJ295">
        <f t="shared" si="207"/>
        <v>0.90937500000000449</v>
      </c>
      <c r="AK295">
        <f t="shared" si="208"/>
        <v>6.6849276491748225E-2</v>
      </c>
      <c r="AL295">
        <f t="shared" si="209"/>
        <v>0.17835680540738844</v>
      </c>
      <c r="AM295">
        <f t="shared" si="193"/>
        <v>5.5736501689808893E-4</v>
      </c>
      <c r="AN295">
        <f t="shared" si="194"/>
        <v>7.5189384623232109E-4</v>
      </c>
      <c r="AO295">
        <f t="shared" si="195"/>
        <v>5.5853985103282682E-4</v>
      </c>
      <c r="AP295">
        <f t="shared" si="196"/>
        <v>7.5151039065030067E-4</v>
      </c>
      <c r="AQ295">
        <f t="shared" si="197"/>
        <v>5.5853925188347993E-4</v>
      </c>
      <c r="AR295">
        <f t="shared" si="198"/>
        <v>7.5150851674167041E-4</v>
      </c>
      <c r="AS295">
        <f t="shared" si="199"/>
        <v>5.5853924895549775E-4</v>
      </c>
      <c r="AT295">
        <f t="shared" si="200"/>
        <v>7.5150852739795876E-4</v>
      </c>
      <c r="AU295">
        <f t="shared" si="201"/>
        <v>0.91250000000000453</v>
      </c>
      <c r="AV295">
        <f t="shared" si="202"/>
        <v>6.7407620237029259E-2</v>
      </c>
      <c r="AW295">
        <f t="shared" si="203"/>
        <v>0.17910837877212413</v>
      </c>
    </row>
    <row r="296" spans="6:49" x14ac:dyDescent="0.25">
      <c r="F296">
        <f t="shared" si="210"/>
        <v>3.6500000000000181</v>
      </c>
      <c r="G296">
        <f t="shared" si="211"/>
        <v>1.1007255725933245</v>
      </c>
      <c r="H296">
        <f t="shared" si="212"/>
        <v>0.47444073099461725</v>
      </c>
      <c r="I296">
        <f t="shared" si="174"/>
        <v>5.9305091374327159E-3</v>
      </c>
      <c r="J296">
        <f t="shared" si="175"/>
        <v>3.1533327286896733E-4</v>
      </c>
      <c r="K296">
        <f t="shared" si="176"/>
        <v>5.9324799703881466E-3</v>
      </c>
      <c r="L296">
        <f t="shared" si="177"/>
        <v>3.1341440978476523E-4</v>
      </c>
      <c r="M296">
        <f t="shared" si="178"/>
        <v>5.9324679774938709E-3</v>
      </c>
      <c r="N296">
        <f t="shared" si="179"/>
        <v>3.1342575305565726E-4</v>
      </c>
      <c r="O296">
        <f t="shared" si="180"/>
        <v>5.932468048389314E-3</v>
      </c>
      <c r="P296">
        <f t="shared" si="181"/>
        <v>3.1342569028050272E-4</v>
      </c>
      <c r="Q296">
        <f t="shared" si="213"/>
        <v>3.6625000000000183</v>
      </c>
      <c r="R296">
        <f t="shared" si="214"/>
        <v>1.1066577181069222</v>
      </c>
      <c r="S296">
        <f t="shared" si="215"/>
        <v>0.47475447087608896</v>
      </c>
      <c r="U296">
        <f t="shared" si="204"/>
        <v>1.8250000000000091</v>
      </c>
      <c r="V296">
        <f t="shared" si="205"/>
        <v>0.31709102699129715</v>
      </c>
      <c r="W296">
        <f t="shared" si="206"/>
        <v>0.35188194205401946</v>
      </c>
      <c r="X296">
        <f t="shared" si="182"/>
        <v>2.1992621378376215E-3</v>
      </c>
      <c r="Y296">
        <f t="shared" si="183"/>
        <v>8.4482574909597601E-4</v>
      </c>
      <c r="Z296">
        <f t="shared" si="184"/>
        <v>2.2019022183035466E-3</v>
      </c>
      <c r="AA296">
        <f t="shared" si="185"/>
        <v>8.426913693367178E-4</v>
      </c>
      <c r="AB296">
        <f t="shared" si="186"/>
        <v>2.2018955483667987E-3</v>
      </c>
      <c r="AC296">
        <f t="shared" si="187"/>
        <v>8.4269487864405005E-4</v>
      </c>
      <c r="AD296">
        <f t="shared" si="188"/>
        <v>2.2018955593333845E-3</v>
      </c>
      <c r="AE296">
        <f t="shared" si="189"/>
        <v>8.426948874313972E-4</v>
      </c>
      <c r="AF296">
        <f t="shared" si="190"/>
        <v>1.8312500000000091</v>
      </c>
      <c r="AG296">
        <f t="shared" si="191"/>
        <v>0.31929248586304909</v>
      </c>
      <c r="AH296">
        <f t="shared" si="192"/>
        <v>0.35272499090943427</v>
      </c>
      <c r="AJ296">
        <f t="shared" si="207"/>
        <v>0.91250000000000453</v>
      </c>
      <c r="AK296">
        <f t="shared" si="208"/>
        <v>6.7407620237029259E-2</v>
      </c>
      <c r="AL296">
        <f t="shared" si="209"/>
        <v>0.17910837877212413</v>
      </c>
      <c r="AM296">
        <f t="shared" si="193"/>
        <v>5.597136836628879E-4</v>
      </c>
      <c r="AN296">
        <f t="shared" si="194"/>
        <v>7.5112382252991757E-4</v>
      </c>
      <c r="AO296">
        <f t="shared" si="195"/>
        <v>5.6088731463559084E-4</v>
      </c>
      <c r="AP296">
        <f t="shared" si="196"/>
        <v>7.5073663685036216E-4</v>
      </c>
      <c r="AQ296">
        <f t="shared" si="197"/>
        <v>5.6088670965796664E-4</v>
      </c>
      <c r="AR296">
        <f t="shared" si="198"/>
        <v>7.5073478418644513E-4</v>
      </c>
      <c r="AS296">
        <f t="shared" si="199"/>
        <v>5.6088670676317925E-4</v>
      </c>
      <c r="AT296">
        <f t="shared" si="200"/>
        <v>7.5073479476136249E-4</v>
      </c>
      <c r="AU296">
        <f t="shared" si="201"/>
        <v>0.91562500000000457</v>
      </c>
      <c r="AV296">
        <f t="shared" si="202"/>
        <v>6.7968311643531454E-2</v>
      </c>
      <c r="AW296">
        <f t="shared" si="203"/>
        <v>0.17985917901535159</v>
      </c>
    </row>
    <row r="297" spans="6:49" x14ac:dyDescent="0.25">
      <c r="F297">
        <f t="shared" si="210"/>
        <v>3.6625000000000183</v>
      </c>
      <c r="G297">
        <f t="shared" si="211"/>
        <v>1.1066577181069222</v>
      </c>
      <c r="H297">
        <f t="shared" si="212"/>
        <v>0.47475447087608896</v>
      </c>
      <c r="I297">
        <f t="shared" si="174"/>
        <v>5.934430885951112E-3</v>
      </c>
      <c r="J297">
        <f t="shared" si="175"/>
        <v>3.1151438947383815E-4</v>
      </c>
      <c r="K297">
        <f t="shared" si="176"/>
        <v>5.9363778508853236E-3</v>
      </c>
      <c r="L297">
        <f t="shared" si="177"/>
        <v>3.096181085968153E-4</v>
      </c>
      <c r="M297">
        <f t="shared" si="178"/>
        <v>5.936365999129843E-3</v>
      </c>
      <c r="N297">
        <f t="shared" si="179"/>
        <v>3.0962932680158044E-4</v>
      </c>
      <c r="O297">
        <f t="shared" si="180"/>
        <v>5.9363660692436223E-3</v>
      </c>
      <c r="P297">
        <f t="shared" si="181"/>
        <v>3.0962926460718633E-4</v>
      </c>
      <c r="Q297">
        <f t="shared" si="213"/>
        <v>3.6750000000000185</v>
      </c>
      <c r="R297">
        <f t="shared" si="214"/>
        <v>1.11259376554946</v>
      </c>
      <c r="S297">
        <f t="shared" si="215"/>
        <v>0.4750644106302353</v>
      </c>
      <c r="U297">
        <f t="shared" si="204"/>
        <v>1.8312500000000091</v>
      </c>
      <c r="V297">
        <f t="shared" si="205"/>
        <v>0.31929248586304909</v>
      </c>
      <c r="W297">
        <f t="shared" si="206"/>
        <v>0.35272499090943427</v>
      </c>
      <c r="X297">
        <f t="shared" si="182"/>
        <v>2.2045311931839641E-3</v>
      </c>
      <c r="Y297">
        <f t="shared" si="183"/>
        <v>8.4056284716005217E-4</v>
      </c>
      <c r="Z297">
        <f t="shared" si="184"/>
        <v>2.2071579520813395E-3</v>
      </c>
      <c r="AA297">
        <f t="shared" si="185"/>
        <v>8.3843550051052604E-4</v>
      </c>
      <c r="AB297">
        <f t="shared" si="186"/>
        <v>2.2071513041230597E-3</v>
      </c>
      <c r="AC297">
        <f t="shared" si="187"/>
        <v>8.3843902714225574E-4</v>
      </c>
      <c r="AD297">
        <f t="shared" si="188"/>
        <v>2.2071513151437835E-3</v>
      </c>
      <c r="AE297">
        <f t="shared" si="189"/>
        <v>8.3843903562982468E-4</v>
      </c>
      <c r="AF297">
        <f t="shared" si="190"/>
        <v>1.8375000000000092</v>
      </c>
      <c r="AG297">
        <f t="shared" si="191"/>
        <v>0.32149920269983856</v>
      </c>
      <c r="AH297">
        <f t="shared" si="192"/>
        <v>0.35356378273245015</v>
      </c>
      <c r="AJ297">
        <f t="shared" si="207"/>
        <v>0.91562500000000457</v>
      </c>
      <c r="AK297">
        <f t="shared" si="208"/>
        <v>6.7968311643531454E-2</v>
      </c>
      <c r="AL297">
        <f t="shared" si="209"/>
        <v>0.17985917901535159</v>
      </c>
      <c r="AM297">
        <f t="shared" si="193"/>
        <v>5.6205993442297374E-4</v>
      </c>
      <c r="AN297">
        <f t="shared" si="194"/>
        <v>7.5034637395902178E-4</v>
      </c>
      <c r="AO297">
        <f t="shared" si="195"/>
        <v>5.632323506322847E-4</v>
      </c>
      <c r="AP297">
        <f t="shared" si="196"/>
        <v>7.4995550053601656E-4</v>
      </c>
      <c r="AQ297">
        <f t="shared" si="197"/>
        <v>5.6323173989256126E-4</v>
      </c>
      <c r="AR297">
        <f t="shared" si="198"/>
        <v>7.4995366895453319E-4</v>
      </c>
      <c r="AS297">
        <f t="shared" si="199"/>
        <v>5.6323173703071519E-4</v>
      </c>
      <c r="AT297">
        <f t="shared" si="200"/>
        <v>7.4995367944863292E-4</v>
      </c>
      <c r="AU297">
        <f t="shared" si="201"/>
        <v>0.91875000000000462</v>
      </c>
      <c r="AV297">
        <f t="shared" si="202"/>
        <v>6.8531348285615357E-2</v>
      </c>
      <c r="AW297">
        <f t="shared" si="203"/>
        <v>0.18060919874741641</v>
      </c>
    </row>
    <row r="298" spans="6:49" x14ac:dyDescent="0.25">
      <c r="F298">
        <f t="shared" si="210"/>
        <v>3.6750000000000185</v>
      </c>
      <c r="G298">
        <f t="shared" si="211"/>
        <v>1.11259376554946</v>
      </c>
      <c r="H298">
        <f t="shared" si="212"/>
        <v>0.4750644106302353</v>
      </c>
      <c r="I298">
        <f t="shared" si="174"/>
        <v>5.9383051328779418E-3</v>
      </c>
      <c r="J298">
        <f t="shared" si="175"/>
        <v>3.077404626299074E-4</v>
      </c>
      <c r="K298">
        <f t="shared" si="176"/>
        <v>5.9402285107693787E-3</v>
      </c>
      <c r="L298">
        <f t="shared" si="177"/>
        <v>3.0586651479462269E-4</v>
      </c>
      <c r="M298">
        <f t="shared" si="178"/>
        <v>5.9402167985954076E-3</v>
      </c>
      <c r="N298">
        <f t="shared" si="179"/>
        <v>3.0587760909289442E-4</v>
      </c>
      <c r="O298">
        <f t="shared" si="180"/>
        <v>5.9402168679347717E-3</v>
      </c>
      <c r="P298">
        <f t="shared" si="181"/>
        <v>3.0587754747697649E-4</v>
      </c>
      <c r="Q298">
        <f t="shared" si="213"/>
        <v>3.6875000000000187</v>
      </c>
      <c r="R298">
        <f t="shared" si="214"/>
        <v>1.1185336676527169</v>
      </c>
      <c r="S298">
        <f t="shared" si="215"/>
        <v>0.47537059500654893</v>
      </c>
      <c r="U298">
        <f t="shared" si="204"/>
        <v>1.8375000000000092</v>
      </c>
      <c r="V298">
        <f t="shared" si="205"/>
        <v>0.32149920269983856</v>
      </c>
      <c r="W298">
        <f t="shared" si="206"/>
        <v>0.35356378273245015</v>
      </c>
      <c r="X298">
        <f t="shared" si="182"/>
        <v>2.2097736420778136E-3</v>
      </c>
      <c r="Y298">
        <f t="shared" si="183"/>
        <v>8.3631404001863619E-4</v>
      </c>
      <c r="Z298">
        <f t="shared" si="184"/>
        <v>2.2123871234528717E-3</v>
      </c>
      <c r="AA298">
        <f t="shared" si="185"/>
        <v>8.3419376063047506E-4</v>
      </c>
      <c r="AB298">
        <f t="shared" si="186"/>
        <v>2.2123804975797837E-3</v>
      </c>
      <c r="AC298">
        <f t="shared" si="187"/>
        <v>8.3419730399114384E-4</v>
      </c>
      <c r="AD298">
        <f t="shared" si="188"/>
        <v>2.212380508652786E-3</v>
      </c>
      <c r="AE298">
        <f t="shared" si="189"/>
        <v>8.3419731218384589E-4</v>
      </c>
      <c r="AF298">
        <f t="shared" si="190"/>
        <v>1.8437500000000093</v>
      </c>
      <c r="AG298">
        <f t="shared" si="191"/>
        <v>0.32371115093197117</v>
      </c>
      <c r="AH298">
        <f t="shared" si="192"/>
        <v>0.35439833164602447</v>
      </c>
      <c r="AJ298">
        <f t="shared" si="207"/>
        <v>0.91875000000000462</v>
      </c>
      <c r="AK298">
        <f t="shared" si="208"/>
        <v>6.8531348285615357E-2</v>
      </c>
      <c r="AL298">
        <f t="shared" si="209"/>
        <v>0.18060919874741641</v>
      </c>
      <c r="AM298">
        <f t="shared" si="193"/>
        <v>5.6440374608567631E-4</v>
      </c>
      <c r="AN298">
        <f t="shared" si="194"/>
        <v>7.4956158495788979E-4</v>
      </c>
      <c r="AO298">
        <f t="shared" si="195"/>
        <v>5.6557493606217298E-4</v>
      </c>
      <c r="AP298">
        <f t="shared" si="196"/>
        <v>7.4916706582188193E-4</v>
      </c>
      <c r="AQ298">
        <f t="shared" si="197"/>
        <v>5.6557431962602303E-4</v>
      </c>
      <c r="AR298">
        <f t="shared" si="198"/>
        <v>7.4916525516165525E-4</v>
      </c>
      <c r="AS298">
        <f t="shared" si="199"/>
        <v>5.6557431679686641E-4</v>
      </c>
      <c r="AT298">
        <f t="shared" si="200"/>
        <v>7.4916526557548824E-4</v>
      </c>
      <c r="AU298">
        <f t="shared" si="201"/>
        <v>0.92187500000000466</v>
      </c>
      <c r="AV298">
        <f t="shared" si="202"/>
        <v>6.9096727714658523E-2</v>
      </c>
      <c r="AW298">
        <f t="shared" si="203"/>
        <v>0.18135843066283314</v>
      </c>
    </row>
    <row r="299" spans="6:49" x14ac:dyDescent="0.25">
      <c r="F299">
        <f t="shared" si="210"/>
        <v>3.6875000000000187</v>
      </c>
      <c r="G299">
        <f t="shared" si="211"/>
        <v>1.1185336676527169</v>
      </c>
      <c r="H299">
        <f t="shared" si="212"/>
        <v>0.47537059500654893</v>
      </c>
      <c r="I299">
        <f t="shared" si="174"/>
        <v>5.9421324375818624E-3</v>
      </c>
      <c r="J299">
        <f t="shared" si="175"/>
        <v>3.0401099593672655E-4</v>
      </c>
      <c r="K299">
        <f t="shared" si="176"/>
        <v>5.9440325063064665E-3</v>
      </c>
      <c r="L299">
        <f t="shared" si="177"/>
        <v>3.0215913429313957E-4</v>
      </c>
      <c r="M299">
        <f t="shared" si="178"/>
        <v>5.9440209321711939E-3</v>
      </c>
      <c r="N299">
        <f t="shared" si="179"/>
        <v>3.021701058398996E-4</v>
      </c>
      <c r="O299">
        <f t="shared" si="180"/>
        <v>5.944021000743361E-3</v>
      </c>
      <c r="P299">
        <f t="shared" si="181"/>
        <v>3.0217004480009028E-4</v>
      </c>
      <c r="Q299">
        <f t="shared" si="213"/>
        <v>3.7000000000000188</v>
      </c>
      <c r="R299">
        <f t="shared" si="214"/>
        <v>1.1244773777052637</v>
      </c>
      <c r="S299">
        <f t="shared" si="215"/>
        <v>0.4756730682600494</v>
      </c>
      <c r="U299">
        <f t="shared" si="204"/>
        <v>1.8437500000000093</v>
      </c>
      <c r="V299">
        <f t="shared" si="205"/>
        <v>0.32371115093197117</v>
      </c>
      <c r="W299">
        <f t="shared" si="206"/>
        <v>0.35439833164602447</v>
      </c>
      <c r="X299">
        <f t="shared" si="182"/>
        <v>2.2149895727876529E-3</v>
      </c>
      <c r="Y299">
        <f t="shared" si="183"/>
        <v>8.3207939498745886E-4</v>
      </c>
      <c r="Z299">
        <f t="shared" si="184"/>
        <v>2.2175898208969887E-3</v>
      </c>
      <c r="AA299">
        <f t="shared" si="185"/>
        <v>8.299662158295307E-4</v>
      </c>
      <c r="AB299">
        <f t="shared" si="186"/>
        <v>2.2175832172121202E-3</v>
      </c>
      <c r="AC299">
        <f t="shared" si="187"/>
        <v>8.2996977533345148E-4</v>
      </c>
      <c r="AD299">
        <f t="shared" si="188"/>
        <v>2.21758322833557E-3</v>
      </c>
      <c r="AE299">
        <f t="shared" si="189"/>
        <v>8.2996978323613422E-4</v>
      </c>
      <c r="AF299">
        <f t="shared" si="190"/>
        <v>1.8500000000000094</v>
      </c>
      <c r="AG299">
        <f t="shared" si="191"/>
        <v>0.32592830407819473</v>
      </c>
      <c r="AH299">
        <f t="shared" si="192"/>
        <v>0.35522865183944935</v>
      </c>
      <c r="AJ299">
        <f t="shared" si="207"/>
        <v>0.92187500000000466</v>
      </c>
      <c r="AK299">
        <f t="shared" si="208"/>
        <v>6.9096727714658523E-2</v>
      </c>
      <c r="AL299">
        <f t="shared" si="209"/>
        <v>0.18135843066283314</v>
      </c>
      <c r="AM299">
        <f t="shared" si="193"/>
        <v>5.6674509582135357E-4</v>
      </c>
      <c r="AN299">
        <f t="shared" si="194"/>
        <v>7.4876953931933804E-4</v>
      </c>
      <c r="AO299">
        <f t="shared" si="195"/>
        <v>5.6791504822654006E-4</v>
      </c>
      <c r="AP299">
        <f t="shared" si="196"/>
        <v>7.4837141617933737E-4</v>
      </c>
      <c r="AQ299">
        <f t="shared" si="197"/>
        <v>5.6791442615913379E-4</v>
      </c>
      <c r="AR299">
        <f t="shared" si="198"/>
        <v>7.4836962628028959E-4</v>
      </c>
      <c r="AS299">
        <f t="shared" si="199"/>
        <v>5.6791442336241651E-4</v>
      </c>
      <c r="AT299">
        <f t="shared" si="200"/>
        <v>7.4836963661440228E-4</v>
      </c>
      <c r="AU299">
        <f t="shared" si="201"/>
        <v>0.92500000000000471</v>
      </c>
      <c r="AV299">
        <f t="shared" si="202"/>
        <v>6.9664447459317727E-2</v>
      </c>
      <c r="AW299">
        <f t="shared" si="203"/>
        <v>0.182106867539642</v>
      </c>
    </row>
    <row r="300" spans="6:49" x14ac:dyDescent="0.25">
      <c r="F300">
        <f t="shared" si="210"/>
        <v>3.7000000000000188</v>
      </c>
      <c r="G300">
        <f t="shared" si="211"/>
        <v>1.1244773777052637</v>
      </c>
      <c r="H300">
        <f t="shared" si="212"/>
        <v>0.4756730682600494</v>
      </c>
      <c r="I300">
        <f t="shared" si="174"/>
        <v>5.9459133532506177E-3</v>
      </c>
      <c r="J300">
        <f t="shared" si="175"/>
        <v>3.0032549761679076E-4</v>
      </c>
      <c r="K300">
        <f t="shared" si="176"/>
        <v>5.9477903876107227E-3</v>
      </c>
      <c r="L300">
        <f t="shared" si="177"/>
        <v>2.9849547762084708E-4</v>
      </c>
      <c r="M300">
        <f t="shared" si="178"/>
        <v>5.947778949985748E-3</v>
      </c>
      <c r="N300">
        <f t="shared" si="179"/>
        <v>2.9850632756626695E-4</v>
      </c>
      <c r="O300">
        <f t="shared" si="180"/>
        <v>5.9477790177979066E-3</v>
      </c>
      <c r="P300">
        <f t="shared" si="181"/>
        <v>2.9850626710010156E-4</v>
      </c>
      <c r="Q300">
        <f t="shared" si="213"/>
        <v>3.712500000000019</v>
      </c>
      <c r="R300">
        <f t="shared" si="214"/>
        <v>1.1304248495463038</v>
      </c>
      <c r="S300">
        <f t="shared" si="215"/>
        <v>0.47597187415589792</v>
      </c>
      <c r="U300">
        <f t="shared" si="204"/>
        <v>1.8500000000000094</v>
      </c>
      <c r="V300">
        <f t="shared" si="205"/>
        <v>0.32592830407819473</v>
      </c>
      <c r="W300">
        <f t="shared" si="206"/>
        <v>0.35522865183944935</v>
      </c>
      <c r="X300">
        <f t="shared" si="182"/>
        <v>2.2201790739965585E-3</v>
      </c>
      <c r="Y300">
        <f t="shared" si="183"/>
        <v>8.2785897703294977E-4</v>
      </c>
      <c r="Z300">
        <f t="shared" si="184"/>
        <v>2.2227661332997867E-3</v>
      </c>
      <c r="AA300">
        <f t="shared" si="185"/>
        <v>8.2575292991078771E-4</v>
      </c>
      <c r="AB300">
        <f t="shared" si="186"/>
        <v>2.2227595519025297E-3</v>
      </c>
      <c r="AC300">
        <f t="shared" si="187"/>
        <v>8.2575650498191303E-4</v>
      </c>
      <c r="AD300">
        <f t="shared" si="188"/>
        <v>2.2227595630746272E-3</v>
      </c>
      <c r="AE300">
        <f t="shared" si="189"/>
        <v>8.2575651259935443E-4</v>
      </c>
      <c r="AF300">
        <f t="shared" si="190"/>
        <v>1.8562500000000095</v>
      </c>
      <c r="AG300">
        <f t="shared" si="191"/>
        <v>0.32815063574610737</v>
      </c>
      <c r="AH300">
        <f t="shared" si="192"/>
        <v>0.35605475756601895</v>
      </c>
      <c r="AJ300">
        <f t="shared" si="207"/>
        <v>0.92500000000000471</v>
      </c>
      <c r="AK300">
        <f t="shared" si="208"/>
        <v>6.9664447459317727E-2</v>
      </c>
      <c r="AL300">
        <f t="shared" si="209"/>
        <v>0.182106867539642</v>
      </c>
      <c r="AM300">
        <f t="shared" si="193"/>
        <v>5.6908396106138126E-4</v>
      </c>
      <c r="AN300">
        <f t="shared" si="194"/>
        <v>7.4797032019513531E-4</v>
      </c>
      <c r="AO300">
        <f t="shared" si="195"/>
        <v>5.7025266468668616E-4</v>
      </c>
      <c r="AP300">
        <f t="shared" si="196"/>
        <v>7.4756863444090356E-4</v>
      </c>
      <c r="AQ300">
        <f t="shared" si="197"/>
        <v>5.7025203705269526E-4</v>
      </c>
      <c r="AR300">
        <f t="shared" si="198"/>
        <v>7.4756686514404762E-4</v>
      </c>
      <c r="AS300">
        <f t="shared" si="199"/>
        <v>5.7025203428816881E-4</v>
      </c>
      <c r="AT300">
        <f t="shared" si="200"/>
        <v>7.4756687539898276E-4</v>
      </c>
      <c r="AU300">
        <f t="shared" si="201"/>
        <v>0.92812500000000475</v>
      </c>
      <c r="AV300">
        <f t="shared" si="202"/>
        <v>7.0234505025789123E-2</v>
      </c>
      <c r="AW300">
        <f t="shared" si="203"/>
        <v>0.18285450223876934</v>
      </c>
    </row>
    <row r="301" spans="6:49" x14ac:dyDescent="0.25">
      <c r="F301">
        <f t="shared" si="210"/>
        <v>3.712500000000019</v>
      </c>
      <c r="G301">
        <f t="shared" si="211"/>
        <v>1.1304248495463038</v>
      </c>
      <c r="H301">
        <f t="shared" si="212"/>
        <v>0.47597187415589792</v>
      </c>
      <c r="I301">
        <f t="shared" si="174"/>
        <v>5.9496484269487247E-3</v>
      </c>
      <c r="J301">
        <f t="shared" si="175"/>
        <v>2.9668348049646798E-4</v>
      </c>
      <c r="K301">
        <f t="shared" si="176"/>
        <v>5.9515026987018273E-3</v>
      </c>
      <c r="L301">
        <f t="shared" si="177"/>
        <v>2.9487505990030141E-4</v>
      </c>
      <c r="M301">
        <f t="shared" si="178"/>
        <v>5.9514913960731011E-3</v>
      </c>
      <c r="N301">
        <f t="shared" si="179"/>
        <v>2.9488578938956516E-4</v>
      </c>
      <c r="O301">
        <f t="shared" si="180"/>
        <v>5.9514914631324089E-3</v>
      </c>
      <c r="P301">
        <f t="shared" si="181"/>
        <v>2.948857294945012E-4</v>
      </c>
      <c r="Q301">
        <f t="shared" si="213"/>
        <v>3.7250000000000192</v>
      </c>
      <c r="R301">
        <f t="shared" si="214"/>
        <v>1.1363760375595755</v>
      </c>
      <c r="S301">
        <f t="shared" si="215"/>
        <v>0.4762670559739931</v>
      </c>
      <c r="U301">
        <f t="shared" si="204"/>
        <v>1.8562500000000095</v>
      </c>
      <c r="V301">
        <f t="shared" si="205"/>
        <v>0.32815063574610737</v>
      </c>
      <c r="W301">
        <f t="shared" si="206"/>
        <v>0.35605475756601895</v>
      </c>
      <c r="X301">
        <f t="shared" si="182"/>
        <v>2.2253422347876185E-3</v>
      </c>
      <c r="Y301">
        <f t="shared" si="183"/>
        <v>8.2365284881086168E-4</v>
      </c>
      <c r="Z301">
        <f t="shared" si="184"/>
        <v>2.2279161499401522E-3</v>
      </c>
      <c r="AA301">
        <f t="shared" si="185"/>
        <v>8.2155396438583772E-4</v>
      </c>
      <c r="AB301">
        <f t="shared" si="186"/>
        <v>2.2279095909263245E-3</v>
      </c>
      <c r="AC301">
        <f t="shared" si="187"/>
        <v>8.2155755445761924E-4</v>
      </c>
      <c r="AD301">
        <f t="shared" si="188"/>
        <v>2.2279096021452986E-3</v>
      </c>
      <c r="AE301">
        <f t="shared" si="189"/>
        <v>8.2155756179453233E-4</v>
      </c>
      <c r="AF301">
        <f t="shared" si="190"/>
        <v>1.8625000000000096</v>
      </c>
      <c r="AG301">
        <f t="shared" si="191"/>
        <v>0.33037811963255165</v>
      </c>
      <c r="AH301">
        <f t="shared" si="192"/>
        <v>0.35687666314073435</v>
      </c>
      <c r="AJ301">
        <f t="shared" si="207"/>
        <v>0.92812500000000475</v>
      </c>
      <c r="AK301">
        <f t="shared" si="208"/>
        <v>7.0234505025789123E-2</v>
      </c>
      <c r="AL301">
        <f t="shared" si="209"/>
        <v>0.18285450223876934</v>
      </c>
      <c r="AM301">
        <f t="shared" si="193"/>
        <v>5.7142031949615425E-4</v>
      </c>
      <c r="AN301">
        <f t="shared" si="194"/>
        <v>7.4716401010037044E-4</v>
      </c>
      <c r="AO301">
        <f t="shared" si="195"/>
        <v>5.7258776326193602E-4</v>
      </c>
      <c r="AP301">
        <f t="shared" si="196"/>
        <v>7.4675880280459942E-4</v>
      </c>
      <c r="AQ301">
        <f t="shared" si="197"/>
        <v>5.7258713012553638E-4</v>
      </c>
      <c r="AR301">
        <f t="shared" si="198"/>
        <v>7.4675705395203036E-4</v>
      </c>
      <c r="AS301">
        <f t="shared" si="199"/>
        <v>5.7258712739295431E-4</v>
      </c>
      <c r="AT301">
        <f t="shared" si="200"/>
        <v>7.4675706412832799E-4</v>
      </c>
      <c r="AU301">
        <f t="shared" si="201"/>
        <v>0.9312500000000048</v>
      </c>
      <c r="AV301">
        <f t="shared" si="202"/>
        <v>7.0806897898066476E-2</v>
      </c>
      <c r="AW301">
        <f t="shared" si="203"/>
        <v>0.18360132770339299</v>
      </c>
    </row>
    <row r="302" spans="6:49" x14ac:dyDescent="0.25">
      <c r="F302">
        <f t="shared" si="210"/>
        <v>3.7250000000000192</v>
      </c>
      <c r="G302">
        <f t="shared" si="211"/>
        <v>1.1363760375595755</v>
      </c>
      <c r="H302">
        <f t="shared" si="212"/>
        <v>0.4762670559739931</v>
      </c>
      <c r="I302">
        <f t="shared" si="174"/>
        <v>5.9533381996749145E-3</v>
      </c>
      <c r="J302">
        <f t="shared" si="175"/>
        <v>2.9308446198610951E-4</v>
      </c>
      <c r="K302">
        <f t="shared" si="176"/>
        <v>5.9551699775623268E-3</v>
      </c>
      <c r="L302">
        <f t="shared" si="177"/>
        <v>2.9129740082793897E-4</v>
      </c>
      <c r="M302">
        <f t="shared" si="178"/>
        <v>5.9551588084300888E-3</v>
      </c>
      <c r="N302">
        <f t="shared" si="179"/>
        <v>2.9130801100105965E-4</v>
      </c>
      <c r="O302">
        <f t="shared" si="180"/>
        <v>5.9551588747436711E-3</v>
      </c>
      <c r="P302">
        <f t="shared" si="181"/>
        <v>2.9130795167446599E-4</v>
      </c>
      <c r="Q302">
        <f t="shared" si="213"/>
        <v>3.7375000000000194</v>
      </c>
      <c r="R302">
        <f t="shared" si="214"/>
        <v>1.1423308966673094</v>
      </c>
      <c r="S302">
        <f t="shared" si="215"/>
        <v>0.47655865651354623</v>
      </c>
      <c r="U302">
        <f t="shared" si="204"/>
        <v>1.8625000000000096</v>
      </c>
      <c r="V302">
        <f t="shared" si="205"/>
        <v>0.33037811963255165</v>
      </c>
      <c r="W302">
        <f t="shared" si="206"/>
        <v>0.35687666314073435</v>
      </c>
      <c r="X302">
        <f t="shared" si="182"/>
        <v>2.2304791446295896E-3</v>
      </c>
      <c r="Y302">
        <f t="shared" si="183"/>
        <v>8.1946107070439422E-4</v>
      </c>
      <c r="Z302">
        <f t="shared" si="184"/>
        <v>2.2330399604755411E-3</v>
      </c>
      <c r="AA302">
        <f t="shared" si="185"/>
        <v>8.1736937851260719E-4</v>
      </c>
      <c r="AB302">
        <f t="shared" si="186"/>
        <v>2.2330334239374417E-3</v>
      </c>
      <c r="AC302">
        <f t="shared" si="187"/>
        <v>8.1737298302786703E-4</v>
      </c>
      <c r="AD302">
        <f t="shared" si="188"/>
        <v>2.233033435201552E-3</v>
      </c>
      <c r="AE302">
        <f t="shared" si="189"/>
        <v>8.1737299008890075E-4</v>
      </c>
      <c r="AF302">
        <f t="shared" si="190"/>
        <v>1.8687500000000097</v>
      </c>
      <c r="AG302">
        <f t="shared" si="191"/>
        <v>0.33261072952399451</v>
      </c>
      <c r="AH302">
        <f t="shared" si="192"/>
        <v>0.35769438293804673</v>
      </c>
      <c r="AJ302">
        <f t="shared" si="207"/>
        <v>0.9312500000000048</v>
      </c>
      <c r="AK302">
        <f t="shared" si="208"/>
        <v>7.0806897898066476E-2</v>
      </c>
      <c r="AL302">
        <f t="shared" si="209"/>
        <v>0.18360132770339299</v>
      </c>
      <c r="AM302">
        <f t="shared" si="193"/>
        <v>5.7375414907310314E-4</v>
      </c>
      <c r="AN302">
        <f t="shared" si="194"/>
        <v>7.4635069091779022E-4</v>
      </c>
      <c r="AO302">
        <f t="shared" si="195"/>
        <v>5.7492032202766216E-4</v>
      </c>
      <c r="AP302">
        <f t="shared" si="196"/>
        <v>7.4594200283825999E-4</v>
      </c>
      <c r="AQ302">
        <f t="shared" si="197"/>
        <v>5.7491968345253796E-4</v>
      </c>
      <c r="AR302">
        <f t="shared" si="198"/>
        <v>7.4594027427314917E-4</v>
      </c>
      <c r="AS302">
        <f t="shared" si="199"/>
        <v>5.7491968075165493E-4</v>
      </c>
      <c r="AT302">
        <f t="shared" si="200"/>
        <v>7.4594028437134576E-4</v>
      </c>
      <c r="AU302">
        <f t="shared" si="201"/>
        <v>0.93437500000000484</v>
      </c>
      <c r="AV302">
        <f t="shared" si="202"/>
        <v>7.1381623538197339E-2</v>
      </c>
      <c r="AW302">
        <f t="shared" si="203"/>
        <v>0.18434733695831168</v>
      </c>
    </row>
    <row r="303" spans="6:49" x14ac:dyDescent="0.25">
      <c r="F303">
        <f t="shared" si="210"/>
        <v>3.7375000000000194</v>
      </c>
      <c r="G303">
        <f t="shared" si="211"/>
        <v>1.1423308966673094</v>
      </c>
      <c r="H303">
        <f t="shared" si="212"/>
        <v>0.47655865651354623</v>
      </c>
      <c r="I303">
        <f t="shared" si="174"/>
        <v>5.9569832064193286E-3</v>
      </c>
      <c r="J303">
        <f t="shared" si="175"/>
        <v>2.8952796405952441E-4</v>
      </c>
      <c r="K303">
        <f t="shared" si="176"/>
        <v>5.9587927561947007E-3</v>
      </c>
      <c r="L303">
        <f t="shared" si="177"/>
        <v>2.8776202465316812E-4</v>
      </c>
      <c r="M303">
        <f t="shared" si="178"/>
        <v>5.9587817190734109E-3</v>
      </c>
      <c r="N303">
        <f t="shared" si="179"/>
        <v>2.8777251664484637E-4</v>
      </c>
      <c r="O303">
        <f t="shared" si="180"/>
        <v>5.9587817846483582E-3</v>
      </c>
      <c r="P303">
        <f t="shared" si="181"/>
        <v>2.8777245788401683E-4</v>
      </c>
      <c r="Q303">
        <f t="shared" si="213"/>
        <v>3.7500000000000195</v>
      </c>
      <c r="R303">
        <f t="shared" si="214"/>
        <v>1.1482893823242433</v>
      </c>
      <c r="S303">
        <f t="shared" si="215"/>
        <v>0.47684671809763618</v>
      </c>
      <c r="U303">
        <f t="shared" si="204"/>
        <v>1.8687500000000097</v>
      </c>
      <c r="V303">
        <f t="shared" si="205"/>
        <v>0.33261072952399451</v>
      </c>
      <c r="W303">
        <f t="shared" si="206"/>
        <v>0.35769438293804673</v>
      </c>
      <c r="X303">
        <f t="shared" si="182"/>
        <v>2.2355898933627922E-3</v>
      </c>
      <c r="Y303">
        <f t="shared" si="183"/>
        <v>8.1528370086175338E-4</v>
      </c>
      <c r="Z303">
        <f t="shared" si="184"/>
        <v>2.238137654927985E-3</v>
      </c>
      <c r="AA303">
        <f t="shared" si="185"/>
        <v>8.1319922933265759E-4</v>
      </c>
      <c r="AB303">
        <f t="shared" si="186"/>
        <v>2.2381311409544568E-3</v>
      </c>
      <c r="AC303">
        <f t="shared" si="187"/>
        <v>8.1320284774345916E-4</v>
      </c>
      <c r="AD303">
        <f t="shared" si="188"/>
        <v>2.2381311522619903E-3</v>
      </c>
      <c r="AE303">
        <f t="shared" si="189"/>
        <v>8.1320285453319319E-4</v>
      </c>
      <c r="AF303">
        <f t="shared" si="190"/>
        <v>1.8750000000000098</v>
      </c>
      <c r="AG303">
        <f t="shared" si="191"/>
        <v>0.33484843929689284</v>
      </c>
      <c r="AH303">
        <f t="shared" si="192"/>
        <v>0.35850793138963793</v>
      </c>
      <c r="AJ303">
        <f t="shared" si="207"/>
        <v>0.93437500000000484</v>
      </c>
      <c r="AK303">
        <f t="shared" si="208"/>
        <v>7.1381623538197339E-2</v>
      </c>
      <c r="AL303">
        <f t="shared" si="209"/>
        <v>0.18434733695831168</v>
      </c>
      <c r="AM303">
        <f t="shared" si="193"/>
        <v>5.7608542799472402E-4</v>
      </c>
      <c r="AN303">
        <f t="shared" si="194"/>
        <v>7.4553044390211006E-4</v>
      </c>
      <c r="AO303">
        <f t="shared" si="195"/>
        <v>5.7725031931332108E-4</v>
      </c>
      <c r="AP303">
        <f t="shared" si="196"/>
        <v>7.4511831548383515E-4</v>
      </c>
      <c r="AQ303">
        <f t="shared" si="197"/>
        <v>5.7724967536266754E-4</v>
      </c>
      <c r="AR303">
        <f t="shared" si="198"/>
        <v>7.4511660705042543E-4</v>
      </c>
      <c r="AS303">
        <f t="shared" si="199"/>
        <v>5.7724967269324025E-4</v>
      </c>
      <c r="AT303">
        <f t="shared" si="200"/>
        <v>7.4511661707105277E-4</v>
      </c>
      <c r="AU303">
        <f t="shared" si="201"/>
        <v>0.93750000000000488</v>
      </c>
      <c r="AV303">
        <f t="shared" si="202"/>
        <v>7.1958679386537341E-2</v>
      </c>
      <c r="AW303">
        <f t="shared" si="203"/>
        <v>0.18509252310931862</v>
      </c>
    </row>
    <row r="304" spans="6:49" x14ac:dyDescent="0.25">
      <c r="F304">
        <f t="shared" si="210"/>
        <v>3.7500000000000195</v>
      </c>
      <c r="G304">
        <f t="shared" si="211"/>
        <v>1.1482893823242433</v>
      </c>
      <c r="H304">
        <f t="shared" si="212"/>
        <v>0.47684671809763618</v>
      </c>
      <c r="I304">
        <f t="shared" si="174"/>
        <v>5.9605839762204528E-3</v>
      </c>
      <c r="J304">
        <f t="shared" si="175"/>
        <v>2.8601351323280511E-4</v>
      </c>
      <c r="K304">
        <f t="shared" si="176"/>
        <v>5.9623715606781577E-3</v>
      </c>
      <c r="L304">
        <f t="shared" si="177"/>
        <v>2.8426846015693898E-4</v>
      </c>
      <c r="M304">
        <f t="shared" si="178"/>
        <v>5.9623606540964331E-3</v>
      </c>
      <c r="N304">
        <f t="shared" si="179"/>
        <v>2.842788350963882E-4</v>
      </c>
      <c r="O304">
        <f t="shared" si="180"/>
        <v>5.9623607189398051E-3</v>
      </c>
      <c r="P304">
        <f t="shared" si="181"/>
        <v>2.8427877689854165E-4</v>
      </c>
      <c r="Q304">
        <f t="shared" si="213"/>
        <v>3.7625000000000197</v>
      </c>
      <c r="R304">
        <f t="shared" si="214"/>
        <v>1.1542514505116948</v>
      </c>
      <c r="S304">
        <f t="shared" si="215"/>
        <v>0.47713128257774257</v>
      </c>
      <c r="U304">
        <f t="shared" si="204"/>
        <v>1.8750000000000098</v>
      </c>
      <c r="V304">
        <f t="shared" si="205"/>
        <v>0.33484843929689284</v>
      </c>
      <c r="W304">
        <f t="shared" si="206"/>
        <v>0.35850793138963793</v>
      </c>
      <c r="X304">
        <f t="shared" si="182"/>
        <v>2.2406745711852374E-3</v>
      </c>
      <c r="Y304">
        <f t="shared" si="183"/>
        <v>8.11120795233189E-4</v>
      </c>
      <c r="Z304">
        <f t="shared" si="184"/>
        <v>2.2432093236703409E-3</v>
      </c>
      <c r="AA304">
        <f t="shared" si="185"/>
        <v>8.0904357170797085E-4</v>
      </c>
      <c r="AB304">
        <f t="shared" si="186"/>
        <v>2.2432028323468244E-3</v>
      </c>
      <c r="AC304">
        <f t="shared" si="187"/>
        <v>8.0904720347548811E-4</v>
      </c>
      <c r="AD304">
        <f t="shared" si="188"/>
        <v>2.2432028436960984E-3</v>
      </c>
      <c r="AE304">
        <f t="shared" si="189"/>
        <v>8.0904720999843977E-4</v>
      </c>
      <c r="AF304">
        <f t="shared" si="190"/>
        <v>1.8812500000000099</v>
      </c>
      <c r="AG304">
        <f t="shared" si="191"/>
        <v>0.33709122291804544</v>
      </c>
      <c r="AH304">
        <f t="shared" si="192"/>
        <v>0.35931732298223767</v>
      </c>
      <c r="AJ304">
        <f t="shared" si="207"/>
        <v>0.93750000000000488</v>
      </c>
      <c r="AK304">
        <f t="shared" si="208"/>
        <v>7.1958679386537341E-2</v>
      </c>
      <c r="AL304">
        <f t="shared" si="209"/>
        <v>0.18509252310931862</v>
      </c>
      <c r="AM304">
        <f t="shared" si="193"/>
        <v>5.7841413471662075E-4</v>
      </c>
      <c r="AN304">
        <f t="shared" si="194"/>
        <v>7.4470334968429475E-4</v>
      </c>
      <c r="AO304">
        <f t="shared" si="195"/>
        <v>5.7957773370050244E-4</v>
      </c>
      <c r="AP304">
        <f t="shared" si="196"/>
        <v>7.4428782106166044E-4</v>
      </c>
      <c r="AQ304">
        <f t="shared" si="197"/>
        <v>5.7957708443702959E-4</v>
      </c>
      <c r="AR304">
        <f t="shared" si="198"/>
        <v>7.4428613260525418E-4</v>
      </c>
      <c r="AS304">
        <f t="shared" si="199"/>
        <v>5.7957708179881638E-4</v>
      </c>
      <c r="AT304">
        <f t="shared" si="200"/>
        <v>7.442861425488418E-4</v>
      </c>
      <c r="AU304">
        <f t="shared" si="201"/>
        <v>0.94062500000000493</v>
      </c>
      <c r="AV304">
        <f t="shared" si="202"/>
        <v>7.2538062862002428E-2</v>
      </c>
      <c r="AW304">
        <f t="shared" si="203"/>
        <v>0.18583687934257978</v>
      </c>
    </row>
    <row r="305" spans="6:49" x14ac:dyDescent="0.25">
      <c r="F305">
        <f t="shared" si="210"/>
        <v>3.7625000000000197</v>
      </c>
      <c r="G305">
        <f t="shared" si="211"/>
        <v>1.1542514505116948</v>
      </c>
      <c r="H305">
        <f t="shared" si="212"/>
        <v>0.47713128257774257</v>
      </c>
      <c r="I305">
        <f t="shared" si="174"/>
        <v>5.9641410322217826E-3</v>
      </c>
      <c r="J305">
        <f t="shared" si="175"/>
        <v>2.8254064054253071E-4</v>
      </c>
      <c r="K305">
        <f t="shared" si="176"/>
        <v>5.9659069112251734E-3</v>
      </c>
      <c r="L305">
        <f t="shared" si="177"/>
        <v>2.8081624062958335E-4</v>
      </c>
      <c r="M305">
        <f t="shared" si="178"/>
        <v>5.9658961337257172E-3</v>
      </c>
      <c r="N305">
        <f t="shared" si="179"/>
        <v>2.8082649964041587E-4</v>
      </c>
      <c r="O305">
        <f t="shared" si="180"/>
        <v>5.9658961978445351E-3</v>
      </c>
      <c r="P305">
        <f t="shared" si="181"/>
        <v>2.8082644200270183E-4</v>
      </c>
      <c r="Q305">
        <f t="shared" si="213"/>
        <v>3.7750000000000199</v>
      </c>
      <c r="R305">
        <f t="shared" si="214"/>
        <v>1.1602170577316895</v>
      </c>
      <c r="S305">
        <f t="shared" si="215"/>
        <v>0.47741239133825675</v>
      </c>
      <c r="U305">
        <f t="shared" si="204"/>
        <v>1.8812500000000099</v>
      </c>
      <c r="V305">
        <f t="shared" si="205"/>
        <v>0.33709122291804544</v>
      </c>
      <c r="W305">
        <f t="shared" si="206"/>
        <v>0.35931732298223767</v>
      </c>
      <c r="X305">
        <f t="shared" si="182"/>
        <v>2.2457332686389854E-3</v>
      </c>
      <c r="Y305">
        <f t="shared" si="183"/>
        <v>8.0697240760753831E-4</v>
      </c>
      <c r="Z305">
        <f t="shared" si="184"/>
        <v>2.2482550574127592E-3</v>
      </c>
      <c r="AA305">
        <f t="shared" si="185"/>
        <v>8.049024583572234E-4</v>
      </c>
      <c r="AB305">
        <f t="shared" si="186"/>
        <v>2.2482485888213519E-3</v>
      </c>
      <c r="AC305">
        <f t="shared" si="187"/>
        <v>8.0490610295160805E-4</v>
      </c>
      <c r="AD305">
        <f t="shared" si="188"/>
        <v>2.2482486002107093E-3</v>
      </c>
      <c r="AE305">
        <f t="shared" si="189"/>
        <v>8.0490610921223201E-4</v>
      </c>
      <c r="AF305">
        <f t="shared" si="190"/>
        <v>1.8875000000000099</v>
      </c>
      <c r="AG305">
        <f t="shared" si="191"/>
        <v>0.33933905444493173</v>
      </c>
      <c r="AH305">
        <f t="shared" si="192"/>
        <v>0.36012257225547722</v>
      </c>
      <c r="AJ305">
        <f t="shared" si="207"/>
        <v>0.94062500000000493</v>
      </c>
      <c r="AK305">
        <f t="shared" si="208"/>
        <v>7.2538062862002428E-2</v>
      </c>
      <c r="AL305">
        <f t="shared" si="209"/>
        <v>0.18583687934257978</v>
      </c>
      <c r="AM305">
        <f t="shared" si="193"/>
        <v>5.8074024794556181E-4</v>
      </c>
      <c r="AN305">
        <f t="shared" si="194"/>
        <v>7.4386948827581472E-4</v>
      </c>
      <c r="AO305">
        <f t="shared" si="195"/>
        <v>5.8190254402099278E-4</v>
      </c>
      <c r="AP305">
        <f t="shared" si="196"/>
        <v>7.4345059927469247E-4</v>
      </c>
      <c r="AQ305">
        <f t="shared" si="197"/>
        <v>5.8190188950692863E-4</v>
      </c>
      <c r="AR305">
        <f t="shared" si="198"/>
        <v>7.4344893064164888E-4</v>
      </c>
      <c r="AS305">
        <f t="shared" si="199"/>
        <v>5.8190188689968944E-4</v>
      </c>
      <c r="AT305">
        <f t="shared" si="200"/>
        <v>7.4344894050872305E-4</v>
      </c>
      <c r="AU305">
        <f t="shared" si="201"/>
        <v>0.94375000000000497</v>
      </c>
      <c r="AV305">
        <f t="shared" si="202"/>
        <v>7.3119771362319286E-2</v>
      </c>
      <c r="AW305">
        <f t="shared" si="203"/>
        <v>0.18658039892401598</v>
      </c>
    </row>
    <row r="306" spans="6:49" x14ac:dyDescent="0.25">
      <c r="F306">
        <f t="shared" si="210"/>
        <v>3.7750000000000199</v>
      </c>
      <c r="G306">
        <f t="shared" si="211"/>
        <v>1.1602170577316895</v>
      </c>
      <c r="H306">
        <f t="shared" si="212"/>
        <v>0.47741239133825675</v>
      </c>
      <c r="I306">
        <f t="shared" si="174"/>
        <v>5.9676548917282097E-3</v>
      </c>
      <c r="J306">
        <f t="shared" si="175"/>
        <v>2.791088815233822E-4</v>
      </c>
      <c r="K306">
        <f t="shared" si="176"/>
        <v>5.9693993222377307E-3</v>
      </c>
      <c r="L306">
        <f t="shared" si="177"/>
        <v>2.7740490384822183E-4</v>
      </c>
      <c r="M306">
        <f t="shared" si="178"/>
        <v>5.9693886723772606E-3</v>
      </c>
      <c r="N306">
        <f t="shared" si="179"/>
        <v>2.7741504804825736E-4</v>
      </c>
      <c r="O306">
        <f t="shared" si="180"/>
        <v>5.969388735778511E-3</v>
      </c>
      <c r="P306">
        <f t="shared" si="181"/>
        <v>2.7741499096776425E-4</v>
      </c>
      <c r="Q306">
        <f t="shared" si="213"/>
        <v>3.7875000000000201</v>
      </c>
      <c r="R306">
        <f t="shared" si="214"/>
        <v>1.1661861610011455</v>
      </c>
      <c r="S306">
        <f t="shared" si="215"/>
        <v>0.47769008530097073</v>
      </c>
      <c r="U306">
        <f t="shared" si="204"/>
        <v>1.8875000000000099</v>
      </c>
      <c r="V306">
        <f t="shared" si="205"/>
        <v>0.33933905444493173</v>
      </c>
      <c r="W306">
        <f t="shared" si="206"/>
        <v>0.36012257225547722</v>
      </c>
      <c r="X306">
        <f t="shared" si="182"/>
        <v>2.2507660765967328E-3</v>
      </c>
      <c r="Y306">
        <f t="shared" si="183"/>
        <v>8.02838589648218E-4</v>
      </c>
      <c r="Z306">
        <f t="shared" si="184"/>
        <v>2.2532749471893833E-3</v>
      </c>
      <c r="AA306">
        <f t="shared" si="185"/>
        <v>8.0077593989153623E-4</v>
      </c>
      <c r="AB306">
        <f t="shared" si="186"/>
        <v>2.2532685014088941E-3</v>
      </c>
      <c r="AC306">
        <f t="shared" si="187"/>
        <v>8.0077959679180082E-4</v>
      </c>
      <c r="AD306">
        <f t="shared" si="188"/>
        <v>2.2532685128367072E-3</v>
      </c>
      <c r="AE306">
        <f t="shared" si="189"/>
        <v>8.007796027944881E-4</v>
      </c>
      <c r="AF306">
        <f t="shared" si="190"/>
        <v>1.89375000000001</v>
      </c>
      <c r="AG306">
        <f t="shared" si="191"/>
        <v>0.34159190802603673</v>
      </c>
      <c r="AH306">
        <f t="shared" si="192"/>
        <v>0.36092369379977884</v>
      </c>
      <c r="AJ306">
        <f t="shared" si="207"/>
        <v>0.94375000000000497</v>
      </c>
      <c r="AK306">
        <f t="shared" si="208"/>
        <v>7.3119771362319286E-2</v>
      </c>
      <c r="AL306">
        <f t="shared" si="209"/>
        <v>0.18658039892401598</v>
      </c>
      <c r="AM306">
        <f t="shared" si="193"/>
        <v>5.8306374663754995E-4</v>
      </c>
      <c r="AN306">
        <f t="shared" si="194"/>
        <v>7.4302893907287032E-4</v>
      </c>
      <c r="AO306">
        <f t="shared" si="195"/>
        <v>5.842247293548513E-4</v>
      </c>
      <c r="AP306">
        <f t="shared" si="196"/>
        <v>7.426067292127241E-4</v>
      </c>
      <c r="AQ306">
        <f t="shared" si="197"/>
        <v>5.8422406965194485E-4</v>
      </c>
      <c r="AR306">
        <f t="shared" si="198"/>
        <v>7.4260508025045181E-4</v>
      </c>
      <c r="AS306">
        <f t="shared" si="199"/>
        <v>5.8422406707544128E-4</v>
      </c>
      <c r="AT306">
        <f t="shared" si="200"/>
        <v>7.4260509004153404E-4</v>
      </c>
      <c r="AU306">
        <f t="shared" si="201"/>
        <v>0.94687500000000502</v>
      </c>
      <c r="AV306">
        <f t="shared" si="202"/>
        <v>7.3703802264273713E-2</v>
      </c>
      <c r="AW306">
        <f t="shared" si="203"/>
        <v>0.18732307519868946</v>
      </c>
    </row>
    <row r="307" spans="6:49" x14ac:dyDescent="0.25">
      <c r="F307">
        <f t="shared" si="210"/>
        <v>3.7875000000000201</v>
      </c>
      <c r="G307">
        <f t="shared" si="211"/>
        <v>1.1661861610011455</v>
      </c>
      <c r="H307">
        <f t="shared" si="212"/>
        <v>0.47769008530097073</v>
      </c>
      <c r="I307">
        <f t="shared" si="174"/>
        <v>5.9711260662621349E-3</v>
      </c>
      <c r="J307">
        <f t="shared" si="175"/>
        <v>2.7571777618521086E-4</v>
      </c>
      <c r="K307">
        <f t="shared" si="176"/>
        <v>5.9728493023632921E-3</v>
      </c>
      <c r="L307">
        <f t="shared" si="177"/>
        <v>2.7403399205346571E-4</v>
      </c>
      <c r="M307">
        <f t="shared" si="178"/>
        <v>5.9728387787124689E-3</v>
      </c>
      <c r="N307">
        <f t="shared" si="179"/>
        <v>2.7404402255466753E-4</v>
      </c>
      <c r="O307">
        <f t="shared" si="180"/>
        <v>5.9728388414031011E-3</v>
      </c>
      <c r="P307">
        <f t="shared" si="181"/>
        <v>2.7404396602840334E-4</v>
      </c>
      <c r="Q307">
        <f t="shared" si="213"/>
        <v>3.8000000000000203</v>
      </c>
      <c r="R307">
        <f t="shared" si="214"/>
        <v>1.172158717846115</v>
      </c>
      <c r="S307">
        <f t="shared" si="215"/>
        <v>0.4779644049295424</v>
      </c>
      <c r="U307">
        <f t="shared" si="204"/>
        <v>1.89375000000001</v>
      </c>
      <c r="V307">
        <f t="shared" si="205"/>
        <v>0.34159190802603673</v>
      </c>
      <c r="W307">
        <f t="shared" si="206"/>
        <v>0.36092369379977884</v>
      </c>
      <c r="X307">
        <f t="shared" si="182"/>
        <v>2.255773086248618E-3</v>
      </c>
      <c r="Y307">
        <f t="shared" si="183"/>
        <v>7.9871939092874969E-4</v>
      </c>
      <c r="Z307">
        <f t="shared" si="184"/>
        <v>2.2582690843452702E-3</v>
      </c>
      <c r="AA307">
        <f t="shared" si="185"/>
        <v>7.9666406484973917E-4</v>
      </c>
      <c r="AB307">
        <f t="shared" si="186"/>
        <v>2.2582626614512736E-3</v>
      </c>
      <c r="AC307">
        <f t="shared" si="187"/>
        <v>7.9666773354362681E-4</v>
      </c>
      <c r="AD307">
        <f t="shared" si="188"/>
        <v>2.2582626729159417E-3</v>
      </c>
      <c r="AE307">
        <f t="shared" si="189"/>
        <v>7.9666773929270998E-4</v>
      </c>
      <c r="AF307">
        <f t="shared" si="190"/>
        <v>1.9000000000000101</v>
      </c>
      <c r="AG307">
        <f t="shared" si="191"/>
        <v>0.34384975790116301</v>
      </c>
      <c r="AH307">
        <f t="shared" si="192"/>
        <v>0.36172070225428021</v>
      </c>
      <c r="AJ307">
        <f t="shared" si="207"/>
        <v>0.94687500000000502</v>
      </c>
      <c r="AK307">
        <f t="shared" si="208"/>
        <v>7.3703802264273713E-2</v>
      </c>
      <c r="AL307">
        <f t="shared" si="209"/>
        <v>0.18732307519868946</v>
      </c>
      <c r="AM307">
        <f t="shared" si="193"/>
        <v>5.8538460999590458E-4</v>
      </c>
      <c r="AN307">
        <f t="shared" si="194"/>
        <v>7.4218178086059121E-4</v>
      </c>
      <c r="AO307">
        <f t="shared" si="195"/>
        <v>5.8654426902849928E-4</v>
      </c>
      <c r="AP307">
        <f t="shared" si="196"/>
        <v>7.4175628935657038E-4</v>
      </c>
      <c r="AQ307">
        <f t="shared" si="197"/>
        <v>5.8654360419802421E-4</v>
      </c>
      <c r="AR307">
        <f t="shared" si="198"/>
        <v>7.4175465991351832E-4</v>
      </c>
      <c r="AS307">
        <f t="shared" si="199"/>
        <v>5.8654360165201946E-4</v>
      </c>
      <c r="AT307">
        <f t="shared" si="200"/>
        <v>7.4175466962912793E-4</v>
      </c>
      <c r="AU307">
        <f t="shared" si="201"/>
        <v>0.95000000000000506</v>
      </c>
      <c r="AV307">
        <f t="shared" si="202"/>
        <v>7.4290152923957201E-2</v>
      </c>
      <c r="AW307">
        <f t="shared" si="203"/>
        <v>0.18806490159019446</v>
      </c>
    </row>
    <row r="308" spans="6:49" x14ac:dyDescent="0.25">
      <c r="F308">
        <f t="shared" si="210"/>
        <v>3.8000000000000203</v>
      </c>
      <c r="G308">
        <f t="shared" si="211"/>
        <v>1.172158717846115</v>
      </c>
      <c r="H308">
        <f t="shared" si="212"/>
        <v>0.4779644049295424</v>
      </c>
      <c r="I308">
        <f t="shared" si="174"/>
        <v>5.9745550616192803E-3</v>
      </c>
      <c r="J308">
        <f t="shared" si="175"/>
        <v>2.7236686898953757E-4</v>
      </c>
      <c r="K308">
        <f t="shared" si="176"/>
        <v>5.976257354550465E-3</v>
      </c>
      <c r="L308">
        <f t="shared" si="177"/>
        <v>2.7070305192574139E-4</v>
      </c>
      <c r="M308">
        <f t="shared" si="178"/>
        <v>5.9762469556938168E-3</v>
      </c>
      <c r="N308">
        <f t="shared" si="179"/>
        <v>2.7071296983404716E-4</v>
      </c>
      <c r="O308">
        <f t="shared" si="180"/>
        <v>5.9762470176807428E-3</v>
      </c>
      <c r="P308">
        <f t="shared" si="181"/>
        <v>2.7071291385897812E-4</v>
      </c>
      <c r="Q308">
        <f t="shared" si="213"/>
        <v>3.8125000000000204</v>
      </c>
      <c r="R308">
        <f t="shared" si="214"/>
        <v>1.1781346862960798</v>
      </c>
      <c r="S308">
        <f t="shared" si="215"/>
        <v>0.47823539023393713</v>
      </c>
      <c r="U308">
        <f t="shared" si="204"/>
        <v>1.9000000000000101</v>
      </c>
      <c r="V308">
        <f t="shared" si="205"/>
        <v>0.34384975790116301</v>
      </c>
      <c r="W308">
        <f t="shared" si="206"/>
        <v>0.36172070225428021</v>
      </c>
      <c r="X308">
        <f t="shared" si="182"/>
        <v>2.2607543890892515E-3</v>
      </c>
      <c r="Y308">
        <f t="shared" si="183"/>
        <v>7.9461485896777095E-4</v>
      </c>
      <c r="Z308">
        <f t="shared" si="184"/>
        <v>2.263237560523526E-3</v>
      </c>
      <c r="AA308">
        <f t="shared" si="185"/>
        <v>7.9256687973314069E-4</v>
      </c>
      <c r="AB308">
        <f t="shared" si="186"/>
        <v>2.2632311605884177E-3</v>
      </c>
      <c r="AC308">
        <f t="shared" si="187"/>
        <v>7.925705597170013E-4</v>
      </c>
      <c r="AD308">
        <f t="shared" si="188"/>
        <v>2.2632311720883671E-3</v>
      </c>
      <c r="AE308">
        <f t="shared" si="189"/>
        <v>7.9257056521674779E-4</v>
      </c>
      <c r="AF308">
        <f t="shared" si="190"/>
        <v>1.9062500000000102</v>
      </c>
      <c r="AG308">
        <f t="shared" si="191"/>
        <v>0.34611257840172993</v>
      </c>
      <c r="AH308">
        <f t="shared" si="192"/>
        <v>0.36251361230479434</v>
      </c>
      <c r="AJ308">
        <f t="shared" si="207"/>
        <v>0.95000000000000506</v>
      </c>
      <c r="AK308">
        <f t="shared" si="208"/>
        <v>7.4290152923957201E-2</v>
      </c>
      <c r="AL308">
        <f t="shared" si="209"/>
        <v>0.18806490159019446</v>
      </c>
      <c r="AM308">
        <f t="shared" si="193"/>
        <v>5.8770281746935767E-4</v>
      </c>
      <c r="AN308">
        <f t="shared" si="194"/>
        <v>7.413280918172106E-4</v>
      </c>
      <c r="AO308">
        <f t="shared" si="195"/>
        <v>5.8886114261282214E-4</v>
      </c>
      <c r="AP308">
        <f t="shared" si="196"/>
        <v>7.4089935758222538E-4</v>
      </c>
      <c r="AQ308">
        <f t="shared" si="197"/>
        <v>5.8886047271557987E-4</v>
      </c>
      <c r="AR308">
        <f t="shared" si="198"/>
        <v>7.4089774750787896E-4</v>
      </c>
      <c r="AS308">
        <f t="shared" si="199"/>
        <v>5.8886047019983878E-4</v>
      </c>
      <c r="AT308">
        <f t="shared" si="200"/>
        <v>7.408977571485315E-4</v>
      </c>
      <c r="AU308">
        <f t="shared" si="201"/>
        <v>0.95312500000000511</v>
      </c>
      <c r="AV308">
        <f t="shared" si="202"/>
        <v>7.4878820677011529E-2</v>
      </c>
      <c r="AW308">
        <f t="shared" si="203"/>
        <v>0.18880587160005211</v>
      </c>
    </row>
    <row r="309" spans="6:49" x14ac:dyDescent="0.25">
      <c r="F309">
        <f t="shared" si="210"/>
        <v>3.8125000000000204</v>
      </c>
      <c r="G309">
        <f t="shared" si="211"/>
        <v>1.1781346862960798</v>
      </c>
      <c r="H309">
        <f t="shared" si="212"/>
        <v>0.47823539023393713</v>
      </c>
      <c r="I309">
        <f t="shared" si="174"/>
        <v>5.9779423779242145E-3</v>
      </c>
      <c r="J309">
        <f t="shared" si="175"/>
        <v>2.6905570882561905E-4</v>
      </c>
      <c r="K309">
        <f t="shared" si="176"/>
        <v>5.9796239761043743E-3</v>
      </c>
      <c r="L309">
        <f t="shared" si="177"/>
        <v>2.6741163456108776E-4</v>
      </c>
      <c r="M309">
        <f t="shared" si="178"/>
        <v>5.9796137006402211E-3</v>
      </c>
      <c r="N309">
        <f t="shared" si="179"/>
        <v>2.6742144097629265E-4</v>
      </c>
      <c r="O309">
        <f t="shared" si="180"/>
        <v>5.9796137619303157E-3</v>
      </c>
      <c r="P309">
        <f t="shared" si="181"/>
        <v>2.6742138554931573E-4</v>
      </c>
      <c r="Q309">
        <f t="shared" si="213"/>
        <v>3.8250000000000206</v>
      </c>
      <c r="R309">
        <f t="shared" si="214"/>
        <v>1.1841140248783035</v>
      </c>
      <c r="S309">
        <f t="shared" si="215"/>
        <v>0.47850308077484544</v>
      </c>
      <c r="U309">
        <f t="shared" si="204"/>
        <v>1.9062500000000102</v>
      </c>
      <c r="V309">
        <f t="shared" si="205"/>
        <v>0.34611257840172993</v>
      </c>
      <c r="W309">
        <f t="shared" si="206"/>
        <v>0.36251361230479434</v>
      </c>
      <c r="X309">
        <f t="shared" si="182"/>
        <v>2.2657100769049648E-3</v>
      </c>
      <c r="Y309">
        <f t="shared" si="183"/>
        <v>7.9052503926354547E-4</v>
      </c>
      <c r="Z309">
        <f t="shared" si="184"/>
        <v>2.2681804676526634E-3</v>
      </c>
      <c r="AA309">
        <f t="shared" si="185"/>
        <v>7.8848442903979446E-4</v>
      </c>
      <c r="AB309">
        <f t="shared" si="186"/>
        <v>2.2681740907457139E-3</v>
      </c>
      <c r="AC309">
        <f t="shared" si="187"/>
        <v>7.8848811981846879E-4</v>
      </c>
      <c r="AD309">
        <f t="shared" si="188"/>
        <v>2.2681741022793976E-3</v>
      </c>
      <c r="AE309">
        <f t="shared" si="189"/>
        <v>7.8848812507308639E-4</v>
      </c>
      <c r="AF309">
        <f t="shared" si="190"/>
        <v>1.9125000000000103</v>
      </c>
      <c r="AG309">
        <f t="shared" si="191"/>
        <v>0.34838034395106016</v>
      </c>
      <c r="AH309">
        <f t="shared" si="192"/>
        <v>0.36330243868180317</v>
      </c>
      <c r="AJ309">
        <f t="shared" si="207"/>
        <v>0.95312500000000511</v>
      </c>
      <c r="AK309">
        <f t="shared" si="208"/>
        <v>7.4878820677011529E-2</v>
      </c>
      <c r="AL309">
        <f t="shared" si="209"/>
        <v>0.18880587160005211</v>
      </c>
      <c r="AM309">
        <f t="shared" si="193"/>
        <v>5.9001834875016285E-4</v>
      </c>
      <c r="AN309">
        <f t="shared" si="194"/>
        <v>7.4046794951820568E-4</v>
      </c>
      <c r="AO309">
        <f t="shared" si="195"/>
        <v>5.9117532992128505E-4</v>
      </c>
      <c r="AP309">
        <f t="shared" si="196"/>
        <v>7.4003601116499483E-4</v>
      </c>
      <c r="AQ309">
        <f t="shared" si="197"/>
        <v>5.9117465501760816E-4</v>
      </c>
      <c r="AR309">
        <f t="shared" si="198"/>
        <v>7.4003442030986556E-4</v>
      </c>
      <c r="AS309">
        <f t="shared" si="199"/>
        <v>5.9117465253189698E-4</v>
      </c>
      <c r="AT309">
        <f t="shared" si="200"/>
        <v>7.4003442987607352E-4</v>
      </c>
      <c r="AU309">
        <f t="shared" si="201"/>
        <v>0.95625000000000515</v>
      </c>
      <c r="AV309">
        <f t="shared" si="202"/>
        <v>7.5469802838871503E-2</v>
      </c>
      <c r="AW309">
        <f t="shared" si="203"/>
        <v>0.18954597880710944</v>
      </c>
    </row>
    <row r="310" spans="6:49" x14ac:dyDescent="0.25">
      <c r="F310">
        <f t="shared" si="210"/>
        <v>3.8250000000000206</v>
      </c>
      <c r="G310">
        <f t="shared" si="211"/>
        <v>1.1841140248783035</v>
      </c>
      <c r="H310">
        <f t="shared" si="212"/>
        <v>0.47850308077484544</v>
      </c>
      <c r="I310">
        <f t="shared" si="174"/>
        <v>5.9812885096855685E-3</v>
      </c>
      <c r="J310">
        <f t="shared" si="175"/>
        <v>2.6578384898596488E-4</v>
      </c>
      <c r="K310">
        <f t="shared" si="176"/>
        <v>5.9829496587417309E-3</v>
      </c>
      <c r="L310">
        <f t="shared" si="177"/>
        <v>2.6415929544640896E-4</v>
      </c>
      <c r="M310">
        <f t="shared" si="178"/>
        <v>5.9829395052821083E-3</v>
      </c>
      <c r="N310">
        <f t="shared" si="179"/>
        <v>2.6416899146207429E-4</v>
      </c>
      <c r="O310">
        <f t="shared" si="180"/>
        <v>5.9829395658822062E-3</v>
      </c>
      <c r="P310">
        <f t="shared" si="181"/>
        <v>2.6416893658002817E-4</v>
      </c>
      <c r="Q310">
        <f t="shared" si="213"/>
        <v>3.8375000000000208</v>
      </c>
      <c r="R310">
        <f t="shared" si="214"/>
        <v>1.1900966926122396</v>
      </c>
      <c r="S310">
        <f t="shared" si="215"/>
        <v>0.47876751566807596</v>
      </c>
      <c r="U310">
        <f t="shared" si="204"/>
        <v>1.9125000000000103</v>
      </c>
      <c r="V310">
        <f t="shared" si="205"/>
        <v>0.34838034395106016</v>
      </c>
      <c r="W310">
        <f t="shared" si="206"/>
        <v>0.36330243868180317</v>
      </c>
      <c r="X310">
        <f t="shared" si="182"/>
        <v>2.2706402417612698E-3</v>
      </c>
      <c r="Y310">
        <f t="shared" si="183"/>
        <v>7.8644997532800189E-4</v>
      </c>
      <c r="Z310">
        <f t="shared" si="184"/>
        <v>2.2730978979341697E-3</v>
      </c>
      <c r="AA310">
        <f t="shared" si="185"/>
        <v>7.8441675529829647E-4</v>
      </c>
      <c r="AB310">
        <f t="shared" si="186"/>
        <v>2.2730915441215769E-3</v>
      </c>
      <c r="AC310">
        <f t="shared" si="187"/>
        <v>7.8442045638499325E-4</v>
      </c>
      <c r="AD310">
        <f t="shared" si="188"/>
        <v>2.2730915556874731E-3</v>
      </c>
      <c r="AE310">
        <f t="shared" si="189"/>
        <v>7.8442046139863282E-4</v>
      </c>
      <c r="AF310">
        <f t="shared" si="190"/>
        <v>1.9187500000000104</v>
      </c>
      <c r="AG310">
        <f t="shared" si="191"/>
        <v>0.35065302906465351</v>
      </c>
      <c r="AH310">
        <f t="shared" si="192"/>
        <v>0.36408719615848539</v>
      </c>
      <c r="AJ310">
        <f t="shared" si="207"/>
        <v>0.95625000000000515</v>
      </c>
      <c r="AK310">
        <f t="shared" si="208"/>
        <v>7.5469802838871503E-2</v>
      </c>
      <c r="AL310">
        <f t="shared" si="209"/>
        <v>0.18954597880710944</v>
      </c>
      <c r="AM310">
        <f t="shared" si="193"/>
        <v>5.9233118377221704E-4</v>
      </c>
      <c r="AN310">
        <f t="shared" si="194"/>
        <v>7.3960143094041822E-4</v>
      </c>
      <c r="AO310">
        <f t="shared" si="195"/>
        <v>5.9348681100806144E-4</v>
      </c>
      <c r="AP310">
        <f t="shared" si="196"/>
        <v>7.391663267835969E-4</v>
      </c>
      <c r="AQ310">
        <f t="shared" si="197"/>
        <v>5.9348613115781644E-4</v>
      </c>
      <c r="AR310">
        <f t="shared" si="198"/>
        <v>7.3916475499921988E-4</v>
      </c>
      <c r="AS310">
        <f t="shared" si="199"/>
        <v>5.9348612870190336E-4</v>
      </c>
      <c r="AT310">
        <f t="shared" si="200"/>
        <v>7.3916476449149111E-4</v>
      </c>
      <c r="AU310">
        <f t="shared" si="201"/>
        <v>0.9593750000000052</v>
      </c>
      <c r="AV310">
        <f t="shared" si="202"/>
        <v>7.6063096705005814E-2</v>
      </c>
      <c r="AW310">
        <f t="shared" si="203"/>
        <v>0.19028521686694233</v>
      </c>
    </row>
    <row r="311" spans="6:49" x14ac:dyDescent="0.25">
      <c r="F311">
        <f t="shared" si="210"/>
        <v>3.8375000000000208</v>
      </c>
      <c r="G311">
        <f t="shared" si="211"/>
        <v>1.1900966926122396</v>
      </c>
      <c r="H311">
        <f t="shared" si="212"/>
        <v>0.47876751566807596</v>
      </c>
      <c r="I311">
        <f t="shared" si="174"/>
        <v>5.9845939458509495E-3</v>
      </c>
      <c r="J311">
        <f t="shared" si="175"/>
        <v>2.6255084714142121E-4</v>
      </c>
      <c r="K311">
        <f t="shared" si="176"/>
        <v>5.9862348886455842E-3</v>
      </c>
      <c r="L311">
        <f t="shared" si="177"/>
        <v>2.6094559443438361E-4</v>
      </c>
      <c r="M311">
        <f t="shared" si="178"/>
        <v>5.9862248558161645E-3</v>
      </c>
      <c r="N311">
        <f t="shared" si="179"/>
        <v>2.6095518113770921E-4</v>
      </c>
      <c r="O311">
        <f t="shared" si="180"/>
        <v>5.9862249157330606E-3</v>
      </c>
      <c r="P311">
        <f t="shared" si="181"/>
        <v>2.6095512679738807E-4</v>
      </c>
      <c r="Q311">
        <f t="shared" si="213"/>
        <v>3.850000000000021</v>
      </c>
      <c r="R311">
        <f t="shared" si="214"/>
        <v>1.1960826490039909</v>
      </c>
      <c r="S311">
        <f t="shared" si="215"/>
        <v>0.47902873358892317</v>
      </c>
      <c r="U311">
        <f t="shared" si="204"/>
        <v>1.9187500000000104</v>
      </c>
      <c r="V311">
        <f t="shared" si="205"/>
        <v>0.35065302906465351</v>
      </c>
      <c r="W311">
        <f t="shared" si="206"/>
        <v>0.36408719615848539</v>
      </c>
      <c r="X311">
        <f t="shared" si="182"/>
        <v>2.2755449759905336E-3</v>
      </c>
      <c r="Y311">
        <f t="shared" si="183"/>
        <v>7.823897087202964E-4</v>
      </c>
      <c r="Z311">
        <f t="shared" si="184"/>
        <v>2.2779899438302846E-3</v>
      </c>
      <c r="AA311">
        <f t="shared" si="185"/>
        <v>7.8036389910110114E-4</v>
      </c>
      <c r="AB311">
        <f t="shared" si="186"/>
        <v>2.2779836131752245E-3</v>
      </c>
      <c r="AC311">
        <f t="shared" si="187"/>
        <v>7.8036761001728247E-4</v>
      </c>
      <c r="AD311">
        <f t="shared" si="188"/>
        <v>2.2779836247718379E-3</v>
      </c>
      <c r="AE311">
        <f t="shared" si="189"/>
        <v>7.8036761479403644E-4</v>
      </c>
      <c r="AF311">
        <f t="shared" si="190"/>
        <v>1.9250000000000105</v>
      </c>
      <c r="AG311">
        <f t="shared" si="191"/>
        <v>0.35293060835044909</v>
      </c>
      <c r="AH311">
        <f t="shared" si="192"/>
        <v>0.36486789954877724</v>
      </c>
      <c r="AJ311">
        <f t="shared" si="207"/>
        <v>0.9593750000000052</v>
      </c>
      <c r="AK311">
        <f t="shared" si="208"/>
        <v>7.6063096705005814E-2</v>
      </c>
      <c r="AL311">
        <f t="shared" si="209"/>
        <v>0.19028521686694233</v>
      </c>
      <c r="AM311">
        <f t="shared" si="193"/>
        <v>5.9464130270919487E-4</v>
      </c>
      <c r="AN311">
        <f t="shared" si="194"/>
        <v>7.3872861246614553E-4</v>
      </c>
      <c r="AO311">
        <f t="shared" si="195"/>
        <v>5.9579556616617317E-4</v>
      </c>
      <c r="AP311">
        <f t="shared" si="196"/>
        <v>7.3829038052424455E-4</v>
      </c>
      <c r="AQ311">
        <f t="shared" si="197"/>
        <v>5.9579488142876393E-4</v>
      </c>
      <c r="AR311">
        <f t="shared" si="198"/>
        <v>7.3828882766316872E-4</v>
      </c>
      <c r="AS311">
        <f t="shared" si="199"/>
        <v>5.9579487900241856E-4</v>
      </c>
      <c r="AT311">
        <f t="shared" si="200"/>
        <v>7.3828883708200942E-4</v>
      </c>
      <c r="AU311">
        <f t="shared" si="201"/>
        <v>0.96250000000000524</v>
      </c>
      <c r="AV311">
        <f t="shared" si="202"/>
        <v>7.6658699551156062E-2</v>
      </c>
      <c r="AW311">
        <f t="shared" si="203"/>
        <v>0.19102357951126284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D10" sqref="D10"/>
    </sheetView>
  </sheetViews>
  <sheetFormatPr defaultRowHeight="15" x14ac:dyDescent="0.25"/>
  <cols>
    <col min="3" max="8" width="12.7109375" bestFit="1" customWidth="1"/>
    <col min="9" max="9" width="10.28515625" bestFit="1" customWidth="1"/>
    <col min="10" max="10" width="8.7109375" bestFit="1" customWidth="1"/>
    <col min="11" max="11" width="9.140625" customWidth="1"/>
    <col min="12" max="12" width="2.28515625" bestFit="1" customWidth="1"/>
    <col min="13" max="13" width="12" bestFit="1" customWidth="1"/>
  </cols>
  <sheetData>
    <row r="2" spans="2:13" x14ac:dyDescent="0.25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53</v>
      </c>
      <c r="J2" t="s">
        <v>50</v>
      </c>
    </row>
    <row r="3" spans="2:13" x14ac:dyDescent="0.25">
      <c r="B3">
        <v>0</v>
      </c>
      <c r="C3">
        <v>-1</v>
      </c>
      <c r="D3">
        <v>0</v>
      </c>
      <c r="E3">
        <f>$M3*(D3-C3)+C3</f>
        <v>-0.61803398874989479</v>
      </c>
      <c r="F3">
        <f>$M$4*(D3-C3)+C3</f>
        <v>-0.3819660112501051</v>
      </c>
      <c r="G3">
        <f>(2*E3+1)^2-5*COS(10*E3)</f>
        <v>-4.9178522585648814</v>
      </c>
      <c r="H3">
        <f>(2*F3+1)^2-5*COS(10*F3)</f>
        <v>3.9496602617206125</v>
      </c>
      <c r="I3" t="b">
        <f>IF(G3&lt;H3,TRUE,FALSE)</f>
        <v>1</v>
      </c>
      <c r="L3" t="s">
        <v>51</v>
      </c>
      <c r="M3">
        <f>M4^2</f>
        <v>0.38196601125010521</v>
      </c>
    </row>
    <row r="4" spans="2:13" x14ac:dyDescent="0.25">
      <c r="B4">
        <v>1</v>
      </c>
      <c r="C4">
        <f t="shared" ref="C4:C22" si="0">IF(I3, C3,E3)</f>
        <v>-1</v>
      </c>
      <c r="D4">
        <f>IF(I3, F3,D3)</f>
        <v>-0.3819660112501051</v>
      </c>
      <c r="E4">
        <f t="shared" ref="E4:E22" si="1">IF(I3, C3+$M$3*(D3-C3),F3)</f>
        <v>-0.61803398874989479</v>
      </c>
      <c r="F4">
        <f t="shared" ref="F4:F22" si="2">IF(I3, E3, C3+$M$4*(D3-C3))</f>
        <v>-0.61803398874989479</v>
      </c>
      <c r="G4">
        <f t="shared" ref="G4:G22" si="3">(2*E4+1)^2-5*COS(10*E4)</f>
        <v>-4.9178522585648814</v>
      </c>
      <c r="H4">
        <f t="shared" ref="H4:H22" si="4">(2*F4+1)^2-5*COS(10*F4)</f>
        <v>-4.9178522585648814</v>
      </c>
      <c r="I4" t="b">
        <f t="shared" ref="I4:I22" si="5">IF(G4&lt;H4,TRUE,FALSE)</f>
        <v>0</v>
      </c>
      <c r="J4" t="str">
        <f>IF(ABS(C4-D4) &lt;= 0.001,  "True", "False")</f>
        <v>False</v>
      </c>
      <c r="L4" t="s">
        <v>52</v>
      </c>
      <c r="M4">
        <f>(SQRT(5)-1)/2</f>
        <v>0.6180339887498949</v>
      </c>
    </row>
    <row r="5" spans="2:13" x14ac:dyDescent="0.25">
      <c r="B5">
        <v>2</v>
      </c>
      <c r="C5">
        <f t="shared" si="0"/>
        <v>-0.61803398874989479</v>
      </c>
      <c r="D5">
        <f>IF(I4, F4,D4)</f>
        <v>-0.3819660112501051</v>
      </c>
      <c r="E5">
        <f t="shared" si="1"/>
        <v>-0.61803398874989479</v>
      </c>
      <c r="F5">
        <f t="shared" si="2"/>
        <v>-0.61803398874989479</v>
      </c>
      <c r="G5">
        <f>(2*E5+1)^2-5*COS(10*E5)</f>
        <v>-4.9178522585648814</v>
      </c>
      <c r="H5">
        <f>(2*F5+1)^2-5*COS(10*F5)</f>
        <v>-4.9178522585648814</v>
      </c>
      <c r="I5" t="b">
        <f t="shared" si="5"/>
        <v>0</v>
      </c>
      <c r="J5" t="str">
        <f t="shared" ref="J5:J23" si="6">IF(ABS(C5-D5) &lt;= 0.001,  "True", "False")</f>
        <v>False</v>
      </c>
    </row>
    <row r="6" spans="2:13" x14ac:dyDescent="0.25">
      <c r="B6">
        <v>3</v>
      </c>
      <c r="C6">
        <f t="shared" si="0"/>
        <v>-0.61803398874989479</v>
      </c>
      <c r="D6">
        <f>IF(I5, F5,D5)</f>
        <v>-0.3819660112501051</v>
      </c>
      <c r="E6">
        <f t="shared" si="1"/>
        <v>-0.61803398874989479</v>
      </c>
      <c r="F6">
        <f t="shared" si="2"/>
        <v>-0.47213595499957933</v>
      </c>
      <c r="G6">
        <f t="shared" si="3"/>
        <v>-4.9178522585648814</v>
      </c>
      <c r="H6">
        <f t="shared" si="4"/>
        <v>-4.17466264829831E-2</v>
      </c>
      <c r="I6" t="b">
        <f t="shared" si="5"/>
        <v>1</v>
      </c>
      <c r="J6" t="str">
        <f t="shared" si="6"/>
        <v>False</v>
      </c>
    </row>
    <row r="7" spans="2:13" x14ac:dyDescent="0.25">
      <c r="B7">
        <v>4</v>
      </c>
      <c r="C7">
        <f t="shared" si="0"/>
        <v>-0.61803398874989479</v>
      </c>
      <c r="D7">
        <f>IF(I6, F6, D6)</f>
        <v>-0.47213595499957933</v>
      </c>
      <c r="E7">
        <f t="shared" si="1"/>
        <v>-0.5278640450004205</v>
      </c>
      <c r="F7">
        <f t="shared" si="2"/>
        <v>-0.61803398874989479</v>
      </c>
      <c r="G7">
        <f t="shared" si="3"/>
        <v>-2.6792562471448487</v>
      </c>
      <c r="H7">
        <f t="shared" si="4"/>
        <v>-4.9178522585648814</v>
      </c>
      <c r="I7" t="b">
        <f t="shared" si="5"/>
        <v>0</v>
      </c>
      <c r="J7" t="str">
        <f t="shared" si="6"/>
        <v>False</v>
      </c>
    </row>
    <row r="8" spans="2:13" x14ac:dyDescent="0.25">
      <c r="B8">
        <v>5</v>
      </c>
      <c r="C8">
        <f t="shared" si="0"/>
        <v>-0.5278640450004205</v>
      </c>
      <c r="D8">
        <f t="shared" ref="D8:D22" si="7">IF(I7, F7,D7)</f>
        <v>-0.47213595499957933</v>
      </c>
      <c r="E8">
        <f t="shared" si="1"/>
        <v>-0.61803398874989479</v>
      </c>
      <c r="F8">
        <f t="shared" si="2"/>
        <v>-0.5278640450004205</v>
      </c>
      <c r="G8">
        <f t="shared" si="3"/>
        <v>-4.9178522585648814</v>
      </c>
      <c r="H8">
        <f t="shared" si="4"/>
        <v>-2.6792562471448487</v>
      </c>
      <c r="I8" t="b">
        <f t="shared" si="5"/>
        <v>1</v>
      </c>
      <c r="J8" t="str">
        <f t="shared" si="6"/>
        <v>False</v>
      </c>
    </row>
    <row r="9" spans="2:13" x14ac:dyDescent="0.25">
      <c r="B9">
        <v>6</v>
      </c>
      <c r="C9">
        <f t="shared" si="0"/>
        <v>-0.5278640450004205</v>
      </c>
      <c r="D9">
        <f t="shared" si="7"/>
        <v>-0.5278640450004205</v>
      </c>
      <c r="E9">
        <f t="shared" si="1"/>
        <v>-0.50657780874821234</v>
      </c>
      <c r="F9">
        <f t="shared" si="2"/>
        <v>-0.61803398874989479</v>
      </c>
      <c r="G9">
        <f t="shared" si="3"/>
        <v>-1.7302242638326442</v>
      </c>
      <c r="H9">
        <f t="shared" si="4"/>
        <v>-4.9178522585648814</v>
      </c>
      <c r="I9" t="b">
        <f t="shared" si="5"/>
        <v>0</v>
      </c>
      <c r="J9" t="str">
        <f t="shared" si="6"/>
        <v>True</v>
      </c>
    </row>
    <row r="10" spans="2:13" x14ac:dyDescent="0.25">
      <c r="B10">
        <v>7</v>
      </c>
      <c r="C10">
        <f t="shared" si="0"/>
        <v>-0.50657780874821234</v>
      </c>
      <c r="D10">
        <f t="shared" si="7"/>
        <v>-0.5278640450004205</v>
      </c>
      <c r="E10">
        <f t="shared" si="1"/>
        <v>-0.61803398874989479</v>
      </c>
      <c r="F10">
        <f t="shared" si="2"/>
        <v>-0.5278640450004205</v>
      </c>
      <c r="G10">
        <f t="shared" si="3"/>
        <v>-4.9178522585648814</v>
      </c>
      <c r="H10">
        <f t="shared" si="4"/>
        <v>-2.6792562471448487</v>
      </c>
      <c r="I10" t="b">
        <f t="shared" si="5"/>
        <v>1</v>
      </c>
      <c r="J10" t="str">
        <f t="shared" si="6"/>
        <v>False</v>
      </c>
    </row>
    <row r="11" spans="2:13" x14ac:dyDescent="0.25">
      <c r="B11">
        <v>8</v>
      </c>
      <c r="C11">
        <f t="shared" si="0"/>
        <v>-0.50657780874821234</v>
      </c>
      <c r="D11">
        <f t="shared" si="7"/>
        <v>-0.5278640450004205</v>
      </c>
      <c r="E11">
        <f t="shared" si="1"/>
        <v>-0.5147084275039957</v>
      </c>
      <c r="F11">
        <f t="shared" si="2"/>
        <v>-0.61803398874989479</v>
      </c>
      <c r="G11">
        <f t="shared" si="3"/>
        <v>-2.1048049169367369</v>
      </c>
      <c r="H11">
        <f t="shared" si="4"/>
        <v>-4.9178522585648814</v>
      </c>
      <c r="I11" t="b">
        <f t="shared" si="5"/>
        <v>0</v>
      </c>
      <c r="J11" t="str">
        <f t="shared" si="6"/>
        <v>False</v>
      </c>
    </row>
    <row r="12" spans="2:13" x14ac:dyDescent="0.25">
      <c r="B12">
        <v>9</v>
      </c>
      <c r="C12">
        <f t="shared" si="0"/>
        <v>-0.5147084275039957</v>
      </c>
      <c r="D12">
        <f t="shared" si="7"/>
        <v>-0.5278640450004205</v>
      </c>
      <c r="E12">
        <f t="shared" si="1"/>
        <v>-0.61803398874989479</v>
      </c>
      <c r="F12">
        <f t="shared" si="2"/>
        <v>-0.51973342624463714</v>
      </c>
      <c r="G12">
        <f t="shared" si="3"/>
        <v>-4.9178522585648814</v>
      </c>
      <c r="H12">
        <f t="shared" si="4"/>
        <v>-2.3292421233619591</v>
      </c>
      <c r="I12" t="b">
        <f t="shared" si="5"/>
        <v>1</v>
      </c>
      <c r="J12" t="str">
        <f t="shared" si="6"/>
        <v>False</v>
      </c>
    </row>
    <row r="13" spans="2:13" x14ac:dyDescent="0.25">
      <c r="B13">
        <v>10</v>
      </c>
      <c r="C13">
        <f t="shared" si="0"/>
        <v>-0.5147084275039957</v>
      </c>
      <c r="D13">
        <f t="shared" si="7"/>
        <v>-0.51973342624463714</v>
      </c>
      <c r="E13">
        <f t="shared" si="1"/>
        <v>-0.51973342624463714</v>
      </c>
      <c r="F13">
        <f t="shared" si="2"/>
        <v>-0.61803398874989479</v>
      </c>
      <c r="G13">
        <f t="shared" si="3"/>
        <v>-2.3292421233619591</v>
      </c>
      <c r="H13">
        <f t="shared" si="4"/>
        <v>-4.9178522585648814</v>
      </c>
      <c r="I13" t="b">
        <f t="shared" si="5"/>
        <v>0</v>
      </c>
      <c r="J13" t="str">
        <f t="shared" si="6"/>
        <v>False</v>
      </c>
    </row>
    <row r="14" spans="2:13" x14ac:dyDescent="0.25">
      <c r="B14">
        <v>11</v>
      </c>
      <c r="C14">
        <f t="shared" si="0"/>
        <v>-0.51973342624463714</v>
      </c>
      <c r="D14">
        <f t="shared" si="7"/>
        <v>-0.51973342624463714</v>
      </c>
      <c r="E14">
        <f t="shared" si="1"/>
        <v>-0.61803398874989479</v>
      </c>
      <c r="F14">
        <f t="shared" si="2"/>
        <v>-0.51781404751913751</v>
      </c>
      <c r="G14">
        <f t="shared" si="3"/>
        <v>-4.9178522585648814</v>
      </c>
      <c r="H14">
        <f t="shared" si="4"/>
        <v>-2.2442025239685979</v>
      </c>
      <c r="I14" t="b">
        <f t="shared" si="5"/>
        <v>1</v>
      </c>
      <c r="J14" t="str">
        <f t="shared" si="6"/>
        <v>True</v>
      </c>
    </row>
    <row r="15" spans="2:13" x14ac:dyDescent="0.25">
      <c r="B15">
        <v>12</v>
      </c>
      <c r="C15">
        <f t="shared" si="0"/>
        <v>-0.51973342624463714</v>
      </c>
      <c r="D15">
        <f t="shared" si="7"/>
        <v>-0.51781404751913751</v>
      </c>
      <c r="E15">
        <f t="shared" si="1"/>
        <v>-0.51973342624463714</v>
      </c>
      <c r="F15">
        <f t="shared" si="2"/>
        <v>-0.61803398874989479</v>
      </c>
      <c r="G15">
        <f t="shared" si="3"/>
        <v>-2.3292421233619591</v>
      </c>
      <c r="H15">
        <f t="shared" si="4"/>
        <v>-4.9178522585648814</v>
      </c>
      <c r="I15" t="b">
        <f t="shared" si="5"/>
        <v>0</v>
      </c>
      <c r="J15" t="str">
        <f t="shared" si="6"/>
        <v>False</v>
      </c>
    </row>
    <row r="16" spans="2:13" x14ac:dyDescent="0.25">
      <c r="B16">
        <v>13</v>
      </c>
      <c r="C16">
        <f t="shared" si="0"/>
        <v>-0.51973342624463714</v>
      </c>
      <c r="D16">
        <f t="shared" si="7"/>
        <v>-0.51781404751913751</v>
      </c>
      <c r="E16">
        <f t="shared" si="1"/>
        <v>-0.61803398874989479</v>
      </c>
      <c r="F16">
        <f t="shared" si="2"/>
        <v>-0.51854718495499497</v>
      </c>
      <c r="G16">
        <f t="shared" si="3"/>
        <v>-4.9178522585648814</v>
      </c>
      <c r="H16">
        <f t="shared" si="4"/>
        <v>-2.2767875941065419</v>
      </c>
      <c r="I16" t="b">
        <f t="shared" si="5"/>
        <v>1</v>
      </c>
      <c r="J16" t="str">
        <f t="shared" si="6"/>
        <v>False</v>
      </c>
    </row>
    <row r="17" spans="2:10" x14ac:dyDescent="0.25">
      <c r="B17">
        <v>14</v>
      </c>
      <c r="C17">
        <f t="shared" si="0"/>
        <v>-0.51973342624463714</v>
      </c>
      <c r="D17">
        <f t="shared" si="7"/>
        <v>-0.51854718495499497</v>
      </c>
      <c r="E17">
        <f t="shared" si="1"/>
        <v>-0.51900028880877969</v>
      </c>
      <c r="F17">
        <f t="shared" si="2"/>
        <v>-0.61803398874989479</v>
      </c>
      <c r="G17">
        <f t="shared" si="3"/>
        <v>-2.2968630123137235</v>
      </c>
      <c r="H17">
        <f t="shared" si="4"/>
        <v>-4.9178522585648814</v>
      </c>
      <c r="I17" t="b">
        <f t="shared" si="5"/>
        <v>0</v>
      </c>
      <c r="J17" t="str">
        <f t="shared" si="6"/>
        <v>False</v>
      </c>
    </row>
    <row r="18" spans="2:10" x14ac:dyDescent="0.25">
      <c r="B18">
        <v>15</v>
      </c>
      <c r="C18">
        <f t="shared" si="0"/>
        <v>-0.51900028880877969</v>
      </c>
      <c r="D18">
        <f t="shared" si="7"/>
        <v>-0.51854718495499497</v>
      </c>
      <c r="E18">
        <f t="shared" si="1"/>
        <v>-0.61803398874989479</v>
      </c>
      <c r="F18">
        <f t="shared" si="2"/>
        <v>-0.5190002888087798</v>
      </c>
      <c r="G18">
        <f t="shared" si="3"/>
        <v>-4.9178522585648814</v>
      </c>
      <c r="H18">
        <f t="shared" si="4"/>
        <v>-2.2968630123137275</v>
      </c>
      <c r="I18" t="b">
        <f t="shared" si="5"/>
        <v>1</v>
      </c>
      <c r="J18" t="str">
        <f t="shared" si="6"/>
        <v>True</v>
      </c>
    </row>
    <row r="19" spans="2:10" x14ac:dyDescent="0.25">
      <c r="B19">
        <v>16</v>
      </c>
      <c r="C19">
        <f t="shared" si="0"/>
        <v>-0.51900028880877969</v>
      </c>
      <c r="D19">
        <f t="shared" si="7"/>
        <v>-0.5190002888087798</v>
      </c>
      <c r="E19">
        <f t="shared" si="1"/>
        <v>-0.51882721853706748</v>
      </c>
      <c r="F19">
        <f t="shared" si="2"/>
        <v>-0.61803398874989479</v>
      </c>
      <c r="G19">
        <f t="shared" si="3"/>
        <v>-2.289200625713256</v>
      </c>
      <c r="H19">
        <f t="shared" si="4"/>
        <v>-4.9178522585648814</v>
      </c>
      <c r="I19" t="b">
        <f t="shared" si="5"/>
        <v>0</v>
      </c>
      <c r="J19" t="str">
        <f t="shared" si="6"/>
        <v>True</v>
      </c>
    </row>
    <row r="20" spans="2:10" x14ac:dyDescent="0.25">
      <c r="B20">
        <v>17</v>
      </c>
      <c r="C20">
        <f t="shared" si="0"/>
        <v>-0.51882721853706748</v>
      </c>
      <c r="D20">
        <f t="shared" si="7"/>
        <v>-0.5190002888087798</v>
      </c>
      <c r="E20">
        <f t="shared" si="1"/>
        <v>-0.61803398874989479</v>
      </c>
      <c r="F20">
        <f t="shared" si="2"/>
        <v>-0.5190002888087798</v>
      </c>
      <c r="G20">
        <f t="shared" si="3"/>
        <v>-4.9178522585648814</v>
      </c>
      <c r="H20">
        <f t="shared" si="4"/>
        <v>-2.2968630123137275</v>
      </c>
      <c r="I20" t="b">
        <f t="shared" si="5"/>
        <v>1</v>
      </c>
      <c r="J20" t="str">
        <f t="shared" si="6"/>
        <v>True</v>
      </c>
    </row>
    <row r="21" spans="2:10" x14ac:dyDescent="0.25">
      <c r="B21">
        <v>18</v>
      </c>
      <c r="C21">
        <f t="shared" si="0"/>
        <v>-0.51882721853706748</v>
      </c>
      <c r="D21">
        <f t="shared" si="7"/>
        <v>-0.5190002888087798</v>
      </c>
      <c r="E21">
        <f t="shared" si="1"/>
        <v>-0.51889332549841938</v>
      </c>
      <c r="F21">
        <f t="shared" si="2"/>
        <v>-0.61803398874989479</v>
      </c>
      <c r="G21">
        <f t="shared" si="3"/>
        <v>-2.2921282363466129</v>
      </c>
      <c r="H21">
        <f t="shared" si="4"/>
        <v>-4.9178522585648814</v>
      </c>
      <c r="I21" t="b">
        <f t="shared" si="5"/>
        <v>0</v>
      </c>
      <c r="J21" t="str">
        <f t="shared" si="6"/>
        <v>True</v>
      </c>
    </row>
    <row r="22" spans="2:10" x14ac:dyDescent="0.25">
      <c r="B22">
        <v>19</v>
      </c>
      <c r="C22">
        <f t="shared" si="0"/>
        <v>-0.51889332549841938</v>
      </c>
      <c r="D22">
        <f t="shared" si="7"/>
        <v>-0.5190002888087798</v>
      </c>
      <c r="E22">
        <f t="shared" si="1"/>
        <v>-0.61803398874989479</v>
      </c>
      <c r="F22">
        <f t="shared" si="2"/>
        <v>-0.5189341818474279</v>
      </c>
      <c r="G22">
        <f t="shared" si="3"/>
        <v>-4.9178522585648814</v>
      </c>
      <c r="H22">
        <f t="shared" si="4"/>
        <v>-2.293937080668111</v>
      </c>
      <c r="I22" t="b">
        <f t="shared" si="5"/>
        <v>1</v>
      </c>
      <c r="J22" t="str">
        <f t="shared" si="6"/>
        <v>True</v>
      </c>
    </row>
    <row r="23" spans="2:10" x14ac:dyDescent="0.25">
      <c r="J23" t="str">
        <f t="shared" si="6"/>
        <v>True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34"/>
  <sheetViews>
    <sheetView topLeftCell="A85" workbookViewId="0">
      <selection activeCell="D59" sqref="D59:D60"/>
    </sheetView>
  </sheetViews>
  <sheetFormatPr defaultRowHeight="15" x14ac:dyDescent="0.25"/>
  <cols>
    <col min="3" max="3" width="15.7109375" bestFit="1" customWidth="1"/>
    <col min="4" max="4" width="21.85546875" bestFit="1" customWidth="1"/>
    <col min="5" max="5" width="9.5703125" bestFit="1" customWidth="1"/>
    <col min="6" max="6" width="37.42578125" bestFit="1" customWidth="1"/>
    <col min="7" max="7" width="10.5703125" bestFit="1" customWidth="1"/>
    <col min="13" max="13" width="9.5703125" bestFit="1" customWidth="1"/>
    <col min="14" max="14" width="37.42578125" bestFit="1" customWidth="1"/>
  </cols>
  <sheetData>
    <row r="4" spans="2:8" x14ac:dyDescent="0.25">
      <c r="B4" t="s">
        <v>43</v>
      </c>
      <c r="C4" t="s">
        <v>54</v>
      </c>
      <c r="D4" t="s">
        <v>55</v>
      </c>
      <c r="E4" t="s">
        <v>56</v>
      </c>
      <c r="F4" t="s">
        <v>9</v>
      </c>
      <c r="G4" t="s">
        <v>22</v>
      </c>
      <c r="H4" t="s">
        <v>50</v>
      </c>
    </row>
    <row r="5" spans="2:8" x14ac:dyDescent="0.25">
      <c r="B5" s="2">
        <v>1</v>
      </c>
      <c r="C5">
        <v>1</v>
      </c>
      <c r="D5" s="2">
        <f xml:space="preserve"> C6^2 - 2*C5*C6-6*C6+2*C5^2+12</f>
        <v>7</v>
      </c>
      <c r="E5">
        <f xml:space="preserve"> - 2*C6+4*C5</f>
        <v>2</v>
      </c>
      <c r="F5" s="2">
        <v>0.5</v>
      </c>
      <c r="G5">
        <f>C5-F5*E5</f>
        <v>0</v>
      </c>
      <c r="H5" s="2" t="str">
        <f>IF(ABS(G5-C5)&lt;=0.001&amp;ABS(E6-C6)&lt;=0.001,"Pará","Avança")</f>
        <v>Avança</v>
      </c>
    </row>
    <row r="6" spans="2:8" x14ac:dyDescent="0.25">
      <c r="B6" s="2"/>
      <c r="C6">
        <v>1</v>
      </c>
      <c r="D6" s="2"/>
      <c r="E6">
        <f>2*C6 - 2*C5-6</f>
        <v>-6</v>
      </c>
      <c r="F6" s="2"/>
      <c r="G6">
        <f>C6-F5*E6</f>
        <v>4</v>
      </c>
      <c r="H6" s="2"/>
    </row>
    <row r="7" spans="2:8" x14ac:dyDescent="0.25">
      <c r="B7" s="2">
        <v>2</v>
      </c>
      <c r="C7">
        <f>G5</f>
        <v>0</v>
      </c>
      <c r="D7" s="2">
        <f t="shared" ref="D7" si="0" xml:space="preserve"> C8^2 - 2*C7*C8-6*C8+2*C7^2+12</f>
        <v>4</v>
      </c>
      <c r="E7">
        <f t="shared" ref="E7" si="1" xml:space="preserve"> - 2*C8+4*C7</f>
        <v>-8</v>
      </c>
      <c r="F7" s="2">
        <v>0.25</v>
      </c>
      <c r="G7">
        <f t="shared" ref="G7" si="2">C7-F7*E7</f>
        <v>2</v>
      </c>
      <c r="H7" s="2" t="str">
        <f t="shared" ref="H7" si="3">IF(ABS(G7-C7)&lt;=0.001&amp;ABS(E8-C8)&lt;=0.001,"Pará","Avança")</f>
        <v>Avança</v>
      </c>
    </row>
    <row r="8" spans="2:8" x14ac:dyDescent="0.25">
      <c r="B8" s="2"/>
      <c r="C8">
        <f>G6</f>
        <v>4</v>
      </c>
      <c r="D8" s="2"/>
      <c r="E8">
        <f t="shared" ref="E8" si="4">2*C8 - 2*C7-6</f>
        <v>2</v>
      </c>
      <c r="F8" s="2"/>
      <c r="G8">
        <f t="shared" ref="G8" si="5">C8-F7*E8</f>
        <v>3.5</v>
      </c>
      <c r="H8" s="2"/>
    </row>
    <row r="9" spans="2:8" x14ac:dyDescent="0.25">
      <c r="B9" s="2">
        <v>3</v>
      </c>
      <c r="C9">
        <f>G7</f>
        <v>2</v>
      </c>
      <c r="D9" s="2">
        <f xml:space="preserve"> C10^2 - 2*C9*C10-6*C10+2*C9^2+12</f>
        <v>-2.75</v>
      </c>
      <c r="E9">
        <f t="shared" ref="E9:E36" si="6" xml:space="preserve"> - 2*C10+4*C9</f>
        <v>1</v>
      </c>
      <c r="F9" s="2">
        <f t="shared" ref="F7:F49" si="7">IF(D9 &lt; D7, F7*2, "Reduzir n para metade do passo anterior")</f>
        <v>0.5</v>
      </c>
      <c r="G9">
        <f t="shared" ref="G9" si="8">C9-F9*E9</f>
        <v>1.5</v>
      </c>
      <c r="H9" s="2" t="str">
        <f t="shared" ref="H9" si="9">IF(ABS(G9-C9)&lt;=0.001&amp;ABS(E10-C10)&lt;=0.001,"Pará","Avança")</f>
        <v>Avança</v>
      </c>
    </row>
    <row r="10" spans="2:8" x14ac:dyDescent="0.25">
      <c r="B10" s="2"/>
      <c r="C10">
        <f>G8</f>
        <v>3.5</v>
      </c>
      <c r="D10" s="2"/>
      <c r="E10">
        <f t="shared" ref="E10:E36" si="10">2*C10 - 2*C9-6</f>
        <v>-3</v>
      </c>
      <c r="F10" s="2"/>
      <c r="G10">
        <f t="shared" ref="G10" si="11">C10-F9*E10</f>
        <v>5</v>
      </c>
      <c r="H10" s="2"/>
    </row>
    <row r="11" spans="2:8" x14ac:dyDescent="0.25">
      <c r="B11" s="2">
        <v>4</v>
      </c>
      <c r="C11">
        <f t="shared" ref="C11:C36" si="12">G9</f>
        <v>1.5</v>
      </c>
      <c r="D11" s="2">
        <f xml:space="preserve"> C12^2 - 2*C11*C12-6*C12+2*C11^2+12</f>
        <v>-3.5</v>
      </c>
      <c r="E11">
        <f t="shared" ref="E11:E36" si="13" xml:space="preserve"> - 2*C12+4*C11</f>
        <v>-4</v>
      </c>
      <c r="F11" s="2">
        <v>0.25</v>
      </c>
      <c r="G11">
        <f t="shared" ref="G11" si="14">C11-F11*E11</f>
        <v>2.5</v>
      </c>
      <c r="H11" s="2" t="str">
        <f t="shared" ref="H11" si="15">IF(ABS(G11-C11)&lt;=0.001&amp;ABS(E12-C12)&lt;=0.001,"Pará","Avança")</f>
        <v>Avança</v>
      </c>
    </row>
    <row r="12" spans="2:8" x14ac:dyDescent="0.25">
      <c r="B12" s="2"/>
      <c r="C12">
        <f t="shared" si="12"/>
        <v>5</v>
      </c>
      <c r="D12" s="2"/>
      <c r="E12">
        <f t="shared" ref="E12:E36" si="16">2*C12 - 2*C11-6</f>
        <v>1</v>
      </c>
      <c r="F12" s="2"/>
      <c r="G12">
        <f t="shared" ref="G12" si="17">C12-F11*E12</f>
        <v>4.75</v>
      </c>
      <c r="H12" s="2"/>
    </row>
    <row r="13" spans="2:8" x14ac:dyDescent="0.25">
      <c r="B13" s="2">
        <v>5</v>
      </c>
      <c r="C13">
        <f t="shared" si="12"/>
        <v>2.5</v>
      </c>
      <c r="D13" s="2">
        <f t="shared" ref="D13" si="18" xml:space="preserve"> C14^2 - 2*C13*C14-6*C14+2*C13^2+12</f>
        <v>-5.1875</v>
      </c>
      <c r="E13">
        <f t="shared" ref="E13:E36" si="19" xml:space="preserve"> - 2*C14+4*C13</f>
        <v>0.5</v>
      </c>
      <c r="F13" s="2">
        <f t="shared" si="7"/>
        <v>0.5</v>
      </c>
      <c r="G13">
        <f t="shared" ref="G13" si="20">C13-F13*E13</f>
        <v>2.25</v>
      </c>
      <c r="H13" s="2" t="str">
        <f t="shared" ref="H13" si="21">IF(ABS(G13-C13)&lt;=0.001&amp;ABS(E14-C14)&lt;=0.001,"Pará","Avança")</f>
        <v>Avança</v>
      </c>
    </row>
    <row r="14" spans="2:8" x14ac:dyDescent="0.25">
      <c r="B14" s="2"/>
      <c r="C14">
        <f t="shared" si="12"/>
        <v>4.75</v>
      </c>
      <c r="D14" s="2"/>
      <c r="E14">
        <f t="shared" ref="E14:E36" si="22">2*C14 - 2*C13-6</f>
        <v>-1.5</v>
      </c>
      <c r="F14" s="2"/>
      <c r="G14">
        <f t="shared" ref="G14" si="23">C14-F13*E14</f>
        <v>5.5</v>
      </c>
      <c r="H14" s="2"/>
    </row>
    <row r="15" spans="2:8" x14ac:dyDescent="0.25">
      <c r="B15" s="2">
        <v>6</v>
      </c>
      <c r="C15">
        <f t="shared" si="12"/>
        <v>2.25</v>
      </c>
      <c r="D15" s="2">
        <f t="shared" ref="D15" si="24" xml:space="preserve"> C16^2 - 2*C15*C16-6*C16+2*C15^2+12</f>
        <v>-5.375</v>
      </c>
      <c r="E15">
        <f t="shared" ref="E15:E36" si="25" xml:space="preserve"> - 2*C16+4*C15</f>
        <v>-2</v>
      </c>
      <c r="F15" s="2">
        <v>0.25</v>
      </c>
      <c r="G15">
        <f t="shared" ref="G15" si="26">C15-F15*E15</f>
        <v>2.75</v>
      </c>
      <c r="H15" s="2" t="str">
        <f t="shared" ref="H15" si="27">IF(ABS(G15-C15)&lt;=0.001&amp;ABS(E16-C16)&lt;=0.001,"Pará","Avança")</f>
        <v>Avança</v>
      </c>
    </row>
    <row r="16" spans="2:8" x14ac:dyDescent="0.25">
      <c r="B16" s="2"/>
      <c r="C16">
        <f t="shared" si="12"/>
        <v>5.5</v>
      </c>
      <c r="D16" s="2"/>
      <c r="E16">
        <f t="shared" ref="E16:E36" si="28">2*C16 - 2*C15-6</f>
        <v>0.5</v>
      </c>
      <c r="F16" s="2"/>
      <c r="G16">
        <f t="shared" ref="G16" si="29">C16-F15*E16</f>
        <v>5.375</v>
      </c>
      <c r="H16" s="2"/>
    </row>
    <row r="17" spans="2:8" x14ac:dyDescent="0.25">
      <c r="B17" s="2">
        <v>7</v>
      </c>
      <c r="C17">
        <f t="shared" si="12"/>
        <v>2.75</v>
      </c>
      <c r="D17" s="2">
        <f t="shared" ref="D17" si="30" xml:space="preserve"> C18^2 - 2*C17*C18-6*C18+2*C17^2+12</f>
        <v>-5.796875</v>
      </c>
      <c r="E17">
        <f t="shared" ref="E17:E36" si="31" xml:space="preserve"> - 2*C18+4*C17</f>
        <v>0.25</v>
      </c>
      <c r="F17" s="2">
        <f t="shared" si="7"/>
        <v>0.5</v>
      </c>
      <c r="G17">
        <f t="shared" ref="G17" si="32">C17-F17*E17</f>
        <v>2.625</v>
      </c>
      <c r="H17" s="2" t="str">
        <f t="shared" ref="H17" si="33">IF(ABS(G17-C17)&lt;=0.001&amp;ABS(E18-C18)&lt;=0.001,"Pará","Avança")</f>
        <v>Avança</v>
      </c>
    </row>
    <row r="18" spans="2:8" x14ac:dyDescent="0.25">
      <c r="B18" s="2"/>
      <c r="C18">
        <f t="shared" si="12"/>
        <v>5.375</v>
      </c>
      <c r="D18" s="2"/>
      <c r="E18">
        <f t="shared" ref="E18:E36" si="34">2*C18 - 2*C17-6</f>
        <v>-0.75</v>
      </c>
      <c r="F18" s="2"/>
      <c r="G18">
        <f t="shared" ref="G18" si="35">C18-F17*E18</f>
        <v>5.75</v>
      </c>
      <c r="H18" s="2"/>
    </row>
    <row r="19" spans="2:8" x14ac:dyDescent="0.25">
      <c r="B19" s="2">
        <v>8</v>
      </c>
      <c r="C19">
        <f t="shared" si="12"/>
        <v>2.625</v>
      </c>
      <c r="D19" s="2">
        <f t="shared" ref="D19" si="36" xml:space="preserve"> C20^2 - 2*C19*C20-6*C20+2*C19^2+12</f>
        <v>-5.84375</v>
      </c>
      <c r="E19">
        <f t="shared" ref="E19:E36" si="37" xml:space="preserve"> - 2*C20+4*C19</f>
        <v>-1</v>
      </c>
      <c r="F19" s="2">
        <v>0.25</v>
      </c>
      <c r="G19">
        <f t="shared" ref="G19" si="38">C19-F19*E19</f>
        <v>2.875</v>
      </c>
      <c r="H19" s="2" t="str">
        <f t="shared" ref="H19" si="39">IF(ABS(G19-C19)&lt;=0.001&amp;ABS(E20-C20)&lt;=0.001,"Pará","Avança")</f>
        <v>Avança</v>
      </c>
    </row>
    <row r="20" spans="2:8" x14ac:dyDescent="0.25">
      <c r="B20" s="2"/>
      <c r="C20">
        <f t="shared" si="12"/>
        <v>5.75</v>
      </c>
      <c r="D20" s="2"/>
      <c r="E20">
        <f t="shared" ref="E20:E36" si="40">2*C20 - 2*C19-6</f>
        <v>0.25</v>
      </c>
      <c r="F20" s="2"/>
      <c r="G20">
        <f t="shared" ref="G20" si="41">C20-F19*E20</f>
        <v>5.6875</v>
      </c>
      <c r="H20" s="2"/>
    </row>
    <row r="21" spans="2:8" x14ac:dyDescent="0.25">
      <c r="B21" s="2">
        <v>9</v>
      </c>
      <c r="C21">
        <f t="shared" si="12"/>
        <v>2.875</v>
      </c>
      <c r="D21" s="2">
        <f t="shared" ref="D21" si="42" xml:space="preserve"> C22^2 - 2*C21*C22-6*C22+2*C21^2+12</f>
        <v>-5.94921875</v>
      </c>
      <c r="E21">
        <f t="shared" ref="E21:E36" si="43" xml:space="preserve"> - 2*C22+4*C21</f>
        <v>0.125</v>
      </c>
      <c r="F21" s="2">
        <f t="shared" si="7"/>
        <v>0.5</v>
      </c>
      <c r="G21">
        <f t="shared" ref="G21" si="44">C21-F21*E21</f>
        <v>2.8125</v>
      </c>
      <c r="H21" s="2" t="str">
        <f t="shared" ref="H21" si="45">IF(ABS(G21-C21)&lt;=0.001&amp;ABS(E22-C22)&lt;=0.001,"Pará","Avança")</f>
        <v>Avança</v>
      </c>
    </row>
    <row r="22" spans="2:8" x14ac:dyDescent="0.25">
      <c r="B22" s="2"/>
      <c r="C22">
        <f t="shared" si="12"/>
        <v>5.6875</v>
      </c>
      <c r="D22" s="2"/>
      <c r="E22">
        <f t="shared" ref="E22:E36" si="46">2*C22 - 2*C21-6</f>
        <v>-0.375</v>
      </c>
      <c r="F22" s="2"/>
      <c r="G22">
        <f t="shared" ref="G22" si="47">C22-F21*E22</f>
        <v>5.875</v>
      </c>
      <c r="H22" s="2"/>
    </row>
    <row r="23" spans="2:8" x14ac:dyDescent="0.25">
      <c r="B23" s="2">
        <v>10</v>
      </c>
      <c r="C23">
        <f t="shared" si="12"/>
        <v>2.8125</v>
      </c>
      <c r="D23" s="2">
        <f t="shared" ref="D23" si="48" xml:space="preserve"> C24^2 - 2*C23*C24-6*C24+2*C23^2+12</f>
        <v>-5.9609375</v>
      </c>
      <c r="E23">
        <f t="shared" ref="E23:E36" si="49" xml:space="preserve"> - 2*C24+4*C23</f>
        <v>-0.5</v>
      </c>
      <c r="F23" s="2">
        <v>0.25</v>
      </c>
      <c r="G23">
        <f t="shared" ref="G23" si="50">C23-F23*E23</f>
        <v>2.9375</v>
      </c>
      <c r="H23" s="2" t="str">
        <f t="shared" ref="H23" si="51">IF(ABS(G23-C23)&lt;=0.001&amp;ABS(E24-C24)&lt;=0.001,"Pará","Avança")</f>
        <v>Avança</v>
      </c>
    </row>
    <row r="24" spans="2:8" x14ac:dyDescent="0.25">
      <c r="B24" s="2"/>
      <c r="C24">
        <f t="shared" si="12"/>
        <v>5.875</v>
      </c>
      <c r="D24" s="2"/>
      <c r="E24">
        <f t="shared" ref="E24:E36" si="52">2*C24 - 2*C23-6</f>
        <v>0.125</v>
      </c>
      <c r="F24" s="2"/>
      <c r="G24">
        <f t="shared" ref="G24" si="53">C24-F23*E24</f>
        <v>5.84375</v>
      </c>
      <c r="H24" s="2"/>
    </row>
    <row r="25" spans="2:8" x14ac:dyDescent="0.25">
      <c r="B25" s="2">
        <v>11</v>
      </c>
      <c r="C25">
        <f t="shared" si="12"/>
        <v>2.9375</v>
      </c>
      <c r="D25" s="2">
        <f t="shared" ref="D25" si="54" xml:space="preserve"> C26^2 - 2*C25*C26-6*C26+2*C25^2+12</f>
        <v>-5.9873046875</v>
      </c>
      <c r="E25">
        <f t="shared" ref="E25:E36" si="55" xml:space="preserve"> - 2*C26+4*C25</f>
        <v>6.25E-2</v>
      </c>
      <c r="F25" s="2">
        <f t="shared" si="7"/>
        <v>0.5</v>
      </c>
      <c r="G25">
        <f t="shared" ref="G25" si="56">C25-F25*E25</f>
        <v>2.90625</v>
      </c>
      <c r="H25" s="2" t="str">
        <f t="shared" ref="H25" si="57">IF(ABS(G25-C25)&lt;=0.001&amp;ABS(E26-C26)&lt;=0.001,"Pará","Avança")</f>
        <v>Avança</v>
      </c>
    </row>
    <row r="26" spans="2:8" x14ac:dyDescent="0.25">
      <c r="B26" s="2"/>
      <c r="C26">
        <f t="shared" si="12"/>
        <v>5.84375</v>
      </c>
      <c r="D26" s="2"/>
      <c r="E26">
        <f t="shared" ref="E26:E36" si="58">2*C26 - 2*C25-6</f>
        <v>-0.1875</v>
      </c>
      <c r="F26" s="2"/>
      <c r="G26">
        <f t="shared" ref="G26" si="59">C26-F25*E26</f>
        <v>5.9375</v>
      </c>
      <c r="H26" s="2"/>
    </row>
    <row r="27" spans="2:8" x14ac:dyDescent="0.25">
      <c r="B27" s="2">
        <v>12</v>
      </c>
      <c r="C27">
        <f t="shared" si="12"/>
        <v>2.90625</v>
      </c>
      <c r="D27" s="2">
        <f t="shared" ref="D27" si="60" xml:space="preserve"> C28^2 - 2*C27*C28-6*C28+2*C27^2+12</f>
        <v>-5.990234375</v>
      </c>
      <c r="E27">
        <f t="shared" ref="E27:E36" si="61" xml:space="preserve"> - 2*C28+4*C27</f>
        <v>-0.25</v>
      </c>
      <c r="F27" s="2">
        <v>0.25</v>
      </c>
      <c r="G27">
        <f t="shared" ref="G27" si="62">C27-F27*E27</f>
        <v>2.96875</v>
      </c>
      <c r="H27" s="2" t="str">
        <f t="shared" ref="H27" si="63">IF(ABS(G27-C27)&lt;=0.001&amp;ABS(E28-C28)&lt;=0.001,"Pará","Avança")</f>
        <v>Avança</v>
      </c>
    </row>
    <row r="28" spans="2:8" x14ac:dyDescent="0.25">
      <c r="B28" s="2"/>
      <c r="C28">
        <f t="shared" si="12"/>
        <v>5.9375</v>
      </c>
      <c r="D28" s="2"/>
      <c r="E28">
        <f t="shared" ref="E28:E36" si="64">2*C28 - 2*C27-6</f>
        <v>6.25E-2</v>
      </c>
      <c r="F28" s="2"/>
      <c r="G28">
        <f t="shared" ref="G28" si="65">C28-F27*E28</f>
        <v>5.921875</v>
      </c>
      <c r="H28" s="2"/>
    </row>
    <row r="29" spans="2:8" x14ac:dyDescent="0.25">
      <c r="B29" s="2">
        <v>13</v>
      </c>
      <c r="C29">
        <f t="shared" si="12"/>
        <v>2.96875</v>
      </c>
      <c r="D29" s="2">
        <f t="shared" ref="D29" si="66" xml:space="preserve"> C30^2 - 2*C29*C30-6*C30+2*C29^2+12</f>
        <v>-5.996826171875</v>
      </c>
      <c r="E29">
        <f t="shared" ref="E29:E36" si="67" xml:space="preserve"> - 2*C30+4*C29</f>
        <v>3.125E-2</v>
      </c>
      <c r="F29" s="2">
        <f t="shared" si="7"/>
        <v>0.5</v>
      </c>
      <c r="G29">
        <f t="shared" ref="G29" si="68">C29-F29*E29</f>
        <v>2.953125</v>
      </c>
      <c r="H29" s="2" t="str">
        <f t="shared" ref="H29" si="69">IF(ABS(G29-C29)&lt;=0.001&amp;ABS(E30-C30)&lt;=0.001,"Pará","Avança")</f>
        <v>Avança</v>
      </c>
    </row>
    <row r="30" spans="2:8" x14ac:dyDescent="0.25">
      <c r="B30" s="2"/>
      <c r="C30">
        <f t="shared" si="12"/>
        <v>5.921875</v>
      </c>
      <c r="D30" s="2"/>
      <c r="E30">
        <f t="shared" ref="E30:E36" si="70">2*C30 - 2*C29-6</f>
        <v>-9.375E-2</v>
      </c>
      <c r="F30" s="2"/>
      <c r="G30">
        <f t="shared" ref="G30" si="71">C30-F29*E30</f>
        <v>5.96875</v>
      </c>
      <c r="H30" s="2"/>
    </row>
    <row r="31" spans="2:8" x14ac:dyDescent="0.25">
      <c r="B31" s="2">
        <v>14</v>
      </c>
      <c r="C31">
        <f t="shared" si="12"/>
        <v>2.953125</v>
      </c>
      <c r="D31" s="2">
        <f t="shared" ref="D31" si="72" xml:space="preserve"> C32^2 - 2*C31*C32-6*C32+2*C31^2+12</f>
        <v>-5.99755859375</v>
      </c>
      <c r="E31">
        <f t="shared" ref="E31:E36" si="73" xml:space="preserve"> - 2*C32+4*C31</f>
        <v>-0.125</v>
      </c>
      <c r="F31" s="2">
        <v>0.25</v>
      </c>
      <c r="G31">
        <f t="shared" ref="G31" si="74">C31-F31*E31</f>
        <v>2.984375</v>
      </c>
      <c r="H31" s="2" t="str">
        <f t="shared" ref="H31" si="75">IF(ABS(G31-C31)&lt;=0.001&amp;ABS(E32-C32)&lt;=0.001,"Pará","Avança")</f>
        <v>Avança</v>
      </c>
    </row>
    <row r="32" spans="2:8" x14ac:dyDescent="0.25">
      <c r="B32" s="2"/>
      <c r="C32">
        <f t="shared" si="12"/>
        <v>5.96875</v>
      </c>
      <c r="D32" s="2"/>
      <c r="E32">
        <f t="shared" ref="E32:E36" si="76">2*C32 - 2*C31-6</f>
        <v>3.125E-2</v>
      </c>
      <c r="F32" s="2"/>
      <c r="G32">
        <f t="shared" ref="G32" si="77">C32-F31*E32</f>
        <v>5.9609375</v>
      </c>
      <c r="H32" s="2"/>
    </row>
    <row r="33" spans="2:8" x14ac:dyDescent="0.25">
      <c r="B33" s="2">
        <v>15</v>
      </c>
      <c r="C33">
        <f t="shared" si="12"/>
        <v>2.984375</v>
      </c>
      <c r="D33" s="2">
        <f t="shared" ref="D33" si="78" xml:space="preserve"> C34^2 - 2*C33*C34-6*C34+2*C33^2+12</f>
        <v>-5.99920654296875</v>
      </c>
      <c r="E33">
        <f t="shared" ref="E33:E36" si="79" xml:space="preserve"> - 2*C34+4*C33</f>
        <v>1.5625E-2</v>
      </c>
      <c r="F33" s="2">
        <f t="shared" si="7"/>
        <v>0.5</v>
      </c>
      <c r="G33">
        <f t="shared" ref="G33" si="80">C33-F33*E33</f>
        <v>2.9765625</v>
      </c>
      <c r="H33" s="2" t="str">
        <f t="shared" ref="H33" si="81">IF(ABS(G33-C33)&lt;=0.001&amp;ABS(E34-C34)&lt;=0.001,"Pará","Avança")</f>
        <v>Avança</v>
      </c>
    </row>
    <row r="34" spans="2:8" x14ac:dyDescent="0.25">
      <c r="B34" s="2"/>
      <c r="C34">
        <f t="shared" si="12"/>
        <v>5.9609375</v>
      </c>
      <c r="D34" s="2"/>
      <c r="E34">
        <f t="shared" ref="E34:E36" si="82">2*C34 - 2*C33-6</f>
        <v>-4.6875E-2</v>
      </c>
      <c r="F34" s="2"/>
      <c r="G34">
        <f t="shared" ref="G34" si="83">C34-F33*E34</f>
        <v>5.984375</v>
      </c>
      <c r="H34" s="2"/>
    </row>
    <row r="35" spans="2:8" x14ac:dyDescent="0.25">
      <c r="B35" s="2">
        <v>16</v>
      </c>
      <c r="C35">
        <f t="shared" si="12"/>
        <v>2.9765625</v>
      </c>
      <c r="D35" s="2">
        <f t="shared" ref="D35:D97" si="84" xml:space="preserve"> C36^2 - 2*C35*C36-6*C36+2*C35^2+12</f>
        <v>-5.9993896484375</v>
      </c>
      <c r="E35">
        <f t="shared" ref="E35:E36" si="85" xml:space="preserve"> - 2*C36+4*C35</f>
        <v>-6.25E-2</v>
      </c>
      <c r="F35" s="2">
        <v>0.25</v>
      </c>
      <c r="G35">
        <f t="shared" ref="G35" si="86">C35-F35*E35</f>
        <v>2.9921875</v>
      </c>
      <c r="H35" s="2" t="str">
        <f t="shared" ref="H35" si="87">IF(ABS(G35-C35)&lt;=0.001&amp;ABS(E36-C36)&lt;=0.001,"Pará","Avança")</f>
        <v>Avança</v>
      </c>
    </row>
    <row r="36" spans="2:8" x14ac:dyDescent="0.25">
      <c r="B36" s="2"/>
      <c r="C36">
        <f t="shared" si="12"/>
        <v>5.984375</v>
      </c>
      <c r="D36" s="2"/>
      <c r="E36">
        <f t="shared" ref="E36" si="88">2*C36 - 2*C35-6</f>
        <v>1.5625E-2</v>
      </c>
      <c r="F36" s="2"/>
      <c r="G36">
        <f t="shared" ref="G36" si="89">C36-F35*E36</f>
        <v>5.98046875</v>
      </c>
      <c r="H36" s="2"/>
    </row>
    <row r="37" spans="2:8" x14ac:dyDescent="0.25">
      <c r="B37" s="2">
        <v>17</v>
      </c>
      <c r="C37">
        <f t="shared" ref="C37:C56" si="90">G35</f>
        <v>2.9921875</v>
      </c>
      <c r="D37" s="2">
        <f t="shared" si="84"/>
        <v>-5.9998016357421875</v>
      </c>
      <c r="E37">
        <f t="shared" ref="E37:E56" si="91" xml:space="preserve"> - 2*C38+4*C37</f>
        <v>7.8125E-3</v>
      </c>
      <c r="F37" s="2">
        <f t="shared" si="7"/>
        <v>0.5</v>
      </c>
      <c r="G37">
        <f t="shared" ref="G37" si="92">C37-F37*E37</f>
        <v>2.98828125</v>
      </c>
      <c r="H37" s="2" t="str">
        <f t="shared" ref="H37" si="93">IF(ABS(G37-C37)&lt;=0.001&amp;ABS(E38-C38)&lt;=0.001,"Pará","Avança")</f>
        <v>Avança</v>
      </c>
    </row>
    <row r="38" spans="2:8" x14ac:dyDescent="0.25">
      <c r="B38" s="2"/>
      <c r="C38">
        <f t="shared" si="90"/>
        <v>5.98046875</v>
      </c>
      <c r="D38" s="2"/>
      <c r="E38">
        <f t="shared" ref="E38:E56" si="94">2*C38 - 2*C37-6</f>
        <v>-2.34375E-2</v>
      </c>
      <c r="F38" s="2"/>
      <c r="G38">
        <f t="shared" ref="G38:G56" si="95">C38-F37*E38</f>
        <v>5.9921875</v>
      </c>
      <c r="H38" s="2"/>
    </row>
    <row r="39" spans="2:8" x14ac:dyDescent="0.25">
      <c r="B39" s="2">
        <v>18</v>
      </c>
      <c r="C39">
        <f t="shared" si="90"/>
        <v>2.98828125</v>
      </c>
      <c r="D39" s="2">
        <f t="shared" si="84"/>
        <v>-5.999847412109375</v>
      </c>
      <c r="E39">
        <f t="shared" ref="E39:E56" si="96" xml:space="preserve"> - 2*C40+4*C39</f>
        <v>-3.125E-2</v>
      </c>
      <c r="F39" s="2">
        <v>0.25</v>
      </c>
      <c r="G39">
        <f t="shared" ref="G39" si="97">C39-F39*E39</f>
        <v>2.99609375</v>
      </c>
      <c r="H39" s="2" t="str">
        <f t="shared" ref="H39" si="98">IF(ABS(G39-C39)&lt;=0.001&amp;ABS(E40-C40)&lt;=0.001,"Pará","Avança")</f>
        <v>Avança</v>
      </c>
    </row>
    <row r="40" spans="2:8" x14ac:dyDescent="0.25">
      <c r="B40" s="2"/>
      <c r="C40">
        <f t="shared" si="90"/>
        <v>5.9921875</v>
      </c>
      <c r="D40" s="2"/>
      <c r="E40">
        <f t="shared" ref="E40:E56" si="99">2*C40 - 2*C39-6</f>
        <v>7.8125E-3</v>
      </c>
      <c r="F40" s="2"/>
      <c r="G40">
        <f t="shared" ref="G40:G56" si="100">C40-F39*E40</f>
        <v>5.990234375</v>
      </c>
      <c r="H40" s="2"/>
    </row>
    <row r="41" spans="2:8" x14ac:dyDescent="0.25">
      <c r="B41" s="2">
        <v>19</v>
      </c>
      <c r="C41">
        <f t="shared" si="90"/>
        <v>2.99609375</v>
      </c>
      <c r="D41" s="2">
        <f t="shared" si="84"/>
        <v>-5.9999504089355469</v>
      </c>
      <c r="E41">
        <f t="shared" ref="E41:E56" si="101" xml:space="preserve"> - 2*C42+4*C41</f>
        <v>3.90625E-3</v>
      </c>
      <c r="F41" s="2">
        <f t="shared" si="7"/>
        <v>0.5</v>
      </c>
      <c r="G41">
        <f t="shared" ref="G41" si="102">C41-F41*E41</f>
        <v>2.994140625</v>
      </c>
      <c r="H41" s="2" t="str">
        <f t="shared" ref="H41" si="103">IF(ABS(G41-C41)&lt;=0.001&amp;ABS(E42-C42)&lt;=0.001,"Pará","Avança")</f>
        <v>Avança</v>
      </c>
    </row>
    <row r="42" spans="2:8" x14ac:dyDescent="0.25">
      <c r="B42" s="2"/>
      <c r="C42">
        <f t="shared" si="90"/>
        <v>5.990234375</v>
      </c>
      <c r="D42" s="2"/>
      <c r="E42">
        <f t="shared" ref="E42:E56" si="104">2*C42 - 2*C41-6</f>
        <v>-1.171875E-2</v>
      </c>
      <c r="F42" s="2"/>
      <c r="G42">
        <f t="shared" ref="G42:G56" si="105">C42-F41*E42</f>
        <v>5.99609375</v>
      </c>
      <c r="H42" s="2"/>
    </row>
    <row r="43" spans="2:8" x14ac:dyDescent="0.25">
      <c r="B43" s="2">
        <v>20</v>
      </c>
      <c r="C43">
        <f t="shared" si="90"/>
        <v>2.994140625</v>
      </c>
      <c r="D43" s="2">
        <f t="shared" si="84"/>
        <v>-5.9999618530273437</v>
      </c>
      <c r="E43">
        <f t="shared" ref="E43:E56" si="106" xml:space="preserve"> - 2*C44+4*C43</f>
        <v>-1.5625E-2</v>
      </c>
      <c r="F43" s="2">
        <v>0.25</v>
      </c>
      <c r="G43">
        <f t="shared" ref="G43" si="107">C43-F43*E43</f>
        <v>2.998046875</v>
      </c>
      <c r="H43" s="2" t="str">
        <f t="shared" ref="H43" si="108">IF(ABS(G43-C43)&lt;=0.001&amp;ABS(E44-C44)&lt;=0.001,"Pará","Avança")</f>
        <v>Avança</v>
      </c>
    </row>
    <row r="44" spans="2:8" x14ac:dyDescent="0.25">
      <c r="B44" s="2"/>
      <c r="C44">
        <f t="shared" si="90"/>
        <v>5.99609375</v>
      </c>
      <c r="D44" s="2"/>
      <c r="E44">
        <f t="shared" ref="E44:E56" si="109">2*C44 - 2*C43-6</f>
        <v>3.90625E-3</v>
      </c>
      <c r="F44" s="2"/>
      <c r="G44">
        <f t="shared" ref="G44:G56" si="110">C44-F43*E44</f>
        <v>5.9951171875</v>
      </c>
      <c r="H44" s="2"/>
    </row>
    <row r="45" spans="2:8" x14ac:dyDescent="0.25">
      <c r="B45" s="2">
        <v>21</v>
      </c>
      <c r="C45">
        <f t="shared" si="90"/>
        <v>2.998046875</v>
      </c>
      <c r="D45" s="2">
        <f t="shared" si="84"/>
        <v>-5.9999876022338867</v>
      </c>
      <c r="E45">
        <f t="shared" ref="E45:E56" si="111" xml:space="preserve"> - 2*C46+4*C45</f>
        <v>1.953125E-3</v>
      </c>
      <c r="F45" s="2">
        <f t="shared" si="7"/>
        <v>0.5</v>
      </c>
      <c r="G45">
        <f t="shared" ref="G45" si="112">C45-F45*E45</f>
        <v>2.9970703125</v>
      </c>
      <c r="H45" s="2" t="str">
        <f t="shared" ref="H45" si="113">IF(ABS(G45-C45)&lt;=0.001&amp;ABS(E46-C46)&lt;=0.001,"Pará","Avança")</f>
        <v>Avança</v>
      </c>
    </row>
    <row r="46" spans="2:8" x14ac:dyDescent="0.25">
      <c r="B46" s="2"/>
      <c r="C46">
        <f t="shared" si="90"/>
        <v>5.9951171875</v>
      </c>
      <c r="D46" s="2"/>
      <c r="E46">
        <f t="shared" ref="E46:E56" si="114">2*C46 - 2*C45-6</f>
        <v>-5.859375E-3</v>
      </c>
      <c r="F46" s="2"/>
      <c r="G46">
        <f t="shared" ref="G46:G56" si="115">C46-F45*E46</f>
        <v>5.998046875</v>
      </c>
      <c r="H46" s="2"/>
    </row>
    <row r="47" spans="2:8" x14ac:dyDescent="0.25">
      <c r="B47" s="2">
        <v>22</v>
      </c>
      <c r="C47">
        <f t="shared" si="90"/>
        <v>2.9970703125</v>
      </c>
      <c r="D47" s="2">
        <f t="shared" si="84"/>
        <v>-5.9999904632568359</v>
      </c>
      <c r="E47">
        <f t="shared" ref="E47:E56" si="116" xml:space="preserve"> - 2*C48+4*C47</f>
        <v>-7.8125E-3</v>
      </c>
      <c r="F47" s="2">
        <v>0.25</v>
      </c>
      <c r="G47">
        <f t="shared" ref="G47" si="117">C47-F47*E47</f>
        <v>2.9990234375</v>
      </c>
      <c r="H47" s="2" t="str">
        <f t="shared" ref="H47" si="118">IF(ABS(G47-C47)&lt;=0.001&amp;ABS(E48-C48)&lt;=0.001,"Pará","Avança")</f>
        <v>Avança</v>
      </c>
    </row>
    <row r="48" spans="2:8" x14ac:dyDescent="0.25">
      <c r="B48" s="2"/>
      <c r="C48">
        <f t="shared" si="90"/>
        <v>5.998046875</v>
      </c>
      <c r="D48" s="2"/>
      <c r="E48">
        <f t="shared" ref="E48:E56" si="119">2*C48 - 2*C47-6</f>
        <v>1.953125E-3</v>
      </c>
      <c r="F48" s="2"/>
      <c r="G48">
        <f t="shared" ref="G48:G56" si="120">C48-F47*E48</f>
        <v>5.99755859375</v>
      </c>
      <c r="H48" s="2"/>
    </row>
    <row r="49" spans="2:8" x14ac:dyDescent="0.25">
      <c r="B49" s="2">
        <v>23</v>
      </c>
      <c r="C49">
        <f t="shared" si="90"/>
        <v>2.9990234375</v>
      </c>
      <c r="D49" s="2">
        <f t="shared" si="84"/>
        <v>-5.9999969005584717</v>
      </c>
      <c r="E49">
        <f t="shared" ref="E49:E56" si="121" xml:space="preserve"> - 2*C50+4*C49</f>
        <v>9.765625E-4</v>
      </c>
      <c r="F49" s="2">
        <f t="shared" si="7"/>
        <v>0.5</v>
      </c>
      <c r="G49">
        <f t="shared" ref="G49" si="122">C49-F49*E49</f>
        <v>2.99853515625</v>
      </c>
      <c r="H49" s="2" t="str">
        <f t="shared" ref="H49" si="123">IF(ABS(G49-C49)&lt;=0.001&amp;ABS(E50-C50)&lt;=0.001,"Pará","Avança")</f>
        <v>Avança</v>
      </c>
    </row>
    <row r="50" spans="2:8" x14ac:dyDescent="0.25">
      <c r="B50" s="2"/>
      <c r="C50">
        <f t="shared" si="90"/>
        <v>5.99755859375</v>
      </c>
      <c r="D50" s="2"/>
      <c r="E50">
        <f t="shared" ref="E50:E56" si="124">2*C50 - 2*C49-6</f>
        <v>-2.9296875E-3</v>
      </c>
      <c r="F50" s="2"/>
      <c r="G50">
        <f t="shared" ref="G50:G56" si="125">C50-F49*E50</f>
        <v>5.9990234375</v>
      </c>
      <c r="H50" s="2"/>
    </row>
    <row r="51" spans="2:8" x14ac:dyDescent="0.25">
      <c r="B51" s="2">
        <v>24</v>
      </c>
      <c r="C51">
        <f t="shared" si="90"/>
        <v>2.99853515625</v>
      </c>
      <c r="D51" s="2">
        <f t="shared" si="84"/>
        <v>-5.999997615814209</v>
      </c>
      <c r="E51">
        <f t="shared" ref="E51:E56" si="126" xml:space="preserve"> - 2*C52+4*C51</f>
        <v>-3.90625E-3</v>
      </c>
      <c r="F51" s="2">
        <v>0.25</v>
      </c>
      <c r="G51">
        <f t="shared" ref="G51" si="127">C51-F51*E51</f>
        <v>2.99951171875</v>
      </c>
      <c r="H51" s="2" t="str">
        <f t="shared" ref="H51" si="128">IF(ABS(G51-C51)&lt;=0.001&amp;ABS(E52-C52)&lt;=0.001,"Pará","Avança")</f>
        <v>Avança</v>
      </c>
    </row>
    <row r="52" spans="2:8" x14ac:dyDescent="0.25">
      <c r="B52" s="2"/>
      <c r="C52">
        <f t="shared" si="90"/>
        <v>5.9990234375</v>
      </c>
      <c r="D52" s="2"/>
      <c r="E52">
        <f t="shared" ref="E52:E56" si="129">2*C52 - 2*C51-6</f>
        <v>9.765625E-4</v>
      </c>
      <c r="F52" s="2"/>
      <c r="G52">
        <f t="shared" ref="G52:G56" si="130">C52-F51*E52</f>
        <v>5.998779296875</v>
      </c>
      <c r="H52" s="2"/>
    </row>
    <row r="53" spans="2:8" x14ac:dyDescent="0.25">
      <c r="B53" s="2">
        <v>25</v>
      </c>
      <c r="C53">
        <f t="shared" si="90"/>
        <v>2.99951171875</v>
      </c>
      <c r="D53" s="2">
        <f t="shared" si="84"/>
        <v>-5.9999992251396179</v>
      </c>
      <c r="E53">
        <f t="shared" ref="E53:E56" si="131" xml:space="preserve"> - 2*C54+4*C53</f>
        <v>4.8828125E-4</v>
      </c>
      <c r="F53" s="2">
        <f t="shared" ref="F53" si="132">IF(D53 &lt; D51, F51*2, "Reduzir n para metade do passo anterior")</f>
        <v>0.5</v>
      </c>
      <c r="G53">
        <f t="shared" ref="G53" si="133">C53-F53*E53</f>
        <v>2.999267578125</v>
      </c>
      <c r="H53" s="2" t="str">
        <f t="shared" ref="H53" si="134">IF(ABS(G53-C53)&lt;=0.001&amp;ABS(E54-C54)&lt;=0.001,"Pará","Avança")</f>
        <v>Avança</v>
      </c>
    </row>
    <row r="54" spans="2:8" x14ac:dyDescent="0.25">
      <c r="B54" s="2"/>
      <c r="C54">
        <f t="shared" si="90"/>
        <v>5.998779296875</v>
      </c>
      <c r="D54" s="2"/>
      <c r="E54">
        <f t="shared" ref="E54:E56" si="135">2*C54 - 2*C53-6</f>
        <v>-1.46484375E-3</v>
      </c>
      <c r="F54" s="2"/>
      <c r="G54">
        <f t="shared" ref="G54:G56" si="136">C54-F53*E54</f>
        <v>5.99951171875</v>
      </c>
      <c r="H54" s="2"/>
    </row>
    <row r="55" spans="2:8" x14ac:dyDescent="0.25">
      <c r="B55" s="2">
        <v>26</v>
      </c>
      <c r="C55">
        <f t="shared" si="90"/>
        <v>2.999267578125</v>
      </c>
      <c r="D55" s="2">
        <f t="shared" si="84"/>
        <v>-5.9999994039535522</v>
      </c>
      <c r="E55">
        <f t="shared" ref="E55:E56" si="137" xml:space="preserve"> - 2*C56+4*C55</f>
        <v>-1.953125E-3</v>
      </c>
      <c r="F55" s="2">
        <v>0.25</v>
      </c>
      <c r="G55">
        <f t="shared" ref="G55" si="138">C55-F55*E55</f>
        <v>2.999755859375</v>
      </c>
      <c r="H55" s="2" t="str">
        <f t="shared" ref="H55" si="139">IF(ABS(G55-C55)&lt;=0.001&amp;ABS(E56-C56)&lt;=0.001,"Pará","Avança")</f>
        <v>Avança</v>
      </c>
    </row>
    <row r="56" spans="2:8" x14ac:dyDescent="0.25">
      <c r="B56" s="2"/>
      <c r="C56">
        <f t="shared" si="90"/>
        <v>5.99951171875</v>
      </c>
      <c r="D56" s="2"/>
      <c r="E56">
        <f t="shared" ref="E56" si="140">2*C56 - 2*C55-6</f>
        <v>4.8828125E-4</v>
      </c>
      <c r="F56" s="2"/>
      <c r="G56">
        <f t="shared" ref="G56" si="141">C56-F55*E56</f>
        <v>5.9993896484375</v>
      </c>
      <c r="H56" s="2"/>
    </row>
    <row r="57" spans="2:8" x14ac:dyDescent="0.25">
      <c r="B57" s="2">
        <v>27</v>
      </c>
      <c r="C57">
        <f t="shared" ref="C57:C72" si="142">G55</f>
        <v>2.999755859375</v>
      </c>
      <c r="D57" s="2">
        <f t="shared" si="84"/>
        <v>-5.9999998062849045</v>
      </c>
      <c r="E57">
        <f t="shared" ref="E57:E70" si="143" xml:space="preserve"> - 2*C58+4*C57</f>
        <v>2.44140625E-4</v>
      </c>
      <c r="F57" s="2">
        <f t="shared" ref="F57" si="144">IF(D57 &lt; D55, F55*2, "Reduzir n para metade do passo anterior")</f>
        <v>0.5</v>
      </c>
      <c r="G57">
        <f t="shared" ref="G57" si="145">C57-F57*E57</f>
        <v>2.9996337890625</v>
      </c>
      <c r="H57" s="2" t="str">
        <f t="shared" ref="H57" si="146">IF(ABS(G57-C57)&lt;=0.001&amp;ABS(E58-C58)&lt;=0.001,"Pará","Avança")</f>
        <v>Avança</v>
      </c>
    </row>
    <row r="58" spans="2:8" x14ac:dyDescent="0.25">
      <c r="B58" s="2"/>
      <c r="C58">
        <f t="shared" si="142"/>
        <v>5.9993896484375</v>
      </c>
      <c r="D58" s="2"/>
      <c r="E58">
        <f t="shared" ref="E58:E70" si="147">2*C58 - 2*C57-6</f>
        <v>-7.32421875E-4</v>
      </c>
      <c r="F58" s="2"/>
      <c r="G58">
        <f t="shared" ref="G58:G70" si="148">C58-F57*E58</f>
        <v>5.999755859375</v>
      </c>
      <c r="H58" s="2"/>
    </row>
    <row r="59" spans="2:8" x14ac:dyDescent="0.25">
      <c r="B59" s="2">
        <v>28</v>
      </c>
      <c r="C59">
        <f t="shared" si="142"/>
        <v>2.9996337890625</v>
      </c>
      <c r="D59" s="2">
        <f t="shared" si="84"/>
        <v>-5.9999998509883881</v>
      </c>
      <c r="E59">
        <f t="shared" ref="E59:E70" si="149" xml:space="preserve"> - 2*C60+4*C59</f>
        <v>-9.765625E-4</v>
      </c>
      <c r="F59" s="2">
        <v>0.25</v>
      </c>
      <c r="G59">
        <f t="shared" ref="G59" si="150">C59-F59*E59</f>
        <v>2.9998779296875</v>
      </c>
      <c r="H59" s="2" t="str">
        <f t="shared" ref="H59" si="151">IF(ABS(G59-C59)&lt;=0.001&amp;ABS(E60-C60)&lt;=0.001,"Pará","Avança")</f>
        <v>Avança</v>
      </c>
    </row>
    <row r="60" spans="2:8" x14ac:dyDescent="0.25">
      <c r="B60" s="2"/>
      <c r="C60">
        <f t="shared" si="142"/>
        <v>5.999755859375</v>
      </c>
      <c r="D60" s="2"/>
      <c r="E60">
        <f t="shared" ref="E60:E70" si="152">2*C60 - 2*C59-6</f>
        <v>2.44140625E-4</v>
      </c>
      <c r="F60" s="2"/>
      <c r="G60">
        <f t="shared" ref="G60:G70" si="153">C60-F59*E60</f>
        <v>5.99969482421875</v>
      </c>
      <c r="H60" s="2"/>
    </row>
    <row r="61" spans="2:8" x14ac:dyDescent="0.25">
      <c r="B61" s="2">
        <v>29</v>
      </c>
      <c r="C61">
        <f t="shared" si="142"/>
        <v>2.9998779296875</v>
      </c>
      <c r="D61" s="2">
        <f t="shared" si="84"/>
        <v>-5.9999999515712261</v>
      </c>
      <c r="E61">
        <f t="shared" ref="E61:E70" si="154" xml:space="preserve"> - 2*C62+4*C61</f>
        <v>1.220703125E-4</v>
      </c>
      <c r="F61" s="2">
        <f t="shared" ref="F61" si="155">IF(D61 &lt; D59, F59*2, "Reduzir n para metade do passo anterior")</f>
        <v>0.5</v>
      </c>
      <c r="G61">
        <f t="shared" ref="G61" si="156">C61-F61*E61</f>
        <v>2.99981689453125</v>
      </c>
      <c r="H61" s="2" t="str">
        <f t="shared" ref="H61" si="157">IF(ABS(G61-C61)&lt;=0.001&amp;ABS(E62-C62)&lt;=0.001,"Pará","Avança")</f>
        <v>Avança</v>
      </c>
    </row>
    <row r="62" spans="2:8" x14ac:dyDescent="0.25">
      <c r="B62" s="2"/>
      <c r="C62">
        <f t="shared" si="142"/>
        <v>5.99969482421875</v>
      </c>
      <c r="D62" s="2"/>
      <c r="E62">
        <f t="shared" ref="E62:E70" si="158">2*C62 - 2*C61-6</f>
        <v>-3.662109375E-4</v>
      </c>
      <c r="F62" s="2"/>
      <c r="G62">
        <f t="shared" ref="G62:G70" si="159">C62-F61*E62</f>
        <v>5.9998779296875</v>
      </c>
      <c r="H62" s="2"/>
    </row>
    <row r="63" spans="2:8" x14ac:dyDescent="0.25">
      <c r="B63" s="2">
        <v>30</v>
      </c>
      <c r="C63">
        <f t="shared" si="142"/>
        <v>2.99981689453125</v>
      </c>
      <c r="D63" s="2">
        <f t="shared" si="84"/>
        <v>-5.999999962747097</v>
      </c>
      <c r="E63">
        <f t="shared" ref="E63:E70" si="160" xml:space="preserve"> - 2*C64+4*C63</f>
        <v>-4.8828125E-4</v>
      </c>
      <c r="F63" s="2">
        <v>0.25</v>
      </c>
      <c r="G63">
        <f t="shared" ref="G63" si="161">C63-F63*E63</f>
        <v>2.99993896484375</v>
      </c>
      <c r="H63" s="2" t="str">
        <f t="shared" ref="H63" si="162">IF(ABS(G63-C63)&lt;=0.001&amp;ABS(E64-C64)&lt;=0.001,"Pará","Avança")</f>
        <v>Avança</v>
      </c>
    </row>
    <row r="64" spans="2:8" x14ac:dyDescent="0.25">
      <c r="B64" s="2"/>
      <c r="C64">
        <f t="shared" si="142"/>
        <v>5.9998779296875</v>
      </c>
      <c r="D64" s="2"/>
      <c r="E64">
        <f t="shared" ref="E64:E70" si="163">2*C64 - 2*C63-6</f>
        <v>1.220703125E-4</v>
      </c>
      <c r="F64" s="2"/>
      <c r="G64">
        <f t="shared" ref="G64:G70" si="164">C64-F63*E64</f>
        <v>5.999847412109375</v>
      </c>
      <c r="H64" s="2"/>
    </row>
    <row r="65" spans="2:8" x14ac:dyDescent="0.25">
      <c r="B65" s="2">
        <v>31</v>
      </c>
      <c r="C65">
        <f t="shared" si="142"/>
        <v>2.99993896484375</v>
      </c>
      <c r="D65" s="2">
        <f t="shared" si="84"/>
        <v>-5.9999999878928065</v>
      </c>
      <c r="E65">
        <f t="shared" ref="E65:E70" si="165" xml:space="preserve"> - 2*C66+4*C65</f>
        <v>6.103515625E-5</v>
      </c>
      <c r="F65" s="2">
        <f t="shared" ref="F65" si="166">IF(D65 &lt; D63, F63*2, "Reduzir n para metade do passo anterior")</f>
        <v>0.5</v>
      </c>
      <c r="G65">
        <f t="shared" ref="G65" si="167">C65-F65*E65</f>
        <v>2.999908447265625</v>
      </c>
      <c r="H65" s="2" t="str">
        <f t="shared" ref="H65" si="168">IF(ABS(G65-C65)&lt;=0.001&amp;ABS(E66-C66)&lt;=0.001,"Pará","Avança")</f>
        <v>Avança</v>
      </c>
    </row>
    <row r="66" spans="2:8" x14ac:dyDescent="0.25">
      <c r="B66" s="2"/>
      <c r="C66">
        <f t="shared" si="142"/>
        <v>5.999847412109375</v>
      </c>
      <c r="D66" s="2"/>
      <c r="E66">
        <f t="shared" ref="E66:E70" si="169">2*C66 - 2*C65-6</f>
        <v>-1.8310546875E-4</v>
      </c>
      <c r="F66" s="2"/>
      <c r="G66">
        <f t="shared" ref="G66:G70" si="170">C66-F65*E66</f>
        <v>5.99993896484375</v>
      </c>
      <c r="H66" s="2"/>
    </row>
    <row r="67" spans="2:8" x14ac:dyDescent="0.25">
      <c r="B67" s="2">
        <v>32</v>
      </c>
      <c r="C67">
        <f t="shared" si="142"/>
        <v>2.999908447265625</v>
      </c>
      <c r="D67" s="2">
        <f t="shared" si="84"/>
        <v>-5.9999999906867743</v>
      </c>
      <c r="E67">
        <f t="shared" ref="E67:E70" si="171" xml:space="preserve"> - 2*C68+4*C67</f>
        <v>-2.44140625E-4</v>
      </c>
      <c r="F67" s="2">
        <v>0.25</v>
      </c>
      <c r="G67">
        <f t="shared" ref="G67" si="172">C67-F67*E67</f>
        <v>2.999969482421875</v>
      </c>
      <c r="H67" s="2" t="str">
        <f t="shared" ref="H67" si="173">IF(ABS(G67-C67)&lt;=0.001&amp;ABS(E68-C68)&lt;=0.001,"Pará","Avança")</f>
        <v>Avança</v>
      </c>
    </row>
    <row r="68" spans="2:8" x14ac:dyDescent="0.25">
      <c r="B68" s="2"/>
      <c r="C68">
        <f t="shared" si="142"/>
        <v>5.99993896484375</v>
      </c>
      <c r="D68" s="2"/>
      <c r="E68">
        <f t="shared" ref="E68:E70" si="174">2*C68 - 2*C67-6</f>
        <v>6.103515625E-5</v>
      </c>
      <c r="F68" s="2"/>
      <c r="G68">
        <f t="shared" ref="G68:G70" si="175">C68-F67*E68</f>
        <v>5.9999237060546875</v>
      </c>
      <c r="H68" s="2"/>
    </row>
    <row r="69" spans="2:8" x14ac:dyDescent="0.25">
      <c r="B69" s="2">
        <v>33</v>
      </c>
      <c r="C69">
        <f t="shared" si="142"/>
        <v>2.999969482421875</v>
      </c>
      <c r="D69" s="2">
        <f t="shared" si="84"/>
        <v>-5.9999999969732016</v>
      </c>
      <c r="E69">
        <f t="shared" ref="E69:E70" si="176" xml:space="preserve"> - 2*C70+4*C69</f>
        <v>3.0517578125E-5</v>
      </c>
      <c r="F69" s="2">
        <f t="shared" ref="F69" si="177">IF(D69 &lt; D67, F67*2, "Reduzir n para metade do passo anterior")</f>
        <v>0.5</v>
      </c>
      <c r="G69">
        <f t="shared" ref="G69" si="178">C69-F69*E69</f>
        <v>2.9999542236328125</v>
      </c>
      <c r="H69" s="2" t="str">
        <f t="shared" ref="H69" si="179">IF(ABS(G69-C69)&lt;=0.001&amp;ABS(E70-C70)&lt;=0.001,"Pará","Avança")</f>
        <v>Avança</v>
      </c>
    </row>
    <row r="70" spans="2:8" x14ac:dyDescent="0.25">
      <c r="B70" s="2"/>
      <c r="C70">
        <f t="shared" si="142"/>
        <v>5.9999237060546875</v>
      </c>
      <c r="D70" s="2"/>
      <c r="E70">
        <f t="shared" ref="E70" si="180">2*C70 - 2*C69-6</f>
        <v>-9.1552734375E-5</v>
      </c>
      <c r="F70" s="2"/>
      <c r="G70">
        <f t="shared" ref="G70" si="181">C70-F69*E70</f>
        <v>5.999969482421875</v>
      </c>
      <c r="H70" s="2"/>
    </row>
    <row r="71" spans="2:8" x14ac:dyDescent="0.25">
      <c r="B71" s="2">
        <v>34</v>
      </c>
      <c r="C71">
        <f t="shared" si="142"/>
        <v>2.9999542236328125</v>
      </c>
      <c r="D71" s="2">
        <f t="shared" si="84"/>
        <v>-5.9999999976716936</v>
      </c>
      <c r="E71">
        <f t="shared" ref="E71:E134" si="182" xml:space="preserve"> - 2*C72+4*C71</f>
        <v>-1.220703125E-4</v>
      </c>
      <c r="F71" s="2">
        <v>0.25</v>
      </c>
      <c r="G71">
        <f t="shared" ref="G71" si="183">C71-F71*E71</f>
        <v>2.9999847412109375</v>
      </c>
      <c r="H71" s="2" t="str">
        <f t="shared" ref="H71" si="184">IF(ABS(G71-C71)&lt;=0.001&amp;ABS(E72-C72)&lt;=0.001,"Pará","Avança")</f>
        <v>Avança</v>
      </c>
    </row>
    <row r="72" spans="2:8" x14ac:dyDescent="0.25">
      <c r="B72" s="2"/>
      <c r="C72">
        <f t="shared" si="142"/>
        <v>5.999969482421875</v>
      </c>
      <c r="D72" s="2"/>
      <c r="E72">
        <f t="shared" ref="E72:E134" si="185">2*C72 - 2*C71-6</f>
        <v>3.0517578125E-5</v>
      </c>
      <c r="F72" s="2"/>
      <c r="G72">
        <f t="shared" ref="G72:G134" si="186">C72-F71*E72</f>
        <v>5.9999618530273437</v>
      </c>
      <c r="H72" s="2"/>
    </row>
    <row r="73" spans="2:8" x14ac:dyDescent="0.25">
      <c r="B73" s="2">
        <v>35</v>
      </c>
      <c r="C73">
        <f t="shared" ref="C73:C134" si="187">G71</f>
        <v>2.9999847412109375</v>
      </c>
      <c r="D73" s="2">
        <f t="shared" si="84"/>
        <v>-5.9999999992433004</v>
      </c>
      <c r="E73">
        <f t="shared" ref="E73:E134" si="188" xml:space="preserve"> - 2*C74+4*C73</f>
        <v>1.52587890625E-5</v>
      </c>
      <c r="F73" s="2">
        <f t="shared" ref="F73" si="189">IF(D73 &lt; D71, F71*2, "Reduzir n para metade do passo anterior")</f>
        <v>0.5</v>
      </c>
      <c r="G73">
        <f t="shared" ref="G73" si="190">C73-F73*E73</f>
        <v>2.9999771118164062</v>
      </c>
      <c r="H73" s="2" t="str">
        <f t="shared" ref="H73" si="191">IF(ABS(G73-C73)&lt;=0.001&amp;ABS(E74-C74)&lt;=0.001,"Pará","Avança")</f>
        <v>Avança</v>
      </c>
    </row>
    <row r="74" spans="2:8" x14ac:dyDescent="0.25">
      <c r="B74" s="2"/>
      <c r="C74">
        <f t="shared" si="187"/>
        <v>5.9999618530273437</v>
      </c>
      <c r="D74" s="2"/>
      <c r="E74">
        <f t="shared" ref="E74:E134" si="192">2*C74 - 2*C73-6</f>
        <v>-4.57763671875E-5</v>
      </c>
      <c r="F74" s="2"/>
      <c r="G74">
        <f t="shared" ref="G74:G134" si="193">C74-F73*E74</f>
        <v>5.9999847412109375</v>
      </c>
      <c r="H74" s="2"/>
    </row>
    <row r="75" spans="2:8" x14ac:dyDescent="0.25">
      <c r="B75" s="2">
        <v>36</v>
      </c>
      <c r="C75">
        <f t="shared" si="187"/>
        <v>2.9999771118164062</v>
      </c>
      <c r="D75" s="2">
        <f t="shared" si="84"/>
        <v>-5.9999999994179234</v>
      </c>
      <c r="E75">
        <f t="shared" ref="E75:E134" si="194" xml:space="preserve"> - 2*C76+4*C75</f>
        <v>-6.103515625E-5</v>
      </c>
      <c r="F75" s="2">
        <v>0.25</v>
      </c>
      <c r="G75">
        <f t="shared" ref="G75" si="195">C75-F75*E75</f>
        <v>2.9999923706054687</v>
      </c>
      <c r="H75" s="2" t="str">
        <f t="shared" ref="H75" si="196">IF(ABS(G75-C75)&lt;=0.001&amp;ABS(E76-C76)&lt;=0.001,"Pará","Avança")</f>
        <v>Avança</v>
      </c>
    </row>
    <row r="76" spans="2:8" x14ac:dyDescent="0.25">
      <c r="B76" s="2"/>
      <c r="C76">
        <f t="shared" si="187"/>
        <v>5.9999847412109375</v>
      </c>
      <c r="D76" s="2"/>
      <c r="E76">
        <f t="shared" ref="E76:E134" si="197">2*C76 - 2*C75-6</f>
        <v>1.52587890625E-5</v>
      </c>
      <c r="F76" s="2"/>
      <c r="G76">
        <f t="shared" ref="G76:G134" si="198">C76-F75*E76</f>
        <v>5.9999809265136719</v>
      </c>
      <c r="H76" s="2"/>
    </row>
    <row r="77" spans="2:8" x14ac:dyDescent="0.25">
      <c r="B77" s="2">
        <v>37</v>
      </c>
      <c r="C77">
        <f t="shared" si="187"/>
        <v>2.9999923706054687</v>
      </c>
      <c r="D77" s="3">
        <f t="shared" ref="D77:D105" si="199" xml:space="preserve"> C78^2 - 2*C77*C78-6*C78+2*C77^2+12</f>
        <v>-5.9999999998108251</v>
      </c>
      <c r="E77">
        <f t="shared" ref="E77:E134" si="200" xml:space="preserve"> - 2*C78+4*C77</f>
        <v>7.62939453125E-6</v>
      </c>
      <c r="F77" s="2">
        <f t="shared" ref="F77" si="201">IF(D77 &lt; D75, F75*2, "Reduzir n para metade do passo anterior")</f>
        <v>0.5</v>
      </c>
      <c r="G77">
        <f t="shared" ref="G77" si="202">C77-F77*E77</f>
        <v>2.9999885559082031</v>
      </c>
      <c r="H77" s="2" t="str">
        <f t="shared" ref="H77" si="203">IF(ABS(G77-C77)&lt;=0.001&amp;ABS(E78-C78)&lt;=0.001,"Pará","Avança")</f>
        <v>Avança</v>
      </c>
    </row>
    <row r="78" spans="2:8" x14ac:dyDescent="0.25">
      <c r="B78" s="2"/>
      <c r="C78">
        <f t="shared" si="187"/>
        <v>5.9999809265136719</v>
      </c>
      <c r="D78" s="3"/>
      <c r="E78">
        <f t="shared" ref="E78:E134" si="204">2*C78 - 2*C77-6</f>
        <v>-2.288818359375E-5</v>
      </c>
      <c r="F78" s="2"/>
      <c r="G78">
        <f t="shared" ref="G78:G134" si="205">C78-F77*E78</f>
        <v>5.9999923706054687</v>
      </c>
      <c r="H78" s="2"/>
    </row>
    <row r="79" spans="2:8" x14ac:dyDescent="0.25">
      <c r="B79" s="2">
        <v>38</v>
      </c>
      <c r="C79">
        <f t="shared" si="187"/>
        <v>2.9999885559082031</v>
      </c>
      <c r="D79" s="3">
        <f t="shared" si="199"/>
        <v>-5.9999999998544808</v>
      </c>
      <c r="E79">
        <f t="shared" ref="E79:E134" si="206" xml:space="preserve"> - 2*C80+4*C79</f>
        <v>-3.0517578125E-5</v>
      </c>
      <c r="F79" s="2">
        <v>0.25</v>
      </c>
      <c r="G79">
        <f t="shared" ref="G79" si="207">C79-F79*E79</f>
        <v>2.9999961853027344</v>
      </c>
      <c r="H79" s="2" t="str">
        <f t="shared" ref="H79" si="208">IF(ABS(G79-C79)&lt;=0.001&amp;ABS(E80-C80)&lt;=0.001,"Pará","Avança")</f>
        <v>Avança</v>
      </c>
    </row>
    <row r="80" spans="2:8" x14ac:dyDescent="0.25">
      <c r="B80" s="2"/>
      <c r="C80">
        <f t="shared" si="187"/>
        <v>5.9999923706054687</v>
      </c>
      <c r="D80" s="3"/>
      <c r="E80">
        <f t="shared" ref="E80:E134" si="209">2*C80 - 2*C79-6</f>
        <v>7.62939453125E-6</v>
      </c>
      <c r="F80" s="2"/>
      <c r="G80">
        <f t="shared" ref="G80:G134" si="210">C80-F79*E80</f>
        <v>5.9999904632568359</v>
      </c>
      <c r="H80" s="2"/>
    </row>
    <row r="81" spans="2:8" x14ac:dyDescent="0.25">
      <c r="B81" s="2">
        <v>39</v>
      </c>
      <c r="C81">
        <f t="shared" si="187"/>
        <v>2.9999961853027344</v>
      </c>
      <c r="D81" s="3">
        <f t="shared" si="199"/>
        <v>-5.9999999999527063</v>
      </c>
      <c r="E81">
        <f t="shared" ref="E81:E134" si="211" xml:space="preserve"> - 2*C82+4*C81</f>
        <v>3.814697265625E-6</v>
      </c>
      <c r="F81" s="2">
        <f t="shared" ref="F81" si="212">IF(D81 &lt; D79, F79*2, "Reduzir n para metade do passo anterior")</f>
        <v>0.5</v>
      </c>
      <c r="G81">
        <f t="shared" ref="G81" si="213">C81-F81*E81</f>
        <v>2.9999942779541016</v>
      </c>
      <c r="H81" s="2" t="str">
        <f t="shared" ref="H81" si="214">IF(ABS(G81-C81)&lt;=0.001&amp;ABS(E82-C82)&lt;=0.001,"Pará","Avança")</f>
        <v>Avança</v>
      </c>
    </row>
    <row r="82" spans="2:8" x14ac:dyDescent="0.25">
      <c r="B82" s="2"/>
      <c r="C82">
        <f t="shared" si="187"/>
        <v>5.9999904632568359</v>
      </c>
      <c r="D82" s="3"/>
      <c r="E82">
        <f t="shared" ref="E82:E134" si="215">2*C82 - 2*C81-6</f>
        <v>-1.1444091796875E-5</v>
      </c>
      <c r="F82" s="2"/>
      <c r="G82">
        <f t="shared" ref="G82:G134" si="216">C82-F81*E82</f>
        <v>5.9999961853027344</v>
      </c>
      <c r="H82" s="2"/>
    </row>
    <row r="83" spans="2:8" x14ac:dyDescent="0.25">
      <c r="B83" s="2">
        <v>40</v>
      </c>
      <c r="C83">
        <f t="shared" si="187"/>
        <v>2.9999942779541016</v>
      </c>
      <c r="D83" s="3">
        <f t="shared" si="199"/>
        <v>-5.9999999999636202</v>
      </c>
      <c r="E83">
        <f t="shared" ref="E83:E134" si="217" xml:space="preserve"> - 2*C84+4*C83</f>
        <v>-1.52587890625E-5</v>
      </c>
      <c r="F83" s="2">
        <v>0.25</v>
      </c>
      <c r="G83">
        <f t="shared" ref="G83" si="218">C83-F83*E83</f>
        <v>2.9999980926513672</v>
      </c>
      <c r="H83" s="2" t="str">
        <f t="shared" ref="H83" si="219">IF(ABS(G83-C83)&lt;=0.001&amp;ABS(E84-C84)&lt;=0.001,"Pará","Avança")</f>
        <v>Avança</v>
      </c>
    </row>
    <row r="84" spans="2:8" x14ac:dyDescent="0.25">
      <c r="B84" s="2"/>
      <c r="C84">
        <f t="shared" si="187"/>
        <v>5.9999961853027344</v>
      </c>
      <c r="D84" s="3"/>
      <c r="E84">
        <f t="shared" ref="E84:E134" si="220">2*C84 - 2*C83-6</f>
        <v>3.814697265625E-6</v>
      </c>
      <c r="F84" s="2"/>
      <c r="G84">
        <f t="shared" ref="G84:G134" si="221">C84-F83*E84</f>
        <v>5.999995231628418</v>
      </c>
      <c r="H84" s="2"/>
    </row>
    <row r="85" spans="2:8" x14ac:dyDescent="0.25">
      <c r="B85" s="2">
        <v>41</v>
      </c>
      <c r="C85">
        <f t="shared" si="187"/>
        <v>2.9999980926513672</v>
      </c>
      <c r="D85" s="3">
        <f t="shared" si="199"/>
        <v>-5.9999999999881766</v>
      </c>
      <c r="E85">
        <f t="shared" ref="E85:E134" si="222" xml:space="preserve"> - 2*C86+4*C85</f>
        <v>1.9073486328125E-6</v>
      </c>
      <c r="F85" s="2">
        <f t="shared" ref="F83:F107" si="223">IF(D85 &lt; D83, F83*2, "Reduzir n para metade do passo anterior")</f>
        <v>0.5</v>
      </c>
      <c r="G85">
        <f t="shared" ref="G85" si="224">C85-F85*E85</f>
        <v>2.9999971389770508</v>
      </c>
      <c r="H85" s="2" t="str">
        <f t="shared" ref="H85" si="225">IF(ABS(G85-C85)&lt;=0.001&amp;ABS(E86-C86)&lt;=0.001,"Pará","Avança")</f>
        <v>Avança</v>
      </c>
    </row>
    <row r="86" spans="2:8" x14ac:dyDescent="0.25">
      <c r="B86" s="2"/>
      <c r="C86">
        <f t="shared" si="187"/>
        <v>5.999995231628418</v>
      </c>
      <c r="D86" s="3"/>
      <c r="E86">
        <f t="shared" ref="E86:E134" si="226">2*C86 - 2*C85-6</f>
        <v>-5.7220458984375E-6</v>
      </c>
      <c r="F86" s="2"/>
      <c r="G86">
        <f t="shared" ref="G86:G134" si="227">C86-F85*E86</f>
        <v>5.9999980926513672</v>
      </c>
      <c r="H86" s="2"/>
    </row>
    <row r="87" spans="2:8" x14ac:dyDescent="0.25">
      <c r="B87" s="2">
        <v>42</v>
      </c>
      <c r="C87">
        <f t="shared" si="187"/>
        <v>2.9999971389770508</v>
      </c>
      <c r="D87" s="3">
        <f t="shared" si="199"/>
        <v>-5.9999999999909051</v>
      </c>
      <c r="E87">
        <f t="shared" ref="E87:E134" si="228" xml:space="preserve"> - 2*C88+4*C87</f>
        <v>-7.62939453125E-6</v>
      </c>
      <c r="F87" s="2">
        <v>0.25</v>
      </c>
      <c r="G87">
        <f t="shared" ref="G87" si="229">C87-F87*E87</f>
        <v>2.9999990463256836</v>
      </c>
      <c r="H87" s="2" t="str">
        <f t="shared" ref="H87" si="230">IF(ABS(G87-C87)&lt;=0.001&amp;ABS(E88-C88)&lt;=0.001,"Pará","Avança")</f>
        <v>Avança</v>
      </c>
    </row>
    <row r="88" spans="2:8" x14ac:dyDescent="0.25">
      <c r="B88" s="2"/>
      <c r="C88">
        <f t="shared" si="187"/>
        <v>5.9999980926513672</v>
      </c>
      <c r="D88" s="3"/>
      <c r="E88">
        <f t="shared" ref="E88:E134" si="231">2*C88 - 2*C87-6</f>
        <v>1.9073486328125E-6</v>
      </c>
      <c r="F88" s="2"/>
      <c r="G88">
        <f t="shared" ref="G88:G134" si="232">C88-F87*E88</f>
        <v>5.999997615814209</v>
      </c>
      <c r="H88" s="2"/>
    </row>
    <row r="89" spans="2:8" x14ac:dyDescent="0.25">
      <c r="B89" s="2">
        <v>43</v>
      </c>
      <c r="C89">
        <f t="shared" si="187"/>
        <v>2.9999990463256836</v>
      </c>
      <c r="D89" s="3">
        <f t="shared" si="199"/>
        <v>-5.9999999999970441</v>
      </c>
      <c r="E89">
        <f t="shared" ref="E89:E134" si="233" xml:space="preserve"> - 2*C90+4*C89</f>
        <v>9.5367431640625E-7</v>
      </c>
      <c r="F89" s="2">
        <f t="shared" si="223"/>
        <v>0.5</v>
      </c>
      <c r="G89">
        <f t="shared" ref="G89" si="234">C89-F89*E89</f>
        <v>2.9999985694885254</v>
      </c>
      <c r="H89" s="2" t="str">
        <f t="shared" ref="H89" si="235">IF(ABS(G89-C89)&lt;=0.001&amp;ABS(E90-C90)&lt;=0.001,"Pará","Avança")</f>
        <v>Avança</v>
      </c>
    </row>
    <row r="90" spans="2:8" x14ac:dyDescent="0.25">
      <c r="B90" s="2"/>
      <c r="C90">
        <f t="shared" si="187"/>
        <v>5.999997615814209</v>
      </c>
      <c r="D90" s="3"/>
      <c r="E90">
        <f t="shared" ref="E90:E134" si="236">2*C90 - 2*C89-6</f>
        <v>-2.86102294921875E-6</v>
      </c>
      <c r="F90" s="2"/>
      <c r="G90">
        <f t="shared" ref="G90:G134" si="237">C90-F89*E90</f>
        <v>5.9999990463256836</v>
      </c>
      <c r="H90" s="2"/>
    </row>
    <row r="91" spans="2:8" x14ac:dyDescent="0.25">
      <c r="B91" s="2">
        <v>44</v>
      </c>
      <c r="C91">
        <f t="shared" si="187"/>
        <v>2.9999985694885254</v>
      </c>
      <c r="D91" s="3">
        <f t="shared" si="199"/>
        <v>-5.9999999999977263</v>
      </c>
      <c r="E91">
        <f t="shared" ref="E91:E134" si="238" xml:space="preserve"> - 2*C92+4*C91</f>
        <v>-3.814697265625E-6</v>
      </c>
      <c r="F91" s="2">
        <v>0.25</v>
      </c>
      <c r="G91" s="4">
        <f t="shared" ref="G91" si="239">C91-F91*E91</f>
        <v>2.9999995231628418</v>
      </c>
      <c r="H91" s="2" t="str">
        <f t="shared" ref="H91" si="240">IF(ABS(G91-C91)&lt;=0.001&amp;ABS(E92-C92)&lt;=0.001,"Pará","Avança")</f>
        <v>Avança</v>
      </c>
    </row>
    <row r="92" spans="2:8" x14ac:dyDescent="0.25">
      <c r="B92" s="2"/>
      <c r="C92">
        <f t="shared" si="187"/>
        <v>5.9999990463256836</v>
      </c>
      <c r="D92" s="3"/>
      <c r="E92">
        <f t="shared" ref="E92:E134" si="241">2*C92 - 2*C91-6</f>
        <v>9.5367431640625E-7</v>
      </c>
      <c r="F92" s="2"/>
      <c r="G92">
        <f t="shared" ref="G92:G134" si="242">C92-F91*E92</f>
        <v>5.9999988079071045</v>
      </c>
      <c r="H92" s="2"/>
    </row>
    <row r="93" spans="2:8" x14ac:dyDescent="0.25">
      <c r="B93" s="2">
        <v>45</v>
      </c>
      <c r="C93" s="5">
        <f t="shared" si="187"/>
        <v>2.9999995231628418</v>
      </c>
      <c r="D93" s="3">
        <f t="shared" si="199"/>
        <v>-5.999999999999261</v>
      </c>
      <c r="E93">
        <f t="shared" ref="E93:E134" si="243" xml:space="preserve"> - 2*C94+4*C93</f>
        <v>4.76837158203125E-7</v>
      </c>
      <c r="F93" s="2">
        <f t="shared" si="223"/>
        <v>0.5</v>
      </c>
      <c r="G93">
        <f t="shared" ref="G93" si="244">C93-F93*E93</f>
        <v>2.9999992847442627</v>
      </c>
      <c r="H93" s="2" t="str">
        <f t="shared" ref="H93" si="245">IF(ABS(G93-C93)&lt;=0.001&amp;ABS(E94-C94)&lt;=0.001,"Pará","Avança")</f>
        <v>Avança</v>
      </c>
    </row>
    <row r="94" spans="2:8" x14ac:dyDescent="0.25">
      <c r="B94" s="2"/>
      <c r="C94">
        <f t="shared" si="187"/>
        <v>5.9999988079071045</v>
      </c>
      <c r="D94" s="3"/>
      <c r="E94">
        <f t="shared" ref="E94:E134" si="246">2*C94 - 2*C93-6</f>
        <v>-1.430511474609375E-6</v>
      </c>
      <c r="F94" s="2"/>
      <c r="G94" s="4">
        <f t="shared" ref="G94:G134" si="247">C94-F93*E94</f>
        <v>5.9999995231628418</v>
      </c>
      <c r="H94" s="2"/>
    </row>
    <row r="95" spans="2:8" x14ac:dyDescent="0.25">
      <c r="B95" s="2">
        <v>46</v>
      </c>
      <c r="C95">
        <f t="shared" si="187"/>
        <v>2.9999992847442627</v>
      </c>
      <c r="D95" s="3">
        <f t="shared" si="199"/>
        <v>-5.9999999999994316</v>
      </c>
      <c r="E95">
        <f t="shared" ref="E95:E134" si="248" xml:space="preserve"> - 2*C96+4*C95</f>
        <v>-1.9073486328125E-6</v>
      </c>
      <c r="F95" s="2">
        <v>0.25</v>
      </c>
      <c r="G95">
        <f t="shared" ref="G95" si="249">C95-F95*E95</f>
        <v>2.9999997615814209</v>
      </c>
      <c r="H95" s="2" t="str">
        <f t="shared" ref="H95" si="250">IF(ABS(G95-C95)&lt;=0.001&amp;ABS(E96-C96)&lt;=0.001,"Pará","Avança")</f>
        <v>Avança</v>
      </c>
    </row>
    <row r="96" spans="2:8" x14ac:dyDescent="0.25">
      <c r="B96" s="2"/>
      <c r="C96">
        <f t="shared" si="187"/>
        <v>5.9999995231628418</v>
      </c>
      <c r="D96" s="3"/>
      <c r="E96">
        <f t="shared" ref="E96:E134" si="251">2*C96 - 2*C95-6</f>
        <v>4.76837158203125E-7</v>
      </c>
      <c r="F96" s="2"/>
      <c r="G96">
        <f t="shared" ref="G96:G134" si="252">C96-F95*E96</f>
        <v>5.9999994039535522</v>
      </c>
      <c r="H96" s="2"/>
    </row>
    <row r="97" spans="2:8" x14ac:dyDescent="0.25">
      <c r="B97" s="2">
        <v>47</v>
      </c>
      <c r="C97">
        <f t="shared" si="187"/>
        <v>2.9999997615814209</v>
      </c>
      <c r="D97" s="3">
        <f t="shared" si="199"/>
        <v>-5.9999999999998153</v>
      </c>
      <c r="E97">
        <f t="shared" ref="E97:E134" si="253" xml:space="preserve"> - 2*C98+4*C97</f>
        <v>2.384185791015625E-7</v>
      </c>
      <c r="F97" s="2">
        <f t="shared" si="223"/>
        <v>0.5</v>
      </c>
      <c r="G97">
        <f t="shared" ref="G97" si="254">C97-F97*E97</f>
        <v>2.9999996423721313</v>
      </c>
      <c r="H97" s="2" t="str">
        <f t="shared" ref="H97" si="255">IF(ABS(G97-C97)&lt;=0.001&amp;ABS(E98-C98)&lt;=0.001,"Pará","Avança")</f>
        <v>Avança</v>
      </c>
    </row>
    <row r="98" spans="2:8" x14ac:dyDescent="0.25">
      <c r="B98" s="2"/>
      <c r="C98">
        <f t="shared" si="187"/>
        <v>5.9999994039535522</v>
      </c>
      <c r="D98" s="3"/>
      <c r="E98">
        <f t="shared" ref="E98:E134" si="256">2*C98 - 2*C97-6</f>
        <v>-7.152557373046875E-7</v>
      </c>
      <c r="F98" s="2"/>
      <c r="G98">
        <f t="shared" ref="G98:G134" si="257">C98-F97*E98</f>
        <v>5.9999997615814209</v>
      </c>
      <c r="H98" s="2"/>
    </row>
    <row r="99" spans="2:8" x14ac:dyDescent="0.25">
      <c r="B99" s="2">
        <v>48</v>
      </c>
      <c r="C99">
        <f t="shared" si="187"/>
        <v>2.9999996423721313</v>
      </c>
      <c r="D99" s="3">
        <f t="shared" si="199"/>
        <v>-5.9999999999998579</v>
      </c>
      <c r="E99">
        <f t="shared" ref="E99:E134" si="258" xml:space="preserve"> - 2*C100+4*C99</f>
        <v>-9.5367431640625E-7</v>
      </c>
      <c r="F99" s="2">
        <v>0.25</v>
      </c>
      <c r="G99">
        <f t="shared" ref="G99" si="259">C99-F99*E99</f>
        <v>2.9999998807907104</v>
      </c>
      <c r="H99" s="2" t="str">
        <f t="shared" ref="H99" si="260">IF(ABS(G99-C99)&lt;=0.001&amp;ABS(E100-C100)&lt;=0.001,"Pará","Avança")</f>
        <v>Avança</v>
      </c>
    </row>
    <row r="100" spans="2:8" x14ac:dyDescent="0.25">
      <c r="B100" s="2"/>
      <c r="C100">
        <f t="shared" si="187"/>
        <v>5.9999997615814209</v>
      </c>
      <c r="D100" s="3"/>
      <c r="E100">
        <f t="shared" ref="E100:E134" si="261">2*C100 - 2*C99-6</f>
        <v>2.384185791015625E-7</v>
      </c>
      <c r="F100" s="2"/>
      <c r="G100">
        <f t="shared" ref="G100:G134" si="262">C100-F99*E100</f>
        <v>5.9999997019767761</v>
      </c>
      <c r="H100" s="2"/>
    </row>
    <row r="101" spans="2:8" x14ac:dyDescent="0.25">
      <c r="B101" s="2">
        <v>49</v>
      </c>
      <c r="C101">
        <f t="shared" si="187"/>
        <v>2.9999998807907104</v>
      </c>
      <c r="D101" s="3">
        <f t="shared" si="199"/>
        <v>-5.9999999999999574</v>
      </c>
      <c r="E101">
        <f t="shared" ref="E101:E134" si="263" xml:space="preserve"> - 2*C102+4*C101</f>
        <v>1.1920928955078125E-7</v>
      </c>
      <c r="F101" s="2">
        <v>0.25</v>
      </c>
      <c r="G101">
        <f t="shared" ref="G101" si="264">C101-F101*E101</f>
        <v>2.9999998509883881</v>
      </c>
      <c r="H101" s="2" t="str">
        <f t="shared" ref="H101" si="265">IF(ABS(G101-C101)&lt;=0.001&amp;ABS(E102-C102)&lt;=0.001,"Pará","Avança")</f>
        <v>Avança</v>
      </c>
    </row>
    <row r="102" spans="2:8" x14ac:dyDescent="0.25">
      <c r="B102" s="2"/>
      <c r="C102">
        <f t="shared" si="187"/>
        <v>5.9999997019767761</v>
      </c>
      <c r="D102" s="3"/>
      <c r="E102">
        <f t="shared" ref="E102:E134" si="266">2*C102 - 2*C101-6</f>
        <v>-3.5762786865234375E-7</v>
      </c>
      <c r="F102" s="2"/>
      <c r="G102">
        <f t="shared" ref="G102:G134" si="267">C102-F101*E102</f>
        <v>5.9999997913837433</v>
      </c>
      <c r="H102" s="2"/>
    </row>
    <row r="103" spans="2:8" x14ac:dyDescent="0.25">
      <c r="B103" s="2">
        <v>50</v>
      </c>
      <c r="C103">
        <f t="shared" si="187"/>
        <v>2.9999998509883881</v>
      </c>
      <c r="D103" s="3">
        <f t="shared" si="199"/>
        <v>-5.9999999999999787</v>
      </c>
      <c r="E103">
        <f t="shared" ref="E103:E134" si="268" xml:space="preserve"> - 2*C104+4*C103</f>
        <v>-1.7881393432617188E-7</v>
      </c>
      <c r="F103" s="2">
        <f t="shared" si="223"/>
        <v>0.5</v>
      </c>
      <c r="G103">
        <f t="shared" ref="G103" si="269">C103-F103*E103</f>
        <v>2.9999999403953552</v>
      </c>
      <c r="H103" s="2" t="str">
        <f t="shared" ref="H103" si="270">IF(ABS(G103-C103)&lt;=0.001&amp;ABS(E104-C104)&lt;=0.001,"Pará","Avança")</f>
        <v>Avança</v>
      </c>
    </row>
    <row r="104" spans="2:8" x14ac:dyDescent="0.25">
      <c r="B104" s="2"/>
      <c r="C104">
        <f t="shared" si="187"/>
        <v>5.9999997913837433</v>
      </c>
      <c r="D104" s="3"/>
      <c r="E104">
        <f t="shared" ref="E104:E134" si="271">2*C104 - 2*C103-6</f>
        <v>-1.1920928955078125E-7</v>
      </c>
      <c r="F104" s="2"/>
      <c r="G104">
        <f t="shared" ref="G104:G134" si="272">C104-F103*E104</f>
        <v>5.9999998509883881</v>
      </c>
      <c r="H104" s="2"/>
    </row>
    <row r="105" spans="2:8" x14ac:dyDescent="0.25">
      <c r="B105" s="2">
        <v>51</v>
      </c>
      <c r="C105">
        <f t="shared" si="187"/>
        <v>2.9999999403953552</v>
      </c>
      <c r="D105" s="3">
        <f t="shared" si="199"/>
        <v>-5.9999999999999858</v>
      </c>
      <c r="E105">
        <f t="shared" ref="E105:E134" si="273" xml:space="preserve"> - 2*C106+4*C105</f>
        <v>5.9604644775390625E-8</v>
      </c>
      <c r="F105" s="2" t="s">
        <v>57</v>
      </c>
      <c r="G105" t="e">
        <f t="shared" ref="G105" si="274">C105-F105*E105</f>
        <v>#VALUE!</v>
      </c>
      <c r="H105" s="2" t="e">
        <f t="shared" ref="H105" si="275">IF(ABS(G105-C105)&lt;=0.001&amp;ABS(E106-C106)&lt;=0.001,"Pará","Avança")</f>
        <v>#VALUE!</v>
      </c>
    </row>
    <row r="106" spans="2:8" x14ac:dyDescent="0.25">
      <c r="B106" s="2"/>
      <c r="C106">
        <f t="shared" si="187"/>
        <v>5.9999998509883881</v>
      </c>
      <c r="D106" s="3"/>
      <c r="E106">
        <f t="shared" ref="E106:E134" si="276">2*C106 - 2*C105-6</f>
        <v>-1.7881393432617188E-7</v>
      </c>
      <c r="F106" s="2"/>
      <c r="G106" t="e">
        <f t="shared" ref="G106:G134" si="277">C106-F105*E106</f>
        <v>#VALUE!</v>
      </c>
      <c r="H106" s="2"/>
    </row>
    <row r="107" spans="2:8" x14ac:dyDescent="0.25">
      <c r="B107" s="2">
        <v>52</v>
      </c>
      <c r="C107" t="e">
        <f t="shared" si="187"/>
        <v>#VALUE!</v>
      </c>
      <c r="D107" s="3" t="e">
        <f t="shared" ref="D99:D133" si="278" xml:space="preserve"> C108^2 - 2*C107*C108-6*C108+2*C107^2+12</f>
        <v>#VALUE!</v>
      </c>
      <c r="E107" t="e">
        <f t="shared" ref="E107:E134" si="279" xml:space="preserve"> - 2*C108+4*C107</f>
        <v>#VALUE!</v>
      </c>
      <c r="F107" s="2" t="e">
        <f t="shared" si="223"/>
        <v>#VALUE!</v>
      </c>
      <c r="G107" t="e">
        <f t="shared" ref="G107" si="280">C107-F107*E107</f>
        <v>#VALUE!</v>
      </c>
      <c r="H107" s="2" t="e">
        <f t="shared" ref="H107" si="281">IF(ABS(G107-C107)&lt;=0.001&amp;ABS(E108-C108)&lt;=0.001,"Pará","Avança")</f>
        <v>#VALUE!</v>
      </c>
    </row>
    <row r="108" spans="2:8" x14ac:dyDescent="0.25">
      <c r="B108" s="2"/>
      <c r="C108" t="e">
        <f t="shared" si="187"/>
        <v>#VALUE!</v>
      </c>
      <c r="D108" s="3"/>
      <c r="E108" t="e">
        <f t="shared" ref="E108:E134" si="282">2*C108 - 2*C107-6</f>
        <v>#VALUE!</v>
      </c>
      <c r="F108" s="2"/>
      <c r="G108" t="e">
        <f t="shared" ref="G108:G134" si="283">C108-F107*E108</f>
        <v>#VALUE!</v>
      </c>
      <c r="H108" s="2"/>
    </row>
    <row r="109" spans="2:8" x14ac:dyDescent="0.25">
      <c r="B109" s="2">
        <v>53</v>
      </c>
      <c r="C109" t="e">
        <f t="shared" si="187"/>
        <v>#VALUE!</v>
      </c>
      <c r="D109" s="2" t="e">
        <f t="shared" si="278"/>
        <v>#VALUE!</v>
      </c>
      <c r="E109" t="e">
        <f t="shared" ref="E109:E134" si="284" xml:space="preserve"> - 2*C110+4*C109</f>
        <v>#VALUE!</v>
      </c>
      <c r="F109" s="2" t="e">
        <f t="shared" ref="F109" si="285">IF(D109 &lt; D107, F107*2, "Reduzir n para metade do passo anterior")</f>
        <v>#VALUE!</v>
      </c>
      <c r="G109" t="e">
        <f t="shared" ref="G109" si="286">C109-F109*E109</f>
        <v>#VALUE!</v>
      </c>
      <c r="H109" s="2" t="e">
        <f t="shared" ref="H109" si="287">IF(ABS(G109-C109)&lt;=0.001&amp;ABS(E110-C110)&lt;=0.001,"Pará","Avança")</f>
        <v>#VALUE!</v>
      </c>
    </row>
    <row r="110" spans="2:8" x14ac:dyDescent="0.25">
      <c r="B110" s="2"/>
      <c r="C110" t="e">
        <f t="shared" si="187"/>
        <v>#VALUE!</v>
      </c>
      <c r="D110" s="2"/>
      <c r="E110" t="e">
        <f t="shared" ref="E110:E134" si="288">2*C110 - 2*C109-6</f>
        <v>#VALUE!</v>
      </c>
      <c r="F110" s="2"/>
      <c r="G110" t="e">
        <f t="shared" ref="G110:G134" si="289">C110-F109*E110</f>
        <v>#VALUE!</v>
      </c>
      <c r="H110" s="2"/>
    </row>
    <row r="111" spans="2:8" x14ac:dyDescent="0.25">
      <c r="B111" s="2">
        <v>54</v>
      </c>
      <c r="C111" t="e">
        <f t="shared" si="187"/>
        <v>#VALUE!</v>
      </c>
      <c r="D111" s="2" t="e">
        <f t="shared" si="278"/>
        <v>#VALUE!</v>
      </c>
      <c r="E111" t="e">
        <f t="shared" ref="E111:E134" si="290" xml:space="preserve"> - 2*C112+4*C111</f>
        <v>#VALUE!</v>
      </c>
      <c r="F111" s="2" t="e">
        <f t="shared" ref="F111" si="291">IF(D111 &lt; D109, F109*2, "Reduzir n para metade do passo anterior")</f>
        <v>#VALUE!</v>
      </c>
      <c r="G111" t="e">
        <f t="shared" ref="G111" si="292">C111-F111*E111</f>
        <v>#VALUE!</v>
      </c>
      <c r="H111" s="2" t="e">
        <f t="shared" ref="H111" si="293">IF(ABS(G111-C111)&lt;=0.001&amp;ABS(E112-C112)&lt;=0.001,"Pará","Avança")</f>
        <v>#VALUE!</v>
      </c>
    </row>
    <row r="112" spans="2:8" x14ac:dyDescent="0.25">
      <c r="B112" s="2"/>
      <c r="C112" t="e">
        <f t="shared" si="187"/>
        <v>#VALUE!</v>
      </c>
      <c r="D112" s="2"/>
      <c r="E112" t="e">
        <f t="shared" ref="E112:E134" si="294">2*C112 - 2*C111-6</f>
        <v>#VALUE!</v>
      </c>
      <c r="F112" s="2"/>
      <c r="G112" t="e">
        <f t="shared" ref="G112:G134" si="295">C112-F111*E112</f>
        <v>#VALUE!</v>
      </c>
      <c r="H112" s="2"/>
    </row>
    <row r="113" spans="2:8" x14ac:dyDescent="0.25">
      <c r="B113" s="2">
        <v>55</v>
      </c>
      <c r="C113" t="e">
        <f t="shared" si="187"/>
        <v>#VALUE!</v>
      </c>
      <c r="D113" s="2" t="e">
        <f t="shared" si="278"/>
        <v>#VALUE!</v>
      </c>
      <c r="E113" t="e">
        <f t="shared" ref="E113:E134" si="296" xml:space="preserve"> - 2*C114+4*C113</f>
        <v>#VALUE!</v>
      </c>
      <c r="F113" s="2" t="e">
        <f t="shared" ref="F113" si="297">IF(D113 &lt; D111, F111*2, "Reduzir n para metade do passo anterior")</f>
        <v>#VALUE!</v>
      </c>
      <c r="G113" t="e">
        <f t="shared" ref="G113" si="298">C113-F113*E113</f>
        <v>#VALUE!</v>
      </c>
      <c r="H113" s="2" t="e">
        <f t="shared" ref="H113" si="299">IF(ABS(G113-C113)&lt;=0.001&amp;ABS(E114-C114)&lt;=0.001,"Pará","Avança")</f>
        <v>#VALUE!</v>
      </c>
    </row>
    <row r="114" spans="2:8" x14ac:dyDescent="0.25">
      <c r="B114" s="2"/>
      <c r="C114" t="e">
        <f t="shared" si="187"/>
        <v>#VALUE!</v>
      </c>
      <c r="D114" s="2"/>
      <c r="E114" t="e">
        <f t="shared" ref="E114:E134" si="300">2*C114 - 2*C113-6</f>
        <v>#VALUE!</v>
      </c>
      <c r="F114" s="2"/>
      <c r="G114" t="e">
        <f t="shared" ref="G114:G134" si="301">C114-F113*E114</f>
        <v>#VALUE!</v>
      </c>
      <c r="H114" s="2"/>
    </row>
    <row r="115" spans="2:8" x14ac:dyDescent="0.25">
      <c r="B115" s="2">
        <v>56</v>
      </c>
      <c r="C115" t="e">
        <f t="shared" si="187"/>
        <v>#VALUE!</v>
      </c>
      <c r="D115" s="2" t="e">
        <f t="shared" si="278"/>
        <v>#VALUE!</v>
      </c>
      <c r="E115" t="e">
        <f t="shared" ref="E115:E134" si="302" xml:space="preserve"> - 2*C116+4*C115</f>
        <v>#VALUE!</v>
      </c>
      <c r="F115" s="2" t="e">
        <f t="shared" ref="F115" si="303">IF(D115 &lt; D113, F113*2, "Reduzir n para metade do passo anterior")</f>
        <v>#VALUE!</v>
      </c>
      <c r="G115" t="e">
        <f t="shared" ref="G115" si="304">C115-F115*E115</f>
        <v>#VALUE!</v>
      </c>
      <c r="H115" s="2" t="e">
        <f t="shared" ref="H115" si="305">IF(ABS(G115-C115)&lt;=0.001&amp;ABS(E116-C116)&lt;=0.001,"Pará","Avança")</f>
        <v>#VALUE!</v>
      </c>
    </row>
    <row r="116" spans="2:8" x14ac:dyDescent="0.25">
      <c r="B116" s="2"/>
      <c r="C116" t="e">
        <f t="shared" si="187"/>
        <v>#VALUE!</v>
      </c>
      <c r="D116" s="2"/>
      <c r="E116" t="e">
        <f t="shared" ref="E116:E134" si="306">2*C116 - 2*C115-6</f>
        <v>#VALUE!</v>
      </c>
      <c r="F116" s="2"/>
      <c r="G116" t="e">
        <f t="shared" ref="G116:G134" si="307">C116-F115*E116</f>
        <v>#VALUE!</v>
      </c>
      <c r="H116" s="2"/>
    </row>
    <row r="117" spans="2:8" x14ac:dyDescent="0.25">
      <c r="B117" s="2">
        <v>57</v>
      </c>
      <c r="C117" t="e">
        <f t="shared" si="187"/>
        <v>#VALUE!</v>
      </c>
      <c r="D117" s="2" t="e">
        <f t="shared" si="278"/>
        <v>#VALUE!</v>
      </c>
      <c r="E117" t="e">
        <f t="shared" ref="E117:E134" si="308" xml:space="preserve"> - 2*C118+4*C117</f>
        <v>#VALUE!</v>
      </c>
      <c r="F117" s="2" t="e">
        <f t="shared" ref="F117" si="309">IF(D117 &lt; D115, F115*2, "Reduzir n para metade do passo anterior")</f>
        <v>#VALUE!</v>
      </c>
      <c r="G117" t="e">
        <f t="shared" ref="G117" si="310">C117-F117*E117</f>
        <v>#VALUE!</v>
      </c>
      <c r="H117" s="2" t="e">
        <f t="shared" ref="H117" si="311">IF(ABS(G117-C117)&lt;=0.001&amp;ABS(E118-C118)&lt;=0.001,"Pará","Avança")</f>
        <v>#VALUE!</v>
      </c>
    </row>
    <row r="118" spans="2:8" x14ac:dyDescent="0.25">
      <c r="B118" s="2"/>
      <c r="C118" t="e">
        <f t="shared" si="187"/>
        <v>#VALUE!</v>
      </c>
      <c r="D118" s="2"/>
      <c r="E118" t="e">
        <f t="shared" ref="E118:E134" si="312">2*C118 - 2*C117-6</f>
        <v>#VALUE!</v>
      </c>
      <c r="F118" s="2"/>
      <c r="G118" t="e">
        <f t="shared" ref="G118:G134" si="313">C118-F117*E118</f>
        <v>#VALUE!</v>
      </c>
      <c r="H118" s="2"/>
    </row>
    <row r="119" spans="2:8" x14ac:dyDescent="0.25">
      <c r="B119" s="2">
        <v>58</v>
      </c>
      <c r="C119" t="e">
        <f t="shared" si="187"/>
        <v>#VALUE!</v>
      </c>
      <c r="D119" s="2" t="e">
        <f t="shared" si="278"/>
        <v>#VALUE!</v>
      </c>
      <c r="E119" t="e">
        <f t="shared" ref="E119:E134" si="314" xml:space="preserve"> - 2*C120+4*C119</f>
        <v>#VALUE!</v>
      </c>
      <c r="F119" s="2" t="e">
        <f t="shared" ref="F119" si="315">IF(D119 &lt; D117, F117*2, "Reduzir n para metade do passo anterior")</f>
        <v>#VALUE!</v>
      </c>
      <c r="G119" t="e">
        <f t="shared" ref="G119" si="316">C119-F119*E119</f>
        <v>#VALUE!</v>
      </c>
      <c r="H119" s="2" t="e">
        <f t="shared" ref="H119" si="317">IF(ABS(G119-C119)&lt;=0.001&amp;ABS(E120-C120)&lt;=0.001,"Pará","Avança")</f>
        <v>#VALUE!</v>
      </c>
    </row>
    <row r="120" spans="2:8" x14ac:dyDescent="0.25">
      <c r="B120" s="2"/>
      <c r="C120" t="e">
        <f t="shared" si="187"/>
        <v>#VALUE!</v>
      </c>
      <c r="D120" s="2"/>
      <c r="E120" t="e">
        <f t="shared" ref="E120:E134" si="318">2*C120 - 2*C119-6</f>
        <v>#VALUE!</v>
      </c>
      <c r="F120" s="2"/>
      <c r="G120" t="e">
        <f t="shared" ref="G120:G134" si="319">C120-F119*E120</f>
        <v>#VALUE!</v>
      </c>
      <c r="H120" s="2"/>
    </row>
    <row r="121" spans="2:8" x14ac:dyDescent="0.25">
      <c r="B121" s="2">
        <v>59</v>
      </c>
      <c r="C121" t="e">
        <f t="shared" si="187"/>
        <v>#VALUE!</v>
      </c>
      <c r="D121" s="2" t="e">
        <f t="shared" si="278"/>
        <v>#VALUE!</v>
      </c>
      <c r="E121" t="e">
        <f t="shared" ref="E121:E134" si="320" xml:space="preserve"> - 2*C122+4*C121</f>
        <v>#VALUE!</v>
      </c>
      <c r="F121" s="2" t="e">
        <f t="shared" ref="F121" si="321">IF(D121 &lt; D119, F119*2, "Reduzir n para metade do passo anterior")</f>
        <v>#VALUE!</v>
      </c>
      <c r="G121" t="e">
        <f t="shared" ref="G121" si="322">C121-F121*E121</f>
        <v>#VALUE!</v>
      </c>
      <c r="H121" s="2" t="e">
        <f t="shared" ref="H121" si="323">IF(ABS(G121-C121)&lt;=0.001&amp;ABS(E122-C122)&lt;=0.001,"Pará","Avança")</f>
        <v>#VALUE!</v>
      </c>
    </row>
    <row r="122" spans="2:8" x14ac:dyDescent="0.25">
      <c r="B122" s="2"/>
      <c r="C122" t="e">
        <f t="shared" si="187"/>
        <v>#VALUE!</v>
      </c>
      <c r="D122" s="2"/>
      <c r="E122" t="e">
        <f t="shared" ref="E122:E134" si="324">2*C122 - 2*C121-6</f>
        <v>#VALUE!</v>
      </c>
      <c r="F122" s="2"/>
      <c r="G122" t="e">
        <f t="shared" ref="G122:G134" si="325">C122-F121*E122</f>
        <v>#VALUE!</v>
      </c>
      <c r="H122" s="2"/>
    </row>
    <row r="123" spans="2:8" x14ac:dyDescent="0.25">
      <c r="B123" s="2">
        <v>60</v>
      </c>
      <c r="C123" t="e">
        <f t="shared" si="187"/>
        <v>#VALUE!</v>
      </c>
      <c r="D123" s="2" t="e">
        <f t="shared" si="278"/>
        <v>#VALUE!</v>
      </c>
      <c r="E123" t="e">
        <f t="shared" ref="E123:E134" si="326" xml:space="preserve"> - 2*C124+4*C123</f>
        <v>#VALUE!</v>
      </c>
      <c r="F123" s="2" t="e">
        <f t="shared" ref="F123" si="327">IF(D123 &lt; D121, F121*2, "Reduzir n para metade do passo anterior")</f>
        <v>#VALUE!</v>
      </c>
      <c r="G123" t="e">
        <f t="shared" ref="G123" si="328">C123-F123*E123</f>
        <v>#VALUE!</v>
      </c>
      <c r="H123" s="2" t="e">
        <f t="shared" ref="H123" si="329">IF(ABS(G123-C123)&lt;=0.001&amp;ABS(E124-C124)&lt;=0.001,"Pará","Avança")</f>
        <v>#VALUE!</v>
      </c>
    </row>
    <row r="124" spans="2:8" x14ac:dyDescent="0.25">
      <c r="B124" s="2"/>
      <c r="C124" t="e">
        <f t="shared" si="187"/>
        <v>#VALUE!</v>
      </c>
      <c r="D124" s="2"/>
      <c r="E124" t="e">
        <f t="shared" ref="E124:E134" si="330">2*C124 - 2*C123-6</f>
        <v>#VALUE!</v>
      </c>
      <c r="F124" s="2"/>
      <c r="G124" t="e">
        <f t="shared" ref="G124:G134" si="331">C124-F123*E124</f>
        <v>#VALUE!</v>
      </c>
      <c r="H124" s="2"/>
    </row>
    <row r="125" spans="2:8" x14ac:dyDescent="0.25">
      <c r="B125" s="2">
        <v>61</v>
      </c>
      <c r="C125" t="e">
        <f t="shared" si="187"/>
        <v>#VALUE!</v>
      </c>
      <c r="D125" s="2" t="e">
        <f t="shared" si="278"/>
        <v>#VALUE!</v>
      </c>
      <c r="E125" t="e">
        <f t="shared" ref="E125:E134" si="332" xml:space="preserve"> - 2*C126+4*C125</f>
        <v>#VALUE!</v>
      </c>
      <c r="F125" s="2" t="e">
        <f t="shared" ref="F125" si="333">IF(D125 &lt; D123, F123*2, "Reduzir n para metade do passo anterior")</f>
        <v>#VALUE!</v>
      </c>
      <c r="G125" t="e">
        <f t="shared" ref="G125" si="334">C125-F125*E125</f>
        <v>#VALUE!</v>
      </c>
      <c r="H125" s="2" t="e">
        <f t="shared" ref="H125" si="335">IF(ABS(G125-C125)&lt;=0.001&amp;ABS(E126-C126)&lt;=0.001,"Pará","Avança")</f>
        <v>#VALUE!</v>
      </c>
    </row>
    <row r="126" spans="2:8" x14ac:dyDescent="0.25">
      <c r="B126" s="2"/>
      <c r="C126" t="e">
        <f t="shared" si="187"/>
        <v>#VALUE!</v>
      </c>
      <c r="D126" s="2"/>
      <c r="E126" t="e">
        <f t="shared" ref="E126:E134" si="336">2*C126 - 2*C125-6</f>
        <v>#VALUE!</v>
      </c>
      <c r="F126" s="2"/>
      <c r="G126" t="e">
        <f t="shared" ref="G126:G134" si="337">C126-F125*E126</f>
        <v>#VALUE!</v>
      </c>
      <c r="H126" s="2"/>
    </row>
    <row r="127" spans="2:8" x14ac:dyDescent="0.25">
      <c r="B127" s="2">
        <v>62</v>
      </c>
      <c r="C127" t="e">
        <f t="shared" si="187"/>
        <v>#VALUE!</v>
      </c>
      <c r="D127" s="2" t="e">
        <f t="shared" si="278"/>
        <v>#VALUE!</v>
      </c>
      <c r="E127" t="e">
        <f t="shared" ref="E127:E134" si="338" xml:space="preserve"> - 2*C128+4*C127</f>
        <v>#VALUE!</v>
      </c>
      <c r="F127" s="2" t="e">
        <f t="shared" ref="F127" si="339">IF(D127 &lt; D125, F125*2, "Reduzir n para metade do passo anterior")</f>
        <v>#VALUE!</v>
      </c>
      <c r="G127" t="e">
        <f t="shared" ref="G127" si="340">C127-F127*E127</f>
        <v>#VALUE!</v>
      </c>
      <c r="H127" s="2" t="e">
        <f t="shared" ref="H127" si="341">IF(ABS(G127-C127)&lt;=0.001&amp;ABS(E128-C128)&lt;=0.001,"Pará","Avança")</f>
        <v>#VALUE!</v>
      </c>
    </row>
    <row r="128" spans="2:8" x14ac:dyDescent="0.25">
      <c r="B128" s="2"/>
      <c r="C128" t="e">
        <f t="shared" si="187"/>
        <v>#VALUE!</v>
      </c>
      <c r="D128" s="2"/>
      <c r="E128" t="e">
        <f t="shared" ref="E128:E134" si="342">2*C128 - 2*C127-6</f>
        <v>#VALUE!</v>
      </c>
      <c r="F128" s="2"/>
      <c r="G128" t="e">
        <f t="shared" ref="G128:G134" si="343">C128-F127*E128</f>
        <v>#VALUE!</v>
      </c>
      <c r="H128" s="2"/>
    </row>
    <row r="129" spans="2:8" x14ac:dyDescent="0.25">
      <c r="B129" s="2">
        <v>63</v>
      </c>
      <c r="C129" t="e">
        <f t="shared" si="187"/>
        <v>#VALUE!</v>
      </c>
      <c r="D129" s="2" t="e">
        <f t="shared" si="278"/>
        <v>#VALUE!</v>
      </c>
      <c r="E129" t="e">
        <f t="shared" ref="E129:E134" si="344" xml:space="preserve"> - 2*C130+4*C129</f>
        <v>#VALUE!</v>
      </c>
      <c r="F129" s="2" t="e">
        <f t="shared" ref="F129" si="345">IF(D129 &lt; D127, F127*2, "Reduzir n para metade do passo anterior")</f>
        <v>#VALUE!</v>
      </c>
      <c r="G129" t="e">
        <f t="shared" ref="G129" si="346">C129-F129*E129</f>
        <v>#VALUE!</v>
      </c>
      <c r="H129" s="2" t="e">
        <f t="shared" ref="H129" si="347">IF(ABS(G129-C129)&lt;=0.001&amp;ABS(E130-C130)&lt;=0.001,"Pará","Avança")</f>
        <v>#VALUE!</v>
      </c>
    </row>
    <row r="130" spans="2:8" x14ac:dyDescent="0.25">
      <c r="B130" s="2"/>
      <c r="C130" t="e">
        <f t="shared" si="187"/>
        <v>#VALUE!</v>
      </c>
      <c r="D130" s="2"/>
      <c r="E130" t="e">
        <f t="shared" ref="E130:E134" si="348">2*C130 - 2*C129-6</f>
        <v>#VALUE!</v>
      </c>
      <c r="F130" s="2"/>
      <c r="G130" t="e">
        <f t="shared" ref="G130:G134" si="349">C130-F129*E130</f>
        <v>#VALUE!</v>
      </c>
      <c r="H130" s="2"/>
    </row>
    <row r="131" spans="2:8" x14ac:dyDescent="0.25">
      <c r="B131" s="2">
        <v>64</v>
      </c>
      <c r="C131" t="e">
        <f t="shared" si="187"/>
        <v>#VALUE!</v>
      </c>
      <c r="D131" s="2" t="e">
        <f t="shared" si="278"/>
        <v>#VALUE!</v>
      </c>
      <c r="E131" t="e">
        <f t="shared" ref="E131:E134" si="350" xml:space="preserve"> - 2*C132+4*C131</f>
        <v>#VALUE!</v>
      </c>
      <c r="F131" s="2" t="e">
        <f t="shared" ref="F131" si="351">IF(D131 &lt; D129, F129*2, "Reduzir n para metade do passo anterior")</f>
        <v>#VALUE!</v>
      </c>
      <c r="G131" t="e">
        <f t="shared" ref="G131" si="352">C131-F131*E131</f>
        <v>#VALUE!</v>
      </c>
      <c r="H131" s="2" t="e">
        <f t="shared" ref="H131" si="353">IF(ABS(G131-C131)&lt;=0.001&amp;ABS(E132-C132)&lt;=0.001,"Pará","Avança")</f>
        <v>#VALUE!</v>
      </c>
    </row>
    <row r="132" spans="2:8" x14ac:dyDescent="0.25">
      <c r="B132" s="2"/>
      <c r="C132" t="e">
        <f t="shared" si="187"/>
        <v>#VALUE!</v>
      </c>
      <c r="D132" s="2"/>
      <c r="E132" t="e">
        <f t="shared" ref="E132:E134" si="354">2*C132 - 2*C131-6</f>
        <v>#VALUE!</v>
      </c>
      <c r="F132" s="2"/>
      <c r="G132" t="e">
        <f t="shared" ref="G132:G134" si="355">C132-F131*E132</f>
        <v>#VALUE!</v>
      </c>
      <c r="H132" s="2"/>
    </row>
    <row r="133" spans="2:8" x14ac:dyDescent="0.25">
      <c r="B133" s="2">
        <v>65</v>
      </c>
      <c r="C133" t="e">
        <f t="shared" si="187"/>
        <v>#VALUE!</v>
      </c>
      <c r="D133" s="2" t="e">
        <f t="shared" si="278"/>
        <v>#VALUE!</v>
      </c>
      <c r="E133" t="e">
        <f t="shared" ref="E133:E134" si="356" xml:space="preserve"> - 2*C134+4*C133</f>
        <v>#VALUE!</v>
      </c>
      <c r="F133" s="2" t="e">
        <f t="shared" ref="F133" si="357">IF(D133 &lt; D131, F131*2, "Reduzir n para metade do passo anterior")</f>
        <v>#VALUE!</v>
      </c>
      <c r="G133" t="e">
        <f t="shared" ref="G133" si="358">C133-F133*E133</f>
        <v>#VALUE!</v>
      </c>
      <c r="H133" s="2" t="e">
        <f t="shared" ref="H133" si="359">IF(ABS(G133-C133)&lt;=0.001&amp;ABS(E134-C134)&lt;=0.001,"Pará","Avança")</f>
        <v>#VALUE!</v>
      </c>
    </row>
    <row r="134" spans="2:8" x14ac:dyDescent="0.25">
      <c r="B134" s="2"/>
      <c r="C134" t="e">
        <f t="shared" si="187"/>
        <v>#VALUE!</v>
      </c>
      <c r="D134" s="2"/>
      <c r="E134" t="e">
        <f t="shared" ref="E134" si="360">2*C134 - 2*C133-6</f>
        <v>#VALUE!</v>
      </c>
      <c r="F134" s="2"/>
      <c r="G134" t="e">
        <f t="shared" ref="G134" si="361">C134-F133*E134</f>
        <v>#VALUE!</v>
      </c>
      <c r="H134" s="2"/>
    </row>
  </sheetData>
  <mergeCells count="260">
    <mergeCell ref="B133:B134"/>
    <mergeCell ref="D133:D134"/>
    <mergeCell ref="F133:F134"/>
    <mergeCell ref="H133:H134"/>
    <mergeCell ref="B129:B130"/>
    <mergeCell ref="D129:D130"/>
    <mergeCell ref="F129:F130"/>
    <mergeCell ref="H129:H130"/>
    <mergeCell ref="B131:B132"/>
    <mergeCell ref="D131:D132"/>
    <mergeCell ref="F131:F132"/>
    <mergeCell ref="H131:H132"/>
    <mergeCell ref="B125:B126"/>
    <mergeCell ref="D125:D126"/>
    <mergeCell ref="F125:F126"/>
    <mergeCell ref="H125:H126"/>
    <mergeCell ref="B127:B128"/>
    <mergeCell ref="D127:D128"/>
    <mergeCell ref="F127:F128"/>
    <mergeCell ref="H127:H128"/>
    <mergeCell ref="B121:B122"/>
    <mergeCell ref="D121:D122"/>
    <mergeCell ref="F121:F122"/>
    <mergeCell ref="H121:H122"/>
    <mergeCell ref="B123:B124"/>
    <mergeCell ref="D123:D124"/>
    <mergeCell ref="F123:F124"/>
    <mergeCell ref="H123:H124"/>
    <mergeCell ref="B117:B118"/>
    <mergeCell ref="D117:D118"/>
    <mergeCell ref="F117:F118"/>
    <mergeCell ref="H117:H118"/>
    <mergeCell ref="B119:B120"/>
    <mergeCell ref="D119:D120"/>
    <mergeCell ref="F119:F120"/>
    <mergeCell ref="H119:H120"/>
    <mergeCell ref="B113:B114"/>
    <mergeCell ref="D113:D114"/>
    <mergeCell ref="F113:F114"/>
    <mergeCell ref="H113:H114"/>
    <mergeCell ref="B115:B116"/>
    <mergeCell ref="D115:D116"/>
    <mergeCell ref="F115:F116"/>
    <mergeCell ref="H115:H116"/>
    <mergeCell ref="B109:B110"/>
    <mergeCell ref="D109:D110"/>
    <mergeCell ref="F109:F110"/>
    <mergeCell ref="H109:H110"/>
    <mergeCell ref="B111:B112"/>
    <mergeCell ref="D111:D112"/>
    <mergeCell ref="F111:F112"/>
    <mergeCell ref="H111:H112"/>
    <mergeCell ref="B105:B106"/>
    <mergeCell ref="D105:D106"/>
    <mergeCell ref="F105:F106"/>
    <mergeCell ref="H105:H106"/>
    <mergeCell ref="B107:B108"/>
    <mergeCell ref="D107:D108"/>
    <mergeCell ref="F107:F108"/>
    <mergeCell ref="H107:H108"/>
    <mergeCell ref="B101:B102"/>
    <mergeCell ref="D101:D102"/>
    <mergeCell ref="F101:F102"/>
    <mergeCell ref="H101:H102"/>
    <mergeCell ref="B103:B104"/>
    <mergeCell ref="D103:D104"/>
    <mergeCell ref="F103:F104"/>
    <mergeCell ref="H103:H104"/>
    <mergeCell ref="B97:B98"/>
    <mergeCell ref="D97:D98"/>
    <mergeCell ref="F97:F98"/>
    <mergeCell ref="H97:H98"/>
    <mergeCell ref="B99:B100"/>
    <mergeCell ref="D99:D100"/>
    <mergeCell ref="F99:F100"/>
    <mergeCell ref="H99:H100"/>
    <mergeCell ref="B93:B94"/>
    <mergeCell ref="D93:D94"/>
    <mergeCell ref="F93:F94"/>
    <mergeCell ref="H93:H94"/>
    <mergeCell ref="B95:B96"/>
    <mergeCell ref="D95:D96"/>
    <mergeCell ref="F95:F96"/>
    <mergeCell ref="H95:H96"/>
    <mergeCell ref="B89:B90"/>
    <mergeCell ref="D89:D90"/>
    <mergeCell ref="F89:F90"/>
    <mergeCell ref="H89:H90"/>
    <mergeCell ref="B91:B92"/>
    <mergeCell ref="D91:D92"/>
    <mergeCell ref="F91:F92"/>
    <mergeCell ref="H91:H92"/>
    <mergeCell ref="B85:B86"/>
    <mergeCell ref="D85:D86"/>
    <mergeCell ref="F85:F86"/>
    <mergeCell ref="H85:H86"/>
    <mergeCell ref="B87:B88"/>
    <mergeCell ref="D87:D88"/>
    <mergeCell ref="F87:F88"/>
    <mergeCell ref="H87:H88"/>
    <mergeCell ref="B81:B82"/>
    <mergeCell ref="D81:D82"/>
    <mergeCell ref="F81:F82"/>
    <mergeCell ref="H81:H82"/>
    <mergeCell ref="B83:B84"/>
    <mergeCell ref="D83:D84"/>
    <mergeCell ref="F83:F84"/>
    <mergeCell ref="H83:H84"/>
    <mergeCell ref="B77:B78"/>
    <mergeCell ref="D77:D78"/>
    <mergeCell ref="F77:F78"/>
    <mergeCell ref="H77:H78"/>
    <mergeCell ref="B79:B80"/>
    <mergeCell ref="D79:D80"/>
    <mergeCell ref="F79:F80"/>
    <mergeCell ref="H79:H80"/>
    <mergeCell ref="B73:B74"/>
    <mergeCell ref="D73:D74"/>
    <mergeCell ref="F73:F74"/>
    <mergeCell ref="H73:H74"/>
    <mergeCell ref="B75:B76"/>
    <mergeCell ref="D75:D76"/>
    <mergeCell ref="F75:F76"/>
    <mergeCell ref="H75:H76"/>
    <mergeCell ref="B69:B70"/>
    <mergeCell ref="D69:D70"/>
    <mergeCell ref="F69:F70"/>
    <mergeCell ref="H69:H70"/>
    <mergeCell ref="B71:B72"/>
    <mergeCell ref="D71:D72"/>
    <mergeCell ref="F71:F72"/>
    <mergeCell ref="H71:H72"/>
    <mergeCell ref="B65:B66"/>
    <mergeCell ref="D65:D66"/>
    <mergeCell ref="F65:F66"/>
    <mergeCell ref="H65:H66"/>
    <mergeCell ref="B67:B68"/>
    <mergeCell ref="D67:D68"/>
    <mergeCell ref="F67:F68"/>
    <mergeCell ref="H67:H68"/>
    <mergeCell ref="B61:B62"/>
    <mergeCell ref="D61:D62"/>
    <mergeCell ref="F61:F62"/>
    <mergeCell ref="H61:H62"/>
    <mergeCell ref="B63:B64"/>
    <mergeCell ref="D63:D64"/>
    <mergeCell ref="F63:F64"/>
    <mergeCell ref="H63:H64"/>
    <mergeCell ref="B57:B58"/>
    <mergeCell ref="D57:D58"/>
    <mergeCell ref="F57:F58"/>
    <mergeCell ref="H57:H58"/>
    <mergeCell ref="B59:B60"/>
    <mergeCell ref="D59:D60"/>
    <mergeCell ref="F59:F60"/>
    <mergeCell ref="H59:H60"/>
    <mergeCell ref="B53:B54"/>
    <mergeCell ref="D53:D54"/>
    <mergeCell ref="F53:F54"/>
    <mergeCell ref="H53:H54"/>
    <mergeCell ref="B55:B56"/>
    <mergeCell ref="D55:D56"/>
    <mergeCell ref="F55:F56"/>
    <mergeCell ref="H55:H56"/>
    <mergeCell ref="B49:B50"/>
    <mergeCell ref="D49:D50"/>
    <mergeCell ref="F49:F50"/>
    <mergeCell ref="H49:H50"/>
    <mergeCell ref="B51:B52"/>
    <mergeCell ref="D51:D52"/>
    <mergeCell ref="F51:F52"/>
    <mergeCell ref="H51:H52"/>
    <mergeCell ref="B45:B46"/>
    <mergeCell ref="D45:D46"/>
    <mergeCell ref="F45:F46"/>
    <mergeCell ref="H45:H46"/>
    <mergeCell ref="B47:B48"/>
    <mergeCell ref="D47:D48"/>
    <mergeCell ref="F47:F48"/>
    <mergeCell ref="H47:H48"/>
    <mergeCell ref="B41:B42"/>
    <mergeCell ref="D41:D42"/>
    <mergeCell ref="F41:F42"/>
    <mergeCell ref="H41:H42"/>
    <mergeCell ref="B43:B44"/>
    <mergeCell ref="D43:D44"/>
    <mergeCell ref="F43:F44"/>
    <mergeCell ref="H43:H44"/>
    <mergeCell ref="B37:B38"/>
    <mergeCell ref="D37:D38"/>
    <mergeCell ref="F37:F38"/>
    <mergeCell ref="H37:H38"/>
    <mergeCell ref="B39:B40"/>
    <mergeCell ref="D39:D40"/>
    <mergeCell ref="F39:F40"/>
    <mergeCell ref="H39:H40"/>
    <mergeCell ref="B33:B34"/>
    <mergeCell ref="D33:D34"/>
    <mergeCell ref="F33:F34"/>
    <mergeCell ref="H33:H34"/>
    <mergeCell ref="B35:B36"/>
    <mergeCell ref="D35:D36"/>
    <mergeCell ref="F35:F36"/>
    <mergeCell ref="H35:H36"/>
    <mergeCell ref="B29:B30"/>
    <mergeCell ref="D29:D30"/>
    <mergeCell ref="F29:F30"/>
    <mergeCell ref="H29:H30"/>
    <mergeCell ref="B31:B32"/>
    <mergeCell ref="D31:D32"/>
    <mergeCell ref="F31:F32"/>
    <mergeCell ref="H31:H32"/>
    <mergeCell ref="B25:B26"/>
    <mergeCell ref="D25:D26"/>
    <mergeCell ref="F25:F26"/>
    <mergeCell ref="H25:H26"/>
    <mergeCell ref="B27:B28"/>
    <mergeCell ref="D27:D28"/>
    <mergeCell ref="F27:F28"/>
    <mergeCell ref="H27:H28"/>
    <mergeCell ref="B21:B22"/>
    <mergeCell ref="D21:D22"/>
    <mergeCell ref="F21:F22"/>
    <mergeCell ref="H21:H22"/>
    <mergeCell ref="B23:B24"/>
    <mergeCell ref="D23:D24"/>
    <mergeCell ref="F23:F24"/>
    <mergeCell ref="H23:H24"/>
    <mergeCell ref="B17:B18"/>
    <mergeCell ref="D17:D18"/>
    <mergeCell ref="F17:F18"/>
    <mergeCell ref="H17:H18"/>
    <mergeCell ref="B19:B20"/>
    <mergeCell ref="D19:D20"/>
    <mergeCell ref="F19:F20"/>
    <mergeCell ref="H19:H20"/>
    <mergeCell ref="B13:B14"/>
    <mergeCell ref="D13:D14"/>
    <mergeCell ref="F13:F14"/>
    <mergeCell ref="H13:H14"/>
    <mergeCell ref="B15:B16"/>
    <mergeCell ref="D15:D16"/>
    <mergeCell ref="F15:F16"/>
    <mergeCell ref="H15:H16"/>
    <mergeCell ref="B9:B10"/>
    <mergeCell ref="D9:D10"/>
    <mergeCell ref="F9:F10"/>
    <mergeCell ref="H9:H10"/>
    <mergeCell ref="B11:B12"/>
    <mergeCell ref="D11:D12"/>
    <mergeCell ref="F11:F12"/>
    <mergeCell ref="H11:H12"/>
    <mergeCell ref="B5:B6"/>
    <mergeCell ref="D5:D6"/>
    <mergeCell ref="F5:F6"/>
    <mergeCell ref="H5:H6"/>
    <mergeCell ref="B7:B8"/>
    <mergeCell ref="D7:D8"/>
    <mergeCell ref="F7:F8"/>
    <mergeCell ref="H7:H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70"/>
  <sheetViews>
    <sheetView tabSelected="1" workbookViewId="0">
      <selection activeCell="M7" sqref="M7:P10"/>
    </sheetView>
  </sheetViews>
  <sheetFormatPr defaultRowHeight="15" x14ac:dyDescent="0.25"/>
  <cols>
    <col min="4" max="4" width="12.5703125" bestFit="1" customWidth="1"/>
    <col min="6" max="6" width="8.85546875" customWidth="1"/>
  </cols>
  <sheetData>
    <row r="4" spans="2:10" x14ac:dyDescent="0.25">
      <c r="B4" t="s">
        <v>43</v>
      </c>
      <c r="C4" t="s">
        <v>54</v>
      </c>
      <c r="D4" t="s">
        <v>55</v>
      </c>
      <c r="E4" t="s">
        <v>56</v>
      </c>
      <c r="F4" s="2" t="s">
        <v>9</v>
      </c>
      <c r="G4" s="2"/>
      <c r="H4" t="s">
        <v>58</v>
      </c>
      <c r="I4" t="s">
        <v>22</v>
      </c>
      <c r="J4" t="s">
        <v>50</v>
      </c>
    </row>
    <row r="5" spans="2:10" x14ac:dyDescent="0.25">
      <c r="B5" s="2">
        <v>1</v>
      </c>
      <c r="C5">
        <v>1</v>
      </c>
      <c r="D5" s="2">
        <f xml:space="preserve"> C6^2 - 2*C5*C6-6*C6+2*C5^2+12</f>
        <v>7</v>
      </c>
      <c r="E5">
        <f xml:space="preserve"> - 2*C6+4*C5</f>
        <v>2</v>
      </c>
      <c r="F5">
        <v>4</v>
      </c>
      <c r="G5">
        <v>-2</v>
      </c>
      <c r="H5" s="2">
        <f>MINVERSE(F5:G6)</f>
        <v>0.5</v>
      </c>
      <c r="I5">
        <f>C5-H5*E5</f>
        <v>0</v>
      </c>
      <c r="J5" s="2" t="str">
        <f>IF(ABS(I5-C5)&lt;=0.001&amp;ABS(E6-C6)&lt;=0.001,"Pará","Avança")</f>
        <v>Avança</v>
      </c>
    </row>
    <row r="6" spans="2:10" x14ac:dyDescent="0.25">
      <c r="B6" s="2"/>
      <c r="C6">
        <v>1</v>
      </c>
      <c r="D6" s="2"/>
      <c r="E6">
        <f>2*C6 - 2*C5-6</f>
        <v>-6</v>
      </c>
      <c r="F6">
        <v>-2</v>
      </c>
      <c r="G6">
        <v>2</v>
      </c>
      <c r="H6" s="2"/>
      <c r="I6">
        <f>C6-H5*E6</f>
        <v>4</v>
      </c>
      <c r="J6" s="2"/>
    </row>
    <row r="7" spans="2:10" x14ac:dyDescent="0.25">
      <c r="B7" s="2">
        <v>2</v>
      </c>
      <c r="C7">
        <f>I5</f>
        <v>0</v>
      </c>
      <c r="D7" s="2">
        <f t="shared" ref="D7:D69" si="0" xml:space="preserve"> C8^2 - 2*C7*C8-6*C8+2*C7^2+12</f>
        <v>4</v>
      </c>
      <c r="E7">
        <f t="shared" ref="E7" si="1" xml:space="preserve"> - 2*C8+4*C7</f>
        <v>-8</v>
      </c>
      <c r="F7">
        <f>F5</f>
        <v>4</v>
      </c>
      <c r="G7">
        <f>G5</f>
        <v>-2</v>
      </c>
      <c r="H7" s="2">
        <f>MINVERSE(F7:G8)</f>
        <v>0.5</v>
      </c>
      <c r="I7">
        <f>C7-H7*E7</f>
        <v>4</v>
      </c>
      <c r="J7" s="2" t="str">
        <f>IF(ABS(I7-C7)&lt;=0.001&amp;ABS(E8-C8)&lt;=0.001,"Pará","Avança")</f>
        <v>Avança</v>
      </c>
    </row>
    <row r="8" spans="2:10" x14ac:dyDescent="0.25">
      <c r="B8" s="2"/>
      <c r="C8">
        <f>I6</f>
        <v>4</v>
      </c>
      <c r="D8" s="2"/>
      <c r="E8">
        <f t="shared" ref="E8" si="2">2*C8 - 2*C7-6</f>
        <v>2</v>
      </c>
      <c r="F8">
        <f>F6</f>
        <v>-2</v>
      </c>
      <c r="G8">
        <f>G6</f>
        <v>2</v>
      </c>
      <c r="H8" s="2"/>
      <c r="I8">
        <f>C8-H7*E8</f>
        <v>3</v>
      </c>
      <c r="J8" s="2"/>
    </row>
    <row r="9" spans="2:10" x14ac:dyDescent="0.25">
      <c r="B9" s="2">
        <v>3</v>
      </c>
      <c r="C9">
        <f>I7</f>
        <v>4</v>
      </c>
      <c r="D9" s="2">
        <f t="shared" si="0"/>
        <v>11</v>
      </c>
      <c r="E9">
        <f t="shared" ref="E9" si="3" xml:space="preserve"> - 2*C10+4*C9</f>
        <v>10</v>
      </c>
      <c r="F9">
        <f t="shared" ref="F9:G9" si="4">F7</f>
        <v>4</v>
      </c>
      <c r="G9">
        <f t="shared" si="4"/>
        <v>-2</v>
      </c>
      <c r="H9" s="2">
        <f t="shared" ref="H9:H10" si="5">MINVERSE(F9:G10)</f>
        <v>0.5</v>
      </c>
      <c r="I9">
        <f t="shared" ref="I9" si="6">C9-H9*E9</f>
        <v>-1</v>
      </c>
      <c r="J9" s="2" t="str">
        <f>IF(ABS(I9-C9)&lt;=0.001&amp;ABS(E10-C10)&lt;=0.001,"Pará","Avança")</f>
        <v>Avança</v>
      </c>
    </row>
    <row r="10" spans="2:10" x14ac:dyDescent="0.25">
      <c r="B10" s="2"/>
      <c r="C10">
        <f>I8</f>
        <v>3</v>
      </c>
      <c r="D10" s="2"/>
      <c r="E10">
        <f t="shared" ref="E10" si="7">2*C10 - 2*C9-6</f>
        <v>-8</v>
      </c>
      <c r="F10">
        <f t="shared" ref="F10:G10" si="8">F8</f>
        <v>-2</v>
      </c>
      <c r="G10">
        <f t="shared" si="8"/>
        <v>2</v>
      </c>
      <c r="H10" s="2"/>
      <c r="I10">
        <f t="shared" ref="I10:I73" si="9">C10-H9*E10</f>
        <v>7</v>
      </c>
      <c r="J10" s="2"/>
    </row>
    <row r="11" spans="2:10" x14ac:dyDescent="0.25">
      <c r="B11" s="2">
        <v>4</v>
      </c>
      <c r="C11">
        <f t="shared" ref="C11:C74" si="10">I9</f>
        <v>-1</v>
      </c>
      <c r="D11" s="2">
        <f t="shared" si="0"/>
        <v>35</v>
      </c>
      <c r="E11">
        <f t="shared" ref="E11:E74" si="11" xml:space="preserve"> - 2*C12+4*C11</f>
        <v>-18</v>
      </c>
      <c r="F11">
        <f t="shared" ref="F11:G11" si="12">F9</f>
        <v>4</v>
      </c>
      <c r="G11">
        <f t="shared" si="12"/>
        <v>-2</v>
      </c>
      <c r="H11" s="2">
        <f t="shared" ref="H11:H74" si="13">MINVERSE(F11:G12)</f>
        <v>0.5</v>
      </c>
      <c r="I11">
        <f t="shared" ref="I11" si="14">C11-H11*E11</f>
        <v>8</v>
      </c>
      <c r="J11" s="2" t="str">
        <f t="shared" ref="J11" si="15">IF(ABS(I11-C11)&lt;=0.001&amp;ABS(E12-C12)&lt;=0.001,"Pará","Avança")</f>
        <v>Avança</v>
      </c>
    </row>
    <row r="12" spans="2:10" x14ac:dyDescent="0.25">
      <c r="B12" s="2"/>
      <c r="C12">
        <f t="shared" si="10"/>
        <v>7</v>
      </c>
      <c r="D12" s="2"/>
      <c r="E12">
        <f t="shared" ref="E12:E75" si="16">2*C12 - 2*C11-6</f>
        <v>10</v>
      </c>
      <c r="F12">
        <f t="shared" ref="F12:G12" si="17">F10</f>
        <v>-2</v>
      </c>
      <c r="G12">
        <f t="shared" si="17"/>
        <v>2</v>
      </c>
      <c r="H12" s="2"/>
      <c r="I12">
        <f t="shared" ref="I12:I75" si="18">C12-H11*E12</f>
        <v>2</v>
      </c>
      <c r="J12" s="2"/>
    </row>
    <row r="13" spans="2:10" x14ac:dyDescent="0.25">
      <c r="B13" s="2">
        <v>5</v>
      </c>
      <c r="C13">
        <f t="shared" si="10"/>
        <v>8</v>
      </c>
      <c r="D13" s="2">
        <f t="shared" si="0"/>
        <v>100</v>
      </c>
      <c r="E13">
        <f t="shared" ref="E13:E76" si="19" xml:space="preserve"> - 2*C14+4*C13</f>
        <v>28</v>
      </c>
      <c r="F13">
        <f t="shared" ref="F13:G13" si="20">F11</f>
        <v>4</v>
      </c>
      <c r="G13">
        <f t="shared" si="20"/>
        <v>-2</v>
      </c>
      <c r="H13" s="2">
        <f t="shared" ref="H13:H76" si="21">MINVERSE(F13:G14)</f>
        <v>0.5</v>
      </c>
      <c r="I13">
        <f t="shared" ref="I13" si="22">C13-H13*E13</f>
        <v>-6</v>
      </c>
      <c r="J13" s="2" t="str">
        <f t="shared" ref="J13" si="23">IF(ABS(I13-C13)&lt;=0.001&amp;ABS(E14-C14)&lt;=0.001,"Pará","Avança")</f>
        <v>Avança</v>
      </c>
    </row>
    <row r="14" spans="2:10" x14ac:dyDescent="0.25">
      <c r="B14" s="2"/>
      <c r="C14">
        <f t="shared" si="10"/>
        <v>2</v>
      </c>
      <c r="D14" s="2"/>
      <c r="E14">
        <f t="shared" ref="E14:E77" si="24">2*C14 - 2*C13-6</f>
        <v>-18</v>
      </c>
      <c r="F14">
        <f t="shared" ref="F14:G14" si="25">F12</f>
        <v>-2</v>
      </c>
      <c r="G14">
        <f t="shared" si="25"/>
        <v>2</v>
      </c>
      <c r="H14" s="2"/>
      <c r="I14">
        <f t="shared" ref="I14:I77" si="26">C14-H13*E14</f>
        <v>11</v>
      </c>
      <c r="J14" s="2"/>
    </row>
    <row r="15" spans="2:10" x14ac:dyDescent="0.25">
      <c r="B15" s="2">
        <v>6</v>
      </c>
      <c r="C15">
        <f t="shared" si="10"/>
        <v>-6</v>
      </c>
      <c r="D15" s="2">
        <f t="shared" si="0"/>
        <v>271</v>
      </c>
      <c r="E15">
        <f t="shared" ref="E15:E78" si="27" xml:space="preserve"> - 2*C16+4*C15</f>
        <v>-46</v>
      </c>
      <c r="F15">
        <f t="shared" ref="F15:G15" si="28">F13</f>
        <v>4</v>
      </c>
      <c r="G15">
        <f t="shared" si="28"/>
        <v>-2</v>
      </c>
      <c r="H15" s="2">
        <f t="shared" ref="H15:H78" si="29">MINVERSE(F15:G16)</f>
        <v>0.5</v>
      </c>
      <c r="I15">
        <f t="shared" ref="I15" si="30">C15-H15*E15</f>
        <v>17</v>
      </c>
      <c r="J15" s="2" t="str">
        <f t="shared" ref="J15" si="31">IF(ABS(I15-C15)&lt;=0.001&amp;ABS(E16-C16)&lt;=0.001,"Pará","Avança")</f>
        <v>Avança</v>
      </c>
    </row>
    <row r="16" spans="2:10" x14ac:dyDescent="0.25">
      <c r="B16" s="2"/>
      <c r="C16">
        <f t="shared" si="10"/>
        <v>11</v>
      </c>
      <c r="D16" s="2"/>
      <c r="E16">
        <f t="shared" ref="E16:E79" si="32">2*C16 - 2*C15-6</f>
        <v>28</v>
      </c>
      <c r="F16">
        <f t="shared" ref="F16:G16" si="33">F14</f>
        <v>-2</v>
      </c>
      <c r="G16">
        <f t="shared" si="33"/>
        <v>2</v>
      </c>
      <c r="H16" s="2"/>
      <c r="I16">
        <f t="shared" ref="I16:I79" si="34">C16-H15*E16</f>
        <v>-3</v>
      </c>
      <c r="J16" s="2"/>
    </row>
    <row r="17" spans="2:10" x14ac:dyDescent="0.25">
      <c r="B17" s="2">
        <v>7</v>
      </c>
      <c r="C17">
        <f t="shared" si="10"/>
        <v>17</v>
      </c>
      <c r="D17" s="2">
        <f t="shared" si="0"/>
        <v>719</v>
      </c>
      <c r="E17">
        <f t="shared" ref="E17:E80" si="35" xml:space="preserve"> - 2*C18+4*C17</f>
        <v>74</v>
      </c>
      <c r="F17">
        <f t="shared" ref="F17:G17" si="36">F15</f>
        <v>4</v>
      </c>
      <c r="G17">
        <f t="shared" si="36"/>
        <v>-2</v>
      </c>
      <c r="H17" s="2">
        <f t="shared" ref="H17:H80" si="37">MINVERSE(F17:G18)</f>
        <v>0.5</v>
      </c>
      <c r="I17">
        <f t="shared" ref="I17" si="38">C17-H17*E17</f>
        <v>-20</v>
      </c>
      <c r="J17" s="2" t="str">
        <f t="shared" ref="J17" si="39">IF(ABS(I17-C17)&lt;=0.001&amp;ABS(E18-C18)&lt;=0.001,"Pará","Avança")</f>
        <v>Avança</v>
      </c>
    </row>
    <row r="18" spans="2:10" x14ac:dyDescent="0.25">
      <c r="B18" s="2"/>
      <c r="C18">
        <f t="shared" si="10"/>
        <v>-3</v>
      </c>
      <c r="D18" s="2"/>
      <c r="E18">
        <f t="shared" ref="E18:E81" si="40">2*C18 - 2*C17-6</f>
        <v>-46</v>
      </c>
      <c r="F18">
        <f t="shared" ref="F18:G18" si="41">F16</f>
        <v>-2</v>
      </c>
      <c r="G18">
        <f t="shared" si="41"/>
        <v>2</v>
      </c>
      <c r="H18" s="2"/>
      <c r="I18">
        <f t="shared" ref="I18:I81" si="42">C18-H17*E18</f>
        <v>20</v>
      </c>
      <c r="J18" s="2"/>
    </row>
    <row r="19" spans="2:10" x14ac:dyDescent="0.25">
      <c r="B19" s="2">
        <v>8</v>
      </c>
      <c r="C19">
        <f t="shared" si="10"/>
        <v>-20</v>
      </c>
      <c r="D19" s="2">
        <f t="shared" si="0"/>
        <v>1892</v>
      </c>
      <c r="E19">
        <f t="shared" ref="E19:E82" si="43" xml:space="preserve"> - 2*C20+4*C19</f>
        <v>-120</v>
      </c>
      <c r="F19">
        <f t="shared" ref="F19:G19" si="44">F17</f>
        <v>4</v>
      </c>
      <c r="G19">
        <f t="shared" si="44"/>
        <v>-2</v>
      </c>
      <c r="H19" s="2">
        <f t="shared" ref="H19:H82" si="45">MINVERSE(F19:G20)</f>
        <v>0.5</v>
      </c>
      <c r="I19">
        <f t="shared" ref="I19" si="46">C19-H19*E19</f>
        <v>40</v>
      </c>
      <c r="J19" s="2" t="str">
        <f t="shared" ref="J19" si="47">IF(ABS(I19-C19)&lt;=0.001&amp;ABS(E20-C20)&lt;=0.001,"Pará","Avança")</f>
        <v>Avança</v>
      </c>
    </row>
    <row r="20" spans="2:10" x14ac:dyDescent="0.25">
      <c r="B20" s="2"/>
      <c r="C20">
        <f t="shared" si="10"/>
        <v>20</v>
      </c>
      <c r="D20" s="2"/>
      <c r="E20">
        <f t="shared" ref="E20:E83" si="48">2*C20 - 2*C19-6</f>
        <v>74</v>
      </c>
      <c r="F20">
        <f t="shared" ref="F20:G20" si="49">F18</f>
        <v>-2</v>
      </c>
      <c r="G20">
        <f t="shared" si="49"/>
        <v>2</v>
      </c>
      <c r="H20" s="2"/>
      <c r="I20">
        <f t="shared" ref="I20:I83" si="50">C20-H19*E20</f>
        <v>-17</v>
      </c>
      <c r="J20" s="2"/>
    </row>
    <row r="21" spans="2:10" x14ac:dyDescent="0.25">
      <c r="B21" s="2">
        <v>9</v>
      </c>
      <c r="C21">
        <f t="shared" si="10"/>
        <v>40</v>
      </c>
      <c r="D21" s="2">
        <f t="shared" si="0"/>
        <v>4963</v>
      </c>
      <c r="E21">
        <f t="shared" ref="E21:E84" si="51" xml:space="preserve"> - 2*C22+4*C21</f>
        <v>194</v>
      </c>
      <c r="F21">
        <f t="shared" ref="F21:G21" si="52">F19</f>
        <v>4</v>
      </c>
      <c r="G21">
        <f t="shared" si="52"/>
        <v>-2</v>
      </c>
      <c r="H21" s="2">
        <f t="shared" ref="H21:H84" si="53">MINVERSE(F21:G22)</f>
        <v>0.5</v>
      </c>
      <c r="I21">
        <f t="shared" ref="I21" si="54">C21-H21*E21</f>
        <v>-57</v>
      </c>
      <c r="J21" s="2" t="str">
        <f t="shared" ref="J21" si="55">IF(ABS(I21-C21)&lt;=0.001&amp;ABS(E22-C22)&lt;=0.001,"Pará","Avança")</f>
        <v>Avança</v>
      </c>
    </row>
    <row r="22" spans="2:10" x14ac:dyDescent="0.25">
      <c r="B22" s="2"/>
      <c r="C22">
        <f t="shared" si="10"/>
        <v>-17</v>
      </c>
      <c r="D22" s="2"/>
      <c r="E22">
        <f t="shared" ref="E22:E85" si="56">2*C22 - 2*C21-6</f>
        <v>-120</v>
      </c>
      <c r="F22">
        <f t="shared" ref="F22:G22" si="57">F20</f>
        <v>-2</v>
      </c>
      <c r="G22">
        <f t="shared" si="57"/>
        <v>2</v>
      </c>
      <c r="H22" s="2"/>
      <c r="I22">
        <f t="shared" ref="I22:I85" si="58">C22-H21*E22</f>
        <v>43</v>
      </c>
      <c r="J22" s="2"/>
    </row>
    <row r="23" spans="2:10" x14ac:dyDescent="0.25">
      <c r="B23" s="2">
        <v>10</v>
      </c>
      <c r="C23">
        <f t="shared" si="10"/>
        <v>-57</v>
      </c>
      <c r="D23" s="2">
        <f t="shared" si="0"/>
        <v>13003</v>
      </c>
      <c r="E23">
        <f t="shared" ref="E23:E86" si="59" xml:space="preserve"> - 2*C24+4*C23</f>
        <v>-314</v>
      </c>
      <c r="F23">
        <f t="shared" ref="F23:G23" si="60">F21</f>
        <v>4</v>
      </c>
      <c r="G23">
        <f t="shared" si="60"/>
        <v>-2</v>
      </c>
      <c r="H23" s="2">
        <f t="shared" ref="H23:H86" si="61">MINVERSE(F23:G24)</f>
        <v>0.5</v>
      </c>
      <c r="I23">
        <f t="shared" ref="I23" si="62">C23-H23*E23</f>
        <v>100</v>
      </c>
      <c r="J23" s="2" t="str">
        <f t="shared" ref="J23" si="63">IF(ABS(I23-C23)&lt;=0.001&amp;ABS(E24-C24)&lt;=0.001,"Pará","Avança")</f>
        <v>Avança</v>
      </c>
    </row>
    <row r="24" spans="2:10" x14ac:dyDescent="0.25">
      <c r="B24" s="2"/>
      <c r="C24">
        <f t="shared" si="10"/>
        <v>43</v>
      </c>
      <c r="D24" s="2"/>
      <c r="E24">
        <f t="shared" ref="E24:E87" si="64">2*C24 - 2*C23-6</f>
        <v>194</v>
      </c>
      <c r="F24">
        <f t="shared" ref="F24:G24" si="65">F22</f>
        <v>-2</v>
      </c>
      <c r="G24">
        <f t="shared" si="65"/>
        <v>2</v>
      </c>
      <c r="H24" s="2"/>
      <c r="I24">
        <f t="shared" ref="I24:I87" si="66">C24-H23*E24</f>
        <v>-54</v>
      </c>
      <c r="J24" s="2"/>
    </row>
    <row r="25" spans="2:10" x14ac:dyDescent="0.25">
      <c r="B25" s="2">
        <v>11</v>
      </c>
      <c r="C25">
        <f t="shared" si="10"/>
        <v>100</v>
      </c>
      <c r="D25" s="2">
        <f t="shared" si="0"/>
        <v>34052</v>
      </c>
      <c r="E25">
        <f t="shared" ref="E25:E88" si="67" xml:space="preserve"> - 2*C26+4*C25</f>
        <v>508</v>
      </c>
      <c r="F25">
        <f t="shared" ref="F25:G25" si="68">F23</f>
        <v>4</v>
      </c>
      <c r="G25">
        <f t="shared" si="68"/>
        <v>-2</v>
      </c>
      <c r="H25" s="2">
        <f t="shared" ref="H25:H88" si="69">MINVERSE(F25:G26)</f>
        <v>0.5</v>
      </c>
      <c r="I25">
        <f t="shared" ref="I25" si="70">C25-H25*E25</f>
        <v>-154</v>
      </c>
      <c r="J25" s="2" t="str">
        <f t="shared" ref="J25" si="71">IF(ABS(I25-C25)&lt;=0.001&amp;ABS(E26-C26)&lt;=0.001,"Pará","Avança")</f>
        <v>Avança</v>
      </c>
    </row>
    <row r="26" spans="2:10" x14ac:dyDescent="0.25">
      <c r="B26" s="2"/>
      <c r="C26">
        <f t="shared" si="10"/>
        <v>-54</v>
      </c>
      <c r="D26" s="2"/>
      <c r="E26">
        <f t="shared" ref="E26:E89" si="72">2*C26 - 2*C25-6</f>
        <v>-314</v>
      </c>
      <c r="F26">
        <f t="shared" ref="F26:G26" si="73">F24</f>
        <v>-2</v>
      </c>
      <c r="G26">
        <f t="shared" si="73"/>
        <v>2</v>
      </c>
      <c r="H26" s="2"/>
      <c r="I26">
        <f t="shared" ref="I26:I89" si="74">C26-H25*E26</f>
        <v>103</v>
      </c>
      <c r="J26" s="2"/>
    </row>
    <row r="27" spans="2:10" x14ac:dyDescent="0.25">
      <c r="B27" s="2">
        <v>12</v>
      </c>
      <c r="C27">
        <f t="shared" si="10"/>
        <v>-154</v>
      </c>
      <c r="D27" s="2">
        <f t="shared" si="0"/>
        <v>89159</v>
      </c>
      <c r="E27">
        <f t="shared" ref="E27:E90" si="75" xml:space="preserve"> - 2*C28+4*C27</f>
        <v>-822</v>
      </c>
      <c r="F27">
        <f t="shared" ref="F27:G27" si="76">F25</f>
        <v>4</v>
      </c>
      <c r="G27">
        <f t="shared" si="76"/>
        <v>-2</v>
      </c>
      <c r="H27" s="2">
        <f t="shared" ref="H27:H90" si="77">MINVERSE(F27:G28)</f>
        <v>0.5</v>
      </c>
      <c r="I27">
        <f t="shared" ref="I27" si="78">C27-H27*E27</f>
        <v>257</v>
      </c>
      <c r="J27" s="2" t="str">
        <f t="shared" ref="J27" si="79">IF(ABS(I27-C27)&lt;=0.001&amp;ABS(E28-C28)&lt;=0.001,"Pará","Avança")</f>
        <v>Avança</v>
      </c>
    </row>
    <row r="28" spans="2:10" x14ac:dyDescent="0.25">
      <c r="B28" s="2"/>
      <c r="C28">
        <f t="shared" si="10"/>
        <v>103</v>
      </c>
      <c r="D28" s="2"/>
      <c r="E28">
        <f t="shared" ref="E28:E91" si="80">2*C28 - 2*C27-6</f>
        <v>508</v>
      </c>
      <c r="F28">
        <f t="shared" ref="F28:G28" si="81">F26</f>
        <v>-2</v>
      </c>
      <c r="G28">
        <f t="shared" si="81"/>
        <v>2</v>
      </c>
      <c r="H28" s="2"/>
      <c r="I28">
        <f t="shared" ref="I28:I91" si="82">C28-H27*E28</f>
        <v>-151</v>
      </c>
      <c r="J28" s="2"/>
    </row>
    <row r="29" spans="2:10" x14ac:dyDescent="0.25">
      <c r="B29" s="2">
        <v>13</v>
      </c>
      <c r="C29">
        <f t="shared" si="10"/>
        <v>257</v>
      </c>
      <c r="D29" s="2">
        <f t="shared" si="0"/>
        <v>233431</v>
      </c>
      <c r="E29">
        <f t="shared" ref="E29:E92" si="83" xml:space="preserve"> - 2*C30+4*C29</f>
        <v>1330</v>
      </c>
      <c r="F29">
        <f t="shared" ref="F29:G29" si="84">F27</f>
        <v>4</v>
      </c>
      <c r="G29">
        <f t="shared" si="84"/>
        <v>-2</v>
      </c>
      <c r="H29" s="2">
        <f t="shared" ref="H29:H92" si="85">MINVERSE(F29:G30)</f>
        <v>0.5</v>
      </c>
      <c r="I29">
        <f t="shared" ref="I29" si="86">C29-H29*E29</f>
        <v>-408</v>
      </c>
      <c r="J29" s="2" t="str">
        <f t="shared" ref="J29" si="87">IF(ABS(I29-C29)&lt;=0.001&amp;ABS(E30-C30)&lt;=0.001,"Pará","Avança")</f>
        <v>Avança</v>
      </c>
    </row>
    <row r="30" spans="2:10" x14ac:dyDescent="0.25">
      <c r="B30" s="2"/>
      <c r="C30">
        <f t="shared" si="10"/>
        <v>-151</v>
      </c>
      <c r="D30" s="2"/>
      <c r="E30">
        <f t="shared" ref="E30:E93" si="88">2*C30 - 2*C29-6</f>
        <v>-822</v>
      </c>
      <c r="F30">
        <f t="shared" ref="F30:G30" si="89">F28</f>
        <v>-2</v>
      </c>
      <c r="G30">
        <f t="shared" si="89"/>
        <v>2</v>
      </c>
      <c r="H30" s="2"/>
      <c r="I30">
        <f t="shared" ref="I30:I93" si="90">C30-H29*E30</f>
        <v>260</v>
      </c>
      <c r="J30" s="2"/>
    </row>
    <row r="31" spans="2:10" x14ac:dyDescent="0.25">
      <c r="B31" s="2">
        <v>14</v>
      </c>
      <c r="C31">
        <f t="shared" si="10"/>
        <v>-408</v>
      </c>
      <c r="D31" s="2">
        <f t="shared" si="0"/>
        <v>611140</v>
      </c>
      <c r="E31">
        <f t="shared" ref="E31:E94" si="91" xml:space="preserve"> - 2*C32+4*C31</f>
        <v>-2152</v>
      </c>
      <c r="F31">
        <f t="shared" ref="F31:G31" si="92">F29</f>
        <v>4</v>
      </c>
      <c r="G31">
        <f t="shared" si="92"/>
        <v>-2</v>
      </c>
      <c r="H31" s="2">
        <f t="shared" ref="H31:H94" si="93">MINVERSE(F31:G32)</f>
        <v>0.5</v>
      </c>
      <c r="I31">
        <f t="shared" ref="I31" si="94">C31-H31*E31</f>
        <v>668</v>
      </c>
      <c r="J31" s="2" t="str">
        <f t="shared" ref="J31" si="95">IF(ABS(I31-C31)&lt;=0.001&amp;ABS(E32-C32)&lt;=0.001,"Pará","Avança")</f>
        <v>Avança</v>
      </c>
    </row>
    <row r="32" spans="2:10" x14ac:dyDescent="0.25">
      <c r="B32" s="2"/>
      <c r="C32">
        <f t="shared" si="10"/>
        <v>260</v>
      </c>
      <c r="D32" s="2"/>
      <c r="E32">
        <f t="shared" ref="E32:E95" si="96">2*C32 - 2*C31-6</f>
        <v>1330</v>
      </c>
      <c r="F32">
        <f t="shared" ref="F32:G32" si="97">F30</f>
        <v>-2</v>
      </c>
      <c r="G32">
        <f t="shared" si="97"/>
        <v>2</v>
      </c>
      <c r="H32" s="2"/>
      <c r="I32">
        <f t="shared" ref="I32:I95" si="98">C32-H31*E32</f>
        <v>-405</v>
      </c>
      <c r="J32" s="2"/>
    </row>
    <row r="33" spans="2:10" x14ac:dyDescent="0.25">
      <c r="B33" s="2">
        <v>15</v>
      </c>
      <c r="C33">
        <f t="shared" si="10"/>
        <v>668</v>
      </c>
      <c r="D33" s="2">
        <f t="shared" si="0"/>
        <v>1599995</v>
      </c>
      <c r="E33">
        <f t="shared" ref="E33:E96" si="99" xml:space="preserve"> - 2*C34+4*C33</f>
        <v>3482</v>
      </c>
      <c r="F33">
        <f t="shared" ref="F33:G33" si="100">F31</f>
        <v>4</v>
      </c>
      <c r="G33">
        <f t="shared" si="100"/>
        <v>-2</v>
      </c>
      <c r="H33" s="2">
        <f t="shared" ref="H33:H96" si="101">MINVERSE(F33:G34)</f>
        <v>0.5</v>
      </c>
      <c r="I33">
        <f t="shared" ref="I33" si="102">C33-H33*E33</f>
        <v>-1073</v>
      </c>
      <c r="J33" s="2" t="str">
        <f t="shared" ref="J33" si="103">IF(ABS(I33-C33)&lt;=0.001&amp;ABS(E34-C34)&lt;=0.001,"Pará","Avança")</f>
        <v>Avança</v>
      </c>
    </row>
    <row r="34" spans="2:10" x14ac:dyDescent="0.25">
      <c r="B34" s="2"/>
      <c r="C34">
        <f t="shared" si="10"/>
        <v>-405</v>
      </c>
      <c r="D34" s="2"/>
      <c r="E34">
        <f t="shared" ref="E34:E97" si="104">2*C34 - 2*C33-6</f>
        <v>-2152</v>
      </c>
      <c r="F34">
        <f t="shared" ref="F34:G34" si="105">F32</f>
        <v>-2</v>
      </c>
      <c r="G34">
        <f t="shared" si="105"/>
        <v>2</v>
      </c>
      <c r="H34" s="2"/>
      <c r="I34">
        <f t="shared" ref="I34:I97" si="106">C34-H33*E34</f>
        <v>671</v>
      </c>
      <c r="J34" s="2"/>
    </row>
    <row r="35" spans="2:10" x14ac:dyDescent="0.25">
      <c r="B35" s="2">
        <v>16</v>
      </c>
      <c r="C35">
        <f t="shared" si="10"/>
        <v>-1073</v>
      </c>
      <c r="D35" s="2">
        <f t="shared" si="0"/>
        <v>4188851</v>
      </c>
      <c r="E35">
        <f t="shared" ref="E35:E98" si="107" xml:space="preserve"> - 2*C36+4*C35</f>
        <v>-5634</v>
      </c>
      <c r="F35">
        <f t="shared" ref="F35:G35" si="108">F33</f>
        <v>4</v>
      </c>
      <c r="G35">
        <f t="shared" si="108"/>
        <v>-2</v>
      </c>
      <c r="H35" s="2">
        <f t="shared" ref="H35:H98" si="109">MINVERSE(F35:G36)</f>
        <v>0.5</v>
      </c>
      <c r="I35">
        <f t="shared" ref="I35" si="110">C35-H35*E35</f>
        <v>1744</v>
      </c>
      <c r="J35" s="2" t="str">
        <f t="shared" ref="J35" si="111">IF(ABS(I35-C35)&lt;=0.001&amp;ABS(E36-C36)&lt;=0.001,"Pará","Avança")</f>
        <v>Avança</v>
      </c>
    </row>
    <row r="36" spans="2:10" x14ac:dyDescent="0.25">
      <c r="B36" s="2"/>
      <c r="C36">
        <f t="shared" si="10"/>
        <v>671</v>
      </c>
      <c r="D36" s="2"/>
      <c r="E36">
        <f t="shared" ref="E36:E99" si="112">2*C36 - 2*C35-6</f>
        <v>3482</v>
      </c>
      <c r="F36">
        <f t="shared" ref="F36:G36" si="113">F34</f>
        <v>-2</v>
      </c>
      <c r="G36">
        <f t="shared" si="113"/>
        <v>2</v>
      </c>
      <c r="H36" s="2"/>
      <c r="I36">
        <f t="shared" ref="I36:I99" si="114">C36-H35*E36</f>
        <v>-1070</v>
      </c>
      <c r="J36" s="2"/>
    </row>
    <row r="37" spans="2:10" x14ac:dyDescent="0.25">
      <c r="B37" s="2">
        <v>17</v>
      </c>
      <c r="C37">
        <f t="shared" si="10"/>
        <v>1744</v>
      </c>
      <c r="D37" s="2">
        <f t="shared" si="0"/>
        <v>10966564</v>
      </c>
      <c r="E37">
        <f t="shared" ref="E37:E100" si="115" xml:space="preserve"> - 2*C38+4*C37</f>
        <v>9116</v>
      </c>
      <c r="F37">
        <f t="shared" ref="F37:G37" si="116">F35</f>
        <v>4</v>
      </c>
      <c r="G37">
        <f t="shared" si="116"/>
        <v>-2</v>
      </c>
      <c r="H37" s="2">
        <f t="shared" ref="H37:H100" si="117">MINVERSE(F37:G38)</f>
        <v>0.5</v>
      </c>
      <c r="I37">
        <f t="shared" ref="I37" si="118">C37-H37*E37</f>
        <v>-2814</v>
      </c>
      <c r="J37" s="2" t="str">
        <f t="shared" ref="J37" si="119">IF(ABS(I37-C37)&lt;=0.001&amp;ABS(E38-C38)&lt;=0.001,"Pará","Avança")</f>
        <v>Avança</v>
      </c>
    </row>
    <row r="38" spans="2:10" x14ac:dyDescent="0.25">
      <c r="B38" s="2"/>
      <c r="C38">
        <f t="shared" si="10"/>
        <v>-1070</v>
      </c>
      <c r="D38" s="2"/>
      <c r="E38">
        <f t="shared" ref="E38:E101" si="120">2*C38 - 2*C37-6</f>
        <v>-5634</v>
      </c>
      <c r="F38">
        <f t="shared" ref="F38:G38" si="121">F36</f>
        <v>-2</v>
      </c>
      <c r="G38">
        <f t="shared" si="121"/>
        <v>2</v>
      </c>
      <c r="H38" s="2"/>
      <c r="I38">
        <f t="shared" ref="I38:I101" si="122">C38-H37*E38</f>
        <v>1747</v>
      </c>
      <c r="J38" s="2"/>
    </row>
    <row r="39" spans="2:10" x14ac:dyDescent="0.25">
      <c r="B39" s="2">
        <v>18</v>
      </c>
      <c r="C39">
        <f t="shared" si="10"/>
        <v>-2814</v>
      </c>
      <c r="D39" s="2">
        <f t="shared" si="0"/>
        <v>28710847</v>
      </c>
      <c r="E39">
        <f t="shared" ref="E39:E102" si="123" xml:space="preserve"> - 2*C40+4*C39</f>
        <v>-14750</v>
      </c>
      <c r="F39">
        <f t="shared" ref="F39:G39" si="124">F37</f>
        <v>4</v>
      </c>
      <c r="G39">
        <f t="shared" si="124"/>
        <v>-2</v>
      </c>
      <c r="H39" s="2">
        <f t="shared" ref="H39:H102" si="125">MINVERSE(F39:G40)</f>
        <v>0.5</v>
      </c>
      <c r="I39">
        <f t="shared" ref="I39" si="126">C39-H39*E39</f>
        <v>4561</v>
      </c>
      <c r="J39" s="2" t="str">
        <f t="shared" ref="J39" si="127">IF(ABS(I39-C39)&lt;=0.001&amp;ABS(E40-C40)&lt;=0.001,"Pará","Avança")</f>
        <v>Avança</v>
      </c>
    </row>
    <row r="40" spans="2:10" x14ac:dyDescent="0.25">
      <c r="B40" s="2"/>
      <c r="C40">
        <f t="shared" si="10"/>
        <v>1747</v>
      </c>
      <c r="D40" s="2"/>
      <c r="E40">
        <f t="shared" ref="E40:E103" si="128">2*C40 - 2*C39-6</f>
        <v>9116</v>
      </c>
      <c r="F40">
        <f t="shared" ref="F40:G40" si="129">F38</f>
        <v>-2</v>
      </c>
      <c r="G40">
        <f t="shared" si="129"/>
        <v>2</v>
      </c>
      <c r="H40" s="2"/>
      <c r="I40">
        <f t="shared" ref="I40:I103" si="130">C40-H39*E40</f>
        <v>-2811</v>
      </c>
      <c r="J40" s="2"/>
    </row>
    <row r="41" spans="2:10" x14ac:dyDescent="0.25">
      <c r="B41" s="2">
        <v>19</v>
      </c>
      <c r="C41">
        <f t="shared" si="10"/>
        <v>4561</v>
      </c>
      <c r="D41" s="2">
        <f t="shared" si="0"/>
        <v>75165983</v>
      </c>
      <c r="E41">
        <f t="shared" ref="E41:E104" si="131" xml:space="preserve"> - 2*C42+4*C41</f>
        <v>23866</v>
      </c>
      <c r="F41">
        <f t="shared" ref="F41:G41" si="132">F39</f>
        <v>4</v>
      </c>
      <c r="G41">
        <f t="shared" si="132"/>
        <v>-2</v>
      </c>
      <c r="H41" s="2">
        <f t="shared" ref="H41:H104" si="133">MINVERSE(F41:G42)</f>
        <v>0.5</v>
      </c>
      <c r="I41">
        <f t="shared" ref="I41" si="134">C41-H41*E41</f>
        <v>-7372</v>
      </c>
      <c r="J41" s="2" t="str">
        <f t="shared" ref="J41" si="135">IF(ABS(I41-C41)&lt;=0.001&amp;ABS(E42-C42)&lt;=0.001,"Pará","Avança")</f>
        <v>Avança</v>
      </c>
    </row>
    <row r="42" spans="2:10" x14ac:dyDescent="0.25">
      <c r="B42" s="2"/>
      <c r="C42">
        <f t="shared" si="10"/>
        <v>-2811</v>
      </c>
      <c r="D42" s="2"/>
      <c r="E42">
        <f t="shared" ref="E42:E105" si="136">2*C42 - 2*C41-6</f>
        <v>-14750</v>
      </c>
      <c r="F42">
        <f t="shared" ref="F42:G42" si="137">F40</f>
        <v>-2</v>
      </c>
      <c r="G42">
        <f t="shared" si="137"/>
        <v>2</v>
      </c>
      <c r="H42" s="2"/>
      <c r="I42">
        <f t="shared" ref="I42:I105" si="138">C42-H41*E42</f>
        <v>4564</v>
      </c>
      <c r="J42" s="2"/>
    </row>
    <row r="43" spans="2:10" x14ac:dyDescent="0.25">
      <c r="B43" s="2">
        <v>20</v>
      </c>
      <c r="C43">
        <f t="shared" si="10"/>
        <v>-7372</v>
      </c>
      <c r="D43" s="2">
        <f t="shared" si="0"/>
        <v>196787108</v>
      </c>
      <c r="E43">
        <f t="shared" ref="E43:E106" si="139" xml:space="preserve"> - 2*C44+4*C43</f>
        <v>-38616</v>
      </c>
      <c r="F43">
        <f t="shared" ref="F43:G43" si="140">F41</f>
        <v>4</v>
      </c>
      <c r="G43">
        <f t="shared" si="140"/>
        <v>-2</v>
      </c>
      <c r="H43" s="2">
        <f t="shared" ref="H43:H106" si="141">MINVERSE(F43:G44)</f>
        <v>0.5</v>
      </c>
      <c r="I43">
        <f t="shared" ref="I43" si="142">C43-H43*E43</f>
        <v>11936</v>
      </c>
      <c r="J43" s="2" t="str">
        <f t="shared" ref="J43" si="143">IF(ABS(I43-C43)&lt;=0.001&amp;ABS(E44-C44)&lt;=0.001,"Pará","Avança")</f>
        <v>Avança</v>
      </c>
    </row>
    <row r="44" spans="2:10" x14ac:dyDescent="0.25">
      <c r="B44" s="2"/>
      <c r="C44">
        <f t="shared" si="10"/>
        <v>4564</v>
      </c>
      <c r="D44" s="2"/>
      <c r="E44">
        <f t="shared" ref="E44:E107" si="144">2*C44 - 2*C43-6</f>
        <v>23866</v>
      </c>
      <c r="F44">
        <f t="shared" ref="F44:G44" si="145">F42</f>
        <v>-2</v>
      </c>
      <c r="G44">
        <f t="shared" si="145"/>
        <v>2</v>
      </c>
      <c r="H44" s="2"/>
      <c r="I44">
        <f t="shared" ref="I44:I107" si="146">C44-H43*E44</f>
        <v>-7369</v>
      </c>
      <c r="J44" s="2"/>
    </row>
    <row r="45" spans="2:10" x14ac:dyDescent="0.25">
      <c r="B45" s="2">
        <v>21</v>
      </c>
      <c r="C45">
        <f t="shared" si="10"/>
        <v>11936</v>
      </c>
      <c r="D45" s="2">
        <f t="shared" si="0"/>
        <v>515195347</v>
      </c>
      <c r="E45">
        <f t="shared" ref="E45:E108" si="147" xml:space="preserve"> - 2*C46+4*C45</f>
        <v>62482</v>
      </c>
      <c r="F45">
        <f t="shared" ref="F45:G45" si="148">F43</f>
        <v>4</v>
      </c>
      <c r="G45">
        <f t="shared" si="148"/>
        <v>-2</v>
      </c>
      <c r="H45" s="2">
        <f t="shared" ref="H45:H108" si="149">MINVERSE(F45:G46)</f>
        <v>0.5</v>
      </c>
      <c r="I45">
        <f t="shared" ref="I45" si="150">C45-H45*E45</f>
        <v>-19305</v>
      </c>
      <c r="J45" s="2" t="str">
        <f t="shared" ref="J45" si="151">IF(ABS(I45-C45)&lt;=0.001&amp;ABS(E46-C46)&lt;=0.001,"Pará","Avança")</f>
        <v>Avança</v>
      </c>
    </row>
    <row r="46" spans="2:10" x14ac:dyDescent="0.25">
      <c r="B46" s="2"/>
      <c r="C46">
        <f t="shared" si="10"/>
        <v>-7369</v>
      </c>
      <c r="D46" s="2"/>
      <c r="E46">
        <f t="shared" ref="E46:E109" si="152">2*C46 - 2*C45-6</f>
        <v>-38616</v>
      </c>
      <c r="F46">
        <f t="shared" ref="F46:G46" si="153">F44</f>
        <v>-2</v>
      </c>
      <c r="G46">
        <f t="shared" si="153"/>
        <v>2</v>
      </c>
      <c r="H46" s="2"/>
      <c r="I46">
        <f t="shared" ref="I46:I109" si="154">C46-H45*E46</f>
        <v>11939</v>
      </c>
      <c r="J46" s="2"/>
    </row>
    <row r="47" spans="2:10" x14ac:dyDescent="0.25">
      <c r="B47" s="2">
        <v>22</v>
      </c>
      <c r="C47">
        <f t="shared" si="10"/>
        <v>-19305</v>
      </c>
      <c r="D47" s="2">
        <f t="shared" si="0"/>
        <v>1348798939</v>
      </c>
      <c r="E47">
        <f t="shared" ref="E47:E110" si="155" xml:space="preserve"> - 2*C48+4*C47</f>
        <v>-101098</v>
      </c>
      <c r="F47">
        <f t="shared" ref="F47:G47" si="156">F45</f>
        <v>4</v>
      </c>
      <c r="G47">
        <f t="shared" si="156"/>
        <v>-2</v>
      </c>
      <c r="H47" s="2">
        <f t="shared" ref="H47:H110" si="157">MINVERSE(F47:G48)</f>
        <v>0.5</v>
      </c>
      <c r="I47">
        <f t="shared" ref="I47" si="158">C47-H47*E47</f>
        <v>31244</v>
      </c>
      <c r="J47" s="2" t="str">
        <f t="shared" ref="J47" si="159">IF(ABS(I47-C47)&lt;=0.001&amp;ABS(E48-C48)&lt;=0.001,"Pará","Avança")</f>
        <v>Avança</v>
      </c>
    </row>
    <row r="48" spans="2:10" x14ac:dyDescent="0.25">
      <c r="B48" s="2"/>
      <c r="C48">
        <f t="shared" si="10"/>
        <v>11939</v>
      </c>
      <c r="D48" s="2"/>
      <c r="E48">
        <f t="shared" ref="E48:E111" si="160">2*C48 - 2*C47-6</f>
        <v>62482</v>
      </c>
      <c r="F48">
        <f t="shared" ref="F48:G48" si="161">F46</f>
        <v>-2</v>
      </c>
      <c r="G48">
        <f t="shared" si="161"/>
        <v>2</v>
      </c>
      <c r="H48" s="2"/>
      <c r="I48">
        <f t="shared" ref="I48:I111" si="162">C48-H47*E48</f>
        <v>-19302</v>
      </c>
      <c r="J48" s="2"/>
    </row>
    <row r="49" spans="2:10" x14ac:dyDescent="0.25">
      <c r="B49" s="2">
        <v>23</v>
      </c>
      <c r="C49">
        <f t="shared" si="10"/>
        <v>31244</v>
      </c>
      <c r="D49" s="2">
        <f t="shared" si="0"/>
        <v>3531201476</v>
      </c>
      <c r="E49">
        <f t="shared" ref="E49:E112" si="163" xml:space="preserve"> - 2*C50+4*C49</f>
        <v>163580</v>
      </c>
      <c r="F49">
        <f t="shared" ref="F49:G49" si="164">F47</f>
        <v>4</v>
      </c>
      <c r="G49">
        <f t="shared" si="164"/>
        <v>-2</v>
      </c>
      <c r="H49" s="2">
        <f t="shared" ref="H49:H112" si="165">MINVERSE(F49:G50)</f>
        <v>0.5</v>
      </c>
      <c r="I49">
        <f t="shared" ref="I49" si="166">C49-H49*E49</f>
        <v>-50546</v>
      </c>
      <c r="J49" s="2" t="str">
        <f t="shared" ref="J49" si="167">IF(ABS(I49-C49)&lt;=0.001&amp;ABS(E50-C50)&lt;=0.001,"Pará","Avança")</f>
        <v>Avança</v>
      </c>
    </row>
    <row r="50" spans="2:10" x14ac:dyDescent="0.25">
      <c r="B50" s="2"/>
      <c r="C50">
        <f t="shared" si="10"/>
        <v>-19302</v>
      </c>
      <c r="D50" s="2"/>
      <c r="E50">
        <f t="shared" ref="E50:E113" si="168">2*C50 - 2*C49-6</f>
        <v>-101098</v>
      </c>
      <c r="F50">
        <f t="shared" ref="F50:G50" si="169">F48</f>
        <v>-2</v>
      </c>
      <c r="G50">
        <f t="shared" si="169"/>
        <v>2</v>
      </c>
      <c r="H50" s="2"/>
      <c r="I50">
        <f t="shared" ref="I50:I113" si="170">C50-H49*E50</f>
        <v>31247</v>
      </c>
      <c r="J50" s="2"/>
    </row>
    <row r="51" spans="2:10" x14ac:dyDescent="0.25">
      <c r="B51" s="2">
        <v>24</v>
      </c>
      <c r="C51">
        <f t="shared" si="10"/>
        <v>-50546</v>
      </c>
      <c r="D51" s="2">
        <f t="shared" si="0"/>
        <v>9244805495</v>
      </c>
      <c r="E51">
        <f t="shared" ref="E51:E114" si="171" xml:space="preserve"> - 2*C52+4*C51</f>
        <v>-264678</v>
      </c>
      <c r="F51">
        <f t="shared" ref="F51:G51" si="172">F49</f>
        <v>4</v>
      </c>
      <c r="G51">
        <f t="shared" si="172"/>
        <v>-2</v>
      </c>
      <c r="H51" s="2">
        <f t="shared" ref="H51:H114" si="173">MINVERSE(F51:G52)</f>
        <v>0.5</v>
      </c>
      <c r="I51">
        <f t="shared" ref="I51" si="174">C51-H51*E51</f>
        <v>81793</v>
      </c>
      <c r="J51" s="2" t="str">
        <f t="shared" ref="J51" si="175">IF(ABS(I51-C51)&lt;=0.001&amp;ABS(E52-C52)&lt;=0.001,"Pará","Avança")</f>
        <v>Avança</v>
      </c>
    </row>
    <row r="52" spans="2:10" x14ac:dyDescent="0.25">
      <c r="B52" s="2"/>
      <c r="C52">
        <f t="shared" si="10"/>
        <v>31247</v>
      </c>
      <c r="D52" s="2"/>
      <c r="E52">
        <f t="shared" ref="E52:E115" si="176">2*C52 - 2*C51-6</f>
        <v>163580</v>
      </c>
      <c r="F52">
        <f t="shared" ref="F52:G52" si="177">F50</f>
        <v>-2</v>
      </c>
      <c r="G52">
        <f t="shared" si="177"/>
        <v>2</v>
      </c>
      <c r="H52" s="2"/>
      <c r="I52">
        <f t="shared" ref="I52:I115" si="178">C52-H51*E52</f>
        <v>-50543</v>
      </c>
      <c r="J52" s="2"/>
    </row>
    <row r="53" spans="2:10" x14ac:dyDescent="0.25">
      <c r="B53" s="2">
        <v>25</v>
      </c>
      <c r="C53">
        <f t="shared" si="10"/>
        <v>81793</v>
      </c>
      <c r="D53" s="2">
        <f t="shared" si="0"/>
        <v>24203215015</v>
      </c>
      <c r="E53">
        <f t="shared" ref="E53:E116" si="179" xml:space="preserve"> - 2*C54+4*C53</f>
        <v>428258</v>
      </c>
      <c r="F53">
        <f t="shared" ref="F53:G53" si="180">F51</f>
        <v>4</v>
      </c>
      <c r="G53">
        <f t="shared" si="180"/>
        <v>-2</v>
      </c>
      <c r="H53" s="2">
        <f t="shared" ref="H53:H116" si="181">MINVERSE(F53:G54)</f>
        <v>0.5</v>
      </c>
      <c r="I53">
        <f t="shared" ref="I53" si="182">C53-H53*E53</f>
        <v>-132336</v>
      </c>
      <c r="J53" s="2" t="str">
        <f t="shared" ref="J53" si="183">IF(ABS(I53-C53)&lt;=0.001&amp;ABS(E54-C54)&lt;=0.001,"Pará","Avança")</f>
        <v>Avança</v>
      </c>
    </row>
    <row r="54" spans="2:10" x14ac:dyDescent="0.25">
      <c r="B54" s="2"/>
      <c r="C54">
        <f t="shared" si="10"/>
        <v>-50543</v>
      </c>
      <c r="D54" s="2"/>
      <c r="E54">
        <f t="shared" ref="E54:E117" si="184">2*C54 - 2*C53-6</f>
        <v>-264678</v>
      </c>
      <c r="F54">
        <f t="shared" ref="F54:G54" si="185">F52</f>
        <v>-2</v>
      </c>
      <c r="G54">
        <f t="shared" si="185"/>
        <v>2</v>
      </c>
      <c r="H54" s="2"/>
      <c r="I54">
        <f t="shared" ref="I54:I117" si="186">C54-H53*E54</f>
        <v>81796</v>
      </c>
      <c r="J54" s="2"/>
    </row>
    <row r="55" spans="2:10" x14ac:dyDescent="0.25">
      <c r="B55" s="2">
        <v>26</v>
      </c>
      <c r="C55">
        <f t="shared" si="10"/>
        <v>-132336</v>
      </c>
      <c r="D55" s="2">
        <f t="shared" si="0"/>
        <v>63364839556</v>
      </c>
      <c r="E55">
        <f t="shared" ref="E55:E118" si="187" xml:space="preserve"> - 2*C56+4*C55</f>
        <v>-692936</v>
      </c>
      <c r="F55">
        <f t="shared" ref="F55:G55" si="188">F53</f>
        <v>4</v>
      </c>
      <c r="G55">
        <f t="shared" si="188"/>
        <v>-2</v>
      </c>
      <c r="H55" s="2">
        <f t="shared" ref="H55:H118" si="189">MINVERSE(F55:G56)</f>
        <v>0.5</v>
      </c>
      <c r="I55">
        <f t="shared" ref="I55" si="190">C55-H55*E55</f>
        <v>214132</v>
      </c>
      <c r="J55" s="2" t="str">
        <f t="shared" ref="J55" si="191">IF(ABS(I55-C55)&lt;=0.001&amp;ABS(E56-C56)&lt;=0.001,"Pará","Avança")</f>
        <v>Avança</v>
      </c>
    </row>
    <row r="56" spans="2:10" x14ac:dyDescent="0.25">
      <c r="B56" s="2"/>
      <c r="C56">
        <f t="shared" si="10"/>
        <v>81796</v>
      </c>
      <c r="D56" s="2"/>
      <c r="E56">
        <f t="shared" ref="E56:E119" si="192">2*C56 - 2*C55-6</f>
        <v>428258</v>
      </c>
      <c r="F56">
        <f t="shared" ref="F56:G56" si="193">F54</f>
        <v>-2</v>
      </c>
      <c r="G56">
        <f t="shared" si="193"/>
        <v>2</v>
      </c>
      <c r="H56" s="2"/>
      <c r="I56">
        <f t="shared" ref="I56:I119" si="194">C56-H55*E56</f>
        <v>-132333</v>
      </c>
      <c r="J56" s="2"/>
    </row>
    <row r="57" spans="2:10" x14ac:dyDescent="0.25">
      <c r="B57" s="2">
        <v>27</v>
      </c>
      <c r="C57">
        <f t="shared" si="10"/>
        <v>214132</v>
      </c>
      <c r="D57" s="2">
        <f t="shared" si="0"/>
        <v>165891303659</v>
      </c>
      <c r="E57">
        <f t="shared" ref="E57:E120" si="195" xml:space="preserve"> - 2*C58+4*C57</f>
        <v>1121194</v>
      </c>
      <c r="F57">
        <f t="shared" ref="F57:G57" si="196">F55</f>
        <v>4</v>
      </c>
      <c r="G57">
        <f t="shared" si="196"/>
        <v>-2</v>
      </c>
      <c r="H57" s="2">
        <f t="shared" ref="H57:H120" si="197">MINVERSE(F57:G58)</f>
        <v>0.5</v>
      </c>
      <c r="I57">
        <f t="shared" ref="I57" si="198">C57-H57*E57</f>
        <v>-346465</v>
      </c>
      <c r="J57" s="2" t="str">
        <f t="shared" ref="J57" si="199">IF(ABS(I57-C57)&lt;=0.001&amp;ABS(E58-C58)&lt;=0.001,"Pará","Avança")</f>
        <v>Avança</v>
      </c>
    </row>
    <row r="58" spans="2:10" x14ac:dyDescent="0.25">
      <c r="B58" s="2"/>
      <c r="C58">
        <f t="shared" si="10"/>
        <v>-132333</v>
      </c>
      <c r="D58" s="2"/>
      <c r="E58">
        <f t="shared" ref="E58:E121" si="200">2*C58 - 2*C57-6</f>
        <v>-692936</v>
      </c>
      <c r="F58">
        <f t="shared" ref="F58:G58" si="201">F56</f>
        <v>-2</v>
      </c>
      <c r="G58">
        <f t="shared" si="201"/>
        <v>2</v>
      </c>
      <c r="H58" s="2"/>
      <c r="I58">
        <f t="shared" ref="I58:I121" si="202">C58-H57*E58</f>
        <v>214135</v>
      </c>
      <c r="J58" s="2"/>
    </row>
    <row r="59" spans="2:10" x14ac:dyDescent="0.25">
      <c r="B59" s="2">
        <v>28</v>
      </c>
      <c r="C59">
        <f t="shared" si="10"/>
        <v>-346465</v>
      </c>
      <c r="D59" s="2">
        <f t="shared" si="0"/>
        <v>434309071427</v>
      </c>
      <c r="E59">
        <f t="shared" ref="E59:E122" si="203" xml:space="preserve"> - 2*C60+4*C59</f>
        <v>-1814130</v>
      </c>
      <c r="F59">
        <f t="shared" ref="F59:G59" si="204">F57</f>
        <v>4</v>
      </c>
      <c r="G59">
        <f t="shared" si="204"/>
        <v>-2</v>
      </c>
      <c r="H59" s="2">
        <f t="shared" ref="H59:H122" si="205">MINVERSE(F59:G60)</f>
        <v>0.5</v>
      </c>
      <c r="I59">
        <f t="shared" ref="I59" si="206">C59-H59*E59</f>
        <v>560600</v>
      </c>
      <c r="J59" s="2" t="str">
        <f t="shared" ref="J59" si="207">IF(ABS(I59-C59)&lt;=0.001&amp;ABS(E60-C60)&lt;=0.001,"Pará","Avança")</f>
        <v>Avança</v>
      </c>
    </row>
    <row r="60" spans="2:10" x14ac:dyDescent="0.25">
      <c r="B60" s="2"/>
      <c r="C60">
        <f t="shared" si="10"/>
        <v>214135</v>
      </c>
      <c r="D60" s="2"/>
      <c r="E60">
        <f t="shared" ref="E60:E123" si="208">2*C60 - 2*C59-6</f>
        <v>1121194</v>
      </c>
      <c r="F60">
        <f t="shared" ref="F60:G60" si="209">F58</f>
        <v>-2</v>
      </c>
      <c r="G60">
        <f t="shared" si="209"/>
        <v>2</v>
      </c>
      <c r="H60" s="2"/>
      <c r="I60">
        <f t="shared" ref="I60:I123" si="210">C60-H59*E60</f>
        <v>-346462</v>
      </c>
      <c r="J60" s="2"/>
    </row>
    <row r="61" spans="2:10" x14ac:dyDescent="0.25">
      <c r="B61" s="2">
        <v>29</v>
      </c>
      <c r="C61">
        <f t="shared" si="10"/>
        <v>560600</v>
      </c>
      <c r="D61" s="2">
        <f t="shared" si="0"/>
        <v>1137035910628</v>
      </c>
      <c r="E61">
        <f t="shared" ref="E61:E124" si="211" xml:space="preserve"> - 2*C62+4*C61</f>
        <v>2935324</v>
      </c>
      <c r="F61">
        <f t="shared" ref="F61:G61" si="212">F59</f>
        <v>4</v>
      </c>
      <c r="G61">
        <f t="shared" si="212"/>
        <v>-2</v>
      </c>
      <c r="H61" s="2">
        <f t="shared" ref="H61:H124" si="213">MINVERSE(F61:G62)</f>
        <v>0.5</v>
      </c>
      <c r="I61">
        <f t="shared" ref="I61" si="214">C61-H61*E61</f>
        <v>-907062</v>
      </c>
      <c r="J61" s="2" t="str">
        <f t="shared" ref="J61" si="215">IF(ABS(I61-C61)&lt;=0.001&amp;ABS(E62-C62)&lt;=0.001,"Pará","Avança")</f>
        <v>Avança</v>
      </c>
    </row>
    <row r="62" spans="2:10" x14ac:dyDescent="0.25">
      <c r="B62" s="2"/>
      <c r="C62">
        <f t="shared" si="10"/>
        <v>-346462</v>
      </c>
      <c r="D62" s="2"/>
      <c r="E62">
        <f t="shared" ref="E62:E125" si="216">2*C62 - 2*C61-6</f>
        <v>-1814130</v>
      </c>
      <c r="F62">
        <f t="shared" ref="F62:G62" si="217">F60</f>
        <v>-2</v>
      </c>
      <c r="G62">
        <f t="shared" si="217"/>
        <v>2</v>
      </c>
      <c r="H62" s="2"/>
      <c r="I62">
        <f t="shared" ref="I62:I125" si="218">C62-H61*E62</f>
        <v>560603</v>
      </c>
      <c r="J62" s="2"/>
    </row>
    <row r="63" spans="2:10" x14ac:dyDescent="0.25">
      <c r="B63" s="2">
        <v>30</v>
      </c>
      <c r="C63">
        <f t="shared" si="10"/>
        <v>-907062</v>
      </c>
      <c r="D63" s="2">
        <f t="shared" si="0"/>
        <v>2976798660463</v>
      </c>
      <c r="E63">
        <f t="shared" ref="E63:E126" si="219" xml:space="preserve"> - 2*C64+4*C63</f>
        <v>-4749454</v>
      </c>
      <c r="F63">
        <f t="shared" ref="F63:G63" si="220">F61</f>
        <v>4</v>
      </c>
      <c r="G63">
        <f t="shared" si="220"/>
        <v>-2</v>
      </c>
      <c r="H63" s="2">
        <f t="shared" ref="H63:H126" si="221">MINVERSE(F63:G64)</f>
        <v>0.5</v>
      </c>
      <c r="I63">
        <f t="shared" ref="I63" si="222">C63-H63*E63</f>
        <v>1467665</v>
      </c>
      <c r="J63" s="2" t="str">
        <f t="shared" ref="J63" si="223">IF(ABS(I63-C63)&lt;=0.001&amp;ABS(E64-C64)&lt;=0.001,"Pará","Avança")</f>
        <v>Avança</v>
      </c>
    </row>
    <row r="64" spans="2:10" x14ac:dyDescent="0.25">
      <c r="B64" s="2"/>
      <c r="C64">
        <f t="shared" si="10"/>
        <v>560603</v>
      </c>
      <c r="D64" s="2"/>
      <c r="E64">
        <f t="shared" ref="E64:E127" si="224">2*C64 - 2*C63-6</f>
        <v>2935324</v>
      </c>
      <c r="F64">
        <f t="shared" ref="F64:G64" si="225">F62</f>
        <v>-2</v>
      </c>
      <c r="G64">
        <f t="shared" si="225"/>
        <v>2</v>
      </c>
      <c r="H64" s="2"/>
      <c r="I64">
        <f t="shared" ref="I64:I127" si="226">C64-H63*E64</f>
        <v>-907059</v>
      </c>
      <c r="J64" s="2"/>
    </row>
    <row r="65" spans="2:10" x14ac:dyDescent="0.25">
      <c r="B65" s="2">
        <v>31</v>
      </c>
      <c r="C65">
        <f t="shared" si="10"/>
        <v>1467665</v>
      </c>
      <c r="D65" s="2">
        <f t="shared" si="0"/>
        <v>7793360070767</v>
      </c>
      <c r="E65">
        <f t="shared" ref="E65:E128" si="227" xml:space="preserve"> - 2*C66+4*C65</f>
        <v>7684778</v>
      </c>
      <c r="F65">
        <f t="shared" ref="F65:G65" si="228">F63</f>
        <v>4</v>
      </c>
      <c r="G65">
        <f t="shared" si="228"/>
        <v>-2</v>
      </c>
      <c r="H65" s="2">
        <f t="shared" ref="H65:H128" si="229">MINVERSE(F65:G66)</f>
        <v>0.5</v>
      </c>
      <c r="I65">
        <f t="shared" ref="I65" si="230">C65-H65*E65</f>
        <v>-2374724</v>
      </c>
      <c r="J65" s="2" t="str">
        <f t="shared" ref="J65" si="231">IF(ABS(I65-C65)&lt;=0.001&amp;ABS(E66-C66)&lt;=0.001,"Pará","Avança")</f>
        <v>Avança</v>
      </c>
    </row>
    <row r="66" spans="2:10" x14ac:dyDescent="0.25">
      <c r="B66" s="2"/>
      <c r="C66">
        <f t="shared" si="10"/>
        <v>-907059</v>
      </c>
      <c r="D66" s="2"/>
      <c r="E66">
        <f t="shared" ref="E66:E129" si="232">2*C66 - 2*C65-6</f>
        <v>-4749454</v>
      </c>
      <c r="F66">
        <f t="shared" ref="F66:G66" si="233">F64</f>
        <v>-2</v>
      </c>
      <c r="G66">
        <f t="shared" si="233"/>
        <v>2</v>
      </c>
      <c r="H66" s="2"/>
      <c r="I66">
        <f t="shared" ref="I66:I129" si="234">C66-H65*E66</f>
        <v>1467668</v>
      </c>
      <c r="J66" s="2"/>
    </row>
    <row r="67" spans="2:10" x14ac:dyDescent="0.25">
      <c r="B67" s="2">
        <v>32</v>
      </c>
      <c r="C67">
        <f t="shared" si="10"/>
        <v>-2374724</v>
      </c>
      <c r="D67" s="2">
        <f t="shared" si="0"/>
        <v>20403281551844</v>
      </c>
      <c r="E67">
        <f t="shared" ref="E67:E130" si="235" xml:space="preserve"> - 2*C68+4*C67</f>
        <v>-12434232</v>
      </c>
      <c r="F67">
        <f t="shared" ref="F67:G67" si="236">F65</f>
        <v>4</v>
      </c>
      <c r="G67">
        <f t="shared" si="236"/>
        <v>-2</v>
      </c>
      <c r="H67" s="2">
        <f t="shared" ref="H67:H130" si="237">MINVERSE(F67:G68)</f>
        <v>0.5</v>
      </c>
      <c r="I67">
        <f t="shared" ref="I67" si="238">C67-H67*E67</f>
        <v>3842392</v>
      </c>
      <c r="J67" s="2" t="str">
        <f t="shared" ref="J67" si="239">IF(ABS(I67-C67)&lt;=0.001&amp;ABS(E68-C68)&lt;=0.001,"Pará","Avança")</f>
        <v>Avança</v>
      </c>
    </row>
    <row r="68" spans="2:10" x14ac:dyDescent="0.25">
      <c r="B68" s="2"/>
      <c r="C68">
        <f t="shared" si="10"/>
        <v>1467668</v>
      </c>
      <c r="D68" s="2"/>
      <c r="E68">
        <f t="shared" ref="E68:E131" si="240">2*C68 - 2*C67-6</f>
        <v>7684778</v>
      </c>
      <c r="F68">
        <f t="shared" ref="F68:G68" si="241">F66</f>
        <v>-2</v>
      </c>
      <c r="G68">
        <f t="shared" si="241"/>
        <v>2</v>
      </c>
      <c r="H68" s="2"/>
      <c r="I68">
        <f t="shared" ref="I68:I131" si="242">C68-H67*E68</f>
        <v>-2374721</v>
      </c>
      <c r="J68" s="2"/>
    </row>
    <row r="69" spans="2:10" x14ac:dyDescent="0.25">
      <c r="B69" s="2">
        <v>33</v>
      </c>
      <c r="C69">
        <f t="shared" si="10"/>
        <v>3842392</v>
      </c>
      <c r="D69" s="2">
        <f t="shared" si="0"/>
        <v>53416484584771</v>
      </c>
      <c r="E69">
        <f t="shared" ref="E69:E132" si="243" xml:space="preserve"> - 2*C70+4*C69</f>
        <v>20119010</v>
      </c>
      <c r="F69">
        <f t="shared" ref="F69:G69" si="244">F67</f>
        <v>4</v>
      </c>
      <c r="G69">
        <f t="shared" si="244"/>
        <v>-2</v>
      </c>
      <c r="H69" s="2">
        <f t="shared" ref="H69:H132" si="245">MINVERSE(F69:G70)</f>
        <v>0.5</v>
      </c>
      <c r="I69">
        <f t="shared" ref="I69" si="246">C69-H69*E69</f>
        <v>-6217113</v>
      </c>
      <c r="J69" s="2" t="str">
        <f t="shared" ref="J69" si="247">IF(ABS(I69-C69)&lt;=0.001&amp;ABS(E70-C70)&lt;=0.001,"Pará","Avança")</f>
        <v>Avança</v>
      </c>
    </row>
    <row r="70" spans="2:10" x14ac:dyDescent="0.25">
      <c r="B70" s="2"/>
      <c r="C70">
        <f t="shared" si="10"/>
        <v>-2374721</v>
      </c>
      <c r="D70" s="2"/>
      <c r="E70">
        <f t="shared" ref="E70:E133" si="248">2*C70 - 2*C69-6</f>
        <v>-12434232</v>
      </c>
      <c r="F70">
        <f t="shared" ref="F70:G70" si="249">F68</f>
        <v>-2</v>
      </c>
      <c r="G70">
        <f t="shared" si="249"/>
        <v>2</v>
      </c>
      <c r="H70" s="2"/>
      <c r="I70">
        <f t="shared" ref="I70:I133" si="250">C70-H69*E70</f>
        <v>3842395</v>
      </c>
      <c r="J70" s="2"/>
    </row>
    <row r="71" spans="2:10" x14ac:dyDescent="0.25">
      <c r="B71" s="2">
        <v>34</v>
      </c>
      <c r="C71">
        <f t="shared" si="10"/>
        <v>-6217113</v>
      </c>
      <c r="D71" s="2">
        <f t="shared" ref="D71:D133" si="251" xml:space="preserve"> C72^2 - 2*C71*C72-6*C72+2*C71^2+12</f>
        <v>139846172202475</v>
      </c>
      <c r="E71">
        <f t="shared" ref="E71:E134" si="252" xml:space="preserve"> - 2*C72+4*C71</f>
        <v>-32553242</v>
      </c>
      <c r="F71">
        <f t="shared" ref="F71:G71" si="253">F69</f>
        <v>4</v>
      </c>
      <c r="G71">
        <f t="shared" si="253"/>
        <v>-2</v>
      </c>
      <c r="H71" s="2">
        <f t="shared" ref="H71:H134" si="254">MINVERSE(F71:G72)</f>
        <v>0.5</v>
      </c>
      <c r="I71">
        <f t="shared" ref="I71" si="255">C71-H71*E71</f>
        <v>10059508</v>
      </c>
      <c r="J71" s="2" t="str">
        <f t="shared" ref="J71" si="256">IF(ABS(I71-C71)&lt;=0.001&amp;ABS(E72-C72)&lt;=0.001,"Pará","Avança")</f>
        <v>Avança</v>
      </c>
    </row>
    <row r="72" spans="2:10" x14ac:dyDescent="0.25">
      <c r="B72" s="2"/>
      <c r="C72">
        <f t="shared" si="10"/>
        <v>3842395</v>
      </c>
      <c r="D72" s="2"/>
      <c r="E72">
        <f t="shared" ref="E72:E135" si="257">2*C72 - 2*C71-6</f>
        <v>20119010</v>
      </c>
      <c r="F72">
        <f t="shared" ref="F72:G72" si="258">F70</f>
        <v>-2</v>
      </c>
      <c r="G72">
        <f t="shared" si="258"/>
        <v>2</v>
      </c>
      <c r="H72" s="2"/>
      <c r="I72">
        <f t="shared" ref="I72:I103" si="259">C72-H71*E72</f>
        <v>-6217110</v>
      </c>
      <c r="J72" s="2"/>
    </row>
    <row r="73" spans="2:10" x14ac:dyDescent="0.25">
      <c r="B73" s="2">
        <v>35</v>
      </c>
      <c r="C73">
        <f t="shared" si="10"/>
        <v>10059508</v>
      </c>
      <c r="D73" s="2">
        <f t="shared" si="251"/>
        <v>366122032022660</v>
      </c>
      <c r="E73">
        <f t="shared" ref="E73:E136" si="260" xml:space="preserve"> - 2*C74+4*C73</f>
        <v>52672252</v>
      </c>
      <c r="F73">
        <f t="shared" ref="F73:G73" si="261">F71</f>
        <v>4</v>
      </c>
      <c r="G73">
        <f t="shared" si="261"/>
        <v>-2</v>
      </c>
      <c r="H73" s="2">
        <f t="shared" ref="H73:H136" si="262">MINVERSE(F73:G74)</f>
        <v>0.5</v>
      </c>
      <c r="I73">
        <f t="shared" ref="I73" si="263">C73-H73*E73</f>
        <v>-16276618</v>
      </c>
      <c r="J73" s="2" t="str">
        <f t="shared" ref="J73" si="264">IF(ABS(I73-C73)&lt;=0.001&amp;ABS(E74-C74)&lt;=0.001,"Pará","Avança")</f>
        <v>Avança</v>
      </c>
    </row>
    <row r="74" spans="2:10" x14ac:dyDescent="0.25">
      <c r="B74" s="2"/>
      <c r="C74">
        <f t="shared" si="10"/>
        <v>-6217110</v>
      </c>
      <c r="D74" s="2"/>
      <c r="E74">
        <f t="shared" ref="E74:E137" si="265">2*C74 - 2*C73-6</f>
        <v>-32553242</v>
      </c>
      <c r="F74">
        <f t="shared" ref="F74:G74" si="266">F72</f>
        <v>-2</v>
      </c>
      <c r="G74">
        <f t="shared" si="266"/>
        <v>2</v>
      </c>
      <c r="H74" s="2"/>
      <c r="I74">
        <f t="shared" ref="I74:I105" si="267">C74-H73*E74</f>
        <v>10059511</v>
      </c>
      <c r="J74" s="2"/>
    </row>
    <row r="75" spans="2:10" x14ac:dyDescent="0.25">
      <c r="B75" s="2">
        <v>36</v>
      </c>
      <c r="C75">
        <f t="shared" ref="C75:C138" si="268">I73</f>
        <v>-16276618</v>
      </c>
      <c r="D75" s="2">
        <f t="shared" si="251"/>
        <v>958519923865511</v>
      </c>
      <c r="E75">
        <f t="shared" ref="E75:E138" si="269" xml:space="preserve"> - 2*C76+4*C75</f>
        <v>-85225494</v>
      </c>
      <c r="F75">
        <f t="shared" ref="F75:G75" si="270">F73</f>
        <v>4</v>
      </c>
      <c r="G75">
        <f t="shared" si="270"/>
        <v>-2</v>
      </c>
      <c r="H75" s="2">
        <f t="shared" ref="H75:H138" si="271">MINVERSE(F75:G76)</f>
        <v>0.5</v>
      </c>
      <c r="I75">
        <f t="shared" ref="I75" si="272">C75-H75*E75</f>
        <v>26336129</v>
      </c>
      <c r="J75" s="2" t="str">
        <f t="shared" ref="J75" si="273">IF(ABS(I75-C75)&lt;=0.001&amp;ABS(E76-C76)&lt;=0.001,"Pará","Avança")</f>
        <v>Avança</v>
      </c>
    </row>
    <row r="76" spans="2:10" x14ac:dyDescent="0.25">
      <c r="B76" s="2"/>
      <c r="C76">
        <f t="shared" si="268"/>
        <v>10059511</v>
      </c>
      <c r="D76" s="2"/>
      <c r="E76">
        <f t="shared" ref="E76:E138" si="274">2*C76 - 2*C75-6</f>
        <v>52672252</v>
      </c>
      <c r="F76">
        <f t="shared" ref="F76:G76" si="275">F74</f>
        <v>-2</v>
      </c>
      <c r="G76">
        <f t="shared" si="275"/>
        <v>2</v>
      </c>
      <c r="H76" s="2"/>
      <c r="I76">
        <f t="shared" ref="I76:I107" si="276">C76-H75*E76</f>
        <v>-16276615</v>
      </c>
      <c r="J76" s="2"/>
    </row>
    <row r="77" spans="2:10" x14ac:dyDescent="0.25">
      <c r="B77" s="2">
        <v>37</v>
      </c>
      <c r="C77">
        <f t="shared" si="268"/>
        <v>26336129</v>
      </c>
      <c r="D77" s="2">
        <f t="shared" si="251"/>
        <v>2509437739573879</v>
      </c>
      <c r="E77">
        <f t="shared" ref="E77:E138" si="277" xml:space="preserve"> - 2*C78+4*C77</f>
        <v>137897746</v>
      </c>
      <c r="F77">
        <f t="shared" ref="F77:G77" si="278">F75</f>
        <v>4</v>
      </c>
      <c r="G77">
        <f t="shared" si="278"/>
        <v>-2</v>
      </c>
      <c r="H77" s="2">
        <f t="shared" ref="H77:H138" si="279">MINVERSE(F77:G78)</f>
        <v>0.5</v>
      </c>
      <c r="I77">
        <f t="shared" ref="I77" si="280">C77-H77*E77</f>
        <v>-42612744</v>
      </c>
      <c r="J77" s="2" t="str">
        <f t="shared" ref="J77" si="281">IF(ABS(I77-C77)&lt;=0.001&amp;ABS(E78-C78)&lt;=0.001,"Pará","Avança")</f>
        <v>Avança</v>
      </c>
    </row>
    <row r="78" spans="2:10" x14ac:dyDescent="0.25">
      <c r="B78" s="2"/>
      <c r="C78">
        <f t="shared" si="268"/>
        <v>-16276615</v>
      </c>
      <c r="D78" s="2"/>
      <c r="E78">
        <f t="shared" ref="E78:E138" si="282">2*C78 - 2*C77-6</f>
        <v>-85225494</v>
      </c>
      <c r="F78">
        <f t="shared" ref="F78:G78" si="283">F76</f>
        <v>-2</v>
      </c>
      <c r="G78">
        <f t="shared" si="283"/>
        <v>2</v>
      </c>
      <c r="H78" s="2"/>
      <c r="I78">
        <f t="shared" ref="I78:I109" si="284">C78-H77*E78</f>
        <v>26336132</v>
      </c>
      <c r="J78" s="2"/>
    </row>
    <row r="79" spans="2:10" x14ac:dyDescent="0.25">
      <c r="B79" s="2">
        <v>38</v>
      </c>
      <c r="C79">
        <f t="shared" si="268"/>
        <v>-42612744</v>
      </c>
      <c r="D79" s="2">
        <f t="shared" si="251"/>
        <v>6569793294856132</v>
      </c>
      <c r="E79">
        <f t="shared" ref="E79:E138" si="285" xml:space="preserve"> - 2*C80+4*C79</f>
        <v>-223123240</v>
      </c>
      <c r="F79">
        <f t="shared" ref="F79:G79" si="286">F77</f>
        <v>4</v>
      </c>
      <c r="G79">
        <f t="shared" si="286"/>
        <v>-2</v>
      </c>
      <c r="H79" s="2">
        <f t="shared" ref="H79:H138" si="287">MINVERSE(F79:G80)</f>
        <v>0.5</v>
      </c>
      <c r="I79">
        <f t="shared" ref="I79" si="288">C79-H79*E79</f>
        <v>68948876</v>
      </c>
      <c r="J79" s="2" t="str">
        <f t="shared" ref="J79" si="289">IF(ABS(I79-C79)&lt;=0.001&amp;ABS(E80-C80)&lt;=0.001,"Pará","Avança")</f>
        <v>Avança</v>
      </c>
    </row>
    <row r="80" spans="2:10" x14ac:dyDescent="0.25">
      <c r="B80" s="2"/>
      <c r="C80">
        <f t="shared" si="268"/>
        <v>26336132</v>
      </c>
      <c r="D80" s="2"/>
      <c r="E80">
        <f t="shared" ref="E80:E138" si="290">2*C80 - 2*C79-6</f>
        <v>137897746</v>
      </c>
      <c r="F80">
        <f t="shared" ref="F80:G80" si="291">F78</f>
        <v>-2</v>
      </c>
      <c r="G80">
        <f t="shared" si="291"/>
        <v>2</v>
      </c>
      <c r="H80" s="2"/>
      <c r="I80">
        <f t="shared" ref="I80:I111" si="292">C80-H79*E80</f>
        <v>-42612741</v>
      </c>
      <c r="J80" s="2"/>
    </row>
    <row r="81" spans="2:10" x14ac:dyDescent="0.25">
      <c r="B81" s="2">
        <v>39</v>
      </c>
      <c r="C81">
        <f t="shared" si="268"/>
        <v>68948876</v>
      </c>
      <c r="D81" s="2">
        <f t="shared" si="251"/>
        <v>1.7199942144994524E+16</v>
      </c>
      <c r="E81">
        <f t="shared" ref="E81:E138" si="293" xml:space="preserve"> - 2*C82+4*C81</f>
        <v>361020986</v>
      </c>
      <c r="F81">
        <f t="shared" ref="F81:G81" si="294">F79</f>
        <v>4</v>
      </c>
      <c r="G81">
        <f t="shared" si="294"/>
        <v>-2</v>
      </c>
      <c r="H81" s="2">
        <f t="shared" ref="H81:H138" si="295">MINVERSE(F81:G82)</f>
        <v>0.5</v>
      </c>
      <c r="I81">
        <f t="shared" ref="I81" si="296">C81-H81*E81</f>
        <v>-111561617</v>
      </c>
      <c r="J81" s="2" t="str">
        <f t="shared" ref="J81" si="297">IF(ABS(I81-C81)&lt;=0.001&amp;ABS(E82-C82)&lt;=0.001,"Pará","Avança")</f>
        <v>Avança</v>
      </c>
    </row>
    <row r="82" spans="2:10" x14ac:dyDescent="0.25">
      <c r="B82" s="2"/>
      <c r="C82">
        <f t="shared" si="268"/>
        <v>-42612741</v>
      </c>
      <c r="D82" s="2"/>
      <c r="E82">
        <f t="shared" ref="E82:E138" si="298">2*C82 - 2*C81-6</f>
        <v>-223123240</v>
      </c>
      <c r="F82">
        <f t="shared" ref="F82:G82" si="299">F80</f>
        <v>-2</v>
      </c>
      <c r="G82">
        <f t="shared" si="299"/>
        <v>2</v>
      </c>
      <c r="H82" s="2"/>
      <c r="I82">
        <f t="shared" ref="I82:I113" si="300">C82-H81*E82</f>
        <v>68948879</v>
      </c>
      <c r="J82" s="2"/>
    </row>
    <row r="83" spans="2:10" x14ac:dyDescent="0.25">
      <c r="B83" s="2">
        <v>40</v>
      </c>
      <c r="C83">
        <f t="shared" si="268"/>
        <v>-111561617</v>
      </c>
      <c r="D83" s="2">
        <f t="shared" si="251"/>
        <v>4.503003314012744E+16</v>
      </c>
      <c r="E83">
        <f t="shared" ref="E83:E138" si="301" xml:space="preserve"> - 2*C84+4*C83</f>
        <v>-584144226</v>
      </c>
      <c r="F83">
        <f t="shared" ref="F83:G83" si="302">F81</f>
        <v>4</v>
      </c>
      <c r="G83">
        <f t="shared" si="302"/>
        <v>-2</v>
      </c>
      <c r="H83" s="2">
        <f t="shared" ref="H83:H138" si="303">MINVERSE(F83:G84)</f>
        <v>0.5</v>
      </c>
      <c r="I83">
        <f t="shared" ref="I83" si="304">C83-H83*E83</f>
        <v>180510496</v>
      </c>
      <c r="J83" s="2" t="str">
        <f t="shared" ref="J83" si="305">IF(ABS(I83-C83)&lt;=0.001&amp;ABS(E84-C84)&lt;=0.001,"Pará","Avança")</f>
        <v>Avança</v>
      </c>
    </row>
    <row r="84" spans="2:10" x14ac:dyDescent="0.25">
      <c r="B84" s="2"/>
      <c r="C84">
        <f t="shared" si="268"/>
        <v>68948879</v>
      </c>
      <c r="D84" s="2"/>
      <c r="E84">
        <f t="shared" ref="E84:E138" si="306">2*C84 - 2*C83-6</f>
        <v>361020986</v>
      </c>
      <c r="F84">
        <f t="shared" ref="F84:G84" si="307">F82</f>
        <v>-2</v>
      </c>
      <c r="G84">
        <f t="shared" si="307"/>
        <v>2</v>
      </c>
      <c r="H84" s="2"/>
      <c r="I84">
        <f t="shared" ref="I84:I115" si="308">C84-H83*E84</f>
        <v>-111561614</v>
      </c>
      <c r="J84" s="2"/>
    </row>
    <row r="85" spans="2:10" x14ac:dyDescent="0.25">
      <c r="B85" s="2">
        <v>41</v>
      </c>
      <c r="C85">
        <f t="shared" si="268"/>
        <v>180510496</v>
      </c>
      <c r="D85" s="2">
        <f t="shared" si="251"/>
        <v>1.1789015727538781E+17</v>
      </c>
      <c r="E85">
        <f t="shared" ref="E85:E138" si="309" xml:space="preserve"> - 2*C86+4*C85</f>
        <v>945165212</v>
      </c>
      <c r="F85">
        <f t="shared" ref="F85:G85" si="310">F83</f>
        <v>4</v>
      </c>
      <c r="G85">
        <f t="shared" si="310"/>
        <v>-2</v>
      </c>
      <c r="H85" s="2">
        <f t="shared" ref="H85:H138" si="311">MINVERSE(F85:G86)</f>
        <v>0.5</v>
      </c>
      <c r="I85">
        <f t="shared" ref="I85" si="312">C85-H85*E85</f>
        <v>-292072110</v>
      </c>
      <c r="J85" s="2" t="str">
        <f t="shared" ref="J85" si="313">IF(ABS(I85-C85)&lt;=0.001&amp;ABS(E86-C86)&lt;=0.001,"Pará","Avança")</f>
        <v>Avança</v>
      </c>
    </row>
    <row r="86" spans="2:10" x14ac:dyDescent="0.25">
      <c r="B86" s="2"/>
      <c r="C86">
        <f t="shared" si="268"/>
        <v>-111561614</v>
      </c>
      <c r="D86" s="2"/>
      <c r="E86">
        <f t="shared" ref="E86:E138" si="314">2*C86 - 2*C85-6</f>
        <v>-584144226</v>
      </c>
      <c r="F86">
        <f t="shared" ref="F86:G86" si="315">F84</f>
        <v>-2</v>
      </c>
      <c r="G86">
        <f t="shared" si="315"/>
        <v>2</v>
      </c>
      <c r="H86" s="2"/>
      <c r="I86">
        <f t="shared" ref="I86:I117" si="316">C86-H85*E86</f>
        <v>180510499</v>
      </c>
      <c r="J86" s="2"/>
    </row>
    <row r="87" spans="2:10" x14ac:dyDescent="0.25">
      <c r="B87" s="2">
        <v>42</v>
      </c>
      <c r="C87">
        <f t="shared" si="268"/>
        <v>-292072110</v>
      </c>
      <c r="D87" s="2">
        <f t="shared" si="251"/>
        <v>3.0864043868603597E+17</v>
      </c>
      <c r="E87">
        <f t="shared" ref="E87:E138" si="317" xml:space="preserve"> - 2*C88+4*C87</f>
        <v>-1529309438</v>
      </c>
      <c r="F87">
        <f t="shared" ref="F87:G87" si="318">F85</f>
        <v>4</v>
      </c>
      <c r="G87">
        <f t="shared" si="318"/>
        <v>-2</v>
      </c>
      <c r="H87" s="2">
        <f t="shared" ref="H87:H138" si="319">MINVERSE(F87:G88)</f>
        <v>0.5</v>
      </c>
      <c r="I87">
        <f t="shared" ref="I87" si="320">C87-H87*E87</f>
        <v>472582609</v>
      </c>
      <c r="J87" s="2" t="str">
        <f t="shared" ref="J87" si="321">IF(ABS(I87-C87)&lt;=0.001&amp;ABS(E88-C88)&lt;=0.001,"Pará","Avança")</f>
        <v>Avança</v>
      </c>
    </row>
    <row r="88" spans="2:10" x14ac:dyDescent="0.25">
      <c r="B88" s="2"/>
      <c r="C88">
        <f t="shared" si="268"/>
        <v>180510499</v>
      </c>
      <c r="D88" s="2"/>
      <c r="E88">
        <f t="shared" ref="E88:E138" si="322">2*C88 - 2*C87-6</f>
        <v>945165212</v>
      </c>
      <c r="F88">
        <f t="shared" ref="F88:G88" si="323">F86</f>
        <v>-2</v>
      </c>
      <c r="G88">
        <f t="shared" si="323"/>
        <v>2</v>
      </c>
      <c r="H88" s="2"/>
      <c r="I88">
        <f t="shared" ref="I88:I119" si="324">C88-H87*E88</f>
        <v>-292072107</v>
      </c>
      <c r="J88" s="2"/>
    </row>
    <row r="89" spans="2:10" x14ac:dyDescent="0.25">
      <c r="B89" s="2">
        <v>43</v>
      </c>
      <c r="C89">
        <f t="shared" si="268"/>
        <v>472582609</v>
      </c>
      <c r="D89" s="2">
        <f t="shared" si="251"/>
        <v>8.0803115878272026E+17</v>
      </c>
      <c r="E89">
        <f t="shared" ref="E89:E138" si="325" xml:space="preserve"> - 2*C90+4*C89</f>
        <v>2474474650</v>
      </c>
      <c r="F89">
        <f t="shared" ref="F89:G89" si="326">F87</f>
        <v>4</v>
      </c>
      <c r="G89">
        <f t="shared" si="326"/>
        <v>-2</v>
      </c>
      <c r="H89" s="2">
        <f t="shared" ref="H89:H138" si="327">MINVERSE(F89:G90)</f>
        <v>0.5</v>
      </c>
      <c r="I89">
        <f t="shared" ref="I89" si="328">C89-H89*E89</f>
        <v>-764654716</v>
      </c>
      <c r="J89" s="2" t="str">
        <f t="shared" ref="J89" si="329">IF(ABS(I89-C89)&lt;=0.001&amp;ABS(E90-C90)&lt;=0.001,"Pará","Avança")</f>
        <v>Avança</v>
      </c>
    </row>
    <row r="90" spans="2:10" x14ac:dyDescent="0.25">
      <c r="B90" s="2"/>
      <c r="C90">
        <f t="shared" si="268"/>
        <v>-292072107</v>
      </c>
      <c r="D90" s="2"/>
      <c r="E90">
        <f t="shared" ref="E90:E138" si="330">2*C90 - 2*C89-6</f>
        <v>-1529309438</v>
      </c>
      <c r="F90">
        <f t="shared" ref="F90:G90" si="331">F88</f>
        <v>-2</v>
      </c>
      <c r="G90">
        <f t="shared" si="331"/>
        <v>2</v>
      </c>
      <c r="H90" s="2"/>
      <c r="I90">
        <f t="shared" ref="I90:I121" si="332">C90-H89*E90</f>
        <v>472582612</v>
      </c>
      <c r="J90" s="2"/>
    </row>
    <row r="91" spans="2:10" x14ac:dyDescent="0.25">
      <c r="B91" s="2">
        <v>44</v>
      </c>
      <c r="C91">
        <f t="shared" si="268"/>
        <v>-764654716</v>
      </c>
      <c r="D91" s="2">
        <f t="shared" si="251"/>
        <v>2.1154530376621245E+18</v>
      </c>
      <c r="E91">
        <f t="shared" ref="E91:E138" si="333" xml:space="preserve"> - 2*C92+4*C91</f>
        <v>-4003784088</v>
      </c>
      <c r="F91">
        <f t="shared" ref="F91:G91" si="334">F89</f>
        <v>4</v>
      </c>
      <c r="G91">
        <f t="shared" si="334"/>
        <v>-2</v>
      </c>
      <c r="H91" s="2">
        <f t="shared" ref="H91:H138" si="335">MINVERSE(F91:G92)</f>
        <v>0.5</v>
      </c>
      <c r="I91">
        <f t="shared" ref="I91" si="336">C91-H91*E91</f>
        <v>1237237328</v>
      </c>
      <c r="J91" s="2" t="str">
        <f t="shared" ref="J91" si="337">IF(ABS(I91-C91)&lt;=0.001&amp;ABS(E92-C92)&lt;=0.001,"Pará","Avança")</f>
        <v>Avança</v>
      </c>
    </row>
    <row r="92" spans="2:10" x14ac:dyDescent="0.25">
      <c r="B92" s="2"/>
      <c r="C92">
        <f t="shared" si="268"/>
        <v>472582612</v>
      </c>
      <c r="D92" s="2"/>
      <c r="E92">
        <f t="shared" ref="E92:E138" si="338">2*C92 - 2*C91-6</f>
        <v>2474474650</v>
      </c>
      <c r="F92">
        <f t="shared" ref="F92:G92" si="339">F90</f>
        <v>-2</v>
      </c>
      <c r="G92">
        <f t="shared" si="339"/>
        <v>2</v>
      </c>
      <c r="H92" s="2"/>
      <c r="I92">
        <f t="shared" ref="I92:I123" si="340">C92-H91*E92</f>
        <v>-764654713</v>
      </c>
      <c r="J92" s="2"/>
    </row>
    <row r="93" spans="2:10" x14ac:dyDescent="0.25">
      <c r="B93" s="2">
        <v>45</v>
      </c>
      <c r="C93">
        <f t="shared" si="268"/>
        <v>1237237328</v>
      </c>
      <c r="D93" s="2">
        <f t="shared" si="251"/>
        <v>5.5383279542036531E+18</v>
      </c>
      <c r="E93">
        <f t="shared" ref="E93:E138" si="341" xml:space="preserve"> - 2*C94+4*C93</f>
        <v>6478258738</v>
      </c>
      <c r="F93">
        <f t="shared" ref="F93:G93" si="342">F91</f>
        <v>4</v>
      </c>
      <c r="G93">
        <f t="shared" si="342"/>
        <v>-2</v>
      </c>
      <c r="H93" s="2">
        <f t="shared" ref="H93:H138" si="343">MINVERSE(F93:G94)</f>
        <v>0.5</v>
      </c>
      <c r="I93">
        <f t="shared" ref="I93" si="344">C93-H93*E93</f>
        <v>-2001892041</v>
      </c>
      <c r="J93" s="2" t="str">
        <f t="shared" ref="J93" si="345">IF(ABS(I93-C93)&lt;=0.001&amp;ABS(E94-C94)&lt;=0.001,"Pará","Avança")</f>
        <v>Avança</v>
      </c>
    </row>
    <row r="94" spans="2:10" x14ac:dyDescent="0.25">
      <c r="B94" s="2"/>
      <c r="C94">
        <f t="shared" si="268"/>
        <v>-764654713</v>
      </c>
      <c r="D94" s="2"/>
      <c r="E94">
        <f t="shared" ref="E94:E138" si="346">2*C94 - 2*C93-6</f>
        <v>-4003784088</v>
      </c>
      <c r="F94">
        <f t="shared" ref="F94:G94" si="347">F92</f>
        <v>-2</v>
      </c>
      <c r="G94">
        <f t="shared" si="347"/>
        <v>2</v>
      </c>
      <c r="H94" s="2"/>
      <c r="I94">
        <f t="shared" ref="I94:I125" si="348">C94-H93*E94</f>
        <v>1237237331</v>
      </c>
      <c r="J94" s="2"/>
    </row>
    <row r="95" spans="2:10" x14ac:dyDescent="0.25">
      <c r="B95" s="2">
        <v>46</v>
      </c>
      <c r="C95">
        <f t="shared" si="268"/>
        <v>-2001892041</v>
      </c>
      <c r="D95" s="2">
        <f t="shared" si="251"/>
        <v>1.4499530824948838E+19</v>
      </c>
      <c r="E95">
        <f t="shared" ref="E95:E138" si="349" xml:space="preserve"> - 2*C96+4*C95</f>
        <v>-10482042826</v>
      </c>
      <c r="F95">
        <f t="shared" ref="F95:G95" si="350">F93</f>
        <v>4</v>
      </c>
      <c r="G95">
        <f t="shared" si="350"/>
        <v>-2</v>
      </c>
      <c r="H95" s="2">
        <f t="shared" ref="H95:H138" si="351">MINVERSE(F95:G96)</f>
        <v>0.5</v>
      </c>
      <c r="I95">
        <f t="shared" ref="I95" si="352">C95-H95*E95</f>
        <v>3239129372</v>
      </c>
      <c r="J95" s="2" t="str">
        <f t="shared" ref="J95" si="353">IF(ABS(I95-C95)&lt;=0.001&amp;ABS(E96-C96)&lt;=0.001,"Pará","Avança")</f>
        <v>Avança</v>
      </c>
    </row>
    <row r="96" spans="2:10" x14ac:dyDescent="0.25">
      <c r="B96" s="2"/>
      <c r="C96">
        <f t="shared" si="268"/>
        <v>1237237331</v>
      </c>
      <c r="D96" s="2"/>
      <c r="E96">
        <f t="shared" ref="E96:E138" si="354">2*C96 - 2*C95-6</f>
        <v>6478258738</v>
      </c>
      <c r="F96">
        <f t="shared" ref="F96:G96" si="355">F94</f>
        <v>-2</v>
      </c>
      <c r="G96">
        <f t="shared" si="355"/>
        <v>2</v>
      </c>
      <c r="H96" s="2"/>
      <c r="I96">
        <f t="shared" ref="I96:I127" si="356">C96-H95*E96</f>
        <v>-2001892038</v>
      </c>
      <c r="J96" s="2"/>
    </row>
    <row r="97" spans="2:10" x14ac:dyDescent="0.25">
      <c r="B97" s="2">
        <v>47</v>
      </c>
      <c r="C97">
        <f t="shared" si="268"/>
        <v>3239129372</v>
      </c>
      <c r="D97" s="2">
        <f t="shared" si="251"/>
        <v>3.7960264520642855E+19</v>
      </c>
      <c r="E97">
        <f t="shared" ref="E97:E138" si="357" xml:space="preserve"> - 2*C98+4*C97</f>
        <v>16960301564</v>
      </c>
      <c r="F97">
        <f t="shared" ref="F97:G97" si="358">F95</f>
        <v>4</v>
      </c>
      <c r="G97">
        <f t="shared" si="358"/>
        <v>-2</v>
      </c>
      <c r="H97" s="2">
        <f t="shared" ref="H97:H138" si="359">MINVERSE(F97:G98)</f>
        <v>0.5</v>
      </c>
      <c r="I97">
        <f t="shared" ref="I97" si="360">C97-H97*E97</f>
        <v>-5241021410</v>
      </c>
      <c r="J97" s="2" t="str">
        <f t="shared" ref="J97" si="361">IF(ABS(I97-C97)&lt;=0.001&amp;ABS(E98-C98)&lt;=0.001,"Pará","Avança")</f>
        <v>Avança</v>
      </c>
    </row>
    <row r="98" spans="2:10" x14ac:dyDescent="0.25">
      <c r="B98" s="2"/>
      <c r="C98">
        <f t="shared" si="268"/>
        <v>-2001892038</v>
      </c>
      <c r="D98" s="2"/>
      <c r="E98">
        <f t="shared" ref="E98:E138" si="362">2*C98 - 2*C97-6</f>
        <v>-10482042826</v>
      </c>
      <c r="F98">
        <f t="shared" ref="F98:G98" si="363">F96</f>
        <v>-2</v>
      </c>
      <c r="G98">
        <f t="shared" si="363"/>
        <v>2</v>
      </c>
      <c r="H98" s="2"/>
      <c r="I98">
        <f t="shared" ref="I98:I129" si="364">C98-H97*E98</f>
        <v>3239129375</v>
      </c>
      <c r="J98" s="2"/>
    </row>
    <row r="99" spans="2:10" x14ac:dyDescent="0.25">
      <c r="B99" s="2">
        <v>48</v>
      </c>
      <c r="C99">
        <f t="shared" si="268"/>
        <v>-5241021410</v>
      </c>
      <c r="D99" s="2">
        <f t="shared" si="251"/>
        <v>9.9381262736979722E+19</v>
      </c>
      <c r="E99">
        <f t="shared" ref="E99:E138" si="365" xml:space="preserve"> - 2*C100+4*C99</f>
        <v>-27442344390</v>
      </c>
      <c r="F99">
        <f t="shared" ref="F99:G99" si="366">F97</f>
        <v>4</v>
      </c>
      <c r="G99">
        <f t="shared" si="366"/>
        <v>-2</v>
      </c>
      <c r="H99" s="2">
        <f t="shared" ref="H99:H138" si="367">MINVERSE(F99:G100)</f>
        <v>0.5</v>
      </c>
      <c r="I99">
        <f t="shared" ref="I99" si="368">C99-H99*E99</f>
        <v>8480150785</v>
      </c>
      <c r="J99" s="2" t="str">
        <f t="shared" ref="J99" si="369">IF(ABS(I99-C99)&lt;=0.001&amp;ABS(E100-C100)&lt;=0.001,"Pará","Avança")</f>
        <v>Avança</v>
      </c>
    </row>
    <row r="100" spans="2:10" x14ac:dyDescent="0.25">
      <c r="B100" s="2"/>
      <c r="C100">
        <f t="shared" si="268"/>
        <v>3239129375</v>
      </c>
      <c r="D100" s="2"/>
      <c r="E100">
        <f t="shared" ref="E100:E138" si="370">2*C100 - 2*C99-6</f>
        <v>16960301564</v>
      </c>
      <c r="F100">
        <f t="shared" ref="F100:G100" si="371">F98</f>
        <v>-2</v>
      </c>
      <c r="G100">
        <f t="shared" si="371"/>
        <v>2</v>
      </c>
      <c r="H100" s="2"/>
      <c r="I100">
        <f t="shared" ref="I100:I131" si="372">C100-H99*E100</f>
        <v>-5241021407</v>
      </c>
      <c r="J100" s="2"/>
    </row>
    <row r="101" spans="2:10" x14ac:dyDescent="0.25">
      <c r="B101" s="2">
        <v>49</v>
      </c>
      <c r="C101">
        <f t="shared" si="268"/>
        <v>8480150785</v>
      </c>
      <c r="D101" s="2">
        <f t="shared" si="251"/>
        <v>2.6018352369029631E+20</v>
      </c>
      <c r="E101">
        <f t="shared" ref="E101:E138" si="373" xml:space="preserve"> - 2*C102+4*C101</f>
        <v>44402645954</v>
      </c>
      <c r="F101">
        <f t="shared" ref="F101:G101" si="374">F99</f>
        <v>4</v>
      </c>
      <c r="G101">
        <f t="shared" si="374"/>
        <v>-2</v>
      </c>
      <c r="H101" s="2">
        <f t="shared" ref="H101:H138" si="375">MINVERSE(F101:G102)</f>
        <v>0.5</v>
      </c>
      <c r="I101">
        <f t="shared" ref="I101" si="376">C101-H101*E101</f>
        <v>-13721172192</v>
      </c>
      <c r="J101" s="2" t="str">
        <f t="shared" ref="J101" si="377">IF(ABS(I101-C101)&lt;=0.001&amp;ABS(E102-C102)&lt;=0.001,"Pará","Avança")</f>
        <v>Avança</v>
      </c>
    </row>
    <row r="102" spans="2:10" x14ac:dyDescent="0.25">
      <c r="B102" s="2"/>
      <c r="C102">
        <f t="shared" si="268"/>
        <v>-5241021407</v>
      </c>
      <c r="D102" s="2"/>
      <c r="E102">
        <f t="shared" ref="E102:E138" si="378">2*C102 - 2*C101-6</f>
        <v>-27442344390</v>
      </c>
      <c r="F102">
        <f t="shared" ref="F102:G102" si="379">F100</f>
        <v>-2</v>
      </c>
      <c r="G102">
        <f t="shared" si="379"/>
        <v>2</v>
      </c>
      <c r="H102" s="2"/>
      <c r="I102">
        <f t="shared" ref="I102:I133" si="380">C102-H101*E102</f>
        <v>8480150788</v>
      </c>
      <c r="J102" s="2"/>
    </row>
    <row r="103" spans="2:10" x14ac:dyDescent="0.25">
      <c r="B103" s="2">
        <v>50</v>
      </c>
      <c r="C103">
        <f t="shared" si="268"/>
        <v>-13721172192</v>
      </c>
      <c r="D103" s="2">
        <f t="shared" si="251"/>
        <v>6.8116930833390921E+20</v>
      </c>
      <c r="E103">
        <f t="shared" ref="E103:E138" si="381" xml:space="preserve"> - 2*C104+4*C103</f>
        <v>-71844990344</v>
      </c>
      <c r="F103">
        <f t="shared" ref="F103:G103" si="382">F101</f>
        <v>4</v>
      </c>
      <c r="G103">
        <f t="shared" si="382"/>
        <v>-2</v>
      </c>
      <c r="H103" s="2">
        <f t="shared" ref="H103:H138" si="383">MINVERSE(F103:G104)</f>
        <v>0.5</v>
      </c>
      <c r="I103">
        <f t="shared" ref="I103" si="384">C103-H103*E103</f>
        <v>22201322980</v>
      </c>
      <c r="J103" s="2" t="str">
        <f t="shared" ref="J103" si="385">IF(ABS(I103-C103)&lt;=0.001&amp;ABS(E104-C104)&lt;=0.001,"Pará","Avança")</f>
        <v>Avança</v>
      </c>
    </row>
    <row r="104" spans="2:10" x14ac:dyDescent="0.25">
      <c r="B104" s="2"/>
      <c r="C104">
        <f t="shared" si="268"/>
        <v>8480150788</v>
      </c>
      <c r="D104" s="2"/>
      <c r="E104">
        <f t="shared" ref="E104:E138" si="386">2*C104 - 2*C103-6</f>
        <v>44402645954</v>
      </c>
      <c r="F104">
        <f t="shared" ref="F104:G104" si="387">F102</f>
        <v>-2</v>
      </c>
      <c r="G104">
        <f t="shared" si="387"/>
        <v>2</v>
      </c>
      <c r="H104" s="2"/>
      <c r="I104">
        <f t="shared" ref="I104:I135" si="388">C104-H103*E104</f>
        <v>-13721172189</v>
      </c>
      <c r="J104" s="2"/>
    </row>
    <row r="105" spans="2:10" x14ac:dyDescent="0.25">
      <c r="B105" s="2">
        <v>51</v>
      </c>
      <c r="C105">
        <f t="shared" si="268"/>
        <v>22201322980</v>
      </c>
      <c r="D105" s="2">
        <f t="shared" si="251"/>
        <v>1.7833244013114315E+21</v>
      </c>
      <c r="E105">
        <f t="shared" ref="E105:E138" si="389" xml:space="preserve"> - 2*C106+4*C105</f>
        <v>116247636298</v>
      </c>
      <c r="F105">
        <f t="shared" ref="F105:G105" si="390">F103</f>
        <v>4</v>
      </c>
      <c r="G105">
        <f t="shared" si="390"/>
        <v>-2</v>
      </c>
      <c r="H105" s="2">
        <f t="shared" ref="H105:H138" si="391">MINVERSE(F105:G106)</f>
        <v>0.5</v>
      </c>
      <c r="I105">
        <f t="shared" ref="I105" si="392">C105-H105*E105</f>
        <v>-35922495169</v>
      </c>
      <c r="J105" s="2" t="str">
        <f t="shared" ref="J105" si="393">IF(ABS(I105-C105)&lt;=0.001&amp;ABS(E106-C106)&lt;=0.001,"Pará","Avança")</f>
        <v>Avança</v>
      </c>
    </row>
    <row r="106" spans="2:10" x14ac:dyDescent="0.25">
      <c r="B106" s="2"/>
      <c r="C106">
        <f t="shared" si="268"/>
        <v>-13721172189</v>
      </c>
      <c r="D106" s="2"/>
      <c r="E106">
        <f t="shared" ref="E106:E138" si="394">2*C106 - 2*C105-6</f>
        <v>-71844990344</v>
      </c>
      <c r="F106">
        <f t="shared" ref="F106:G106" si="395">F104</f>
        <v>-2</v>
      </c>
      <c r="G106">
        <f t="shared" si="395"/>
        <v>2</v>
      </c>
      <c r="H106" s="2"/>
      <c r="I106">
        <f t="shared" ref="I106:I137" si="396">C106-H105*E106</f>
        <v>22201322983</v>
      </c>
      <c r="J106" s="2"/>
    </row>
    <row r="107" spans="2:10" x14ac:dyDescent="0.25">
      <c r="B107" s="2">
        <v>52</v>
      </c>
      <c r="C107">
        <f t="shared" si="268"/>
        <v>-35922495169</v>
      </c>
      <c r="D107" s="2">
        <f t="shared" si="251"/>
        <v>4.6688038956003848E+21</v>
      </c>
      <c r="E107">
        <f t="shared" ref="E107:E138" si="397" xml:space="preserve"> - 2*C108+4*C107</f>
        <v>-188092626642</v>
      </c>
      <c r="F107">
        <f t="shared" ref="F107:G107" si="398">F105</f>
        <v>4</v>
      </c>
      <c r="G107">
        <f t="shared" si="398"/>
        <v>-2</v>
      </c>
      <c r="H107" s="2">
        <f t="shared" ref="H107:H138" si="399">MINVERSE(F107:G108)</f>
        <v>0.5</v>
      </c>
      <c r="I107">
        <f t="shared" ref="I107" si="400">C107-H107*E107</f>
        <v>58123818152</v>
      </c>
      <c r="J107" s="2" t="str">
        <f t="shared" ref="J107" si="401">IF(ABS(I107-C107)&lt;=0.001&amp;ABS(E108-C108)&lt;=0.001,"Pará","Avança")</f>
        <v>Avança</v>
      </c>
    </row>
    <row r="108" spans="2:10" x14ac:dyDescent="0.25">
      <c r="B108" s="2"/>
      <c r="C108">
        <f t="shared" si="268"/>
        <v>22201322983</v>
      </c>
      <c r="D108" s="2"/>
      <c r="E108">
        <f t="shared" ref="E108:E138" si="402">2*C108 - 2*C107-6</f>
        <v>116247636298</v>
      </c>
      <c r="F108">
        <f t="shared" ref="F108:G108" si="403">F106</f>
        <v>-2</v>
      </c>
      <c r="G108">
        <f t="shared" si="403"/>
        <v>2</v>
      </c>
      <c r="H108" s="2"/>
      <c r="I108">
        <f t="shared" ref="I108:I139" si="404">C108-H107*E108</f>
        <v>-35922495166</v>
      </c>
      <c r="J108" s="2"/>
    </row>
    <row r="109" spans="2:10" x14ac:dyDescent="0.25">
      <c r="B109" s="2">
        <v>53</v>
      </c>
      <c r="C109">
        <f t="shared" si="268"/>
        <v>58123818152</v>
      </c>
      <c r="D109" s="2">
        <f t="shared" si="251"/>
        <v>1.2223087285489724E+22</v>
      </c>
      <c r="E109">
        <f t="shared" ref="E109:E138" si="405" xml:space="preserve"> - 2*C110+4*C109</f>
        <v>304340262940</v>
      </c>
      <c r="F109">
        <f t="shared" ref="F109:G109" si="406">F107</f>
        <v>4</v>
      </c>
      <c r="G109">
        <f t="shared" si="406"/>
        <v>-2</v>
      </c>
      <c r="H109" s="2">
        <f t="shared" ref="H109:H138" si="407">MINVERSE(F109:G110)</f>
        <v>0.5</v>
      </c>
      <c r="I109">
        <f t="shared" ref="I109" si="408">C109-H109*E109</f>
        <v>-94046313318</v>
      </c>
      <c r="J109" s="2" t="str">
        <f t="shared" ref="J109" si="409">IF(ABS(I109-C109)&lt;=0.001&amp;ABS(E110-C110)&lt;=0.001,"Pará","Avança")</f>
        <v>Avança</v>
      </c>
    </row>
    <row r="110" spans="2:10" x14ac:dyDescent="0.25">
      <c r="B110" s="2"/>
      <c r="C110">
        <f t="shared" si="268"/>
        <v>-35922495166</v>
      </c>
      <c r="D110" s="2"/>
      <c r="E110">
        <f t="shared" ref="E110:E138" si="410">2*C110 - 2*C109-6</f>
        <v>-188092626642</v>
      </c>
      <c r="F110">
        <f t="shared" ref="F110:G110" si="411">F108</f>
        <v>-2</v>
      </c>
      <c r="G110">
        <f t="shared" si="411"/>
        <v>2</v>
      </c>
      <c r="H110" s="2"/>
      <c r="I110">
        <f t="shared" ref="I110:I141" si="412">C110-H109*E110</f>
        <v>58123818155</v>
      </c>
      <c r="J110" s="2"/>
    </row>
    <row r="111" spans="2:10" x14ac:dyDescent="0.25">
      <c r="B111" s="2">
        <v>54</v>
      </c>
      <c r="C111">
        <f t="shared" si="268"/>
        <v>-94046313318</v>
      </c>
      <c r="D111" s="2">
        <f t="shared" si="251"/>
        <v>3.2000457960868786E+22</v>
      </c>
      <c r="E111">
        <f t="shared" ref="E111:E138" si="413" xml:space="preserve"> - 2*C112+4*C111</f>
        <v>-492432889582</v>
      </c>
      <c r="F111">
        <f t="shared" ref="F111:G111" si="414">F109</f>
        <v>4</v>
      </c>
      <c r="G111">
        <f t="shared" si="414"/>
        <v>-2</v>
      </c>
      <c r="H111" s="2">
        <f t="shared" ref="H111:H138" si="415">MINVERSE(F111:G112)</f>
        <v>0.5</v>
      </c>
      <c r="I111">
        <f t="shared" ref="I111" si="416">C111-H111*E111</f>
        <v>152170131473</v>
      </c>
      <c r="J111" s="2" t="str">
        <f t="shared" ref="J111" si="417">IF(ABS(I111-C111)&lt;=0.001&amp;ABS(E112-C112)&lt;=0.001,"Pará","Avança")</f>
        <v>Avança</v>
      </c>
    </row>
    <row r="112" spans="2:10" x14ac:dyDescent="0.25">
      <c r="B112" s="2"/>
      <c r="C112">
        <f t="shared" si="268"/>
        <v>58123818155</v>
      </c>
      <c r="D112" s="2"/>
      <c r="E112">
        <f t="shared" ref="E112:E138" si="418">2*C112 - 2*C111-6</f>
        <v>304340262940</v>
      </c>
      <c r="F112">
        <f t="shared" ref="F112:G112" si="419">F110</f>
        <v>-2</v>
      </c>
      <c r="G112">
        <f t="shared" si="419"/>
        <v>2</v>
      </c>
      <c r="H112" s="2"/>
      <c r="I112">
        <f t="shared" ref="I112:I143" si="420">C112-H111*E112</f>
        <v>-94046313315</v>
      </c>
      <c r="J112" s="2"/>
    </row>
    <row r="113" spans="2:10" x14ac:dyDescent="0.25">
      <c r="B113" s="2">
        <v>55</v>
      </c>
      <c r="C113">
        <f t="shared" si="268"/>
        <v>152170131473</v>
      </c>
      <c r="D113" s="2">
        <f t="shared" si="251"/>
        <v>8.3778286597116627E+22</v>
      </c>
      <c r="E113">
        <f t="shared" ref="E113:E138" si="421" xml:space="preserve"> - 2*C114+4*C113</f>
        <v>796773152522</v>
      </c>
      <c r="F113">
        <f t="shared" ref="F113:G113" si="422">F111</f>
        <v>4</v>
      </c>
      <c r="G113">
        <f t="shared" si="422"/>
        <v>-2</v>
      </c>
      <c r="H113" s="2">
        <f t="shared" ref="H113:H138" si="423">MINVERSE(F113:G114)</f>
        <v>0.5</v>
      </c>
      <c r="I113">
        <f t="shared" ref="I113" si="424">C113-H113*E113</f>
        <v>-246216444788</v>
      </c>
      <c r="J113" s="2" t="str">
        <f t="shared" ref="J113" si="425">IF(ABS(I113-C113)&lt;=0.001&amp;ABS(E114-C114)&lt;=0.001,"Pará","Avança")</f>
        <v>Avança</v>
      </c>
    </row>
    <row r="114" spans="2:10" x14ac:dyDescent="0.25">
      <c r="B114" s="2"/>
      <c r="C114">
        <f t="shared" si="268"/>
        <v>-94046313315</v>
      </c>
      <c r="D114" s="2"/>
      <c r="E114">
        <f t="shared" ref="E114:E138" si="426">2*C114 - 2*C113-6</f>
        <v>-492432889582</v>
      </c>
      <c r="F114">
        <f t="shared" ref="F114:G114" si="427">F112</f>
        <v>-2</v>
      </c>
      <c r="G114">
        <f t="shared" si="427"/>
        <v>2</v>
      </c>
      <c r="H114" s="2"/>
      <c r="I114">
        <f t="shared" ref="I114:I145" si="428">C114-H113*E114</f>
        <v>152170131476</v>
      </c>
      <c r="J114" s="2"/>
    </row>
    <row r="115" spans="2:10" x14ac:dyDescent="0.25">
      <c r="B115" s="2">
        <v>56</v>
      </c>
      <c r="C115">
        <f t="shared" si="268"/>
        <v>-246216444788</v>
      </c>
      <c r="D115" s="2">
        <f t="shared" si="251"/>
        <v>2.1933440183048115E+23</v>
      </c>
      <c r="E115">
        <f t="shared" ref="E115:E138" si="429" xml:space="preserve"> - 2*C116+4*C115</f>
        <v>-1289206042104</v>
      </c>
      <c r="F115">
        <f t="shared" ref="F115:G115" si="430">F113</f>
        <v>4</v>
      </c>
      <c r="G115">
        <f t="shared" si="430"/>
        <v>-2</v>
      </c>
      <c r="H115" s="2">
        <f t="shared" ref="H115:H138" si="431">MINVERSE(F115:G116)</f>
        <v>0.5</v>
      </c>
      <c r="I115">
        <f t="shared" ref="I115" si="432">C115-H115*E115</f>
        <v>398386576264</v>
      </c>
      <c r="J115" s="2" t="str">
        <f t="shared" ref="J115" si="433">IF(ABS(I115-C115)&lt;=0.001&amp;ABS(E116-C116)&lt;=0.001,"Pará","Avança")</f>
        <v>Avança</v>
      </c>
    </row>
    <row r="116" spans="2:10" x14ac:dyDescent="0.25">
      <c r="B116" s="2"/>
      <c r="C116">
        <f t="shared" si="268"/>
        <v>152170131476</v>
      </c>
      <c r="D116" s="2"/>
      <c r="E116">
        <f t="shared" ref="E116:E138" si="434">2*C116 - 2*C115-6</f>
        <v>796773152522</v>
      </c>
      <c r="F116">
        <f t="shared" ref="F116:G116" si="435">F114</f>
        <v>-2</v>
      </c>
      <c r="G116">
        <f t="shared" si="435"/>
        <v>2</v>
      </c>
      <c r="H116" s="2"/>
      <c r="I116">
        <f t="shared" ref="I116:I147" si="436">C116-H115*E116</f>
        <v>-246216444785</v>
      </c>
      <c r="J116" s="2"/>
    </row>
    <row r="117" spans="2:10" x14ac:dyDescent="0.25">
      <c r="B117" s="2">
        <v>57</v>
      </c>
      <c r="C117">
        <f t="shared" si="268"/>
        <v>398386576264</v>
      </c>
      <c r="D117" s="2">
        <f t="shared" si="251"/>
        <v>5.7422491889432671E+23</v>
      </c>
      <c r="E117">
        <f t="shared" ref="E117:E138" si="437" xml:space="preserve"> - 2*C118+4*C117</f>
        <v>2085979194626</v>
      </c>
      <c r="F117">
        <f t="shared" ref="F117:G117" si="438">F115</f>
        <v>4</v>
      </c>
      <c r="G117">
        <f t="shared" si="438"/>
        <v>-2</v>
      </c>
      <c r="H117" s="2">
        <f t="shared" ref="H117:H138" si="439">MINVERSE(F117:G118)</f>
        <v>0.5</v>
      </c>
      <c r="I117">
        <f t="shared" ref="I117" si="440">C117-H117*E117</f>
        <v>-644603021049</v>
      </c>
      <c r="J117" s="2" t="str">
        <f t="shared" ref="J117" si="441">IF(ABS(I117-C117)&lt;=0.001&amp;ABS(E118-C118)&lt;=0.001,"Pará","Avança")</f>
        <v>Avança</v>
      </c>
    </row>
    <row r="118" spans="2:10" x14ac:dyDescent="0.25">
      <c r="B118" s="2"/>
      <c r="C118">
        <f t="shared" si="268"/>
        <v>-246216444785</v>
      </c>
      <c r="D118" s="2"/>
      <c r="E118">
        <f t="shared" ref="E118:E138" si="442">2*C118 - 2*C117-6</f>
        <v>-1289206042104</v>
      </c>
      <c r="F118">
        <f t="shared" ref="F118:G118" si="443">F116</f>
        <v>-2</v>
      </c>
      <c r="G118">
        <f t="shared" si="443"/>
        <v>2</v>
      </c>
      <c r="H118" s="2"/>
      <c r="I118">
        <f t="shared" ref="I118:I149" si="444">C118-H117*E118</f>
        <v>398386576267</v>
      </c>
      <c r="J118" s="2"/>
    </row>
    <row r="119" spans="2:10" x14ac:dyDescent="0.25">
      <c r="B119" s="2">
        <v>58</v>
      </c>
      <c r="C119">
        <f t="shared" si="268"/>
        <v>-644603021049</v>
      </c>
      <c r="D119" s="2">
        <f t="shared" si="251"/>
        <v>1.5033403548524991E+24</v>
      </c>
      <c r="E119">
        <f t="shared" ref="E119:E138" si="445" xml:space="preserve"> - 2*C120+4*C119</f>
        <v>-3375185236730</v>
      </c>
      <c r="F119">
        <f t="shared" ref="F119:G119" si="446">F117</f>
        <v>4</v>
      </c>
      <c r="G119">
        <f t="shared" si="446"/>
        <v>-2</v>
      </c>
      <c r="H119" s="2">
        <f t="shared" ref="H119:H138" si="447">MINVERSE(F119:G120)</f>
        <v>0.5</v>
      </c>
      <c r="I119">
        <f t="shared" ref="I119" si="448">C119-H119*E119</f>
        <v>1042989597316</v>
      </c>
      <c r="J119" s="2" t="str">
        <f t="shared" ref="J119" si="449">IF(ABS(I119-C119)&lt;=0.001&amp;ABS(E120-C120)&lt;=0.001,"Pará","Avança")</f>
        <v>Avança</v>
      </c>
    </row>
    <row r="120" spans="2:10" x14ac:dyDescent="0.25">
      <c r="B120" s="2"/>
      <c r="C120">
        <f t="shared" si="268"/>
        <v>398386576267</v>
      </c>
      <c r="D120" s="2"/>
      <c r="E120">
        <f t="shared" ref="E120:E138" si="450">2*C120 - 2*C119-6</f>
        <v>2085979194626</v>
      </c>
      <c r="F120">
        <f t="shared" ref="F120:G120" si="451">F118</f>
        <v>-2</v>
      </c>
      <c r="G120">
        <f t="shared" si="451"/>
        <v>2</v>
      </c>
      <c r="H120" s="2"/>
      <c r="I120">
        <f t="shared" ref="I120:I151" si="452">C120-H119*E120</f>
        <v>-644603021046</v>
      </c>
      <c r="J120" s="2"/>
    </row>
    <row r="121" spans="2:10" x14ac:dyDescent="0.25">
      <c r="B121" s="2">
        <v>59</v>
      </c>
      <c r="C121">
        <f t="shared" si="268"/>
        <v>1042989597316</v>
      </c>
      <c r="D121" s="6">
        <f t="shared" si="251"/>
        <v>3.9357961456631707E+24</v>
      </c>
      <c r="E121">
        <f t="shared" ref="E121:E138" si="453" xml:space="preserve"> - 2*C122+4*C121</f>
        <v>5461164431356</v>
      </c>
      <c r="F121">
        <f t="shared" ref="F121:G121" si="454">F119</f>
        <v>4</v>
      </c>
      <c r="G121">
        <f t="shared" si="454"/>
        <v>-2</v>
      </c>
      <c r="H121" s="2">
        <f t="shared" ref="H121:H138" si="455">MINVERSE(F121:G122)</f>
        <v>0.5</v>
      </c>
      <c r="I121">
        <f t="shared" ref="I121" si="456">C121-H121*E121</f>
        <v>-1687592618362</v>
      </c>
      <c r="J121" s="2" t="str">
        <f t="shared" ref="J121" si="457">IF(ABS(I121-C121)&lt;=0.001&amp;ABS(E122-C122)&lt;=0.001,"Pará","Avança")</f>
        <v>Avança</v>
      </c>
    </row>
    <row r="122" spans="2:10" x14ac:dyDescent="0.25">
      <c r="B122" s="2"/>
      <c r="C122">
        <f t="shared" si="268"/>
        <v>-644603021046</v>
      </c>
      <c r="D122" s="6"/>
      <c r="E122">
        <f t="shared" ref="E122:E138" si="458">2*C122 - 2*C121-6</f>
        <v>-3375185236730</v>
      </c>
      <c r="F122">
        <f t="shared" ref="F122:G122" si="459">F120</f>
        <v>-2</v>
      </c>
      <c r="G122">
        <f t="shared" si="459"/>
        <v>2</v>
      </c>
      <c r="H122" s="2"/>
      <c r="I122">
        <f t="shared" ref="I122:I153" si="460">C122-H121*E122</f>
        <v>1042989597319</v>
      </c>
      <c r="J122" s="2"/>
    </row>
    <row r="123" spans="2:10" x14ac:dyDescent="0.25">
      <c r="B123" s="2">
        <v>60</v>
      </c>
      <c r="C123">
        <f t="shared" si="268"/>
        <v>-1687592618362</v>
      </c>
      <c r="D123" s="2">
        <f t="shared" si="251"/>
        <v>1.0304048082137012E+25</v>
      </c>
      <c r="E123">
        <f t="shared" ref="E123:E138" si="461" xml:space="preserve"> - 2*C124+4*C123</f>
        <v>-8836349668086</v>
      </c>
      <c r="F123">
        <f t="shared" ref="F123:G123" si="462">F121</f>
        <v>4</v>
      </c>
      <c r="G123">
        <f t="shared" si="462"/>
        <v>-2</v>
      </c>
      <c r="H123" s="2">
        <f t="shared" ref="H123:H138" si="463">MINVERSE(F123:G124)</f>
        <v>0.5</v>
      </c>
      <c r="I123">
        <f t="shared" ref="I123" si="464">C123-H123*E123</f>
        <v>2730582215681</v>
      </c>
      <c r="J123" s="2" t="str">
        <f t="shared" ref="J123" si="465">IF(ABS(I123-C123)&lt;=0.001&amp;ABS(E124-C124)&lt;=0.001,"Pará","Avança")</f>
        <v>Avança</v>
      </c>
    </row>
    <row r="124" spans="2:10" x14ac:dyDescent="0.25">
      <c r="B124" s="2"/>
      <c r="C124">
        <f t="shared" si="268"/>
        <v>1042989597319</v>
      </c>
      <c r="D124" s="2"/>
      <c r="E124">
        <f t="shared" ref="E124:E138" si="466">2*C124 - 2*C123-6</f>
        <v>5461164431356</v>
      </c>
      <c r="F124">
        <f t="shared" ref="F124:G124" si="467">F122</f>
        <v>-2</v>
      </c>
      <c r="G124">
        <f t="shared" si="467"/>
        <v>2</v>
      </c>
      <c r="H124" s="2"/>
      <c r="I124">
        <f t="shared" ref="I124:I155" si="468">C124-H123*E124</f>
        <v>-1687592618359</v>
      </c>
      <c r="J124" s="2"/>
    </row>
    <row r="125" spans="2:10" x14ac:dyDescent="0.25">
      <c r="B125" s="2">
        <v>61</v>
      </c>
      <c r="C125">
        <f t="shared" si="268"/>
        <v>2730582215681</v>
      </c>
      <c r="D125" s="2">
        <f t="shared" si="251"/>
        <v>2.6976348100747865E+25</v>
      </c>
      <c r="E125">
        <f t="shared" ref="E125:E138" si="469" xml:space="preserve"> - 2*C126+4*C125</f>
        <v>14297514099442</v>
      </c>
      <c r="F125">
        <f t="shared" ref="F125:G125" si="470">F123</f>
        <v>4</v>
      </c>
      <c r="G125">
        <f t="shared" si="470"/>
        <v>-2</v>
      </c>
      <c r="H125" s="2">
        <f t="shared" ref="H125:H138" si="471">MINVERSE(F125:G126)</f>
        <v>0.5</v>
      </c>
      <c r="I125">
        <f t="shared" ref="I125" si="472">C125-H125*E125</f>
        <v>-4418174834040</v>
      </c>
      <c r="J125" s="2" t="str">
        <f t="shared" ref="J125" si="473">IF(ABS(I125-C125)&lt;=0.001&amp;ABS(E126-C126)&lt;=0.001,"Pará","Avança")</f>
        <v>Avança</v>
      </c>
    </row>
    <row r="126" spans="2:10" x14ac:dyDescent="0.25">
      <c r="B126" s="2"/>
      <c r="C126">
        <f t="shared" si="268"/>
        <v>-1687592618359</v>
      </c>
      <c r="D126" s="2"/>
      <c r="E126">
        <f t="shared" ref="E126:E138" si="474">2*C126 - 2*C125-6</f>
        <v>-8836349668086</v>
      </c>
      <c r="F126">
        <f t="shared" ref="F126:G126" si="475">F124</f>
        <v>-2</v>
      </c>
      <c r="G126">
        <f t="shared" si="475"/>
        <v>2</v>
      </c>
      <c r="H126" s="2"/>
      <c r="I126">
        <f t="shared" ref="I126:I157" si="476">C126-H125*E126</f>
        <v>2730582215684</v>
      </c>
      <c r="J126" s="2"/>
    </row>
    <row r="127" spans="2:10" x14ac:dyDescent="0.25">
      <c r="B127" s="2">
        <v>62</v>
      </c>
      <c r="C127">
        <f t="shared" si="268"/>
        <v>-4418174834040</v>
      </c>
      <c r="D127" s="2">
        <f t="shared" si="251"/>
        <v>7.0624996220106586E+25</v>
      </c>
      <c r="E127">
        <f t="shared" ref="E127:E138" si="477" xml:space="preserve"> - 2*C128+4*C127</f>
        <v>-23133863767528</v>
      </c>
      <c r="F127">
        <f t="shared" ref="F127:G127" si="478">F125</f>
        <v>4</v>
      </c>
      <c r="G127">
        <f t="shared" si="478"/>
        <v>-2</v>
      </c>
      <c r="H127" s="2">
        <f t="shared" ref="H127:H138" si="479">MINVERSE(F127:G128)</f>
        <v>0.5</v>
      </c>
      <c r="I127">
        <f t="shared" ref="I127" si="480">C127-H127*E127</f>
        <v>7148757049724</v>
      </c>
      <c r="J127" s="2" t="str">
        <f t="shared" ref="J127" si="481">IF(ABS(I127-C127)&lt;=0.001&amp;ABS(E128-C128)&lt;=0.001,"Pará","Avança")</f>
        <v>Avança</v>
      </c>
    </row>
    <row r="128" spans="2:10" x14ac:dyDescent="0.25">
      <c r="B128" s="2"/>
      <c r="C128">
        <f t="shared" si="268"/>
        <v>2730582215684</v>
      </c>
      <c r="D128" s="2"/>
      <c r="E128">
        <f t="shared" ref="E128:E138" si="482">2*C128 - 2*C127-6</f>
        <v>14297514099442</v>
      </c>
      <c r="F128">
        <f t="shared" ref="F128:G128" si="483">F126</f>
        <v>-2</v>
      </c>
      <c r="G128">
        <f t="shared" si="483"/>
        <v>2</v>
      </c>
      <c r="H128" s="2"/>
      <c r="I128">
        <f t="shared" ref="I128:I159" si="484">C128-H127*E128</f>
        <v>-4418174834037</v>
      </c>
      <c r="J128" s="2"/>
    </row>
    <row r="129" spans="2:10" x14ac:dyDescent="0.25">
      <c r="B129" s="2">
        <v>63</v>
      </c>
      <c r="C129">
        <f t="shared" si="268"/>
        <v>7148757049724</v>
      </c>
      <c r="D129" s="2">
        <f t="shared" si="251"/>
        <v>1.8489864055957189E+26</v>
      </c>
      <c r="E129">
        <f t="shared" ref="E129:E138" si="485" xml:space="preserve"> - 2*C130+4*C129</f>
        <v>37431377866970</v>
      </c>
      <c r="F129">
        <f t="shared" ref="F129:G129" si="486">F127</f>
        <v>4</v>
      </c>
      <c r="G129">
        <f t="shared" si="486"/>
        <v>-2</v>
      </c>
      <c r="H129" s="2">
        <f t="shared" ref="H129:H138" si="487">MINVERSE(F129:G130)</f>
        <v>0.5</v>
      </c>
      <c r="I129">
        <f t="shared" ref="I129" si="488">C129-H129*E129</f>
        <v>-11566931883761</v>
      </c>
      <c r="J129" s="2" t="str">
        <f t="shared" ref="J129" si="489">IF(ABS(I129-C129)&lt;=0.001&amp;ABS(E130-C130)&lt;=0.001,"Pará","Avança")</f>
        <v>Avança</v>
      </c>
    </row>
    <row r="130" spans="2:10" x14ac:dyDescent="0.25">
      <c r="B130" s="2"/>
      <c r="C130">
        <f t="shared" si="268"/>
        <v>-4418174834037</v>
      </c>
      <c r="D130" s="2"/>
      <c r="E130">
        <f t="shared" ref="E130:E138" si="490">2*C130 - 2*C129-6</f>
        <v>-23133863767528</v>
      </c>
      <c r="F130">
        <f t="shared" ref="F130:G130" si="491">F128</f>
        <v>-2</v>
      </c>
      <c r="G130">
        <f t="shared" si="491"/>
        <v>2</v>
      </c>
      <c r="H130" s="2"/>
      <c r="I130">
        <f t="shared" ref="I130:I161" si="492">C130-H129*E130</f>
        <v>7148757049727</v>
      </c>
      <c r="J130" s="2"/>
    </row>
    <row r="131" spans="2:10" x14ac:dyDescent="0.25">
      <c r="B131" s="2">
        <v>64</v>
      </c>
      <c r="C131">
        <f t="shared" si="268"/>
        <v>-11566931883761</v>
      </c>
      <c r="D131" s="2">
        <f t="shared" si="251"/>
        <v>4.840709254586091E+26</v>
      </c>
      <c r="E131">
        <f t="shared" ref="E131:E138" si="493" xml:space="preserve"> - 2*C132+4*C131</f>
        <v>-60565241634498</v>
      </c>
      <c r="F131">
        <f t="shared" ref="F131:G131" si="494">F129</f>
        <v>4</v>
      </c>
      <c r="G131">
        <f t="shared" si="494"/>
        <v>-2</v>
      </c>
      <c r="H131" s="2">
        <f t="shared" ref="H131:H138" si="495">MINVERSE(F131:G132)</f>
        <v>0.5</v>
      </c>
      <c r="I131">
        <f t="shared" ref="I131" si="496">C131-H131*E131</f>
        <v>18715688933488</v>
      </c>
      <c r="J131" s="2" t="str">
        <f t="shared" ref="J131" si="497">IF(ABS(I131-C131)&lt;=0.001&amp;ABS(E132-C132)&lt;=0.001,"Pará","Avança")</f>
        <v>Avança</v>
      </c>
    </row>
    <row r="132" spans="2:10" x14ac:dyDescent="0.25">
      <c r="B132" s="2"/>
      <c r="C132">
        <f t="shared" si="268"/>
        <v>7148757049727</v>
      </c>
      <c r="D132" s="2"/>
      <c r="E132">
        <f t="shared" ref="E132:E138" si="498">2*C132 - 2*C131-6</f>
        <v>37431377866970</v>
      </c>
      <c r="F132">
        <f t="shared" ref="F132:G132" si="499">F130</f>
        <v>-2</v>
      </c>
      <c r="G132">
        <f t="shared" si="499"/>
        <v>2</v>
      </c>
      <c r="H132" s="2"/>
      <c r="I132">
        <f t="shared" ref="I132:I163" si="500">C132-H131*E132</f>
        <v>-11566931883758</v>
      </c>
      <c r="J132" s="2"/>
    </row>
    <row r="133" spans="2:10" x14ac:dyDescent="0.25">
      <c r="B133" s="2">
        <v>65</v>
      </c>
      <c r="C133">
        <f t="shared" si="268"/>
        <v>18715688933488</v>
      </c>
      <c r="D133" s="2">
        <f t="shared" si="251"/>
        <v>1.2673141358162554E+27</v>
      </c>
      <c r="E133">
        <f t="shared" ref="E133:E138" si="501" xml:space="preserve"> - 2*C134+4*C133</f>
        <v>97996619501468</v>
      </c>
      <c r="F133">
        <f t="shared" ref="F133:G133" si="502">F131</f>
        <v>4</v>
      </c>
      <c r="G133">
        <f t="shared" si="502"/>
        <v>-2</v>
      </c>
      <c r="H133" s="2">
        <f t="shared" ref="H133:H138" si="503">MINVERSE(F133:G134)</f>
        <v>0.5</v>
      </c>
      <c r="I133">
        <f t="shared" ref="I133" si="504">C133-H133*E133</f>
        <v>-30282620817246</v>
      </c>
      <c r="J133" s="2" t="str">
        <f t="shared" ref="J133" si="505">IF(ABS(I133-C133)&lt;=0.001&amp;ABS(E134-C134)&lt;=0.001,"Pará","Avança")</f>
        <v>Avança</v>
      </c>
    </row>
    <row r="134" spans="2:10" x14ac:dyDescent="0.25">
      <c r="B134" s="2"/>
      <c r="C134">
        <f t="shared" si="268"/>
        <v>-11566931883758</v>
      </c>
      <c r="D134" s="2"/>
      <c r="E134">
        <f t="shared" ref="E134:E138" si="506">2*C134 - 2*C133-6</f>
        <v>-60565241634498</v>
      </c>
      <c r="F134">
        <f t="shared" ref="F134:G134" si="507">F132</f>
        <v>-2</v>
      </c>
      <c r="G134">
        <f t="shared" si="507"/>
        <v>2</v>
      </c>
      <c r="H134" s="2"/>
      <c r="I134">
        <f t="shared" ref="I134:I165" si="508">C134-H133*E134</f>
        <v>18715688933491</v>
      </c>
      <c r="J134" s="2"/>
    </row>
    <row r="135" spans="2:10" x14ac:dyDescent="0.25">
      <c r="B135" s="2">
        <v>66</v>
      </c>
      <c r="C135">
        <f t="shared" si="268"/>
        <v>-30282620817246</v>
      </c>
      <c r="D135" s="2">
        <f t="shared" ref="D135:D137" si="509" xml:space="preserve"> C136^2 - 2*C135*C136-6*C136+2*C135^2+12</f>
        <v>3.3178714819901572E+27</v>
      </c>
      <c r="E135">
        <f t="shared" ref="E135:E138" si="510" xml:space="preserve"> - 2*C136+4*C135</f>
        <v>-158561861135966</v>
      </c>
      <c r="F135">
        <f t="shared" ref="F135:G135" si="511">F133</f>
        <v>4</v>
      </c>
      <c r="G135">
        <f t="shared" si="511"/>
        <v>-2</v>
      </c>
      <c r="H135" s="2">
        <f t="shared" ref="H135:H138" si="512">MINVERSE(F135:G136)</f>
        <v>0.5</v>
      </c>
      <c r="I135">
        <f t="shared" ref="I135" si="513">C135-H135*E135</f>
        <v>48998309750737</v>
      </c>
      <c r="J135" s="2" t="str">
        <f t="shared" ref="J135" si="514">IF(ABS(I135-C135)&lt;=0.001&amp;ABS(E136-C136)&lt;=0.001,"Pará","Avança")</f>
        <v>Avança</v>
      </c>
    </row>
    <row r="136" spans="2:10" x14ac:dyDescent="0.25">
      <c r="B136" s="2"/>
      <c r="C136">
        <f t="shared" si="268"/>
        <v>18715688933491</v>
      </c>
      <c r="D136" s="2"/>
      <c r="E136">
        <f t="shared" ref="E136:E138" si="515">2*C136 - 2*C135-6</f>
        <v>97996619501468</v>
      </c>
      <c r="F136">
        <f t="shared" ref="F136:G136" si="516">F134</f>
        <v>-2</v>
      </c>
      <c r="G136">
        <f t="shared" si="516"/>
        <v>2</v>
      </c>
      <c r="H136" s="2"/>
      <c r="I136">
        <f t="shared" ref="I136:I167" si="517">C136-H135*E136</f>
        <v>-30282620817243</v>
      </c>
      <c r="J136" s="2"/>
    </row>
    <row r="137" spans="2:10" x14ac:dyDescent="0.25">
      <c r="B137" s="2">
        <v>67</v>
      </c>
      <c r="C137">
        <f t="shared" si="268"/>
        <v>48998309750737</v>
      </c>
      <c r="D137" s="2">
        <f t="shared" si="509"/>
        <v>8.6863003101542163E+27</v>
      </c>
      <c r="E137">
        <f t="shared" ref="E137:E138" si="518" xml:space="preserve"> - 2*C138+4*C137</f>
        <v>256558480637434</v>
      </c>
      <c r="F137">
        <f t="shared" ref="F137:G137" si="519">F135</f>
        <v>4</v>
      </c>
      <c r="G137">
        <f t="shared" si="519"/>
        <v>-2</v>
      </c>
      <c r="H137" s="2">
        <f t="shared" ref="H137:H138" si="520">MINVERSE(F137:G138)</f>
        <v>0.5</v>
      </c>
      <c r="I137">
        <f t="shared" ref="I137" si="521">C137-H137*E137</f>
        <v>-79280930567980</v>
      </c>
      <c r="J137" s="2" t="str">
        <f t="shared" ref="J137" si="522">IF(ABS(I137-C137)&lt;=0.001&amp;ABS(E138-C138)&lt;=0.001,"Pará","Avança")</f>
        <v>Avança</v>
      </c>
    </row>
    <row r="138" spans="2:10" x14ac:dyDescent="0.25">
      <c r="B138" s="2"/>
      <c r="C138">
        <f t="shared" si="268"/>
        <v>-30282620817243</v>
      </c>
      <c r="D138" s="2"/>
      <c r="E138">
        <f t="shared" ref="E138" si="523">2*C138 - 2*C137-6</f>
        <v>-158561861135966</v>
      </c>
      <c r="F138">
        <f t="shared" ref="F138:G138" si="524">F136</f>
        <v>-2</v>
      </c>
      <c r="G138">
        <f t="shared" si="524"/>
        <v>2</v>
      </c>
      <c r="H138" s="2"/>
      <c r="I138">
        <f t="shared" ref="I138:I169" si="525">C138-H137*E138</f>
        <v>48998309750740</v>
      </c>
      <c r="J138" s="2"/>
    </row>
    <row r="139" spans="2:10" x14ac:dyDescent="0.25">
      <c r="B139" s="2">
        <v>68</v>
      </c>
      <c r="C139">
        <f>I137</f>
        <v>-79280930567980</v>
      </c>
      <c r="D139" s="2">
        <f t="shared" ref="D139:D201" si="526" xml:space="preserve"> C140^2 - 2*C139*C140-6*C140+2*C139^2+12</f>
        <v>2.2741029448472488E+28</v>
      </c>
      <c r="E139">
        <f t="shared" ref="E139" si="527" xml:space="preserve"> - 2*C140+4*C139</f>
        <v>-415120341773400</v>
      </c>
      <c r="F139">
        <f t="shared" ref="F139:G139" si="528">F137</f>
        <v>4</v>
      </c>
      <c r="G139">
        <f t="shared" si="528"/>
        <v>-2</v>
      </c>
      <c r="H139" s="2">
        <f t="shared" ref="H139:H142" si="529">MINVERSE(F139:G140)</f>
        <v>0.5</v>
      </c>
      <c r="I139">
        <f t="shared" ref="I139" si="530">C139-H139*E139</f>
        <v>128279240318720</v>
      </c>
      <c r="J139" s="2" t="str">
        <f>IF(ABS(I139-C139)&lt;=0.001&amp;ABS(E140-C140)&lt;=0.001,"Pará","Avança")</f>
        <v>Avança</v>
      </c>
    </row>
    <row r="140" spans="2:10" x14ac:dyDescent="0.25">
      <c r="B140" s="2"/>
      <c r="C140">
        <f>I138</f>
        <v>48998309750740</v>
      </c>
      <c r="D140" s="2"/>
      <c r="E140">
        <f t="shared" ref="E140" si="531">2*C140 - 2*C139-6</f>
        <v>256558480637434</v>
      </c>
      <c r="F140">
        <f t="shared" ref="F140:G140" si="532">F138</f>
        <v>-2</v>
      </c>
      <c r="G140">
        <f t="shared" si="532"/>
        <v>2</v>
      </c>
      <c r="H140" s="2"/>
      <c r="I140">
        <f t="shared" ref="I140:I171" si="533">C140-H139*E140</f>
        <v>-79280930567977</v>
      </c>
      <c r="J140" s="2"/>
    </row>
    <row r="141" spans="2:10" x14ac:dyDescent="0.25">
      <c r="B141" s="2">
        <v>69</v>
      </c>
      <c r="C141">
        <f>I139</f>
        <v>128279240318720</v>
      </c>
      <c r="D141" s="2">
        <f t="shared" si="526"/>
        <v>5.953678803526325E+28</v>
      </c>
      <c r="E141">
        <f t="shared" ref="E141" si="534" xml:space="preserve"> - 2*C142+4*C141</f>
        <v>671678822410834</v>
      </c>
      <c r="F141">
        <f t="shared" ref="F141:G141" si="535">F139</f>
        <v>4</v>
      </c>
      <c r="G141">
        <f t="shared" si="535"/>
        <v>-2</v>
      </c>
      <c r="H141" s="2">
        <f t="shared" ref="H141:H142" si="536">MINVERSE(F141:G142)</f>
        <v>0.5</v>
      </c>
      <c r="I141">
        <f t="shared" ref="I141" si="537">C141-H141*E141</f>
        <v>-207560170886697</v>
      </c>
      <c r="J141" s="2" t="str">
        <f>IF(ABS(I141-C141)&lt;=0.001&amp;ABS(E142-C142)&lt;=0.001,"Pará","Avança")</f>
        <v>Avança</v>
      </c>
    </row>
    <row r="142" spans="2:10" x14ac:dyDescent="0.25">
      <c r="B142" s="2"/>
      <c r="C142">
        <f>I140</f>
        <v>-79280930567977</v>
      </c>
      <c r="D142" s="2"/>
      <c r="E142">
        <f t="shared" ref="E142" si="538">2*C142 - 2*C141-6</f>
        <v>-415120341773400</v>
      </c>
      <c r="F142">
        <f t="shared" ref="F142:G142" si="539">F140</f>
        <v>-2</v>
      </c>
      <c r="G142">
        <f t="shared" si="539"/>
        <v>2</v>
      </c>
      <c r="H142" s="2"/>
      <c r="I142">
        <f t="shared" ref="I142:I173" si="540">C142-H141*E142</f>
        <v>128279240318723</v>
      </c>
      <c r="J142" s="2"/>
    </row>
    <row r="143" spans="2:10" x14ac:dyDescent="0.25">
      <c r="B143" s="2">
        <v>70</v>
      </c>
      <c r="C143">
        <f t="shared" ref="C143:C206" si="541">I141</f>
        <v>-207560170886697</v>
      </c>
      <c r="D143" s="2">
        <f t="shared" si="526"/>
        <v>1.5586933465731727E+29</v>
      </c>
      <c r="E143">
        <f t="shared" ref="E143:E206" si="542" xml:space="preserve"> - 2*C144+4*C143</f>
        <v>-1086799164184234</v>
      </c>
      <c r="F143">
        <f t="shared" ref="F143:G143" si="543">F141</f>
        <v>4</v>
      </c>
      <c r="G143">
        <f t="shared" si="543"/>
        <v>-2</v>
      </c>
      <c r="H143" s="2">
        <f t="shared" ref="H143:H206" si="544">MINVERSE(F143:G144)</f>
        <v>0.5</v>
      </c>
      <c r="I143">
        <f t="shared" ref="I143" si="545">C143-H143*E143</f>
        <v>335839411205420</v>
      </c>
      <c r="J143" s="2" t="str">
        <f t="shared" ref="J143" si="546">IF(ABS(I143-C143)&lt;=0.001&amp;ABS(E144-C144)&lt;=0.001,"Pará","Avança")</f>
        <v>Avança</v>
      </c>
    </row>
    <row r="144" spans="2:10" x14ac:dyDescent="0.25">
      <c r="B144" s="2"/>
      <c r="C144">
        <f t="shared" si="541"/>
        <v>128279240318723</v>
      </c>
      <c r="D144" s="2"/>
      <c r="E144">
        <f t="shared" ref="E144:E207" si="547">2*C144 - 2*C143-6</f>
        <v>671678822410834</v>
      </c>
      <c r="F144">
        <f t="shared" ref="F144:G144" si="548">F142</f>
        <v>-2</v>
      </c>
      <c r="G144">
        <f t="shared" si="548"/>
        <v>2</v>
      </c>
      <c r="H144" s="2"/>
      <c r="I144">
        <f t="shared" ref="I144:I175" si="549">C144-H143*E144</f>
        <v>-207560170886694</v>
      </c>
      <c r="J144" s="2"/>
    </row>
    <row r="145" spans="2:10" x14ac:dyDescent="0.25">
      <c r="B145" s="2">
        <v>71</v>
      </c>
      <c r="C145">
        <f t="shared" si="541"/>
        <v>335839411205420</v>
      </c>
      <c r="D145" s="2">
        <f t="shared" si="526"/>
        <v>4.0807121593668858E+29</v>
      </c>
      <c r="E145">
        <f t="shared" ref="E145:E208" si="550" xml:space="preserve"> - 2*C146+4*C145</f>
        <v>1758477986595068</v>
      </c>
      <c r="F145">
        <f t="shared" ref="F145:G145" si="551">F143</f>
        <v>4</v>
      </c>
      <c r="G145">
        <f t="shared" si="551"/>
        <v>-2</v>
      </c>
      <c r="H145" s="2">
        <f t="shared" ref="H145:H208" si="552">MINVERSE(F145:G146)</f>
        <v>0.5</v>
      </c>
      <c r="I145">
        <f t="shared" ref="I145" si="553">C145-H145*E145</f>
        <v>-543399582092114</v>
      </c>
      <c r="J145" s="2" t="str">
        <f t="shared" ref="J145" si="554">IF(ABS(I145-C145)&lt;=0.001&amp;ABS(E146-C146)&lt;=0.001,"Pará","Avança")</f>
        <v>Avança</v>
      </c>
    </row>
    <row r="146" spans="2:10" x14ac:dyDescent="0.25">
      <c r="B146" s="2"/>
      <c r="C146">
        <f t="shared" si="541"/>
        <v>-207560170886694</v>
      </c>
      <c r="D146" s="2"/>
      <c r="E146">
        <f t="shared" ref="E146:E209" si="555">2*C146 - 2*C145-6</f>
        <v>-1086799164184234</v>
      </c>
      <c r="F146">
        <f t="shared" ref="F146:G146" si="556">F144</f>
        <v>-2</v>
      </c>
      <c r="G146">
        <f t="shared" si="556"/>
        <v>2</v>
      </c>
      <c r="H146" s="2"/>
      <c r="I146">
        <f t="shared" ref="I146:I177" si="557">C146-H145*E146</f>
        <v>335839411205423</v>
      </c>
      <c r="J146" s="2"/>
    </row>
    <row r="147" spans="2:10" x14ac:dyDescent="0.25">
      <c r="B147" s="2">
        <v>72</v>
      </c>
      <c r="C147">
        <f t="shared" si="541"/>
        <v>-543399582092114</v>
      </c>
      <c r="D147" s="2">
        <f t="shared" si="526"/>
        <v>1.0683443131527484E+30</v>
      </c>
      <c r="E147">
        <f t="shared" ref="E147:E210" si="558" xml:space="preserve"> - 2*C148+4*C147</f>
        <v>-2845277150779302</v>
      </c>
      <c r="F147">
        <f t="shared" ref="F147:G147" si="559">F145</f>
        <v>4</v>
      </c>
      <c r="G147">
        <f t="shared" si="559"/>
        <v>-2</v>
      </c>
      <c r="H147" s="2">
        <f t="shared" ref="H147:H210" si="560">MINVERSE(F147:G148)</f>
        <v>0.5</v>
      </c>
      <c r="I147">
        <f t="shared" ref="I147" si="561">C147-H147*E147</f>
        <v>879238993297537</v>
      </c>
      <c r="J147" s="2" t="str">
        <f t="shared" ref="J147" si="562">IF(ABS(I147-C147)&lt;=0.001&amp;ABS(E148-C148)&lt;=0.001,"Pará","Avança")</f>
        <v>Avança</v>
      </c>
    </row>
    <row r="148" spans="2:10" x14ac:dyDescent="0.25">
      <c r="B148" s="2"/>
      <c r="C148">
        <f t="shared" si="541"/>
        <v>335839411205423</v>
      </c>
      <c r="D148" s="2"/>
      <c r="E148">
        <f t="shared" ref="E148:E211" si="563">2*C148 - 2*C147-6</f>
        <v>1758477986595068</v>
      </c>
      <c r="F148">
        <f t="shared" ref="F148:G148" si="564">F146</f>
        <v>-2</v>
      </c>
      <c r="G148">
        <f t="shared" si="564"/>
        <v>2</v>
      </c>
      <c r="H148" s="2"/>
      <c r="I148">
        <f t="shared" ref="I148:I179" si="565">C148-H147*E148</f>
        <v>-543399582092111</v>
      </c>
      <c r="J148" s="2"/>
    </row>
    <row r="149" spans="2:10" x14ac:dyDescent="0.25">
      <c r="B149" s="2">
        <v>73</v>
      </c>
      <c r="C149">
        <f t="shared" si="541"/>
        <v>879238993297537</v>
      </c>
      <c r="D149" s="2">
        <f t="shared" si="526"/>
        <v>2.7969617235215569E+30</v>
      </c>
      <c r="E149">
        <f t="shared" ref="E149:E212" si="566" xml:space="preserve"> - 2*C150+4*C149</f>
        <v>4603755137374370</v>
      </c>
      <c r="F149">
        <f t="shared" ref="F149:G149" si="567">F147</f>
        <v>4</v>
      </c>
      <c r="G149">
        <f t="shared" si="567"/>
        <v>-2</v>
      </c>
      <c r="H149" s="2">
        <f t="shared" ref="H149:H212" si="568">MINVERSE(F149:G150)</f>
        <v>0.5</v>
      </c>
      <c r="I149">
        <f t="shared" ref="I149" si="569">C149-H149*E149</f>
        <v>-1422638575389648</v>
      </c>
      <c r="J149" s="2" t="str">
        <f t="shared" ref="J149" si="570">IF(ABS(I149-C149)&lt;=0.001&amp;ABS(E150-C150)&lt;=0.001,"Pará","Avança")</f>
        <v>Avança</v>
      </c>
    </row>
    <row r="150" spans="2:10" x14ac:dyDescent="0.25">
      <c r="B150" s="2"/>
      <c r="C150">
        <f t="shared" si="541"/>
        <v>-543399582092111</v>
      </c>
      <c r="D150" s="2"/>
      <c r="E150">
        <f t="shared" ref="E150:E213" si="571">2*C150 - 2*C149-6</f>
        <v>-2845277150779302</v>
      </c>
      <c r="F150">
        <f t="shared" ref="F150:G150" si="572">F148</f>
        <v>-2</v>
      </c>
      <c r="G150">
        <f t="shared" si="572"/>
        <v>2</v>
      </c>
      <c r="H150" s="2"/>
      <c r="I150">
        <f t="shared" ref="I150:I181" si="573">C150-H149*E150</f>
        <v>879238993297540</v>
      </c>
      <c r="J150" s="2"/>
    </row>
    <row r="151" spans="2:10" x14ac:dyDescent="0.25">
      <c r="B151" s="2">
        <v>74</v>
      </c>
      <c r="C151">
        <f t="shared" si="541"/>
        <v>-1422638575389648</v>
      </c>
      <c r="D151" s="2">
        <f t="shared" si="526"/>
        <v>7.3225408574119221E+30</v>
      </c>
      <c r="E151">
        <f t="shared" ref="E151:E214" si="574" xml:space="preserve"> - 2*C152+4*C151</f>
        <v>-7449032288153672</v>
      </c>
      <c r="F151">
        <f t="shared" ref="F151:G151" si="575">F149</f>
        <v>4</v>
      </c>
      <c r="G151">
        <f t="shared" si="575"/>
        <v>-2</v>
      </c>
      <c r="H151" s="2">
        <f t="shared" ref="H151:H214" si="576">MINVERSE(F151:G152)</f>
        <v>0.5</v>
      </c>
      <c r="I151">
        <f t="shared" ref="I151" si="577">C151-H151*E151</f>
        <v>2301877568687188</v>
      </c>
      <c r="J151" s="2" t="str">
        <f t="shared" ref="J151" si="578">IF(ABS(I151-C151)&lt;=0.001&amp;ABS(E152-C152)&lt;=0.001,"Pará","Avança")</f>
        <v>Avança</v>
      </c>
    </row>
    <row r="152" spans="2:10" x14ac:dyDescent="0.25">
      <c r="B152" s="2"/>
      <c r="C152">
        <f t="shared" si="541"/>
        <v>879238993297540</v>
      </c>
      <c r="D152" s="2"/>
      <c r="E152">
        <f t="shared" ref="E152:E215" si="579">2*C152 - 2*C151-6</f>
        <v>4603755137374370</v>
      </c>
      <c r="F152">
        <f t="shared" ref="F152:G152" si="580">F150</f>
        <v>-2</v>
      </c>
      <c r="G152">
        <f t="shared" si="580"/>
        <v>2</v>
      </c>
      <c r="H152" s="2"/>
      <c r="I152">
        <f t="shared" ref="I152:I183" si="581">C152-H151*E152</f>
        <v>-1422638575389645</v>
      </c>
      <c r="J152" s="2"/>
    </row>
    <row r="153" spans="2:10" x14ac:dyDescent="0.25">
      <c r="B153" s="2">
        <v>75</v>
      </c>
      <c r="C153">
        <f t="shared" si="541"/>
        <v>2301877568687188</v>
      </c>
      <c r="D153" s="2">
        <f t="shared" si="526"/>
        <v>1.9170660848714209E+31</v>
      </c>
      <c r="E153">
        <f t="shared" ref="E153:E216" si="582" xml:space="preserve"> - 2*C154+4*C153</f>
        <v>1.2052787425528042E+16</v>
      </c>
      <c r="F153">
        <f t="shared" ref="F153:G153" si="583">F151</f>
        <v>4</v>
      </c>
      <c r="G153">
        <f t="shared" si="583"/>
        <v>-2</v>
      </c>
      <c r="H153" s="2">
        <f t="shared" ref="H153:H216" si="584">MINVERSE(F153:G154)</f>
        <v>0.5</v>
      </c>
      <c r="I153">
        <f t="shared" ref="I153" si="585">C153-H153*E153</f>
        <v>-3724516144076833</v>
      </c>
      <c r="J153" s="2" t="str">
        <f t="shared" ref="J153" si="586">IF(ABS(I153-C153)&lt;=0.001&amp;ABS(E154-C154)&lt;=0.001,"Pará","Avança")</f>
        <v>Avança</v>
      </c>
    </row>
    <row r="154" spans="2:10" x14ac:dyDescent="0.25">
      <c r="B154" s="2"/>
      <c r="C154">
        <f t="shared" si="541"/>
        <v>-1422638575389645</v>
      </c>
      <c r="D154" s="2"/>
      <c r="E154">
        <f t="shared" ref="E154:E217" si="587">2*C154 - 2*C153-6</f>
        <v>-7449032288153672</v>
      </c>
      <c r="F154">
        <f t="shared" ref="F154:G154" si="588">F152</f>
        <v>-2</v>
      </c>
      <c r="G154">
        <f t="shared" si="588"/>
        <v>2</v>
      </c>
      <c r="H154" s="2"/>
      <c r="I154">
        <f t="shared" ref="I154:I185" si="589">C154-H153*E154</f>
        <v>2301877568687191</v>
      </c>
      <c r="J154" s="2"/>
    </row>
    <row r="155" spans="2:10" x14ac:dyDescent="0.25">
      <c r="B155" s="2">
        <v>76</v>
      </c>
      <c r="C155">
        <f t="shared" si="541"/>
        <v>-3724516144076833</v>
      </c>
      <c r="D155" s="2">
        <f t="shared" si="526"/>
        <v>5.0189441688730707E+31</v>
      </c>
      <c r="E155">
        <f t="shared" ref="E155:E218" si="590" xml:space="preserve"> - 2*C156+4*C155</f>
        <v>-1.9501819713681712E+16</v>
      </c>
      <c r="F155">
        <f t="shared" ref="F155:G155" si="591">F153</f>
        <v>4</v>
      </c>
      <c r="G155">
        <f t="shared" si="591"/>
        <v>-2</v>
      </c>
      <c r="H155" s="2">
        <f t="shared" ref="H155:H218" si="592">MINVERSE(F155:G156)</f>
        <v>0.5</v>
      </c>
      <c r="I155">
        <f t="shared" ref="I155" si="593">C155-H155*E155</f>
        <v>6026393712764023</v>
      </c>
      <c r="J155" s="2" t="str">
        <f t="shared" ref="J155" si="594">IF(ABS(I155-C155)&lt;=0.001&amp;ABS(E156-C156)&lt;=0.001,"Pará","Avança")</f>
        <v>Avança</v>
      </c>
    </row>
    <row r="156" spans="2:10" x14ac:dyDescent="0.25">
      <c r="B156" s="2"/>
      <c r="C156">
        <f t="shared" si="541"/>
        <v>2301877568687191</v>
      </c>
      <c r="D156" s="2"/>
      <c r="E156">
        <f t="shared" ref="E156:E219" si="595">2*C156 - 2*C155-6</f>
        <v>1.2052787425528042E+16</v>
      </c>
      <c r="F156">
        <f t="shared" ref="F156:G156" si="596">F154</f>
        <v>-2</v>
      </c>
      <c r="G156">
        <f t="shared" si="596"/>
        <v>2</v>
      </c>
      <c r="H156" s="2"/>
      <c r="I156">
        <f t="shared" ref="I156:I187" si="597">C156-H155*E156</f>
        <v>-3724516144076830</v>
      </c>
      <c r="J156" s="2"/>
    </row>
    <row r="157" spans="2:10" x14ac:dyDescent="0.25">
      <c r="B157" s="2">
        <v>77</v>
      </c>
      <c r="C157">
        <f t="shared" si="541"/>
        <v>6026393712764023</v>
      </c>
      <c r="D157" s="2">
        <f t="shared" si="526"/>
        <v>1.3139766421747787E+32</v>
      </c>
      <c r="E157">
        <f t="shared" ref="E157:E220" si="598" xml:space="preserve"> - 2*C158+4*C157</f>
        <v>3.1554607139209752E+16</v>
      </c>
      <c r="F157">
        <f t="shared" ref="F157:G157" si="599">F155</f>
        <v>4</v>
      </c>
      <c r="G157">
        <f t="shared" si="599"/>
        <v>-2</v>
      </c>
      <c r="H157" s="2">
        <f t="shared" ref="H157:H220" si="600">MINVERSE(F157:G158)</f>
        <v>0.5</v>
      </c>
      <c r="I157">
        <f t="shared" ref="I157" si="601">C157-H157*E157</f>
        <v>-9750909856840852</v>
      </c>
      <c r="J157" s="2" t="str">
        <f t="shared" ref="J157" si="602">IF(ABS(I157-C157)&lt;=0.001&amp;ABS(E158-C158)&lt;=0.001,"Pará","Avança")</f>
        <v>Avança</v>
      </c>
    </row>
    <row r="158" spans="2:10" x14ac:dyDescent="0.25">
      <c r="B158" s="2"/>
      <c r="C158">
        <f t="shared" si="541"/>
        <v>-3724516144076830</v>
      </c>
      <c r="D158" s="2"/>
      <c r="E158">
        <f t="shared" ref="E158:E221" si="603">2*C158 - 2*C157-6</f>
        <v>-1.9501819713681712E+16</v>
      </c>
      <c r="F158">
        <f t="shared" ref="F158:G158" si="604">F156</f>
        <v>-2</v>
      </c>
      <c r="G158">
        <f t="shared" si="604"/>
        <v>2</v>
      </c>
      <c r="H158" s="2"/>
      <c r="I158">
        <f t="shared" ref="I158:I189" si="605">C158-H157*E158</f>
        <v>6026393712764026</v>
      </c>
      <c r="J158" s="2"/>
    </row>
    <row r="159" spans="2:10" x14ac:dyDescent="0.25">
      <c r="B159" s="2">
        <v>78</v>
      </c>
      <c r="C159">
        <f t="shared" si="541"/>
        <v>-9750909856840852</v>
      </c>
      <c r="D159" s="2">
        <f t="shared" si="526"/>
        <v>3.4400355096370288E+32</v>
      </c>
      <c r="E159">
        <f t="shared" ref="E159:E222" si="606" xml:space="preserve"> - 2*C160+4*C159</f>
        <v>-5.1056426852891456E+16</v>
      </c>
      <c r="F159">
        <f t="shared" ref="F159:G159" si="607">F157</f>
        <v>4</v>
      </c>
      <c r="G159">
        <f t="shared" si="607"/>
        <v>-2</v>
      </c>
      <c r="H159" s="2">
        <f t="shared" ref="H159:H222" si="608">MINVERSE(F159:G160)</f>
        <v>0.5</v>
      </c>
      <c r="I159">
        <f t="shared" ref="I159" si="609">C159-H159*E159</f>
        <v>1.5777303569604876E+16</v>
      </c>
      <c r="J159" s="2" t="str">
        <f t="shared" ref="J159" si="610">IF(ABS(I159-C159)&lt;=0.001&amp;ABS(E160-C160)&lt;=0.001,"Pará","Avança")</f>
        <v>Avança</v>
      </c>
    </row>
    <row r="160" spans="2:10" x14ac:dyDescent="0.25">
      <c r="B160" s="2"/>
      <c r="C160">
        <f t="shared" si="541"/>
        <v>6026393712764026</v>
      </c>
      <c r="D160" s="2"/>
      <c r="E160">
        <f t="shared" ref="E160:E223" si="611">2*C160 - 2*C159-6</f>
        <v>3.1554607139209752E+16</v>
      </c>
      <c r="F160">
        <f t="shared" ref="F160:G160" si="612">F158</f>
        <v>-2</v>
      </c>
      <c r="G160">
        <f t="shared" si="612"/>
        <v>2</v>
      </c>
      <c r="H160" s="2"/>
      <c r="I160">
        <f t="shared" ref="I160:I191" si="613">C160-H159*E160</f>
        <v>-9750909856840850</v>
      </c>
      <c r="J160" s="2"/>
    </row>
    <row r="161" spans="2:10" x14ac:dyDescent="0.25">
      <c r="B161" s="2">
        <v>79</v>
      </c>
      <c r="C161">
        <f t="shared" si="541"/>
        <v>1.5777303569604876E+16</v>
      </c>
      <c r="D161" s="2">
        <f t="shared" si="526"/>
        <v>9.0061298867363073E+32</v>
      </c>
      <c r="E161">
        <f t="shared" ref="E161:E224" si="614" xml:space="preserve"> - 2*C162+4*C161</f>
        <v>8.26110339921012E+16</v>
      </c>
      <c r="F161">
        <f t="shared" ref="F161:G161" si="615">F159</f>
        <v>4</v>
      </c>
      <c r="G161">
        <f t="shared" si="615"/>
        <v>-2</v>
      </c>
      <c r="H161" s="2">
        <f t="shared" ref="H161:H224" si="616">MINVERSE(F161:G162)</f>
        <v>0.5</v>
      </c>
      <c r="I161">
        <f t="shared" ref="I161" si="617">C161-H161*E161</f>
        <v>-2.5528213426445724E+16</v>
      </c>
      <c r="J161" s="2" t="str">
        <f t="shared" ref="J161" si="618">IF(ABS(I161-C161)&lt;=0.001&amp;ABS(E162-C162)&lt;=0.001,"Pará","Avança")</f>
        <v>Avança</v>
      </c>
    </row>
    <row r="162" spans="2:10" x14ac:dyDescent="0.25">
      <c r="B162" s="2"/>
      <c r="C162">
        <f t="shared" si="541"/>
        <v>-9750909856840850</v>
      </c>
      <c r="D162" s="2"/>
      <c r="E162">
        <f t="shared" ref="E162:E225" si="619">2*C162 - 2*C161-6</f>
        <v>-5.1056426852891464E+16</v>
      </c>
      <c r="F162">
        <f t="shared" ref="F162:G162" si="620">F160</f>
        <v>-2</v>
      </c>
      <c r="G162">
        <f t="shared" si="620"/>
        <v>2</v>
      </c>
      <c r="H162" s="2"/>
      <c r="I162">
        <f t="shared" ref="I162:I193" si="621">C162-H161*E162</f>
        <v>1.5777303569604882E+16</v>
      </c>
      <c r="J162" s="2"/>
    </row>
    <row r="163" spans="2:10" x14ac:dyDescent="0.25">
      <c r="B163" s="2">
        <v>80</v>
      </c>
      <c r="C163">
        <f t="shared" si="541"/>
        <v>-2.5528213426445724E+16</v>
      </c>
      <c r="D163" s="2">
        <f t="shared" si="526"/>
        <v>2.357835415057189E+33</v>
      </c>
      <c r="E163">
        <f t="shared" ref="E163:E226" si="622" xml:space="preserve"> - 2*C164+4*C163</f>
        <v>-1.3366746084499266E+17</v>
      </c>
      <c r="F163">
        <f t="shared" ref="F163:G163" si="623">F161</f>
        <v>4</v>
      </c>
      <c r="G163">
        <f t="shared" si="623"/>
        <v>-2</v>
      </c>
      <c r="H163" s="2">
        <f t="shared" ref="H163:H226" si="624">MINVERSE(F163:G164)</f>
        <v>0.5</v>
      </c>
      <c r="I163">
        <f t="shared" ref="I163" si="625">C163-H163*E163</f>
        <v>4.1305516996050608E+16</v>
      </c>
      <c r="J163" s="2" t="str">
        <f t="shared" ref="J163" si="626">IF(ABS(I163-C163)&lt;=0.001&amp;ABS(E164-C164)&lt;=0.001,"Pará","Avança")</f>
        <v>Avança</v>
      </c>
    </row>
    <row r="164" spans="2:10" x14ac:dyDescent="0.25">
      <c r="B164" s="2"/>
      <c r="C164">
        <f t="shared" si="541"/>
        <v>1.5777303569604882E+16</v>
      </c>
      <c r="D164" s="2"/>
      <c r="E164">
        <f t="shared" ref="E164:E227" si="627">2*C164 - 2*C163-6</f>
        <v>8.2611033992101216E+16</v>
      </c>
      <c r="F164">
        <f t="shared" ref="F164:G164" si="628">F162</f>
        <v>-2</v>
      </c>
      <c r="G164">
        <f t="shared" si="628"/>
        <v>2</v>
      </c>
      <c r="H164" s="2"/>
      <c r="I164">
        <f t="shared" ref="I164:I195" si="629">C164-H163*E164</f>
        <v>-2.5528213426445728E+16</v>
      </c>
      <c r="J164" s="2"/>
    </row>
    <row r="165" spans="2:10" x14ac:dyDescent="0.25">
      <c r="B165" s="2">
        <v>81</v>
      </c>
      <c r="C165">
        <f t="shared" si="541"/>
        <v>4.1305516996050608E+16</v>
      </c>
      <c r="D165" s="2">
        <f t="shared" si="526"/>
        <v>6.1728932564979384E+33</v>
      </c>
      <c r="E165">
        <f t="shared" ref="E165:E228" si="630" xml:space="preserve"> - 2*C166+4*C165</f>
        <v>2.1627849483709389E+17</v>
      </c>
      <c r="F165">
        <f t="shared" ref="F165:G165" si="631">F163</f>
        <v>4</v>
      </c>
      <c r="G165">
        <f t="shared" si="631"/>
        <v>-2</v>
      </c>
      <c r="H165" s="2">
        <f t="shared" ref="H165:H228" si="632">MINVERSE(F165:G166)</f>
        <v>0.5</v>
      </c>
      <c r="I165">
        <f t="shared" ref="I165" si="633">C165-H165*E165</f>
        <v>-6.6833730422496336E+16</v>
      </c>
      <c r="J165" s="2" t="str">
        <f t="shared" ref="J165" si="634">IF(ABS(I165-C165)&lt;=0.001&amp;ABS(E166-C166)&lt;=0.001,"Pará","Avança")</f>
        <v>Avança</v>
      </c>
    </row>
    <row r="166" spans="2:10" x14ac:dyDescent="0.25">
      <c r="B166" s="2"/>
      <c r="C166">
        <f t="shared" si="541"/>
        <v>-2.5528213426445728E+16</v>
      </c>
      <c r="D166" s="2"/>
      <c r="E166">
        <f t="shared" ref="E166:E229" si="635">2*C166 - 2*C165-6</f>
        <v>-1.3366746084499267E+17</v>
      </c>
      <c r="F166">
        <f t="shared" ref="F166:G166" si="636">F164</f>
        <v>-2</v>
      </c>
      <c r="G166">
        <f t="shared" si="636"/>
        <v>2</v>
      </c>
      <c r="H166" s="2"/>
      <c r="I166">
        <f t="shared" ref="I166:I197" si="637">C166-H165*E166</f>
        <v>4.1305516996050608E+16</v>
      </c>
      <c r="J166" s="2"/>
    </row>
    <row r="167" spans="2:10" x14ac:dyDescent="0.25">
      <c r="B167" s="2">
        <v>82</v>
      </c>
      <c r="C167">
        <f t="shared" si="541"/>
        <v>-6.6833730422496336E+16</v>
      </c>
      <c r="D167" s="2">
        <f t="shared" si="526"/>
        <v>1.6160844354436624E+34</v>
      </c>
      <c r="E167">
        <f t="shared" ref="E167:E230" si="638" xml:space="preserve"> - 2*C168+4*C167</f>
        <v>-3.4994595568208653E+17</v>
      </c>
      <c r="F167">
        <f t="shared" ref="F167:G167" si="639">F165</f>
        <v>4</v>
      </c>
      <c r="G167">
        <f t="shared" si="639"/>
        <v>-2</v>
      </c>
      <c r="H167" s="2">
        <f t="shared" ref="H167:H230" si="640">MINVERSE(F167:G168)</f>
        <v>0.5</v>
      </c>
      <c r="I167">
        <f t="shared" ref="I167" si="641">C167-H167*E167</f>
        <v>1.0813924741854693E+17</v>
      </c>
      <c r="J167" s="2" t="str">
        <f t="shared" ref="J167" si="642">IF(ABS(I167-C167)&lt;=0.001&amp;ABS(E168-C168)&lt;=0.001,"Pará","Avança")</f>
        <v>Avança</v>
      </c>
    </row>
    <row r="168" spans="2:10" x14ac:dyDescent="0.25">
      <c r="B168" s="2"/>
      <c r="C168">
        <f t="shared" si="541"/>
        <v>4.1305516996050608E+16</v>
      </c>
      <c r="D168" s="2"/>
      <c r="E168">
        <f t="shared" ref="E168:E231" si="643">2*C168 - 2*C167-6</f>
        <v>2.1627849483709389E+17</v>
      </c>
      <c r="F168">
        <f t="shared" ref="F168:G168" si="644">F166</f>
        <v>-2</v>
      </c>
      <c r="G168">
        <f t="shared" si="644"/>
        <v>2</v>
      </c>
      <c r="H168" s="2"/>
      <c r="I168">
        <f t="shared" ref="I168:I199" si="645">C168-H167*E168</f>
        <v>-6.6833730422496336E+16</v>
      </c>
      <c r="J168" s="2"/>
    </row>
    <row r="169" spans="2:10" x14ac:dyDescent="0.25">
      <c r="B169" s="2">
        <v>83</v>
      </c>
      <c r="C169">
        <f t="shared" si="541"/>
        <v>1.0813924741854693E+17</v>
      </c>
      <c r="D169" s="2">
        <f t="shared" si="526"/>
        <v>4.2309639806811928E+34</v>
      </c>
      <c r="E169">
        <f t="shared" ref="E169:E232" si="646" xml:space="preserve"> - 2*C170+4*C169</f>
        <v>5.6622445051918042E+17</v>
      </c>
      <c r="F169">
        <f t="shared" ref="F169:G169" si="647">F167</f>
        <v>4</v>
      </c>
      <c r="G169">
        <f t="shared" si="647"/>
        <v>-2</v>
      </c>
      <c r="H169" s="2">
        <f t="shared" ref="H169:H232" si="648">MINVERSE(F169:G170)</f>
        <v>0.5</v>
      </c>
      <c r="I169">
        <f t="shared" ref="I169" si="649">C169-H169*E169</f>
        <v>-1.7497297784104326E+17</v>
      </c>
      <c r="J169" s="2" t="str">
        <f t="shared" ref="J169" si="650">IF(ABS(I169-C169)&lt;=0.001&amp;ABS(E170-C170)&lt;=0.001,"Pará","Avança")</f>
        <v>Avança</v>
      </c>
    </row>
    <row r="170" spans="2:10" x14ac:dyDescent="0.25">
      <c r="B170" s="2"/>
      <c r="C170">
        <f t="shared" si="541"/>
        <v>-6.6833730422496336E+16</v>
      </c>
      <c r="D170" s="2"/>
      <c r="E170">
        <f t="shared" ref="E170:E233" si="651">2*C170 - 2*C169-6</f>
        <v>-3.4994595568208653E+17</v>
      </c>
      <c r="F170">
        <f t="shared" ref="F170:G170" si="652">F168</f>
        <v>-2</v>
      </c>
      <c r="G170">
        <f t="shared" si="652"/>
        <v>2</v>
      </c>
      <c r="H170" s="2"/>
      <c r="I170">
        <f t="shared" ref="I170:I201" si="653">C170-H169*E170</f>
        <v>1.0813924741854693E+17</v>
      </c>
      <c r="J170" s="2"/>
    </row>
    <row r="171" spans="2:10" x14ac:dyDescent="0.25">
      <c r="B171" s="2">
        <v>84</v>
      </c>
      <c r="C171">
        <f t="shared" si="541"/>
        <v>-1.7497297784104326E+17</v>
      </c>
      <c r="D171" s="2">
        <f t="shared" si="526"/>
        <v>1.1076807506599916E+35</v>
      </c>
      <c r="E171">
        <f t="shared" ref="E171:E234" si="654" xml:space="preserve"> - 2*C172+4*C171</f>
        <v>-9.1617040620126694E+17</v>
      </c>
      <c r="F171">
        <f t="shared" ref="F171:G171" si="655">F169</f>
        <v>4</v>
      </c>
      <c r="G171">
        <f t="shared" si="655"/>
        <v>-2</v>
      </c>
      <c r="H171" s="2">
        <f t="shared" ref="H171:H234" si="656">MINVERSE(F171:G172)</f>
        <v>0.5</v>
      </c>
      <c r="I171">
        <f t="shared" ref="I171" si="657">C171-H171*E171</f>
        <v>2.8311222525959021E+17</v>
      </c>
      <c r="J171" s="2" t="str">
        <f t="shared" ref="J171" si="658">IF(ABS(I171-C171)&lt;=0.001&amp;ABS(E172-C172)&lt;=0.001,"Pará","Avança")</f>
        <v>Avança</v>
      </c>
    </row>
    <row r="172" spans="2:10" x14ac:dyDescent="0.25">
      <c r="B172" s="2"/>
      <c r="C172">
        <f t="shared" si="541"/>
        <v>1.0813924741854693E+17</v>
      </c>
      <c r="D172" s="2"/>
      <c r="E172">
        <f t="shared" ref="E172:E235" si="659">2*C172 - 2*C171-6</f>
        <v>5.6622445051918042E+17</v>
      </c>
      <c r="F172">
        <f t="shared" ref="F172:G172" si="660">F170</f>
        <v>-2</v>
      </c>
      <c r="G172">
        <f t="shared" si="660"/>
        <v>2</v>
      </c>
      <c r="H172" s="2"/>
      <c r="I172">
        <f t="shared" ref="I172:I203" si="661">C172-H171*E172</f>
        <v>-1.7497297784104326E+17</v>
      </c>
      <c r="J172" s="2"/>
    </row>
    <row r="173" spans="2:10" x14ac:dyDescent="0.25">
      <c r="B173" s="2">
        <v>85</v>
      </c>
      <c r="C173">
        <f t="shared" si="541"/>
        <v>2.8311222525959021E+17</v>
      </c>
      <c r="D173" s="2">
        <f t="shared" si="526"/>
        <v>2.8999458539118557E+35</v>
      </c>
      <c r="E173">
        <f t="shared" ref="E173:E236" si="662" xml:space="preserve"> - 2*C174+4*C173</f>
        <v>1.4823948567204475E+18</v>
      </c>
      <c r="F173">
        <f t="shared" ref="F173:G173" si="663">F171</f>
        <v>4</v>
      </c>
      <c r="G173">
        <f t="shared" si="663"/>
        <v>-2</v>
      </c>
      <c r="H173" s="2">
        <f t="shared" ref="H173:H236" si="664">MINVERSE(F173:G174)</f>
        <v>0.5</v>
      </c>
      <c r="I173">
        <f t="shared" ref="I173" si="665">C173-H173*E173</f>
        <v>-4.5808520310063354E+17</v>
      </c>
      <c r="J173" s="2" t="str">
        <f t="shared" ref="J173" si="666">IF(ABS(I173-C173)&lt;=0.001&amp;ABS(E174-C174)&lt;=0.001,"Pará","Avança")</f>
        <v>Avança</v>
      </c>
    </row>
    <row r="174" spans="2:10" x14ac:dyDescent="0.25">
      <c r="B174" s="2"/>
      <c r="C174">
        <f t="shared" si="541"/>
        <v>-1.7497297784104326E+17</v>
      </c>
      <c r="D174" s="2"/>
      <c r="E174">
        <f t="shared" ref="E174:E237" si="667">2*C174 - 2*C173-6</f>
        <v>-9.1617040620126694E+17</v>
      </c>
      <c r="F174">
        <f t="shared" ref="F174:G174" si="668">F172</f>
        <v>-2</v>
      </c>
      <c r="G174">
        <f t="shared" si="668"/>
        <v>2</v>
      </c>
      <c r="H174" s="2"/>
      <c r="I174">
        <f t="shared" ref="I174:I205" si="669">C174-H173*E174</f>
        <v>2.8311222525959021E+17</v>
      </c>
      <c r="J174" s="2"/>
    </row>
    <row r="175" spans="2:10" x14ac:dyDescent="0.25">
      <c r="B175" s="2">
        <v>86</v>
      </c>
      <c r="C175">
        <f t="shared" si="541"/>
        <v>-4.5808520310063354E+17</v>
      </c>
      <c r="D175" s="2">
        <f t="shared" si="526"/>
        <v>7.592156811075577E+35</v>
      </c>
      <c r="E175">
        <f t="shared" ref="E175:E238" si="670" xml:space="preserve"> - 2*C176+4*C175</f>
        <v>-2.3985652629217147E+18</v>
      </c>
      <c r="F175">
        <f t="shared" ref="F175:G175" si="671">F173</f>
        <v>4</v>
      </c>
      <c r="G175">
        <f t="shared" si="671"/>
        <v>-2</v>
      </c>
      <c r="H175" s="2">
        <f t="shared" ref="H175:H238" si="672">MINVERSE(F175:G176)</f>
        <v>0.5</v>
      </c>
      <c r="I175">
        <f t="shared" ref="I175" si="673">C175-H175*E175</f>
        <v>7.4119742836022374E+17</v>
      </c>
      <c r="J175" s="2" t="str">
        <f t="shared" ref="J175" si="674">IF(ABS(I175-C175)&lt;=0.001&amp;ABS(E176-C176)&lt;=0.001,"Pará","Avança")</f>
        <v>Avança</v>
      </c>
    </row>
    <row r="176" spans="2:10" x14ac:dyDescent="0.25">
      <c r="B176" s="2"/>
      <c r="C176">
        <f t="shared" si="541"/>
        <v>2.8311222525959021E+17</v>
      </c>
      <c r="D176" s="2"/>
      <c r="E176">
        <f t="shared" ref="E176:E239" si="675">2*C176 - 2*C175-6</f>
        <v>1.4823948567204475E+18</v>
      </c>
      <c r="F176">
        <f t="shared" ref="F176:G176" si="676">F174</f>
        <v>-2</v>
      </c>
      <c r="G176">
        <f t="shared" si="676"/>
        <v>2</v>
      </c>
      <c r="H176" s="2"/>
      <c r="I176">
        <f t="shared" ref="I176:I207" si="677">C176-H175*E176</f>
        <v>-4.5808520310063354E+17</v>
      </c>
      <c r="J176" s="2"/>
    </row>
    <row r="177" spans="2:10" x14ac:dyDescent="0.25">
      <c r="B177" s="2">
        <v>87</v>
      </c>
      <c r="C177">
        <f t="shared" si="541"/>
        <v>7.4119742836022374E+17</v>
      </c>
      <c r="D177" s="2">
        <f t="shared" si="526"/>
        <v>1.9876524579314874E+36</v>
      </c>
      <c r="E177">
        <f t="shared" ref="E177:E240" si="678" xml:space="preserve"> - 2*C178+4*C177</f>
        <v>3.8809601196421622E+18</v>
      </c>
      <c r="F177">
        <f t="shared" ref="F177:G177" si="679">F175</f>
        <v>4</v>
      </c>
      <c r="G177">
        <f t="shared" si="679"/>
        <v>-2</v>
      </c>
      <c r="H177" s="2">
        <f t="shared" ref="H177:H240" si="680">MINVERSE(F177:G178)</f>
        <v>0.5</v>
      </c>
      <c r="I177">
        <f t="shared" ref="I177" si="681">C177-H177*E177</f>
        <v>-1.1992826314608573E+18</v>
      </c>
      <c r="J177" s="2" t="str">
        <f t="shared" ref="J177" si="682">IF(ABS(I177-C177)&lt;=0.001&amp;ABS(E178-C178)&lt;=0.001,"Pará","Avança")</f>
        <v>Avança</v>
      </c>
    </row>
    <row r="178" spans="2:10" x14ac:dyDescent="0.25">
      <c r="B178" s="2"/>
      <c r="C178">
        <f t="shared" si="541"/>
        <v>-4.5808520310063354E+17</v>
      </c>
      <c r="D178" s="2"/>
      <c r="E178">
        <f t="shared" ref="E178:E241" si="683">2*C178 - 2*C177-6</f>
        <v>-2.3985652629217147E+18</v>
      </c>
      <c r="F178">
        <f t="shared" ref="F178:G178" si="684">F176</f>
        <v>-2</v>
      </c>
      <c r="G178">
        <f t="shared" si="684"/>
        <v>2</v>
      </c>
      <c r="H178" s="2"/>
      <c r="I178">
        <f t="shared" ref="I178:I209" si="685">C178-H177*E178</f>
        <v>7.4119742836022374E+17</v>
      </c>
      <c r="J178" s="2"/>
    </row>
    <row r="179" spans="2:10" x14ac:dyDescent="0.25">
      <c r="B179" s="2">
        <v>88</v>
      </c>
      <c r="C179">
        <f t="shared" si="541"/>
        <v>-1.1992826314608573E+18</v>
      </c>
      <c r="D179" s="2">
        <f t="shared" si="526"/>
        <v>5.2037416926869053E+36</v>
      </c>
      <c r="E179">
        <f t="shared" ref="E179:E242" si="686" xml:space="preserve"> - 2*C180+4*C179</f>
        <v>-6.2795253825638769E+18</v>
      </c>
      <c r="F179">
        <f t="shared" ref="F179:G179" si="687">F177</f>
        <v>4</v>
      </c>
      <c r="G179">
        <f t="shared" si="687"/>
        <v>-2</v>
      </c>
      <c r="H179" s="2">
        <f t="shared" ref="H179:H242" si="688">MINVERSE(F179:G180)</f>
        <v>0.5</v>
      </c>
      <c r="I179">
        <f t="shared" ref="I179" si="689">C179-H179*E179</f>
        <v>1.9404800598210811E+18</v>
      </c>
      <c r="J179" s="2" t="str">
        <f t="shared" ref="J179" si="690">IF(ABS(I179-C179)&lt;=0.001&amp;ABS(E180-C180)&lt;=0.001,"Pará","Avança")</f>
        <v>Avança</v>
      </c>
    </row>
    <row r="180" spans="2:10" x14ac:dyDescent="0.25">
      <c r="B180" s="2"/>
      <c r="C180">
        <f t="shared" si="541"/>
        <v>7.4119742836022374E+17</v>
      </c>
      <c r="D180" s="2"/>
      <c r="E180">
        <f t="shared" ref="E180:E243" si="691">2*C180 - 2*C179-6</f>
        <v>3.8809601196421622E+18</v>
      </c>
      <c r="F180">
        <f t="shared" ref="F180:G180" si="692">F178</f>
        <v>-2</v>
      </c>
      <c r="G180">
        <f t="shared" si="692"/>
        <v>2</v>
      </c>
      <c r="H180" s="2"/>
      <c r="I180">
        <f t="shared" ref="I180:I211" si="693">C180-H179*E180</f>
        <v>-1.1992826314608573E+18</v>
      </c>
      <c r="J180" s="2"/>
    </row>
    <row r="181" spans="2:10" x14ac:dyDescent="0.25">
      <c r="B181" s="2">
        <v>89</v>
      </c>
      <c r="C181">
        <f t="shared" si="541"/>
        <v>1.9404800598210811E+18</v>
      </c>
      <c r="D181" s="2">
        <f t="shared" si="526"/>
        <v>1.3623572620129227E+37</v>
      </c>
      <c r="E181">
        <f t="shared" ref="E181:E244" si="694" xml:space="preserve"> - 2*C182+4*C181</f>
        <v>1.0160485502206038E+19</v>
      </c>
      <c r="F181">
        <f t="shared" ref="F181:G181" si="695">F179</f>
        <v>4</v>
      </c>
      <c r="G181">
        <f t="shared" si="695"/>
        <v>-2</v>
      </c>
      <c r="H181" s="2">
        <f t="shared" ref="H181:H244" si="696">MINVERSE(F181:G182)</f>
        <v>0.5</v>
      </c>
      <c r="I181">
        <f t="shared" ref="I181" si="697">C181-H181*E181</f>
        <v>-3.1397626912819379E+18</v>
      </c>
      <c r="J181" s="2" t="str">
        <f t="shared" ref="J181" si="698">IF(ABS(I181-C181)&lt;=0.001&amp;ABS(E182-C182)&lt;=0.001,"Pará","Avança")</f>
        <v>Avança</v>
      </c>
    </row>
    <row r="182" spans="2:10" x14ac:dyDescent="0.25">
      <c r="B182" s="2"/>
      <c r="C182">
        <f t="shared" si="541"/>
        <v>-1.1992826314608573E+18</v>
      </c>
      <c r="D182" s="2"/>
      <c r="E182">
        <f t="shared" ref="E182:E245" si="699">2*C182 - 2*C181-6</f>
        <v>-6.2795253825638769E+18</v>
      </c>
      <c r="F182">
        <f t="shared" ref="F182:G182" si="700">F180</f>
        <v>-2</v>
      </c>
      <c r="G182">
        <f t="shared" si="700"/>
        <v>2</v>
      </c>
      <c r="H182" s="2"/>
      <c r="I182">
        <f t="shared" ref="I182:I213" si="701">C182-H181*E182</f>
        <v>1.9404800598210811E+18</v>
      </c>
      <c r="J182" s="2"/>
    </row>
    <row r="183" spans="2:10" x14ac:dyDescent="0.25">
      <c r="B183" s="2">
        <v>90</v>
      </c>
      <c r="C183">
        <f t="shared" si="541"/>
        <v>-3.1397626912819379E+18</v>
      </c>
      <c r="D183" s="2">
        <f t="shared" si="526"/>
        <v>3.5666976167700768E+37</v>
      </c>
      <c r="E183">
        <f t="shared" ref="E183:E246" si="702" xml:space="preserve"> - 2*C184+4*C183</f>
        <v>-1.6440010884769915E+19</v>
      </c>
      <c r="F183">
        <f t="shared" ref="F183:G183" si="703">F181</f>
        <v>4</v>
      </c>
      <c r="G183">
        <f t="shared" si="703"/>
        <v>-2</v>
      </c>
      <c r="H183" s="2">
        <f t="shared" ref="H183:H246" si="704">MINVERSE(F183:G184)</f>
        <v>0.5</v>
      </c>
      <c r="I183">
        <f t="shared" ref="I183" si="705">C183-H183*E183</f>
        <v>5.080242751103019E+18</v>
      </c>
      <c r="J183" s="2" t="str">
        <f t="shared" ref="J183" si="706">IF(ABS(I183-C183)&lt;=0.001&amp;ABS(E184-C184)&lt;=0.001,"Pará","Avança")</f>
        <v>Avança</v>
      </c>
    </row>
    <row r="184" spans="2:10" x14ac:dyDescent="0.25">
      <c r="B184" s="2"/>
      <c r="C184">
        <f t="shared" si="541"/>
        <v>1.9404800598210811E+18</v>
      </c>
      <c r="D184" s="2"/>
      <c r="E184">
        <f t="shared" ref="E184:E247" si="707">2*C184 - 2*C183-6</f>
        <v>1.0160485502206038E+19</v>
      </c>
      <c r="F184">
        <f t="shared" ref="F184:G184" si="708">F182</f>
        <v>-2</v>
      </c>
      <c r="G184">
        <f t="shared" si="708"/>
        <v>2</v>
      </c>
      <c r="H184" s="2"/>
      <c r="I184">
        <f t="shared" ref="I184:I215" si="709">C184-H183*E184</f>
        <v>-3.1397626912819379E+18</v>
      </c>
      <c r="J184" s="2"/>
    </row>
    <row r="185" spans="2:10" x14ac:dyDescent="0.25">
      <c r="B185" s="2">
        <v>91</v>
      </c>
      <c r="C185">
        <f t="shared" si="541"/>
        <v>5.080242751103019E+18</v>
      </c>
      <c r="D185" s="2">
        <f t="shared" si="526"/>
        <v>9.337735588297308E+37</v>
      </c>
      <c r="E185">
        <f t="shared" ref="E185:E248" si="710" xml:space="preserve"> - 2*C186+4*C185</f>
        <v>2.6600496386975953E+19</v>
      </c>
      <c r="F185">
        <f t="shared" ref="F185:G185" si="711">F183</f>
        <v>4</v>
      </c>
      <c r="G185">
        <f t="shared" si="711"/>
        <v>-2</v>
      </c>
      <c r="H185" s="2">
        <f t="shared" ref="H185:H248" si="712">MINVERSE(F185:G186)</f>
        <v>0.5</v>
      </c>
      <c r="I185">
        <f t="shared" ref="I185" si="713">C185-H185*E185</f>
        <v>-8.2200054423849574E+18</v>
      </c>
      <c r="J185" s="2" t="str">
        <f t="shared" ref="J185" si="714">IF(ABS(I185-C185)&lt;=0.001&amp;ABS(E186-C186)&lt;=0.001,"Pará","Avança")</f>
        <v>Avança</v>
      </c>
    </row>
    <row r="186" spans="2:10" x14ac:dyDescent="0.25">
      <c r="B186" s="2"/>
      <c r="C186">
        <f t="shared" si="541"/>
        <v>-3.1397626912819379E+18</v>
      </c>
      <c r="D186" s="2"/>
      <c r="E186">
        <f t="shared" ref="E186:E249" si="715">2*C186 - 2*C185-6</f>
        <v>-1.6440010884769915E+19</v>
      </c>
      <c r="F186">
        <f t="shared" ref="F186:G186" si="716">F184</f>
        <v>-2</v>
      </c>
      <c r="G186">
        <f t="shared" si="716"/>
        <v>2</v>
      </c>
      <c r="H186" s="2"/>
      <c r="I186">
        <f t="shared" ref="I186:I217" si="717">C186-H185*E186</f>
        <v>5.080242751103019E+18</v>
      </c>
      <c r="J186" s="2"/>
    </row>
    <row r="187" spans="2:10" x14ac:dyDescent="0.25">
      <c r="B187" s="2">
        <v>92</v>
      </c>
      <c r="C187">
        <f t="shared" si="541"/>
        <v>-8.2200054423849574E+18</v>
      </c>
      <c r="D187" s="2">
        <f t="shared" si="526"/>
        <v>2.4446509148121848E+38</v>
      </c>
      <c r="E187">
        <f t="shared" ref="E187:E250" si="718" xml:space="preserve"> - 2*C188+4*C187</f>
        <v>-4.3040507271745864E+19</v>
      </c>
      <c r="F187">
        <f t="shared" ref="F187:G187" si="719">F185</f>
        <v>4</v>
      </c>
      <c r="G187">
        <f t="shared" si="719"/>
        <v>-2</v>
      </c>
      <c r="H187" s="2">
        <f t="shared" ref="H187:H250" si="720">MINVERSE(F187:G188)</f>
        <v>0.5</v>
      </c>
      <c r="I187">
        <f t="shared" ref="I187" si="721">C187-H187*E187</f>
        <v>1.3300248193487974E+19</v>
      </c>
      <c r="J187" s="2" t="str">
        <f t="shared" ref="J187" si="722">IF(ABS(I187-C187)&lt;=0.001&amp;ABS(E188-C188)&lt;=0.001,"Pará","Avança")</f>
        <v>Avança</v>
      </c>
    </row>
    <row r="188" spans="2:10" x14ac:dyDescent="0.25">
      <c r="B188" s="2"/>
      <c r="C188">
        <f t="shared" si="541"/>
        <v>5.080242751103019E+18</v>
      </c>
      <c r="D188" s="2"/>
      <c r="E188">
        <f t="shared" ref="E188:E251" si="723">2*C188 - 2*C187-6</f>
        <v>2.6600496386975953E+19</v>
      </c>
      <c r="F188">
        <f t="shared" ref="F188:G188" si="724">F186</f>
        <v>-2</v>
      </c>
      <c r="G188">
        <f t="shared" si="724"/>
        <v>2</v>
      </c>
      <c r="H188" s="2"/>
      <c r="I188">
        <f t="shared" ref="I188:I219" si="725">C188-H187*E188</f>
        <v>-8.2200054423849574E+18</v>
      </c>
      <c r="J188" s="2"/>
    </row>
    <row r="189" spans="2:10" x14ac:dyDescent="0.25">
      <c r="B189" s="2">
        <v>93</v>
      </c>
      <c r="C189">
        <f t="shared" si="541"/>
        <v>1.3300248193487974E+19</v>
      </c>
      <c r="D189" s="2">
        <f t="shared" si="526"/>
        <v>6.4001791856068227E+38</v>
      </c>
      <c r="E189">
        <f t="shared" ref="E189:E252" si="726" xml:space="preserve"> - 2*C190+4*C189</f>
        <v>6.9641003658721812E+19</v>
      </c>
      <c r="F189">
        <f t="shared" ref="F189:G189" si="727">F187</f>
        <v>4</v>
      </c>
      <c r="G189">
        <f t="shared" si="727"/>
        <v>-2</v>
      </c>
      <c r="H189" s="2">
        <f t="shared" ref="H189:H252" si="728">MINVERSE(F189:G190)</f>
        <v>0.5</v>
      </c>
      <c r="I189">
        <f t="shared" ref="I189" si="729">C189-H189*E189</f>
        <v>-2.1520253635872932E+19</v>
      </c>
      <c r="J189" s="2" t="str">
        <f t="shared" ref="J189" si="730">IF(ABS(I189-C189)&lt;=0.001&amp;ABS(E190-C190)&lt;=0.001,"Pará","Avança")</f>
        <v>Avança</v>
      </c>
    </row>
    <row r="190" spans="2:10" x14ac:dyDescent="0.25">
      <c r="B190" s="2"/>
      <c r="C190">
        <f t="shared" si="541"/>
        <v>-8.2200054423849574E+18</v>
      </c>
      <c r="D190" s="2"/>
      <c r="E190">
        <f t="shared" ref="E190:E253" si="731">2*C190 - 2*C189-6</f>
        <v>-4.3040507271745864E+19</v>
      </c>
      <c r="F190">
        <f t="shared" ref="F190:G190" si="732">F188</f>
        <v>-2</v>
      </c>
      <c r="G190">
        <f t="shared" si="732"/>
        <v>2</v>
      </c>
      <c r="H190" s="2"/>
      <c r="I190">
        <f t="shared" ref="I190:I221" si="733">C190-H189*E190</f>
        <v>1.3300248193487974E+19</v>
      </c>
      <c r="J190" s="2"/>
    </row>
    <row r="191" spans="2:10" x14ac:dyDescent="0.25">
      <c r="B191" s="2">
        <v>94</v>
      </c>
      <c r="C191">
        <f t="shared" si="541"/>
        <v>-2.1520253635872932E+19</v>
      </c>
      <c r="D191" s="2">
        <f t="shared" si="526"/>
        <v>1.6755886642008282E+39</v>
      </c>
      <c r="E191">
        <f t="shared" ref="E191:E254" si="734" xml:space="preserve"> - 2*C192+4*C191</f>
        <v>-1.1268151093046768E+20</v>
      </c>
      <c r="F191">
        <f t="shared" ref="F191:G191" si="735">F189</f>
        <v>4</v>
      </c>
      <c r="G191">
        <f t="shared" si="735"/>
        <v>-2</v>
      </c>
      <c r="H191" s="2">
        <f t="shared" ref="H191:H254" si="736">MINVERSE(F191:G192)</f>
        <v>0.5</v>
      </c>
      <c r="I191">
        <f t="shared" ref="I191" si="737">C191-H191*E191</f>
        <v>3.482050182936091E+19</v>
      </c>
      <c r="J191" s="2" t="str">
        <f t="shared" ref="J191" si="738">IF(ABS(I191-C191)&lt;=0.001&amp;ABS(E192-C192)&lt;=0.001,"Pará","Avança")</f>
        <v>Avança</v>
      </c>
    </row>
    <row r="192" spans="2:10" x14ac:dyDescent="0.25">
      <c r="B192" s="2"/>
      <c r="C192">
        <f t="shared" si="541"/>
        <v>1.3300248193487974E+19</v>
      </c>
      <c r="D192" s="2"/>
      <c r="E192">
        <f t="shared" ref="E192:E255" si="739">2*C192 - 2*C191-6</f>
        <v>6.9641003658721812E+19</v>
      </c>
      <c r="F192">
        <f t="shared" ref="F192:G192" si="740">F190</f>
        <v>-2</v>
      </c>
      <c r="G192">
        <f t="shared" si="740"/>
        <v>2</v>
      </c>
      <c r="H192" s="2"/>
      <c r="I192">
        <f t="shared" ref="I192:I223" si="741">C192-H191*E192</f>
        <v>-2.1520253635872932E+19</v>
      </c>
      <c r="J192" s="2"/>
    </row>
    <row r="193" spans="2:10" x14ac:dyDescent="0.25">
      <c r="B193" s="2">
        <v>95</v>
      </c>
      <c r="C193">
        <f t="shared" si="541"/>
        <v>3.482050182936091E+19</v>
      </c>
      <c r="D193" s="2">
        <f t="shared" si="526"/>
        <v>4.3867480740418036E+39</v>
      </c>
      <c r="E193">
        <f t="shared" ref="E193:E256" si="742" xml:space="preserve"> - 2*C194+4*C193</f>
        <v>1.8232251458918951E+20</v>
      </c>
      <c r="F193">
        <f t="shared" ref="F193:G193" si="743">F191</f>
        <v>4</v>
      </c>
      <c r="G193">
        <f t="shared" si="743"/>
        <v>-2</v>
      </c>
      <c r="H193" s="2">
        <f t="shared" ref="H193:H256" si="744">MINVERSE(F193:G194)</f>
        <v>0.5</v>
      </c>
      <c r="I193">
        <f t="shared" ref="I193" si="745">C193-H193*E193</f>
        <v>-5.6340755465233842E+19</v>
      </c>
      <c r="J193" s="2" t="str">
        <f t="shared" ref="J193" si="746">IF(ABS(I193-C193)&lt;=0.001&amp;ABS(E194-C194)&lt;=0.001,"Pará","Avança")</f>
        <v>Avança</v>
      </c>
    </row>
    <row r="194" spans="2:10" x14ac:dyDescent="0.25">
      <c r="B194" s="2"/>
      <c r="C194">
        <f t="shared" si="541"/>
        <v>-2.1520253635872932E+19</v>
      </c>
      <c r="D194" s="2"/>
      <c r="E194">
        <f t="shared" ref="E194:E257" si="747">2*C194 - 2*C193-6</f>
        <v>-1.1268151093046768E+20</v>
      </c>
      <c r="F194">
        <f t="shared" ref="F194:G194" si="748">F192</f>
        <v>-2</v>
      </c>
      <c r="G194">
        <f t="shared" si="748"/>
        <v>2</v>
      </c>
      <c r="H194" s="2"/>
      <c r="I194">
        <f t="shared" ref="I194:I225" si="749">C194-H193*E194</f>
        <v>3.482050182936091E+19</v>
      </c>
      <c r="J194" s="2"/>
    </row>
    <row r="195" spans="2:10" x14ac:dyDescent="0.25">
      <c r="B195" s="2">
        <v>96</v>
      </c>
      <c r="C195">
        <f t="shared" si="541"/>
        <v>-5.6340755465233842E+19</v>
      </c>
      <c r="D195" s="2">
        <f t="shared" si="526"/>
        <v>1.1484655557924583E+40</v>
      </c>
      <c r="E195">
        <f t="shared" ref="E195:E258" si="750" xml:space="preserve"> - 2*C196+4*C195</f>
        <v>-2.9500402551965719E+20</v>
      </c>
      <c r="F195">
        <f t="shared" ref="F195:G195" si="751">F193</f>
        <v>4</v>
      </c>
      <c r="G195">
        <f t="shared" si="751"/>
        <v>-2</v>
      </c>
      <c r="H195" s="2">
        <f t="shared" ref="H195:H258" si="752">MINVERSE(F195:G196)</f>
        <v>0.5</v>
      </c>
      <c r="I195">
        <f t="shared" ref="I195" si="753">C195-H195*E195</f>
        <v>9.1161257294594753E+19</v>
      </c>
      <c r="J195" s="2" t="str">
        <f t="shared" ref="J195" si="754">IF(ABS(I195-C195)&lt;=0.001&amp;ABS(E196-C196)&lt;=0.001,"Pará","Avança")</f>
        <v>Avança</v>
      </c>
    </row>
    <row r="196" spans="2:10" x14ac:dyDescent="0.25">
      <c r="B196" s="2"/>
      <c r="C196">
        <f t="shared" si="541"/>
        <v>3.482050182936091E+19</v>
      </c>
      <c r="D196" s="2"/>
      <c r="E196">
        <f t="shared" ref="E196:E259" si="755">2*C196 - 2*C195-6</f>
        <v>1.8232251458918951E+20</v>
      </c>
      <c r="F196">
        <f t="shared" ref="F196:G196" si="756">F194</f>
        <v>-2</v>
      </c>
      <c r="G196">
        <f t="shared" si="756"/>
        <v>2</v>
      </c>
      <c r="H196" s="2"/>
      <c r="I196">
        <f t="shared" ref="I196:I227" si="757">C196-H195*E196</f>
        <v>-5.6340755465233842E+19</v>
      </c>
      <c r="J196" s="2"/>
    </row>
    <row r="197" spans="2:10" x14ac:dyDescent="0.25">
      <c r="B197" s="2">
        <v>97</v>
      </c>
      <c r="C197">
        <f t="shared" si="541"/>
        <v>9.1161257294594753E+19</v>
      </c>
      <c r="D197" s="2">
        <f t="shared" si="526"/>
        <v>3.0067218599731943E+40</v>
      </c>
      <c r="E197">
        <f t="shared" ref="E197:E260" si="758" xml:space="preserve"> - 2*C198+4*C197</f>
        <v>4.7732654010884673E+20</v>
      </c>
      <c r="F197">
        <f t="shared" ref="F197:G197" si="759">F195</f>
        <v>4</v>
      </c>
      <c r="G197">
        <f t="shared" si="759"/>
        <v>-2</v>
      </c>
      <c r="H197" s="2">
        <f t="shared" ref="H197:H260" si="760">MINVERSE(F197:G198)</f>
        <v>0.5</v>
      </c>
      <c r="I197">
        <f t="shared" ref="I197" si="761">C197-H197*E197</f>
        <v>-1.4750201275982861E+20</v>
      </c>
      <c r="J197" s="2" t="str">
        <f t="shared" ref="J197" si="762">IF(ABS(I197-C197)&lt;=0.001&amp;ABS(E198-C198)&lt;=0.001,"Pará","Avança")</f>
        <v>Avança</v>
      </c>
    </row>
    <row r="198" spans="2:10" x14ac:dyDescent="0.25">
      <c r="B198" s="2"/>
      <c r="C198">
        <f t="shared" si="541"/>
        <v>-5.6340755465233842E+19</v>
      </c>
      <c r="D198" s="2"/>
      <c r="E198">
        <f t="shared" ref="E198:E261" si="763">2*C198 - 2*C197-6</f>
        <v>-2.9500402551965719E+20</v>
      </c>
      <c r="F198">
        <f t="shared" ref="F198:G198" si="764">F196</f>
        <v>-2</v>
      </c>
      <c r="G198">
        <f t="shared" si="764"/>
        <v>2</v>
      </c>
      <c r="H198" s="2"/>
      <c r="I198">
        <f t="shared" ref="I198:I229" si="765">C198-H197*E198</f>
        <v>9.1161257294594753E+19</v>
      </c>
      <c r="J198" s="2"/>
    </row>
    <row r="199" spans="2:10" x14ac:dyDescent="0.25">
      <c r="B199" s="2">
        <v>98</v>
      </c>
      <c r="C199">
        <f t="shared" si="541"/>
        <v>-1.4750201275982861E+20</v>
      </c>
      <c r="D199" s="2">
        <f t="shared" si="526"/>
        <v>7.8717000241271255E+40</v>
      </c>
      <c r="E199">
        <f t="shared" ref="E199:E262" si="766" xml:space="preserve"> - 2*C200+4*C199</f>
        <v>-7.7233056562850392E+20</v>
      </c>
      <c r="F199">
        <f t="shared" ref="F199:G199" si="767">F197</f>
        <v>4</v>
      </c>
      <c r="G199">
        <f t="shared" si="767"/>
        <v>-2</v>
      </c>
      <c r="H199" s="2">
        <f t="shared" ref="H199:H262" si="768">MINVERSE(F199:G200)</f>
        <v>0.5</v>
      </c>
      <c r="I199">
        <f t="shared" ref="I199" si="769">C199-H199*E199</f>
        <v>2.3866327005442336E+20</v>
      </c>
      <c r="J199" s="2" t="str">
        <f t="shared" ref="J199" si="770">IF(ABS(I199-C199)&lt;=0.001&amp;ABS(E200-C200)&lt;=0.001,"Pará","Avança")</f>
        <v>Avança</v>
      </c>
    </row>
    <row r="200" spans="2:10" x14ac:dyDescent="0.25">
      <c r="B200" s="2"/>
      <c r="C200">
        <f t="shared" si="541"/>
        <v>9.1161257294594753E+19</v>
      </c>
      <c r="D200" s="2"/>
      <c r="E200">
        <f t="shared" ref="E200:E263" si="771">2*C200 - 2*C199-6</f>
        <v>4.7732654010884673E+20</v>
      </c>
      <c r="F200">
        <f t="shared" ref="F200:G200" si="772">F198</f>
        <v>-2</v>
      </c>
      <c r="G200">
        <f t="shared" si="772"/>
        <v>2</v>
      </c>
      <c r="H200" s="2"/>
      <c r="I200">
        <f t="shared" ref="I200:I231" si="773">C200-H199*E200</f>
        <v>-1.4750201275982861E+20</v>
      </c>
      <c r="J200" s="2"/>
    </row>
    <row r="201" spans="2:10" x14ac:dyDescent="0.25">
      <c r="B201" s="2">
        <v>99</v>
      </c>
      <c r="C201">
        <f t="shared" si="541"/>
        <v>2.3866327005442336E+20</v>
      </c>
      <c r="D201" s="2">
        <f t="shared" si="526"/>
        <v>2.0608378212408181E+41</v>
      </c>
      <c r="E201">
        <f t="shared" ref="E201:E264" si="774" xml:space="preserve"> - 2*C202+4*C201</f>
        <v>1.2496571057373506E+21</v>
      </c>
      <c r="F201">
        <f t="shared" ref="F201:G201" si="775">F199</f>
        <v>4</v>
      </c>
      <c r="G201">
        <f t="shared" si="775"/>
        <v>-2</v>
      </c>
      <c r="H201" s="2">
        <f t="shared" ref="H201:H264" si="776">MINVERSE(F201:G202)</f>
        <v>0.5</v>
      </c>
      <c r="I201">
        <f t="shared" ref="I201" si="777">C201-H201*E201</f>
        <v>-3.8616528281425196E+20</v>
      </c>
      <c r="J201" s="2" t="str">
        <f t="shared" ref="J201" si="778">IF(ABS(I201-C201)&lt;=0.001&amp;ABS(E202-C202)&lt;=0.001,"Pará","Avança")</f>
        <v>Avança</v>
      </c>
    </row>
    <row r="202" spans="2:10" x14ac:dyDescent="0.25">
      <c r="B202" s="2"/>
      <c r="C202">
        <f t="shared" si="541"/>
        <v>-1.4750201275982861E+20</v>
      </c>
      <c r="D202" s="2"/>
      <c r="E202">
        <f t="shared" ref="E202:E265" si="779">2*C202 - 2*C201-6</f>
        <v>-7.7233056562850392E+20</v>
      </c>
      <c r="F202">
        <f t="shared" ref="F202:G202" si="780">F200</f>
        <v>-2</v>
      </c>
      <c r="G202">
        <f t="shared" si="780"/>
        <v>2</v>
      </c>
      <c r="H202" s="2"/>
      <c r="I202">
        <f t="shared" ref="I202:I233" si="781">C202-H201*E202</f>
        <v>2.3866327005442336E+20</v>
      </c>
      <c r="J202" s="2"/>
    </row>
    <row r="203" spans="2:10" x14ac:dyDescent="0.25">
      <c r="B203" s="2">
        <v>100</v>
      </c>
      <c r="C203">
        <f t="shared" si="541"/>
        <v>-3.8616528281425196E+20</v>
      </c>
      <c r="D203" s="2">
        <f t="shared" ref="D203:D265" si="782" xml:space="preserve"> C204^2 - 2*C203*C204-6*C204+2*C203^2+12</f>
        <v>5.3953434613097422E+41</v>
      </c>
      <c r="E203">
        <f t="shared" ref="E203:E266" si="783" xml:space="preserve"> - 2*C204+4*C203</f>
        <v>-2.0219876713658544E+21</v>
      </c>
      <c r="F203">
        <f t="shared" ref="F203:G203" si="784">F201</f>
        <v>4</v>
      </c>
      <c r="G203">
        <f t="shared" si="784"/>
        <v>-2</v>
      </c>
      <c r="H203" s="2">
        <f t="shared" ref="H203:H266" si="785">MINVERSE(F203:G204)</f>
        <v>0.5</v>
      </c>
      <c r="I203">
        <f t="shared" ref="I203" si="786">C203-H203*E203</f>
        <v>6.2482855286867519E+20</v>
      </c>
      <c r="J203" s="2" t="str">
        <f t="shared" ref="J203" si="787">IF(ABS(I203-C203)&lt;=0.001&amp;ABS(E204-C204)&lt;=0.001,"Pará","Avança")</f>
        <v>Avança</v>
      </c>
    </row>
    <row r="204" spans="2:10" x14ac:dyDescent="0.25">
      <c r="B204" s="2"/>
      <c r="C204">
        <f t="shared" si="541"/>
        <v>2.3866327005442336E+20</v>
      </c>
      <c r="D204" s="2"/>
      <c r="E204">
        <f t="shared" ref="E204:E267" si="788">2*C204 - 2*C203-6</f>
        <v>1.2496571057373506E+21</v>
      </c>
      <c r="F204">
        <f t="shared" ref="F204:G204" si="789">F202</f>
        <v>-2</v>
      </c>
      <c r="G204">
        <f t="shared" si="789"/>
        <v>2</v>
      </c>
      <c r="H204" s="2"/>
      <c r="I204">
        <f t="shared" ref="I204:I235" si="790">C204-H203*E204</f>
        <v>-3.8616528281425196E+20</v>
      </c>
      <c r="J204" s="2"/>
    </row>
    <row r="205" spans="2:10" x14ac:dyDescent="0.25">
      <c r="B205" s="2">
        <v>101</v>
      </c>
      <c r="C205">
        <f t="shared" si="541"/>
        <v>6.2482855286867519E+20</v>
      </c>
      <c r="D205" s="2">
        <f t="shared" si="782"/>
        <v>1.4125192562688402E+42</v>
      </c>
      <c r="E205">
        <f t="shared" ref="E205:E268" si="791" xml:space="preserve"> - 2*C206+4*C205</f>
        <v>3.2716447771032048E+21</v>
      </c>
      <c r="F205">
        <f t="shared" ref="F205:G205" si="792">F203</f>
        <v>4</v>
      </c>
      <c r="G205">
        <f t="shared" si="792"/>
        <v>-2</v>
      </c>
      <c r="H205" s="2">
        <f t="shared" ref="H205:H268" si="793">MINVERSE(F205:G206)</f>
        <v>0.5</v>
      </c>
      <c r="I205">
        <f t="shared" ref="I205" si="794">C205-H205*E205</f>
        <v>-1.0109938356829272E+21</v>
      </c>
      <c r="J205" s="2" t="str">
        <f t="shared" ref="J205" si="795">IF(ABS(I205-C205)&lt;=0.001&amp;ABS(E206-C206)&lt;=0.001,"Pará","Avança")</f>
        <v>Avança</v>
      </c>
    </row>
    <row r="206" spans="2:10" x14ac:dyDescent="0.25">
      <c r="B206" s="2"/>
      <c r="C206">
        <f t="shared" si="541"/>
        <v>-3.8616528281425196E+20</v>
      </c>
      <c r="D206" s="2"/>
      <c r="E206">
        <f t="shared" ref="E206:E269" si="796">2*C206 - 2*C205-6</f>
        <v>-2.0219876713658544E+21</v>
      </c>
      <c r="F206">
        <f t="shared" ref="F206:G206" si="797">F204</f>
        <v>-2</v>
      </c>
      <c r="G206">
        <f t="shared" si="797"/>
        <v>2</v>
      </c>
      <c r="H206" s="2"/>
      <c r="I206">
        <f t="shared" ref="I206:I237" si="798">C206-H205*E206</f>
        <v>6.2482855286867519E+20</v>
      </c>
      <c r="J206" s="2"/>
    </row>
    <row r="207" spans="2:10" x14ac:dyDescent="0.25">
      <c r="B207" s="2">
        <v>102</v>
      </c>
      <c r="C207">
        <f t="shared" ref="C207:C270" si="799">I205</f>
        <v>-1.0109938356829272E+21</v>
      </c>
      <c r="D207" s="2">
        <f t="shared" si="782"/>
        <v>3.6980234226755477E+42</v>
      </c>
      <c r="E207">
        <f t="shared" ref="E207:E270" si="800" xml:space="preserve"> - 2*C208+4*C207</f>
        <v>-5.2936324484690598E+21</v>
      </c>
      <c r="F207">
        <f t="shared" ref="F207:G207" si="801">F205</f>
        <v>4</v>
      </c>
      <c r="G207">
        <f t="shared" si="801"/>
        <v>-2</v>
      </c>
      <c r="H207" s="2">
        <f t="shared" ref="H207:H270" si="802">MINVERSE(F207:G208)</f>
        <v>0.5</v>
      </c>
      <c r="I207">
        <f t="shared" ref="I207" si="803">C207-H207*E207</f>
        <v>1.6358223885516027E+21</v>
      </c>
      <c r="J207" s="2" t="str">
        <f t="shared" ref="J207" si="804">IF(ABS(I207-C207)&lt;=0.001&amp;ABS(E208-C208)&lt;=0.001,"Pará","Avança")</f>
        <v>Avança</v>
      </c>
    </row>
    <row r="208" spans="2:10" x14ac:dyDescent="0.25">
      <c r="B208" s="2"/>
      <c r="C208">
        <f t="shared" si="799"/>
        <v>6.2482855286867519E+20</v>
      </c>
      <c r="D208" s="2"/>
      <c r="E208">
        <f t="shared" ref="E208:E270" si="805">2*C208 - 2*C207-6</f>
        <v>3.2716447771032048E+21</v>
      </c>
      <c r="F208">
        <f t="shared" ref="F208:G208" si="806">F206</f>
        <v>-2</v>
      </c>
      <c r="G208">
        <f t="shared" si="806"/>
        <v>2</v>
      </c>
      <c r="H208" s="2"/>
      <c r="I208">
        <f t="shared" ref="I208:I239" si="807">C208-H207*E208</f>
        <v>-1.0109938356829272E+21</v>
      </c>
      <c r="J208" s="2"/>
    </row>
    <row r="209" spans="2:10" x14ac:dyDescent="0.25">
      <c r="B209" s="2">
        <v>103</v>
      </c>
      <c r="C209">
        <f t="shared" si="799"/>
        <v>1.6358223885516027E+21</v>
      </c>
      <c r="D209" s="2">
        <f t="shared" si="782"/>
        <v>9.6815510117578041E+42</v>
      </c>
      <c r="E209">
        <f t="shared" ref="E209:E270" si="808" xml:space="preserve"> - 2*C210+4*C209</f>
        <v>8.5652772255722656E+21</v>
      </c>
      <c r="F209">
        <f t="shared" ref="F209:G209" si="809">F207</f>
        <v>4</v>
      </c>
      <c r="G209">
        <f t="shared" si="809"/>
        <v>-2</v>
      </c>
      <c r="H209" s="2">
        <f t="shared" ref="H209:H270" si="810">MINVERSE(F209:G210)</f>
        <v>0.5</v>
      </c>
      <c r="I209">
        <f t="shared" ref="I209" si="811">C209-H209*E209</f>
        <v>-2.6468162242345299E+21</v>
      </c>
      <c r="J209" s="2" t="str">
        <f t="shared" ref="J209" si="812">IF(ABS(I209-C209)&lt;=0.001&amp;ABS(E210-C210)&lt;=0.001,"Pará","Avança")</f>
        <v>Avança</v>
      </c>
    </row>
    <row r="210" spans="2:10" x14ac:dyDescent="0.25">
      <c r="B210" s="2"/>
      <c r="C210">
        <f t="shared" si="799"/>
        <v>-1.0109938356829272E+21</v>
      </c>
      <c r="D210" s="2"/>
      <c r="E210">
        <f t="shared" ref="E210:E270" si="813">2*C210 - 2*C209-6</f>
        <v>-5.2936324484690598E+21</v>
      </c>
      <c r="F210">
        <f t="shared" ref="F210:G210" si="814">F208</f>
        <v>-2</v>
      </c>
      <c r="G210">
        <f t="shared" si="814"/>
        <v>2</v>
      </c>
      <c r="H210" s="2"/>
      <c r="I210">
        <f t="shared" ref="I210:I241" si="815">C210-H209*E210</f>
        <v>1.6358223885516027E+21</v>
      </c>
      <c r="J210" s="2"/>
    </row>
    <row r="211" spans="2:10" x14ac:dyDescent="0.25">
      <c r="B211" s="2">
        <v>104</v>
      </c>
      <c r="C211">
        <f t="shared" si="799"/>
        <v>-2.6468162242345299E+21</v>
      </c>
      <c r="D211" s="2">
        <f t="shared" si="782"/>
        <v>2.5346629612597866E+43</v>
      </c>
      <c r="E211">
        <f t="shared" ref="E211:E270" si="816" xml:space="preserve"> - 2*C212+4*C211</f>
        <v>-1.3858909674041325E+22</v>
      </c>
      <c r="F211">
        <f t="shared" ref="F211:G211" si="817">F209</f>
        <v>4</v>
      </c>
      <c r="G211">
        <f t="shared" si="817"/>
        <v>-2</v>
      </c>
      <c r="H211" s="2">
        <f t="shared" ref="H211:H270" si="818">MINVERSE(F211:G212)</f>
        <v>0.5</v>
      </c>
      <c r="I211">
        <f t="shared" ref="I211" si="819">C211-H211*E211</f>
        <v>4.2826386127861328E+21</v>
      </c>
      <c r="J211" s="2" t="str">
        <f t="shared" ref="J211" si="820">IF(ABS(I211-C211)&lt;=0.001&amp;ABS(E212-C212)&lt;=0.001,"Pará","Avança")</f>
        <v>Avança</v>
      </c>
    </row>
    <row r="212" spans="2:10" x14ac:dyDescent="0.25">
      <c r="B212" s="2"/>
      <c r="C212">
        <f t="shared" si="799"/>
        <v>1.6358223885516027E+21</v>
      </c>
      <c r="D212" s="2"/>
      <c r="E212">
        <f t="shared" ref="E212:E270" si="821">2*C212 - 2*C211-6</f>
        <v>8.5652772255722656E+21</v>
      </c>
      <c r="F212">
        <f t="shared" ref="F212:G212" si="822">F210</f>
        <v>-2</v>
      </c>
      <c r="G212">
        <f t="shared" si="822"/>
        <v>2</v>
      </c>
      <c r="H212" s="2"/>
      <c r="I212">
        <f t="shared" ref="I212:I243" si="823">C212-H211*E212</f>
        <v>-2.6468162242345299E+21</v>
      </c>
      <c r="J212" s="2"/>
    </row>
    <row r="213" spans="2:10" x14ac:dyDescent="0.25">
      <c r="B213" s="2">
        <v>105</v>
      </c>
      <c r="C213">
        <f t="shared" si="799"/>
        <v>4.2826386127861328E+21</v>
      </c>
      <c r="D213" s="2">
        <f t="shared" si="782"/>
        <v>6.6358337826035794E+43</v>
      </c>
      <c r="E213">
        <f t="shared" ref="E213:E270" si="824" xml:space="preserve"> - 2*C214+4*C213</f>
        <v>2.2424186899613589E+22</v>
      </c>
      <c r="F213">
        <f t="shared" ref="F213:G213" si="825">F211</f>
        <v>4</v>
      </c>
      <c r="G213">
        <f t="shared" si="825"/>
        <v>-2</v>
      </c>
      <c r="H213" s="2">
        <f t="shared" ref="H213:H270" si="826">MINVERSE(F213:G214)</f>
        <v>0.5</v>
      </c>
      <c r="I213">
        <f t="shared" ref="I213" si="827">C213-H213*E213</f>
        <v>-6.9294548370206616E+21</v>
      </c>
      <c r="J213" s="2" t="str">
        <f t="shared" ref="J213" si="828">IF(ABS(I213-C213)&lt;=0.001&amp;ABS(E214-C214)&lt;=0.001,"Pará","Avança")</f>
        <v>Avança</v>
      </c>
    </row>
    <row r="214" spans="2:10" x14ac:dyDescent="0.25">
      <c r="B214" s="2"/>
      <c r="C214">
        <f t="shared" si="799"/>
        <v>-2.6468162242345299E+21</v>
      </c>
      <c r="D214" s="2"/>
      <c r="E214">
        <f t="shared" ref="E214:E270" si="829">2*C214 - 2*C213-6</f>
        <v>-1.3858909674041325E+22</v>
      </c>
      <c r="F214">
        <f t="shared" ref="F214:G214" si="830">F212</f>
        <v>-2</v>
      </c>
      <c r="G214">
        <f t="shared" si="830"/>
        <v>2</v>
      </c>
      <c r="H214" s="2"/>
      <c r="I214">
        <f t="shared" ref="I214:I245" si="831">C214-H213*E214</f>
        <v>4.2826386127861328E+21</v>
      </c>
      <c r="J214" s="2"/>
    </row>
    <row r="215" spans="2:10" x14ac:dyDescent="0.25">
      <c r="B215" s="2">
        <v>106</v>
      </c>
      <c r="C215">
        <f t="shared" si="799"/>
        <v>-6.9294548370206616E+21</v>
      </c>
      <c r="D215" s="2">
        <f t="shared" si="782"/>
        <v>1.7372838386550947E+44</v>
      </c>
      <c r="E215">
        <f t="shared" ref="E215:E270" si="832" xml:space="preserve"> - 2*C216+4*C215</f>
        <v>-3.6283096573654912E+22</v>
      </c>
      <c r="F215">
        <f t="shared" ref="F215:G215" si="833">F213</f>
        <v>4</v>
      </c>
      <c r="G215">
        <f t="shared" si="833"/>
        <v>-2</v>
      </c>
      <c r="H215" s="2">
        <f t="shared" ref="H215:H270" si="834">MINVERSE(F215:G216)</f>
        <v>0.5</v>
      </c>
      <c r="I215">
        <f t="shared" ref="I215" si="835">C215-H215*E215</f>
        <v>1.1212093449806794E+22</v>
      </c>
      <c r="J215" s="2" t="str">
        <f t="shared" ref="J215" si="836">IF(ABS(I215-C215)&lt;=0.001&amp;ABS(E216-C216)&lt;=0.001,"Pará","Avança")</f>
        <v>Avança</v>
      </c>
    </row>
    <row r="216" spans="2:10" x14ac:dyDescent="0.25">
      <c r="B216" s="2"/>
      <c r="C216">
        <f t="shared" si="799"/>
        <v>4.2826386127861328E+21</v>
      </c>
      <c r="D216" s="2"/>
      <c r="E216">
        <f t="shared" ref="E216:E270" si="837">2*C216 - 2*C215-6</f>
        <v>2.2424186899613589E+22</v>
      </c>
      <c r="F216">
        <f t="shared" ref="F216:G216" si="838">F214</f>
        <v>-2</v>
      </c>
      <c r="G216">
        <f t="shared" si="838"/>
        <v>2</v>
      </c>
      <c r="H216" s="2"/>
      <c r="I216">
        <f t="shared" ref="I216:I247" si="839">C216-H215*E216</f>
        <v>-6.9294548370206616E+21</v>
      </c>
      <c r="J216" s="2"/>
    </row>
    <row r="217" spans="2:10" x14ac:dyDescent="0.25">
      <c r="B217" s="2">
        <v>107</v>
      </c>
      <c r="C217">
        <f t="shared" si="799"/>
        <v>1.1212093449806794E+22</v>
      </c>
      <c r="D217" s="2">
        <f t="shared" si="782"/>
        <v>4.5482681377049263E+44</v>
      </c>
      <c r="E217">
        <f t="shared" ref="E217:E270" si="840" xml:space="preserve"> - 2*C218+4*C217</f>
        <v>5.8707283473268505E+22</v>
      </c>
      <c r="F217">
        <f t="shared" ref="F217:G217" si="841">F215</f>
        <v>4</v>
      </c>
      <c r="G217">
        <f t="shared" si="841"/>
        <v>-2</v>
      </c>
      <c r="H217" s="2">
        <f t="shared" ref="H217:H270" si="842">MINVERSE(F217:G218)</f>
        <v>0.5</v>
      </c>
      <c r="I217">
        <f t="shared" ref="I217" si="843">C217-H217*E217</f>
        <v>-1.8141548286827458E+22</v>
      </c>
      <c r="J217" s="2" t="str">
        <f t="shared" ref="J217" si="844">IF(ABS(I217-C217)&lt;=0.001&amp;ABS(E218-C218)&lt;=0.001,"Pará","Avança")</f>
        <v>Avança</v>
      </c>
    </row>
    <row r="218" spans="2:10" x14ac:dyDescent="0.25">
      <c r="B218" s="2"/>
      <c r="C218">
        <f t="shared" si="799"/>
        <v>-6.9294548370206616E+21</v>
      </c>
      <c r="D218" s="2"/>
      <c r="E218">
        <f t="shared" ref="E218:E270" si="845">2*C218 - 2*C217-6</f>
        <v>-3.6283096573654912E+22</v>
      </c>
      <c r="F218">
        <f t="shared" ref="F218:G218" si="846">F216</f>
        <v>-2</v>
      </c>
      <c r="G218">
        <f t="shared" si="846"/>
        <v>2</v>
      </c>
      <c r="H218" s="2"/>
      <c r="I218">
        <f t="shared" ref="I218:I249" si="847">C218-H217*E218</f>
        <v>1.1212093449806794E+22</v>
      </c>
      <c r="J218" s="2"/>
    </row>
    <row r="219" spans="2:10" x14ac:dyDescent="0.25">
      <c r="B219" s="2">
        <v>108</v>
      </c>
      <c r="C219">
        <f t="shared" si="799"/>
        <v>-1.8141548286827458E+22</v>
      </c>
      <c r="D219" s="2">
        <f t="shared" si="782"/>
        <v>1.1907520574459685E+45</v>
      </c>
      <c r="E219">
        <f t="shared" ref="E219:E270" si="848" xml:space="preserve"> - 2*C220+4*C219</f>
        <v>-9.4990380046923422E+22</v>
      </c>
      <c r="F219">
        <f t="shared" ref="F219:G219" si="849">F217</f>
        <v>4</v>
      </c>
      <c r="G219">
        <f t="shared" si="849"/>
        <v>-2</v>
      </c>
      <c r="H219" s="2">
        <f t="shared" ref="H219:H270" si="850">MINVERSE(F219:G220)</f>
        <v>0.5</v>
      </c>
      <c r="I219">
        <f t="shared" ref="I219" si="851">C219-H219*E219</f>
        <v>2.9353641736634253E+22</v>
      </c>
      <c r="J219" s="2" t="str">
        <f t="shared" ref="J219" si="852">IF(ABS(I219-C219)&lt;=0.001&amp;ABS(E220-C220)&lt;=0.001,"Pará","Avança")</f>
        <v>Avança</v>
      </c>
    </row>
    <row r="220" spans="2:10" x14ac:dyDescent="0.25">
      <c r="B220" s="2"/>
      <c r="C220">
        <f t="shared" si="799"/>
        <v>1.1212093449806794E+22</v>
      </c>
      <c r="D220" s="2"/>
      <c r="E220">
        <f t="shared" ref="E220:E270" si="853">2*C220 - 2*C219-6</f>
        <v>5.8707283473268505E+22</v>
      </c>
      <c r="F220">
        <f t="shared" ref="F220:G220" si="854">F218</f>
        <v>-2</v>
      </c>
      <c r="G220">
        <f t="shared" si="854"/>
        <v>2</v>
      </c>
      <c r="H220" s="2"/>
      <c r="I220">
        <f t="shared" ref="I220:I251" si="855">C220-H219*E220</f>
        <v>-1.8141548286827458E+22</v>
      </c>
      <c r="J220" s="2"/>
    </row>
    <row r="221" spans="2:10" x14ac:dyDescent="0.25">
      <c r="B221" s="2">
        <v>109</v>
      </c>
      <c r="C221">
        <f t="shared" si="799"/>
        <v>2.9353641736634253E+22</v>
      </c>
      <c r="D221" s="2">
        <f t="shared" si="782"/>
        <v>3.1174293585674135E+45</v>
      </c>
      <c r="E221">
        <f t="shared" ref="E221:E270" si="856" xml:space="preserve"> - 2*C222+4*C221</f>
        <v>1.5369766352019193E+23</v>
      </c>
      <c r="F221">
        <f t="shared" ref="F221:G221" si="857">F219</f>
        <v>4</v>
      </c>
      <c r="G221">
        <f t="shared" si="857"/>
        <v>-2</v>
      </c>
      <c r="H221" s="2">
        <f t="shared" ref="H221:H270" si="858">MINVERSE(F221:G222)</f>
        <v>0.5</v>
      </c>
      <c r="I221">
        <f t="shared" ref="I221" si="859">C221-H221*E221</f>
        <v>-4.7495190023461711E+22</v>
      </c>
      <c r="J221" s="2" t="str">
        <f t="shared" ref="J221" si="860">IF(ABS(I221-C221)&lt;=0.001&amp;ABS(E222-C222)&lt;=0.001,"Pará","Avança")</f>
        <v>Avança</v>
      </c>
    </row>
    <row r="222" spans="2:10" x14ac:dyDescent="0.25">
      <c r="B222" s="2"/>
      <c r="C222">
        <f t="shared" si="799"/>
        <v>-1.8141548286827458E+22</v>
      </c>
      <c r="D222" s="2"/>
      <c r="E222">
        <f t="shared" ref="E222:E270" si="861">2*C222 - 2*C221-6</f>
        <v>-9.4990380046923422E+22</v>
      </c>
      <c r="F222">
        <f t="shared" ref="F222:G222" si="862">F220</f>
        <v>-2</v>
      </c>
      <c r="G222">
        <f t="shared" si="862"/>
        <v>2</v>
      </c>
      <c r="H222" s="2"/>
      <c r="I222">
        <f t="shared" ref="I222:I253" si="863">C222-H221*E222</f>
        <v>2.9353641736634253E+22</v>
      </c>
      <c r="J222" s="2"/>
    </row>
    <row r="223" spans="2:10" x14ac:dyDescent="0.25">
      <c r="B223" s="2">
        <v>110</v>
      </c>
      <c r="C223">
        <f t="shared" si="799"/>
        <v>-4.7495190023461711E+22</v>
      </c>
      <c r="D223" s="2">
        <f t="shared" si="782"/>
        <v>8.1615360182562707E+45</v>
      </c>
      <c r="E223">
        <f t="shared" ref="E223:E270" si="864" xml:space="preserve"> - 2*C224+4*C223</f>
        <v>-2.4868804356711535E+23</v>
      </c>
      <c r="F223">
        <f t="shared" ref="F223:G223" si="865">F221</f>
        <v>4</v>
      </c>
      <c r="G223">
        <f t="shared" si="865"/>
        <v>-2</v>
      </c>
      <c r="H223" s="2">
        <f t="shared" ref="H223:H270" si="866">MINVERSE(F223:G224)</f>
        <v>0.5</v>
      </c>
      <c r="I223">
        <f t="shared" ref="I223" si="867">C223-H223*E223</f>
        <v>7.6848831760095964E+22</v>
      </c>
      <c r="J223" s="2" t="str">
        <f t="shared" ref="J223" si="868">IF(ABS(I223-C223)&lt;=0.001&amp;ABS(E224-C224)&lt;=0.001,"Pará","Avança")</f>
        <v>Avança</v>
      </c>
    </row>
    <row r="224" spans="2:10" x14ac:dyDescent="0.25">
      <c r="B224" s="2"/>
      <c r="C224">
        <f t="shared" si="799"/>
        <v>2.9353641736634253E+22</v>
      </c>
      <c r="D224" s="2"/>
      <c r="E224">
        <f t="shared" ref="E224:E270" si="869">2*C224 - 2*C223-6</f>
        <v>1.5369766352019193E+23</v>
      </c>
      <c r="F224">
        <f t="shared" ref="F224:G224" si="870">F222</f>
        <v>-2</v>
      </c>
      <c r="G224">
        <f t="shared" si="870"/>
        <v>2</v>
      </c>
      <c r="H224" s="2"/>
      <c r="I224">
        <f t="shared" ref="I224:I270" si="871">C224-H223*E224</f>
        <v>-4.7495190023461711E+22</v>
      </c>
      <c r="J224" s="2"/>
    </row>
    <row r="225" spans="2:10" x14ac:dyDescent="0.25">
      <c r="B225" s="2">
        <v>111</v>
      </c>
      <c r="C225">
        <f t="shared" si="799"/>
        <v>7.6848831760095964E+22</v>
      </c>
      <c r="D225" s="2">
        <f t="shared" si="782"/>
        <v>2.1367178696201401E+46</v>
      </c>
      <c r="E225">
        <f t="shared" ref="E225:E270" si="872" xml:space="preserve"> - 2*C226+4*C225</f>
        <v>4.0238570708730728E+23</v>
      </c>
      <c r="F225">
        <f t="shared" ref="F225:G225" si="873">F223</f>
        <v>4</v>
      </c>
      <c r="G225">
        <f t="shared" si="873"/>
        <v>-2</v>
      </c>
      <c r="H225" s="2">
        <f t="shared" ref="H225:H270" si="874">MINVERSE(F225:G226)</f>
        <v>0.5</v>
      </c>
      <c r="I225">
        <f t="shared" ref="I225" si="875">C225-H225*E225</f>
        <v>-1.2434402178355767E+23</v>
      </c>
      <c r="J225" s="2" t="str">
        <f t="shared" ref="J225" si="876">IF(ABS(I225-C225)&lt;=0.001&amp;ABS(E226-C226)&lt;=0.001,"Pará","Avança")</f>
        <v>Avança</v>
      </c>
    </row>
    <row r="226" spans="2:10" x14ac:dyDescent="0.25">
      <c r="B226" s="2"/>
      <c r="C226">
        <f t="shared" si="799"/>
        <v>-4.7495190023461711E+22</v>
      </c>
      <c r="D226" s="2"/>
      <c r="E226">
        <f t="shared" ref="E226:E270" si="877">2*C226 - 2*C225-6</f>
        <v>-2.4868804356711535E+23</v>
      </c>
      <c r="F226">
        <f t="shared" ref="F226:G226" si="878">F224</f>
        <v>-2</v>
      </c>
      <c r="G226">
        <f t="shared" si="878"/>
        <v>2</v>
      </c>
      <c r="H226" s="2"/>
      <c r="I226">
        <f t="shared" ref="I226:I270" si="879">C226-H225*E226</f>
        <v>7.6848831760095964E+22</v>
      </c>
      <c r="J226" s="2"/>
    </row>
    <row r="227" spans="2:10" x14ac:dyDescent="0.25">
      <c r="B227" s="2">
        <v>112</v>
      </c>
      <c r="C227">
        <f t="shared" si="799"/>
        <v>-1.2434402178355767E+23</v>
      </c>
      <c r="D227" s="2">
        <f t="shared" si="782"/>
        <v>5.5940000070347925E+46</v>
      </c>
      <c r="E227">
        <f t="shared" ref="E227:E270" si="880" xml:space="preserve"> - 2*C228+4*C227</f>
        <v>-6.5107375065442266E+23</v>
      </c>
      <c r="F227">
        <f t="shared" ref="F227:G227" si="881">F225</f>
        <v>4</v>
      </c>
      <c r="G227">
        <f t="shared" si="881"/>
        <v>-2</v>
      </c>
      <c r="H227" s="2">
        <f t="shared" ref="H227:H270" si="882">MINVERSE(F227:G228)</f>
        <v>0.5</v>
      </c>
      <c r="I227">
        <f t="shared" ref="I227" si="883">C227-H227*E227</f>
        <v>2.0119285354365367E+23</v>
      </c>
      <c r="J227" s="2" t="str">
        <f t="shared" ref="J227" si="884">IF(ABS(I227-C227)&lt;=0.001&amp;ABS(E228-C228)&lt;=0.001,"Pará","Avança")</f>
        <v>Avança</v>
      </c>
    </row>
    <row r="228" spans="2:10" x14ac:dyDescent="0.25">
      <c r="B228" s="2"/>
      <c r="C228">
        <f t="shared" si="799"/>
        <v>7.6848831760095964E+22</v>
      </c>
      <c r="D228" s="2"/>
      <c r="E228">
        <f t="shared" ref="E228:E270" si="885">2*C228 - 2*C227-6</f>
        <v>4.0238570708730728E+23</v>
      </c>
      <c r="F228">
        <f t="shared" ref="F228:G228" si="886">F226</f>
        <v>-2</v>
      </c>
      <c r="G228">
        <f t="shared" si="886"/>
        <v>2</v>
      </c>
      <c r="H228" s="2"/>
      <c r="I228">
        <f t="shared" ref="I228:I270" si="887">C228-H227*E228</f>
        <v>-1.2434402178355767E+23</v>
      </c>
      <c r="J228" s="2"/>
    </row>
    <row r="229" spans="2:10" x14ac:dyDescent="0.25">
      <c r="B229" s="2">
        <v>113</v>
      </c>
      <c r="C229">
        <f t="shared" si="799"/>
        <v>2.0119285354365367E+23</v>
      </c>
      <c r="D229" s="2">
        <f t="shared" si="782"/>
        <v>1.4645282151484241E+47</v>
      </c>
      <c r="E229">
        <f t="shared" ref="E229:E270" si="888" xml:space="preserve"> - 2*C230+4*C229</f>
        <v>1.05345945774173E+24</v>
      </c>
      <c r="F229">
        <f t="shared" ref="F229:G229" si="889">F227</f>
        <v>4</v>
      </c>
      <c r="G229">
        <f t="shared" si="889"/>
        <v>-2</v>
      </c>
      <c r="H229" s="2">
        <f t="shared" ref="H229:H270" si="890">MINVERSE(F229:G230)</f>
        <v>0.5</v>
      </c>
      <c r="I229">
        <f t="shared" ref="I229" si="891">C229-H229*E229</f>
        <v>-3.2553687532721133E+23</v>
      </c>
      <c r="J229" s="2" t="str">
        <f t="shared" ref="J229" si="892">IF(ABS(I229-C229)&lt;=0.001&amp;ABS(E230-C230)&lt;=0.001,"Pará","Avança")</f>
        <v>Avança</v>
      </c>
    </row>
    <row r="230" spans="2:10" x14ac:dyDescent="0.25">
      <c r="B230" s="2"/>
      <c r="C230">
        <f t="shared" si="799"/>
        <v>-1.2434402178355767E+23</v>
      </c>
      <c r="D230" s="2"/>
      <c r="E230">
        <f t="shared" ref="E230:E270" si="893">2*C230 - 2*C229-6</f>
        <v>-6.5107375065442266E+23</v>
      </c>
      <c r="F230">
        <f t="shared" ref="F230:G230" si="894">F228</f>
        <v>-2</v>
      </c>
      <c r="G230">
        <f t="shared" si="894"/>
        <v>2</v>
      </c>
      <c r="H230" s="2"/>
      <c r="I230">
        <f t="shared" ref="I230:I270" si="895">C230-H229*E230</f>
        <v>2.0119285354365367E+23</v>
      </c>
      <c r="J230" s="2"/>
    </row>
    <row r="231" spans="2:10" x14ac:dyDescent="0.25">
      <c r="B231" s="2">
        <v>114</v>
      </c>
      <c r="C231">
        <f t="shared" si="799"/>
        <v>-3.2553687532721133E+23</v>
      </c>
      <c r="D231" s="2">
        <f t="shared" si="782"/>
        <v>3.8341846447417928E+47</v>
      </c>
      <c r="E231">
        <f t="shared" ref="E231:E270" si="896" xml:space="preserve"> - 2*C232+4*C231</f>
        <v>-1.7045332083961528E+24</v>
      </c>
      <c r="F231">
        <f t="shared" ref="F231:G231" si="897">F229</f>
        <v>4</v>
      </c>
      <c r="G231">
        <f t="shared" si="897"/>
        <v>-2</v>
      </c>
      <c r="H231" s="2">
        <f t="shared" ref="H231:H270" si="898">MINVERSE(F231:G232)</f>
        <v>0.5</v>
      </c>
      <c r="I231">
        <f t="shared" ref="I231" si="899">C231-H231*E231</f>
        <v>5.2672972887086507E+23</v>
      </c>
      <c r="J231" s="2" t="str">
        <f t="shared" ref="J231" si="900">IF(ABS(I231-C231)&lt;=0.001&amp;ABS(E232-C232)&lt;=0.001,"Pará","Avança")</f>
        <v>Avança</v>
      </c>
    </row>
    <row r="232" spans="2:10" x14ac:dyDescent="0.25">
      <c r="B232" s="2"/>
      <c r="C232">
        <f t="shared" si="799"/>
        <v>2.0119285354365367E+23</v>
      </c>
      <c r="D232" s="2"/>
      <c r="E232">
        <f t="shared" ref="E232:E270" si="901">2*C232 - 2*C231-6</f>
        <v>1.05345945774173E+24</v>
      </c>
      <c r="F232">
        <f t="shared" ref="F232:G232" si="902">F230</f>
        <v>-2</v>
      </c>
      <c r="G232">
        <f t="shared" si="902"/>
        <v>2</v>
      </c>
      <c r="H232" s="2"/>
      <c r="I232">
        <f t="shared" ref="I232:I270" si="903">C232-H231*E232</f>
        <v>-3.2553687532721133E+23</v>
      </c>
      <c r="J232" s="2"/>
    </row>
    <row r="233" spans="2:10" x14ac:dyDescent="0.25">
      <c r="B233" s="2">
        <v>115</v>
      </c>
      <c r="C233">
        <f t="shared" si="799"/>
        <v>5.2672972887086507E+23</v>
      </c>
      <c r="D233" s="2">
        <f t="shared" si="782"/>
        <v>1.0038025719076956E+48</v>
      </c>
      <c r="E233">
        <f t="shared" ref="E233:E270" si="904" xml:space="preserve"> - 2*C234+4*C233</f>
        <v>2.7579926661378829E+24</v>
      </c>
      <c r="F233">
        <f t="shared" ref="F233:G233" si="905">F231</f>
        <v>4</v>
      </c>
      <c r="G233">
        <f t="shared" si="905"/>
        <v>-2</v>
      </c>
      <c r="H233" s="2">
        <f t="shared" ref="H233:H270" si="906">MINVERSE(F233:G234)</f>
        <v>0.5</v>
      </c>
      <c r="I233">
        <f t="shared" ref="I233" si="907">C233-H233*E233</f>
        <v>-8.522666041980764E+23</v>
      </c>
      <c r="J233" s="2" t="str">
        <f t="shared" ref="J233" si="908">IF(ABS(I233-C233)&lt;=0.001&amp;ABS(E234-C234)&lt;=0.001,"Pará","Avança")</f>
        <v>Avança</v>
      </c>
    </row>
    <row r="234" spans="2:10" x14ac:dyDescent="0.25">
      <c r="B234" s="2"/>
      <c r="C234">
        <f t="shared" si="799"/>
        <v>-3.2553687532721133E+23</v>
      </c>
      <c r="D234" s="2"/>
      <c r="E234">
        <f t="shared" ref="E234:E270" si="909">2*C234 - 2*C233-6</f>
        <v>-1.7045332083961528E+24</v>
      </c>
      <c r="F234">
        <f t="shared" ref="F234:G234" si="910">F232</f>
        <v>-2</v>
      </c>
      <c r="G234">
        <f t="shared" si="910"/>
        <v>2</v>
      </c>
      <c r="H234" s="2"/>
      <c r="I234">
        <f t="shared" ref="I234:I270" si="911">C234-H233*E234</f>
        <v>5.2672972887086507E+23</v>
      </c>
      <c r="J234" s="2"/>
    </row>
    <row r="235" spans="2:10" x14ac:dyDescent="0.25">
      <c r="B235" s="2">
        <v>116</v>
      </c>
      <c r="C235">
        <f t="shared" si="799"/>
        <v>-8.522666041980764E+23</v>
      </c>
      <c r="D235" s="2">
        <f t="shared" si="782"/>
        <v>2.6279892512489074E+48</v>
      </c>
      <c r="E235">
        <f t="shared" ref="E235:E270" si="912" xml:space="preserve"> - 2*C236+4*C235</f>
        <v>-4.4625258745340357E+24</v>
      </c>
      <c r="F235">
        <f t="shared" ref="F235:G235" si="913">F233</f>
        <v>4</v>
      </c>
      <c r="G235">
        <f t="shared" si="913"/>
        <v>-2</v>
      </c>
      <c r="H235" s="2">
        <f t="shared" ref="H235:H270" si="914">MINVERSE(F235:G236)</f>
        <v>0.5</v>
      </c>
      <c r="I235">
        <f t="shared" ref="I235" si="915">C235-H235*E235</f>
        <v>1.3789963330689415E+24</v>
      </c>
      <c r="J235" s="2" t="str">
        <f t="shared" ref="J235" si="916">IF(ABS(I235-C235)&lt;=0.001&amp;ABS(E236-C236)&lt;=0.001,"Pará","Avança")</f>
        <v>Avança</v>
      </c>
    </row>
    <row r="236" spans="2:10" x14ac:dyDescent="0.25">
      <c r="B236" s="2"/>
      <c r="C236">
        <f t="shared" si="799"/>
        <v>5.2672972887086507E+23</v>
      </c>
      <c r="D236" s="2"/>
      <c r="E236">
        <f t="shared" ref="E236:E270" si="917">2*C236 - 2*C235-6</f>
        <v>2.7579926661378829E+24</v>
      </c>
      <c r="F236">
        <f t="shared" ref="F236:G236" si="918">F234</f>
        <v>-2</v>
      </c>
      <c r="G236">
        <f t="shared" si="918"/>
        <v>2</v>
      </c>
      <c r="H236" s="2"/>
      <c r="I236">
        <f t="shared" ref="I236:I270" si="919">C236-H235*E236</f>
        <v>-8.522666041980764E+23</v>
      </c>
      <c r="J236" s="2"/>
    </row>
    <row r="237" spans="2:10" x14ac:dyDescent="0.25">
      <c r="B237" s="2">
        <v>117</v>
      </c>
      <c r="C237">
        <f t="shared" si="799"/>
        <v>1.3789963330689415E+24</v>
      </c>
      <c r="D237" s="2">
        <f t="shared" si="782"/>
        <v>6.8801651818390277E+48</v>
      </c>
      <c r="E237">
        <f t="shared" ref="E237:E270" si="920" xml:space="preserve"> - 2*C238+4*C237</f>
        <v>7.2205185406719186E+24</v>
      </c>
      <c r="F237">
        <f t="shared" ref="F237:G237" si="921">F235</f>
        <v>4</v>
      </c>
      <c r="G237">
        <f t="shared" si="921"/>
        <v>-2</v>
      </c>
      <c r="H237" s="2">
        <f t="shared" ref="H237:H270" si="922">MINVERSE(F237:G238)</f>
        <v>0.5</v>
      </c>
      <c r="I237">
        <f t="shared" ref="I237" si="923">C237-H237*E237</f>
        <v>-2.2312629372670179E+24</v>
      </c>
      <c r="J237" s="2" t="str">
        <f t="shared" ref="J237" si="924">IF(ABS(I237-C237)&lt;=0.001&amp;ABS(E238-C238)&lt;=0.001,"Pará","Avança")</f>
        <v>Avança</v>
      </c>
    </row>
    <row r="238" spans="2:10" x14ac:dyDescent="0.25">
      <c r="B238" s="2"/>
      <c r="C238">
        <f t="shared" si="799"/>
        <v>-8.522666041980764E+23</v>
      </c>
      <c r="D238" s="2"/>
      <c r="E238">
        <f t="shared" ref="E238:E270" si="925">2*C238 - 2*C237-6</f>
        <v>-4.4625258745340357E+24</v>
      </c>
      <c r="F238">
        <f t="shared" ref="F238:G238" si="926">F236</f>
        <v>-2</v>
      </c>
      <c r="G238">
        <f t="shared" si="926"/>
        <v>2</v>
      </c>
      <c r="H238" s="2"/>
      <c r="I238">
        <f t="shared" ref="I238:I270" si="927">C238-H237*E238</f>
        <v>1.3789963330689415E+24</v>
      </c>
      <c r="J238" s="2"/>
    </row>
    <row r="239" spans="2:10" x14ac:dyDescent="0.25">
      <c r="B239" s="2">
        <v>118</v>
      </c>
      <c r="C239">
        <f t="shared" si="799"/>
        <v>-2.2312629372670179E+24</v>
      </c>
      <c r="D239" s="2">
        <f t="shared" si="782"/>
        <v>1.8012506294268174E+49</v>
      </c>
      <c r="E239">
        <f t="shared" ref="E239:E270" si="928" xml:space="preserve"> - 2*C240+4*C239</f>
        <v>-1.1683044415205953E+25</v>
      </c>
      <c r="F239">
        <f t="shared" ref="F239:G239" si="929">F237</f>
        <v>4</v>
      </c>
      <c r="G239">
        <f t="shared" si="929"/>
        <v>-2</v>
      </c>
      <c r="H239" s="2">
        <f t="shared" ref="H239:H270" si="930">MINVERSE(F239:G240)</f>
        <v>0.5</v>
      </c>
      <c r="I239">
        <f t="shared" ref="I239" si="931">C239-H239*E239</f>
        <v>3.6102592703359588E+24</v>
      </c>
      <c r="J239" s="2" t="str">
        <f t="shared" ref="J239" si="932">IF(ABS(I239-C239)&lt;=0.001&amp;ABS(E240-C240)&lt;=0.001,"Pará","Avança")</f>
        <v>Avança</v>
      </c>
    </row>
    <row r="240" spans="2:10" x14ac:dyDescent="0.25">
      <c r="B240" s="2"/>
      <c r="C240">
        <f t="shared" si="799"/>
        <v>1.3789963330689415E+24</v>
      </c>
      <c r="D240" s="2"/>
      <c r="E240">
        <f t="shared" ref="E240:E270" si="933">2*C240 - 2*C239-6</f>
        <v>7.2205185406719186E+24</v>
      </c>
      <c r="F240">
        <f t="shared" ref="F240:G240" si="934">F238</f>
        <v>-2</v>
      </c>
      <c r="G240">
        <f t="shared" si="934"/>
        <v>2</v>
      </c>
      <c r="H240" s="2"/>
      <c r="I240">
        <f t="shared" ref="I240:I270" si="935">C240-H239*E240</f>
        <v>-2.2312629372670179E+24</v>
      </c>
      <c r="J240" s="2"/>
    </row>
    <row r="241" spans="2:10" x14ac:dyDescent="0.25">
      <c r="B241" s="2">
        <v>119</v>
      </c>
      <c r="C241">
        <f t="shared" si="799"/>
        <v>3.6102592703359588E+24</v>
      </c>
      <c r="D241" s="2">
        <f t="shared" si="782"/>
        <v>4.7157353700965481E+49</v>
      </c>
      <c r="E241">
        <f t="shared" ref="E241:E270" si="936" xml:space="preserve"> - 2*C242+4*C241</f>
        <v>1.8903562955877871E+25</v>
      </c>
      <c r="F241">
        <f t="shared" ref="F241:G241" si="937">F239</f>
        <v>4</v>
      </c>
      <c r="G241">
        <f t="shared" si="937"/>
        <v>-2</v>
      </c>
      <c r="H241" s="2">
        <f t="shared" ref="H241:H270" si="938">MINVERSE(F241:G242)</f>
        <v>0.5</v>
      </c>
      <c r="I241">
        <f t="shared" ref="I241" si="939">C241-H241*E241</f>
        <v>-5.8415222076029766E+24</v>
      </c>
      <c r="J241" s="2" t="str">
        <f t="shared" ref="J241" si="940">IF(ABS(I241-C241)&lt;=0.001&amp;ABS(E242-C242)&lt;=0.001,"Pará","Avança")</f>
        <v>Avança</v>
      </c>
    </row>
    <row r="242" spans="2:10" x14ac:dyDescent="0.25">
      <c r="B242" s="2"/>
      <c r="C242">
        <f t="shared" si="799"/>
        <v>-2.2312629372670179E+24</v>
      </c>
      <c r="D242" s="2"/>
      <c r="E242">
        <f t="shared" ref="E242:E270" si="941">2*C242 - 2*C241-6</f>
        <v>-1.1683044415205953E+25</v>
      </c>
      <c r="F242">
        <f t="shared" ref="F242:G242" si="942">F240</f>
        <v>-2</v>
      </c>
      <c r="G242">
        <f t="shared" si="942"/>
        <v>2</v>
      </c>
      <c r="H242" s="2"/>
      <c r="I242">
        <f t="shared" ref="I242:I270" si="943">C242-H241*E242</f>
        <v>3.6102592703359588E+24</v>
      </c>
      <c r="J242" s="2"/>
    </row>
    <row r="243" spans="2:10" x14ac:dyDescent="0.25">
      <c r="B243" s="2">
        <v>120</v>
      </c>
      <c r="C243">
        <f t="shared" si="799"/>
        <v>-5.8415222076029766E+24</v>
      </c>
      <c r="D243" s="2">
        <f t="shared" si="782"/>
        <v>1.2345955480862828E+50</v>
      </c>
      <c r="E243">
        <f t="shared" ref="E243:E270" si="944" xml:space="preserve"> - 2*C244+4*C243</f>
        <v>-3.0586607371083824E+25</v>
      </c>
      <c r="F243">
        <f t="shared" ref="F243:G243" si="945">F241</f>
        <v>4</v>
      </c>
      <c r="G243">
        <f t="shared" si="945"/>
        <v>-2</v>
      </c>
      <c r="H243" s="2">
        <f t="shared" ref="H243:H270" si="946">MINVERSE(F243:G244)</f>
        <v>0.5</v>
      </c>
      <c r="I243">
        <f t="shared" ref="I243" si="947">C243-H243*E243</f>
        <v>9.4517814779389354E+24</v>
      </c>
      <c r="J243" s="2" t="str">
        <f t="shared" ref="J243" si="948">IF(ABS(I243-C243)&lt;=0.001&amp;ABS(E244-C244)&lt;=0.001,"Pará","Avança")</f>
        <v>Avança</v>
      </c>
    </row>
    <row r="244" spans="2:10" x14ac:dyDescent="0.25">
      <c r="B244" s="2"/>
      <c r="C244">
        <f t="shared" si="799"/>
        <v>3.6102592703359588E+24</v>
      </c>
      <c r="D244" s="2"/>
      <c r="E244">
        <f t="shared" ref="E244:E270" si="949">2*C244 - 2*C243-6</f>
        <v>1.8903562955877871E+25</v>
      </c>
      <c r="F244">
        <f t="shared" ref="F244:G244" si="950">F242</f>
        <v>-2</v>
      </c>
      <c r="G244">
        <f t="shared" si="950"/>
        <v>2</v>
      </c>
      <c r="H244" s="2"/>
      <c r="I244">
        <f t="shared" ref="I244:I270" si="951">C244-H243*E244</f>
        <v>-5.8415222076029766E+24</v>
      </c>
      <c r="J244" s="2"/>
    </row>
    <row r="245" spans="2:10" x14ac:dyDescent="0.25">
      <c r="B245" s="2">
        <v>121</v>
      </c>
      <c r="C245">
        <f t="shared" si="799"/>
        <v>9.4517814779389354E+24</v>
      </c>
      <c r="D245" s="2">
        <f t="shared" si="782"/>
        <v>3.2322131072491937E+50</v>
      </c>
      <c r="E245">
        <f t="shared" ref="E245:E270" si="952" xml:space="preserve"> - 2*C246+4*C245</f>
        <v>4.9490170326961699E+25</v>
      </c>
      <c r="F245">
        <f t="shared" ref="F245:G245" si="953">F243</f>
        <v>4</v>
      </c>
      <c r="G245">
        <f t="shared" si="953"/>
        <v>-2</v>
      </c>
      <c r="H245" s="2">
        <f t="shared" ref="H245:H270" si="954">MINVERSE(F245:G246)</f>
        <v>0.5</v>
      </c>
      <c r="I245">
        <f t="shared" ref="I245" si="955">C245-H245*E245</f>
        <v>-1.5293303685541914E+25</v>
      </c>
      <c r="J245" s="2" t="str">
        <f t="shared" ref="J245" si="956">IF(ABS(I245-C245)&lt;=0.001&amp;ABS(E246-C246)&lt;=0.001,"Pará","Avança")</f>
        <v>Avança</v>
      </c>
    </row>
    <row r="246" spans="2:10" x14ac:dyDescent="0.25">
      <c r="B246" s="2"/>
      <c r="C246">
        <f t="shared" si="799"/>
        <v>-5.8415222076029766E+24</v>
      </c>
      <c r="D246" s="2"/>
      <c r="E246">
        <f t="shared" ref="E246:E270" si="957">2*C246 - 2*C245-6</f>
        <v>-3.0586607371083824E+25</v>
      </c>
      <c r="F246">
        <f t="shared" ref="F246:G246" si="958">F244</f>
        <v>-2</v>
      </c>
      <c r="G246">
        <f t="shared" si="958"/>
        <v>2</v>
      </c>
      <c r="H246" s="2"/>
      <c r="I246">
        <f t="shared" ref="I246:I270" si="959">C246-H245*E246</f>
        <v>9.4517814779389354E+24</v>
      </c>
      <c r="J246" s="2"/>
    </row>
    <row r="247" spans="2:10" x14ac:dyDescent="0.25">
      <c r="B247" s="2">
        <v>122</v>
      </c>
      <c r="C247">
        <f t="shared" si="799"/>
        <v>-1.5293303685541914E+25</v>
      </c>
      <c r="D247" s="2">
        <f t="shared" si="782"/>
        <v>8.4620437736612997E+50</v>
      </c>
      <c r="E247">
        <f t="shared" ref="E247:E270" si="960" xml:space="preserve"> - 2*C248+4*C247</f>
        <v>-8.0076777698045524E+25</v>
      </c>
      <c r="F247">
        <f t="shared" ref="F247:G247" si="961">F245</f>
        <v>4</v>
      </c>
      <c r="G247">
        <f t="shared" si="961"/>
        <v>-2</v>
      </c>
      <c r="H247" s="2">
        <f t="shared" ref="H247:H270" si="962">MINVERSE(F247:G248)</f>
        <v>0.5</v>
      </c>
      <c r="I247">
        <f t="shared" ref="I247" si="963">C247-H247*E247</f>
        <v>2.474508516348085E+25</v>
      </c>
      <c r="J247" s="2" t="str">
        <f t="shared" ref="J247" si="964">IF(ABS(I247-C247)&lt;=0.001&amp;ABS(E248-C248)&lt;=0.001,"Pará","Avança")</f>
        <v>Avança</v>
      </c>
    </row>
    <row r="248" spans="2:10" x14ac:dyDescent="0.25">
      <c r="B248" s="2"/>
      <c r="C248">
        <f t="shared" si="799"/>
        <v>9.4517814779389354E+24</v>
      </c>
      <c r="D248" s="2"/>
      <c r="E248">
        <f t="shared" ref="E248:E270" si="965">2*C248 - 2*C247-6</f>
        <v>4.9490170326961699E+25</v>
      </c>
      <c r="F248">
        <f t="shared" ref="F248:G248" si="966">F246</f>
        <v>-2</v>
      </c>
      <c r="G248">
        <f t="shared" si="966"/>
        <v>2</v>
      </c>
      <c r="H248" s="2"/>
      <c r="I248">
        <f t="shared" ref="I248:I270" si="967">C248-H247*E248</f>
        <v>-1.5293303685541914E+25</v>
      </c>
      <c r="J248" s="2"/>
    </row>
    <row r="249" spans="2:10" x14ac:dyDescent="0.25">
      <c r="B249" s="2">
        <v>123</v>
      </c>
      <c r="C249">
        <f t="shared" si="799"/>
        <v>2.474508516348085E+25</v>
      </c>
      <c r="D249" s="2">
        <f t="shared" si="782"/>
        <v>2.2153918213734705E+51</v>
      </c>
      <c r="E249">
        <f t="shared" ref="E249:E270" si="968" xml:space="preserve"> - 2*C250+4*C249</f>
        <v>1.2956694802500722E+26</v>
      </c>
      <c r="F249">
        <f t="shared" ref="F249:G249" si="969">F247</f>
        <v>4</v>
      </c>
      <c r="G249">
        <f t="shared" si="969"/>
        <v>-2</v>
      </c>
      <c r="H249" s="2">
        <f t="shared" ref="H249:H270" si="970">MINVERSE(F249:G250)</f>
        <v>0.5</v>
      </c>
      <c r="I249">
        <f t="shared" ref="I249" si="971">C249-H249*E249</f>
        <v>-4.0038388849022762E+25</v>
      </c>
      <c r="J249" s="2" t="str">
        <f t="shared" ref="J249" si="972">IF(ABS(I249-C249)&lt;=0.001&amp;ABS(E250-C250)&lt;=0.001,"Pará","Avança")</f>
        <v>Avança</v>
      </c>
    </row>
    <row r="250" spans="2:10" x14ac:dyDescent="0.25">
      <c r="B250" s="2"/>
      <c r="C250">
        <f t="shared" si="799"/>
        <v>-1.5293303685541914E+25</v>
      </c>
      <c r="D250" s="2"/>
      <c r="E250">
        <f t="shared" ref="E250:E270" si="973">2*C250 - 2*C249-6</f>
        <v>-8.0076777698045524E+25</v>
      </c>
      <c r="F250">
        <f t="shared" ref="F250:G250" si="974">F248</f>
        <v>-2</v>
      </c>
      <c r="G250">
        <f t="shared" si="974"/>
        <v>2</v>
      </c>
      <c r="H250" s="2"/>
      <c r="I250">
        <f t="shared" ref="I250:I270" si="975">C250-H249*E250</f>
        <v>2.474508516348085E+25</v>
      </c>
      <c r="J250" s="2"/>
    </row>
    <row r="251" spans="2:10" x14ac:dyDescent="0.25">
      <c r="B251" s="2">
        <v>124</v>
      </c>
      <c r="C251">
        <f t="shared" si="799"/>
        <v>-4.0038388849022762E+25</v>
      </c>
      <c r="D251" s="2">
        <f t="shared" si="782"/>
        <v>5.799971086754281E+51</v>
      </c>
      <c r="E251">
        <f t="shared" ref="E251:E270" si="976" xml:space="preserve"> - 2*C252+4*C251</f>
        <v>-2.0964372572305276E+26</v>
      </c>
      <c r="F251">
        <f t="shared" ref="F251:G251" si="977">F249</f>
        <v>4</v>
      </c>
      <c r="G251">
        <f t="shared" si="977"/>
        <v>-2</v>
      </c>
      <c r="H251" s="2">
        <f t="shared" ref="H251:H270" si="978">MINVERSE(F251:G252)</f>
        <v>0.5</v>
      </c>
      <c r="I251">
        <f t="shared" ref="I251" si="979">C251-H251*E251</f>
        <v>6.478347401250362E+25</v>
      </c>
      <c r="J251" s="2" t="str">
        <f t="shared" ref="J251" si="980">IF(ABS(I251-C251)&lt;=0.001&amp;ABS(E252-C252)&lt;=0.001,"Pará","Avança")</f>
        <v>Avança</v>
      </c>
    </row>
    <row r="252" spans="2:10" x14ac:dyDescent="0.25">
      <c r="B252" s="2"/>
      <c r="C252">
        <f t="shared" si="799"/>
        <v>2.474508516348085E+25</v>
      </c>
      <c r="D252" s="2"/>
      <c r="E252">
        <f t="shared" ref="E252:E270" si="981">2*C252 - 2*C251-6</f>
        <v>1.2956694802500722E+26</v>
      </c>
      <c r="F252">
        <f t="shared" ref="F252:G252" si="982">F250</f>
        <v>-2</v>
      </c>
      <c r="G252">
        <f t="shared" si="982"/>
        <v>2</v>
      </c>
      <c r="H252" s="2"/>
      <c r="I252">
        <f t="shared" ref="I252:I270" si="983">C252-H251*E252</f>
        <v>-4.0038388849022762E+25</v>
      </c>
      <c r="J252" s="2"/>
    </row>
    <row r="253" spans="2:10" x14ac:dyDescent="0.25">
      <c r="B253" s="2">
        <v>125</v>
      </c>
      <c r="C253">
        <f t="shared" si="799"/>
        <v>6.478347401250362E+25</v>
      </c>
      <c r="D253" s="2">
        <f t="shared" si="782"/>
        <v>1.5184521438889377E+52</v>
      </c>
      <c r="E253">
        <f t="shared" ref="E253:E270" si="984" xml:space="preserve"> - 2*C254+4*C253</f>
        <v>3.3921067374805999E+26</v>
      </c>
      <c r="F253">
        <f t="shared" ref="F253:G253" si="985">F251</f>
        <v>4</v>
      </c>
      <c r="G253">
        <f t="shared" si="985"/>
        <v>-2</v>
      </c>
      <c r="H253" s="2">
        <f t="shared" ref="H253:H270" si="986">MINVERSE(F253:G254)</f>
        <v>0.5</v>
      </c>
      <c r="I253">
        <f t="shared" ref="I253" si="987">C253-H253*E253</f>
        <v>-1.0482186286152638E+26</v>
      </c>
      <c r="J253" s="2" t="str">
        <f t="shared" ref="J253" si="988">IF(ABS(I253-C253)&lt;=0.001&amp;ABS(E254-C254)&lt;=0.001,"Pará","Avança")</f>
        <v>Avança</v>
      </c>
    </row>
    <row r="254" spans="2:10" x14ac:dyDescent="0.25">
      <c r="B254" s="2"/>
      <c r="C254">
        <f t="shared" si="799"/>
        <v>-4.0038388849022762E+25</v>
      </c>
      <c r="D254" s="2"/>
      <c r="E254">
        <f t="shared" ref="E254:E270" si="989">2*C254 - 2*C253-6</f>
        <v>-2.0964372572305276E+26</v>
      </c>
      <c r="F254">
        <f t="shared" ref="F254:G254" si="990">F252</f>
        <v>-2</v>
      </c>
      <c r="G254">
        <f t="shared" si="990"/>
        <v>2</v>
      </c>
      <c r="H254" s="2"/>
      <c r="I254">
        <f t="shared" ref="I254:I270" si="991">C254-H253*E254</f>
        <v>6.478347401250362E+25</v>
      </c>
      <c r="J254" s="2"/>
    </row>
    <row r="255" spans="2:10" x14ac:dyDescent="0.25">
      <c r="B255" s="2">
        <v>126</v>
      </c>
      <c r="C255">
        <f t="shared" si="799"/>
        <v>-1.0482186286152638E+26</v>
      </c>
      <c r="D255" s="2">
        <f t="shared" si="782"/>
        <v>3.9753593229913843E+52</v>
      </c>
      <c r="E255">
        <f t="shared" ref="E255:E270" si="992" xml:space="preserve"> - 2*C256+4*C255</f>
        <v>-5.4885439947111275E+26</v>
      </c>
      <c r="F255">
        <f t="shared" ref="F255:G255" si="993">F253</f>
        <v>4</v>
      </c>
      <c r="G255">
        <f t="shared" si="993"/>
        <v>-2</v>
      </c>
      <c r="H255" s="2">
        <f t="shared" ref="H255:H270" si="994">MINVERSE(F255:G256)</f>
        <v>0.5</v>
      </c>
      <c r="I255">
        <f t="shared" ref="I255" si="995">C255-H255*E255</f>
        <v>1.6960533687402999E+26</v>
      </c>
      <c r="J255" s="2" t="str">
        <f t="shared" ref="J255" si="996">IF(ABS(I255-C255)&lt;=0.001&amp;ABS(E256-C256)&lt;=0.001,"Pará","Avança")</f>
        <v>Avança</v>
      </c>
    </row>
    <row r="256" spans="2:10" x14ac:dyDescent="0.25">
      <c r="B256" s="2"/>
      <c r="C256">
        <f t="shared" si="799"/>
        <v>6.478347401250362E+25</v>
      </c>
      <c r="D256" s="2"/>
      <c r="E256">
        <f t="shared" ref="E256:E270" si="997">2*C256 - 2*C255-6</f>
        <v>3.3921067374805999E+26</v>
      </c>
      <c r="F256">
        <f t="shared" ref="F256:G256" si="998">F254</f>
        <v>-2</v>
      </c>
      <c r="G256">
        <f t="shared" si="998"/>
        <v>2</v>
      </c>
      <c r="H256" s="2"/>
      <c r="I256">
        <f t="shared" ref="I256:I270" si="999">C256-H255*E256</f>
        <v>-1.0482186286152638E+26</v>
      </c>
      <c r="J256" s="2"/>
    </row>
    <row r="257" spans="2:10" x14ac:dyDescent="0.25">
      <c r="B257" s="2">
        <v>127</v>
      </c>
      <c r="C257">
        <f t="shared" si="799"/>
        <v>1.6960533687402999E+26</v>
      </c>
      <c r="D257" s="2">
        <f t="shared" si="782"/>
        <v>1.0407625825085216E+53</v>
      </c>
      <c r="E257">
        <f t="shared" ref="E257:E270" si="1000" xml:space="preserve"> - 2*C258+4*C257</f>
        <v>8.8806507321917281E+26</v>
      </c>
      <c r="F257">
        <f t="shared" ref="F257:G257" si="1001">F255</f>
        <v>4</v>
      </c>
      <c r="G257">
        <f t="shared" si="1001"/>
        <v>-2</v>
      </c>
      <c r="H257" s="2">
        <f t="shared" ref="H257:H270" si="1002">MINVERSE(F257:G258)</f>
        <v>0.5</v>
      </c>
      <c r="I257">
        <f t="shared" ref="I257" si="1003">C257-H257*E257</f>
        <v>-2.7442719973555641E+26</v>
      </c>
      <c r="J257" s="2" t="str">
        <f t="shared" ref="J257" si="1004">IF(ABS(I257-C257)&lt;=0.001&amp;ABS(E258-C258)&lt;=0.001,"Pará","Avança")</f>
        <v>Avança</v>
      </c>
    </row>
    <row r="258" spans="2:10" x14ac:dyDescent="0.25">
      <c r="B258" s="2"/>
      <c r="C258">
        <f t="shared" si="799"/>
        <v>-1.0482186286152638E+26</v>
      </c>
      <c r="D258" s="2"/>
      <c r="E258">
        <f t="shared" ref="E258:E270" si="1005">2*C258 - 2*C257-6</f>
        <v>-5.4885439947111275E+26</v>
      </c>
      <c r="F258">
        <f t="shared" ref="F258:G258" si="1006">F256</f>
        <v>-2</v>
      </c>
      <c r="G258">
        <f t="shared" si="1006"/>
        <v>2</v>
      </c>
      <c r="H258" s="2"/>
      <c r="I258">
        <f t="shared" ref="I258:I270" si="1007">C258-H257*E258</f>
        <v>1.6960533687402999E+26</v>
      </c>
      <c r="J258" s="2"/>
    </row>
    <row r="259" spans="2:10" x14ac:dyDescent="0.25">
      <c r="B259" s="2">
        <v>128</v>
      </c>
      <c r="C259">
        <f t="shared" si="799"/>
        <v>-2.7442719973555641E+26</v>
      </c>
      <c r="D259" s="2">
        <f t="shared" si="782"/>
        <v>2.7247518152264268E+53</v>
      </c>
      <c r="E259">
        <f t="shared" ref="E259:E270" si="1008" xml:space="preserve"> - 2*C260+4*C259</f>
        <v>-1.4369194726902855E+27</v>
      </c>
      <c r="F259">
        <f t="shared" ref="F259:G259" si="1009">F257</f>
        <v>4</v>
      </c>
      <c r="G259">
        <f t="shared" si="1009"/>
        <v>-2</v>
      </c>
      <c r="H259" s="2">
        <f t="shared" ref="H259:H270" si="1010">MINVERSE(F259:G260)</f>
        <v>0.5</v>
      </c>
      <c r="I259">
        <f t="shared" ref="I259" si="1011">C259-H259*E259</f>
        <v>4.4403253660958633E+26</v>
      </c>
      <c r="J259" s="2" t="str">
        <f t="shared" ref="J259" si="1012">IF(ABS(I259-C259)&lt;=0.001&amp;ABS(E260-C260)&lt;=0.001,"Pará","Avança")</f>
        <v>Avança</v>
      </c>
    </row>
    <row r="260" spans="2:10" x14ac:dyDescent="0.25">
      <c r="B260" s="2"/>
      <c r="C260">
        <f t="shared" si="799"/>
        <v>1.6960533687402999E+26</v>
      </c>
      <c r="D260" s="2"/>
      <c r="E260">
        <f t="shared" ref="E260:E270" si="1013">2*C260 - 2*C259-6</f>
        <v>8.8806507321917281E+26</v>
      </c>
      <c r="F260">
        <f t="shared" ref="F260:G260" si="1014">F258</f>
        <v>-2</v>
      </c>
      <c r="G260">
        <f t="shared" si="1014"/>
        <v>2</v>
      </c>
      <c r="H260" s="2"/>
      <c r="I260">
        <f t="shared" ref="I260:I270" si="1015">C260-H259*E260</f>
        <v>-2.7442719973555641E+26</v>
      </c>
      <c r="J260" s="2"/>
    </row>
    <row r="261" spans="2:10" x14ac:dyDescent="0.25">
      <c r="B261" s="2">
        <v>129</v>
      </c>
      <c r="C261">
        <f t="shared" si="799"/>
        <v>4.4403253660958633E+26</v>
      </c>
      <c r="D261" s="2">
        <f t="shared" si="782"/>
        <v>7.133492863170757E+53</v>
      </c>
      <c r="E261">
        <f t="shared" ref="E261:E270" si="1016" xml:space="preserve"> - 2*C262+4*C261</f>
        <v>2.324984545909458E+27</v>
      </c>
      <c r="F261">
        <f t="shared" ref="F261:G261" si="1017">F259</f>
        <v>4</v>
      </c>
      <c r="G261">
        <f t="shared" si="1017"/>
        <v>-2</v>
      </c>
      <c r="H261" s="2">
        <f t="shared" ref="H261:H270" si="1018">MINVERSE(F261:G262)</f>
        <v>0.5</v>
      </c>
      <c r="I261">
        <f t="shared" ref="I261" si="1019">C261-H261*E261</f>
        <v>-7.1845973634514274E+26</v>
      </c>
      <c r="J261" s="2" t="str">
        <f t="shared" ref="J261" si="1020">IF(ABS(I261-C261)&lt;=0.001&amp;ABS(E262-C262)&lt;=0.001,"Pará","Avança")</f>
        <v>Avança</v>
      </c>
    </row>
    <row r="262" spans="2:10" x14ac:dyDescent="0.25">
      <c r="B262" s="2"/>
      <c r="C262">
        <f t="shared" si="799"/>
        <v>-2.7442719973555641E+26</v>
      </c>
      <c r="D262" s="2"/>
      <c r="E262">
        <f t="shared" ref="E262:E270" si="1021">2*C262 - 2*C261-6</f>
        <v>-1.4369194726902855E+27</v>
      </c>
      <c r="F262">
        <f t="shared" ref="F262:G262" si="1022">F260</f>
        <v>-2</v>
      </c>
      <c r="G262">
        <f t="shared" si="1022"/>
        <v>2</v>
      </c>
      <c r="H262" s="2"/>
      <c r="I262">
        <f t="shared" ref="I262:I270" si="1023">C262-H261*E262</f>
        <v>4.4403253660958633E+26</v>
      </c>
      <c r="J262" s="2"/>
    </row>
    <row r="263" spans="2:10" x14ac:dyDescent="0.25">
      <c r="B263" s="2">
        <v>130</v>
      </c>
      <c r="C263">
        <f t="shared" si="799"/>
        <v>-7.1845973634514274E+26</v>
      </c>
      <c r="D263" s="2">
        <f t="shared" si="782"/>
        <v>1.8675726774285844E+54</v>
      </c>
      <c r="E263">
        <f t="shared" ref="E263:E270" si="1024" xml:space="preserve"> - 2*C264+4*C263</f>
        <v>-3.7619040185997435E+27</v>
      </c>
      <c r="F263">
        <f t="shared" ref="F263:G263" si="1025">F261</f>
        <v>4</v>
      </c>
      <c r="G263">
        <f t="shared" si="1025"/>
        <v>-2</v>
      </c>
      <c r="H263" s="2">
        <f t="shared" ref="H263:H270" si="1026">MINVERSE(F263:G264)</f>
        <v>0.5</v>
      </c>
      <c r="I263">
        <f t="shared" ref="I263" si="1027">C263-H263*E263</f>
        <v>1.162492272954729E+27</v>
      </c>
      <c r="J263" s="2" t="str">
        <f t="shared" ref="J263" si="1028">IF(ABS(I263-C263)&lt;=0.001&amp;ABS(E264-C264)&lt;=0.001,"Pará","Avança")</f>
        <v>Avança</v>
      </c>
    </row>
    <row r="264" spans="2:10" x14ac:dyDescent="0.25">
      <c r="B264" s="2"/>
      <c r="C264">
        <f t="shared" si="799"/>
        <v>4.4403253660958633E+26</v>
      </c>
      <c r="D264" s="2"/>
      <c r="E264">
        <f t="shared" ref="E264:E270" si="1029">2*C264 - 2*C263-6</f>
        <v>2.324984545909458E+27</v>
      </c>
      <c r="F264">
        <f t="shared" ref="F264:G264" si="1030">F262</f>
        <v>-2</v>
      </c>
      <c r="G264">
        <f t="shared" si="1030"/>
        <v>2</v>
      </c>
      <c r="H264" s="2"/>
      <c r="I264">
        <f t="shared" ref="I264:I270" si="1031">C264-H263*E264</f>
        <v>-7.1845973634514274E+26</v>
      </c>
      <c r="J264" s="2"/>
    </row>
    <row r="265" spans="2:10" x14ac:dyDescent="0.25">
      <c r="B265" s="2">
        <v>131</v>
      </c>
      <c r="C265">
        <f t="shared" si="799"/>
        <v>1.162492272954729E+27</v>
      </c>
      <c r="D265" s="2">
        <f t="shared" si="782"/>
        <v>4.8893687459686771E+54</v>
      </c>
      <c r="E265">
        <f t="shared" ref="E265:E270" si="1032" xml:space="preserve"> - 2*C266+4*C265</f>
        <v>6.0868885645092021E+27</v>
      </c>
      <c r="F265">
        <f t="shared" ref="F265:G265" si="1033">F263</f>
        <v>4</v>
      </c>
      <c r="G265">
        <f t="shared" si="1033"/>
        <v>-2</v>
      </c>
      <c r="H265" s="2">
        <f t="shared" ref="H265:H270" si="1034">MINVERSE(F265:G266)</f>
        <v>0.5</v>
      </c>
      <c r="I265">
        <f t="shared" ref="I265" si="1035">C265-H265*E265</f>
        <v>-1.880952009299872E+27</v>
      </c>
      <c r="J265" s="2" t="str">
        <f t="shared" ref="J265" si="1036">IF(ABS(I265-C265)&lt;=0.001&amp;ABS(E266-C266)&lt;=0.001,"Pará","Avança")</f>
        <v>Avança</v>
      </c>
    </row>
    <row r="266" spans="2:10" x14ac:dyDescent="0.25">
      <c r="B266" s="2"/>
      <c r="C266">
        <f t="shared" si="799"/>
        <v>-7.1845973634514274E+26</v>
      </c>
      <c r="D266" s="2"/>
      <c r="E266">
        <f t="shared" ref="E266:E270" si="1037">2*C266 - 2*C265-6</f>
        <v>-3.7619040185997435E+27</v>
      </c>
      <c r="F266">
        <f t="shared" ref="F266:G266" si="1038">F264</f>
        <v>-2</v>
      </c>
      <c r="G266">
        <f t="shared" si="1038"/>
        <v>2</v>
      </c>
      <c r="H266" s="2"/>
      <c r="I266">
        <f t="shared" ref="I266:I270" si="1039">C266-H265*E266</f>
        <v>1.162492272954729E+27</v>
      </c>
      <c r="J266" s="2"/>
    </row>
    <row r="267" spans="2:10" x14ac:dyDescent="0.25">
      <c r="B267" s="2">
        <v>132</v>
      </c>
      <c r="C267">
        <f t="shared" si="799"/>
        <v>-1.880952009299872E+27</v>
      </c>
      <c r="D267" s="2">
        <f t="shared" ref="D267:D269" si="1040" xml:space="preserve"> C268^2 - 2*C267*C268-6*C268+2*C267^2+12</f>
        <v>1.2800533560477451E+55</v>
      </c>
      <c r="E267">
        <f t="shared" ref="E267:E270" si="1041" xml:space="preserve"> - 2*C268+4*C267</f>
        <v>-9.8487925831089456E+27</v>
      </c>
      <c r="F267">
        <f t="shared" ref="F267:G267" si="1042">F265</f>
        <v>4</v>
      </c>
      <c r="G267">
        <f t="shared" si="1042"/>
        <v>-2</v>
      </c>
      <c r="H267" s="2">
        <f t="shared" ref="H267:H270" si="1043">MINVERSE(F267:G268)</f>
        <v>0.5</v>
      </c>
      <c r="I267">
        <f t="shared" ref="I267" si="1044">C267-H267*E267</f>
        <v>3.043444282254601E+27</v>
      </c>
      <c r="J267" s="2" t="str">
        <f t="shared" ref="J267" si="1045">IF(ABS(I267-C267)&lt;=0.001&amp;ABS(E268-C268)&lt;=0.001,"Pará","Avança")</f>
        <v>Avança</v>
      </c>
    </row>
    <row r="268" spans="2:10" x14ac:dyDescent="0.25">
      <c r="B268" s="2"/>
      <c r="C268">
        <f t="shared" si="799"/>
        <v>1.162492272954729E+27</v>
      </c>
      <c r="D268" s="2"/>
      <c r="E268">
        <f t="shared" ref="E268:E270" si="1046">2*C268 - 2*C267-6</f>
        <v>6.0868885645092021E+27</v>
      </c>
      <c r="F268">
        <f t="shared" ref="F268:G268" si="1047">F266</f>
        <v>-2</v>
      </c>
      <c r="G268">
        <f t="shared" si="1047"/>
        <v>2</v>
      </c>
      <c r="H268" s="2"/>
      <c r="I268">
        <f t="shared" ref="I268:I270" si="1048">C268-H267*E268</f>
        <v>-1.880952009299872E+27</v>
      </c>
      <c r="J268" s="2"/>
    </row>
    <row r="269" spans="2:10" x14ac:dyDescent="0.25">
      <c r="B269" s="2">
        <v>133</v>
      </c>
      <c r="C269">
        <f t="shared" si="799"/>
        <v>3.043444282254601E+27</v>
      </c>
      <c r="D269" s="2">
        <f t="shared" si="1040"/>
        <v>3.3512231935463673E+55</v>
      </c>
      <c r="E269">
        <f t="shared" ref="E269:E270" si="1049" xml:space="preserve"> - 2*C270+4*C269</f>
        <v>1.5935681147618148E+28</v>
      </c>
      <c r="F269">
        <f t="shared" ref="F269:G269" si="1050">F267</f>
        <v>4</v>
      </c>
      <c r="G269">
        <f t="shared" si="1050"/>
        <v>-2</v>
      </c>
      <c r="H269" s="2">
        <f t="shared" ref="H269:H270" si="1051">MINVERSE(F269:G270)</f>
        <v>0.5</v>
      </c>
      <c r="I269">
        <f t="shared" ref="I269" si="1052">C269-H269*E269</f>
        <v>-4.9243962915544728E+27</v>
      </c>
      <c r="J269" s="2" t="str">
        <f t="shared" ref="J269" si="1053">IF(ABS(I269-C269)&lt;=0.001&amp;ABS(E270-C270)&lt;=0.001,"Pará","Avança")</f>
        <v>Avança</v>
      </c>
    </row>
    <row r="270" spans="2:10" x14ac:dyDescent="0.25">
      <c r="B270" s="2"/>
      <c r="C270">
        <f t="shared" si="799"/>
        <v>-1.880952009299872E+27</v>
      </c>
      <c r="D270" s="2"/>
      <c r="E270">
        <f t="shared" ref="E270" si="1054">2*C270 - 2*C269-6</f>
        <v>-9.8487925831089456E+27</v>
      </c>
      <c r="F270">
        <f t="shared" ref="F270:G270" si="1055">F268</f>
        <v>-2</v>
      </c>
      <c r="G270">
        <f t="shared" si="1055"/>
        <v>2</v>
      </c>
      <c r="H270" s="2"/>
      <c r="I270">
        <f t="shared" ref="I270" si="1056">C270-H269*E270</f>
        <v>3.043444282254601E+27</v>
      </c>
      <c r="J270" s="2"/>
    </row>
  </sheetData>
  <mergeCells count="533">
    <mergeCell ref="B269:B270"/>
    <mergeCell ref="D269:D270"/>
    <mergeCell ref="H269:H270"/>
    <mergeCell ref="J269:J270"/>
    <mergeCell ref="B265:B266"/>
    <mergeCell ref="D265:D266"/>
    <mergeCell ref="H265:H266"/>
    <mergeCell ref="J265:J266"/>
    <mergeCell ref="B267:B268"/>
    <mergeCell ref="D267:D268"/>
    <mergeCell ref="H267:H268"/>
    <mergeCell ref="J267:J268"/>
    <mergeCell ref="B261:B262"/>
    <mergeCell ref="D261:D262"/>
    <mergeCell ref="H261:H262"/>
    <mergeCell ref="J261:J262"/>
    <mergeCell ref="B263:B264"/>
    <mergeCell ref="D263:D264"/>
    <mergeCell ref="H263:H264"/>
    <mergeCell ref="J263:J264"/>
    <mergeCell ref="B257:B258"/>
    <mergeCell ref="D257:D258"/>
    <mergeCell ref="H257:H258"/>
    <mergeCell ref="J257:J258"/>
    <mergeCell ref="B259:B260"/>
    <mergeCell ref="D259:D260"/>
    <mergeCell ref="H259:H260"/>
    <mergeCell ref="J259:J260"/>
    <mergeCell ref="B253:B254"/>
    <mergeCell ref="D253:D254"/>
    <mergeCell ref="H253:H254"/>
    <mergeCell ref="J253:J254"/>
    <mergeCell ref="B255:B256"/>
    <mergeCell ref="D255:D256"/>
    <mergeCell ref="H255:H256"/>
    <mergeCell ref="J255:J256"/>
    <mergeCell ref="B249:B250"/>
    <mergeCell ref="D249:D250"/>
    <mergeCell ref="H249:H250"/>
    <mergeCell ref="J249:J250"/>
    <mergeCell ref="B251:B252"/>
    <mergeCell ref="D251:D252"/>
    <mergeCell ref="H251:H252"/>
    <mergeCell ref="J251:J252"/>
    <mergeCell ref="B245:B246"/>
    <mergeCell ref="D245:D246"/>
    <mergeCell ref="H245:H246"/>
    <mergeCell ref="J245:J246"/>
    <mergeCell ref="B247:B248"/>
    <mergeCell ref="D247:D248"/>
    <mergeCell ref="H247:H248"/>
    <mergeCell ref="J247:J248"/>
    <mergeCell ref="B241:B242"/>
    <mergeCell ref="D241:D242"/>
    <mergeCell ref="H241:H242"/>
    <mergeCell ref="J241:J242"/>
    <mergeCell ref="B243:B244"/>
    <mergeCell ref="D243:D244"/>
    <mergeCell ref="H243:H244"/>
    <mergeCell ref="J243:J244"/>
    <mergeCell ref="B237:B238"/>
    <mergeCell ref="D237:D238"/>
    <mergeCell ref="H237:H238"/>
    <mergeCell ref="J237:J238"/>
    <mergeCell ref="B239:B240"/>
    <mergeCell ref="D239:D240"/>
    <mergeCell ref="H239:H240"/>
    <mergeCell ref="J239:J240"/>
    <mergeCell ref="B233:B234"/>
    <mergeCell ref="D233:D234"/>
    <mergeCell ref="H233:H234"/>
    <mergeCell ref="J233:J234"/>
    <mergeCell ref="B235:B236"/>
    <mergeCell ref="D235:D236"/>
    <mergeCell ref="H235:H236"/>
    <mergeCell ref="J235:J236"/>
    <mergeCell ref="B229:B230"/>
    <mergeCell ref="D229:D230"/>
    <mergeCell ref="H229:H230"/>
    <mergeCell ref="J229:J230"/>
    <mergeCell ref="B231:B232"/>
    <mergeCell ref="D231:D232"/>
    <mergeCell ref="H231:H232"/>
    <mergeCell ref="J231:J232"/>
    <mergeCell ref="B225:B226"/>
    <mergeCell ref="D225:D226"/>
    <mergeCell ref="H225:H226"/>
    <mergeCell ref="J225:J226"/>
    <mergeCell ref="B227:B228"/>
    <mergeCell ref="D227:D228"/>
    <mergeCell ref="H227:H228"/>
    <mergeCell ref="J227:J228"/>
    <mergeCell ref="B221:B222"/>
    <mergeCell ref="D221:D222"/>
    <mergeCell ref="H221:H222"/>
    <mergeCell ref="J221:J222"/>
    <mergeCell ref="B223:B224"/>
    <mergeCell ref="D223:D224"/>
    <mergeCell ref="H223:H224"/>
    <mergeCell ref="J223:J224"/>
    <mergeCell ref="B217:B218"/>
    <mergeCell ref="D217:D218"/>
    <mergeCell ref="H217:H218"/>
    <mergeCell ref="J217:J218"/>
    <mergeCell ref="B219:B220"/>
    <mergeCell ref="D219:D220"/>
    <mergeCell ref="H219:H220"/>
    <mergeCell ref="J219:J220"/>
    <mergeCell ref="B213:B214"/>
    <mergeCell ref="D213:D214"/>
    <mergeCell ref="H213:H214"/>
    <mergeCell ref="J213:J214"/>
    <mergeCell ref="B215:B216"/>
    <mergeCell ref="D215:D216"/>
    <mergeCell ref="H215:H216"/>
    <mergeCell ref="J215:J216"/>
    <mergeCell ref="B209:B210"/>
    <mergeCell ref="D209:D210"/>
    <mergeCell ref="H209:H210"/>
    <mergeCell ref="J209:J210"/>
    <mergeCell ref="B211:B212"/>
    <mergeCell ref="D211:D212"/>
    <mergeCell ref="H211:H212"/>
    <mergeCell ref="J211:J212"/>
    <mergeCell ref="B205:B206"/>
    <mergeCell ref="D205:D206"/>
    <mergeCell ref="H205:H206"/>
    <mergeCell ref="J205:J206"/>
    <mergeCell ref="B207:B208"/>
    <mergeCell ref="D207:D208"/>
    <mergeCell ref="H207:H208"/>
    <mergeCell ref="J207:J208"/>
    <mergeCell ref="B201:B202"/>
    <mergeCell ref="D201:D202"/>
    <mergeCell ref="H201:H202"/>
    <mergeCell ref="J201:J202"/>
    <mergeCell ref="B203:B204"/>
    <mergeCell ref="D203:D204"/>
    <mergeCell ref="H203:H204"/>
    <mergeCell ref="J203:J204"/>
    <mergeCell ref="B197:B198"/>
    <mergeCell ref="D197:D198"/>
    <mergeCell ref="H197:H198"/>
    <mergeCell ref="J197:J198"/>
    <mergeCell ref="B199:B200"/>
    <mergeCell ref="D199:D200"/>
    <mergeCell ref="H199:H200"/>
    <mergeCell ref="J199:J200"/>
    <mergeCell ref="B193:B194"/>
    <mergeCell ref="D193:D194"/>
    <mergeCell ref="H193:H194"/>
    <mergeCell ref="J193:J194"/>
    <mergeCell ref="B195:B196"/>
    <mergeCell ref="D195:D196"/>
    <mergeCell ref="H195:H196"/>
    <mergeCell ref="J195:J196"/>
    <mergeCell ref="B189:B190"/>
    <mergeCell ref="D189:D190"/>
    <mergeCell ref="H189:H190"/>
    <mergeCell ref="J189:J190"/>
    <mergeCell ref="B191:B192"/>
    <mergeCell ref="D191:D192"/>
    <mergeCell ref="H191:H192"/>
    <mergeCell ref="J191:J192"/>
    <mergeCell ref="B185:B186"/>
    <mergeCell ref="D185:D186"/>
    <mergeCell ref="H185:H186"/>
    <mergeCell ref="J185:J186"/>
    <mergeCell ref="B187:B188"/>
    <mergeCell ref="D187:D188"/>
    <mergeCell ref="H187:H188"/>
    <mergeCell ref="J187:J188"/>
    <mergeCell ref="B181:B182"/>
    <mergeCell ref="D181:D182"/>
    <mergeCell ref="H181:H182"/>
    <mergeCell ref="J181:J182"/>
    <mergeCell ref="B183:B184"/>
    <mergeCell ref="D183:D184"/>
    <mergeCell ref="H183:H184"/>
    <mergeCell ref="J183:J184"/>
    <mergeCell ref="B177:B178"/>
    <mergeCell ref="D177:D178"/>
    <mergeCell ref="H177:H178"/>
    <mergeCell ref="J177:J178"/>
    <mergeCell ref="B179:B180"/>
    <mergeCell ref="D179:D180"/>
    <mergeCell ref="H179:H180"/>
    <mergeCell ref="J179:J180"/>
    <mergeCell ref="B173:B174"/>
    <mergeCell ref="D173:D174"/>
    <mergeCell ref="H173:H174"/>
    <mergeCell ref="J173:J174"/>
    <mergeCell ref="B175:B176"/>
    <mergeCell ref="D175:D176"/>
    <mergeCell ref="H175:H176"/>
    <mergeCell ref="J175:J176"/>
    <mergeCell ref="B169:B170"/>
    <mergeCell ref="D169:D170"/>
    <mergeCell ref="H169:H170"/>
    <mergeCell ref="J169:J170"/>
    <mergeCell ref="B171:B172"/>
    <mergeCell ref="D171:D172"/>
    <mergeCell ref="H171:H172"/>
    <mergeCell ref="J171:J172"/>
    <mergeCell ref="B165:B166"/>
    <mergeCell ref="D165:D166"/>
    <mergeCell ref="H165:H166"/>
    <mergeCell ref="J165:J166"/>
    <mergeCell ref="B167:B168"/>
    <mergeCell ref="D167:D168"/>
    <mergeCell ref="H167:H168"/>
    <mergeCell ref="J167:J168"/>
    <mergeCell ref="B161:B162"/>
    <mergeCell ref="D161:D162"/>
    <mergeCell ref="H161:H162"/>
    <mergeCell ref="J161:J162"/>
    <mergeCell ref="B163:B164"/>
    <mergeCell ref="D163:D164"/>
    <mergeCell ref="H163:H164"/>
    <mergeCell ref="J163:J164"/>
    <mergeCell ref="B157:B158"/>
    <mergeCell ref="D157:D158"/>
    <mergeCell ref="H157:H158"/>
    <mergeCell ref="J157:J158"/>
    <mergeCell ref="B159:B160"/>
    <mergeCell ref="D159:D160"/>
    <mergeCell ref="H159:H160"/>
    <mergeCell ref="J159:J160"/>
    <mergeCell ref="B153:B154"/>
    <mergeCell ref="D153:D154"/>
    <mergeCell ref="H153:H154"/>
    <mergeCell ref="J153:J154"/>
    <mergeCell ref="B155:B156"/>
    <mergeCell ref="D155:D156"/>
    <mergeCell ref="H155:H156"/>
    <mergeCell ref="J155:J156"/>
    <mergeCell ref="B149:B150"/>
    <mergeCell ref="D149:D150"/>
    <mergeCell ref="H149:H150"/>
    <mergeCell ref="J149:J150"/>
    <mergeCell ref="B151:B152"/>
    <mergeCell ref="D151:D152"/>
    <mergeCell ref="H151:H152"/>
    <mergeCell ref="J151:J152"/>
    <mergeCell ref="B145:B146"/>
    <mergeCell ref="D145:D146"/>
    <mergeCell ref="H145:H146"/>
    <mergeCell ref="J145:J146"/>
    <mergeCell ref="B147:B148"/>
    <mergeCell ref="D147:D148"/>
    <mergeCell ref="H147:H148"/>
    <mergeCell ref="J147:J148"/>
    <mergeCell ref="B141:B142"/>
    <mergeCell ref="D141:D142"/>
    <mergeCell ref="H141:H142"/>
    <mergeCell ref="J141:J142"/>
    <mergeCell ref="B143:B144"/>
    <mergeCell ref="D143:D144"/>
    <mergeCell ref="H143:H144"/>
    <mergeCell ref="J143:J144"/>
    <mergeCell ref="B137:B138"/>
    <mergeCell ref="D137:D138"/>
    <mergeCell ref="H137:H138"/>
    <mergeCell ref="J137:J138"/>
    <mergeCell ref="B139:B140"/>
    <mergeCell ref="D139:D140"/>
    <mergeCell ref="H139:H140"/>
    <mergeCell ref="J139:J140"/>
    <mergeCell ref="B133:B134"/>
    <mergeCell ref="D133:D134"/>
    <mergeCell ref="H133:H134"/>
    <mergeCell ref="J133:J134"/>
    <mergeCell ref="B135:B136"/>
    <mergeCell ref="D135:D136"/>
    <mergeCell ref="H135:H136"/>
    <mergeCell ref="J135:J136"/>
    <mergeCell ref="B129:B130"/>
    <mergeCell ref="D129:D130"/>
    <mergeCell ref="H129:H130"/>
    <mergeCell ref="J129:J130"/>
    <mergeCell ref="B131:B132"/>
    <mergeCell ref="D131:D132"/>
    <mergeCell ref="H131:H132"/>
    <mergeCell ref="J131:J132"/>
    <mergeCell ref="B125:B126"/>
    <mergeCell ref="D125:D126"/>
    <mergeCell ref="H125:H126"/>
    <mergeCell ref="J125:J126"/>
    <mergeCell ref="B127:B128"/>
    <mergeCell ref="D127:D128"/>
    <mergeCell ref="H127:H128"/>
    <mergeCell ref="J127:J128"/>
    <mergeCell ref="B121:B122"/>
    <mergeCell ref="D121:D122"/>
    <mergeCell ref="H121:H122"/>
    <mergeCell ref="J121:J122"/>
    <mergeCell ref="B123:B124"/>
    <mergeCell ref="D123:D124"/>
    <mergeCell ref="H123:H124"/>
    <mergeCell ref="J123:J124"/>
    <mergeCell ref="B117:B118"/>
    <mergeCell ref="D117:D118"/>
    <mergeCell ref="H117:H118"/>
    <mergeCell ref="J117:J118"/>
    <mergeCell ref="B119:B120"/>
    <mergeCell ref="D119:D120"/>
    <mergeCell ref="H119:H120"/>
    <mergeCell ref="J119:J120"/>
    <mergeCell ref="B113:B114"/>
    <mergeCell ref="D113:D114"/>
    <mergeCell ref="H113:H114"/>
    <mergeCell ref="J113:J114"/>
    <mergeCell ref="B115:B116"/>
    <mergeCell ref="D115:D116"/>
    <mergeCell ref="H115:H116"/>
    <mergeCell ref="J115:J116"/>
    <mergeCell ref="B109:B110"/>
    <mergeCell ref="D109:D110"/>
    <mergeCell ref="H109:H110"/>
    <mergeCell ref="J109:J110"/>
    <mergeCell ref="B111:B112"/>
    <mergeCell ref="D111:D112"/>
    <mergeCell ref="H111:H112"/>
    <mergeCell ref="J111:J112"/>
    <mergeCell ref="B105:B106"/>
    <mergeCell ref="D105:D106"/>
    <mergeCell ref="H105:H106"/>
    <mergeCell ref="J105:J106"/>
    <mergeCell ref="B107:B108"/>
    <mergeCell ref="D107:D108"/>
    <mergeCell ref="H107:H108"/>
    <mergeCell ref="J107:J108"/>
    <mergeCell ref="B101:B102"/>
    <mergeCell ref="D101:D102"/>
    <mergeCell ref="H101:H102"/>
    <mergeCell ref="J101:J102"/>
    <mergeCell ref="B103:B104"/>
    <mergeCell ref="D103:D104"/>
    <mergeCell ref="H103:H104"/>
    <mergeCell ref="J103:J104"/>
    <mergeCell ref="B97:B98"/>
    <mergeCell ref="D97:D98"/>
    <mergeCell ref="H97:H98"/>
    <mergeCell ref="J97:J98"/>
    <mergeCell ref="B99:B100"/>
    <mergeCell ref="D99:D100"/>
    <mergeCell ref="H99:H100"/>
    <mergeCell ref="J99:J100"/>
    <mergeCell ref="B93:B94"/>
    <mergeCell ref="D93:D94"/>
    <mergeCell ref="H93:H94"/>
    <mergeCell ref="J93:J94"/>
    <mergeCell ref="B95:B96"/>
    <mergeCell ref="D95:D96"/>
    <mergeCell ref="H95:H96"/>
    <mergeCell ref="J95:J96"/>
    <mergeCell ref="B89:B90"/>
    <mergeCell ref="D89:D90"/>
    <mergeCell ref="H89:H90"/>
    <mergeCell ref="J89:J90"/>
    <mergeCell ref="B91:B92"/>
    <mergeCell ref="D91:D92"/>
    <mergeCell ref="H91:H92"/>
    <mergeCell ref="J91:J92"/>
    <mergeCell ref="B85:B86"/>
    <mergeCell ref="D85:D86"/>
    <mergeCell ref="H85:H86"/>
    <mergeCell ref="J85:J86"/>
    <mergeCell ref="B87:B88"/>
    <mergeCell ref="D87:D88"/>
    <mergeCell ref="H87:H88"/>
    <mergeCell ref="J87:J88"/>
    <mergeCell ref="B81:B82"/>
    <mergeCell ref="D81:D82"/>
    <mergeCell ref="H81:H82"/>
    <mergeCell ref="J81:J82"/>
    <mergeCell ref="B83:B84"/>
    <mergeCell ref="D83:D84"/>
    <mergeCell ref="H83:H84"/>
    <mergeCell ref="J83:J84"/>
    <mergeCell ref="B77:B78"/>
    <mergeCell ref="D77:D78"/>
    <mergeCell ref="H77:H78"/>
    <mergeCell ref="J77:J78"/>
    <mergeCell ref="B79:B80"/>
    <mergeCell ref="D79:D80"/>
    <mergeCell ref="H79:H80"/>
    <mergeCell ref="J79:J80"/>
    <mergeCell ref="B73:B74"/>
    <mergeCell ref="D73:D74"/>
    <mergeCell ref="H73:H74"/>
    <mergeCell ref="J73:J74"/>
    <mergeCell ref="B75:B76"/>
    <mergeCell ref="D75:D76"/>
    <mergeCell ref="H75:H76"/>
    <mergeCell ref="J75:J76"/>
    <mergeCell ref="B69:B70"/>
    <mergeCell ref="D69:D70"/>
    <mergeCell ref="H69:H70"/>
    <mergeCell ref="J69:J70"/>
    <mergeCell ref="B71:B72"/>
    <mergeCell ref="D71:D72"/>
    <mergeCell ref="H71:H72"/>
    <mergeCell ref="J71:J72"/>
    <mergeCell ref="B65:B66"/>
    <mergeCell ref="D65:D66"/>
    <mergeCell ref="H65:H66"/>
    <mergeCell ref="J65:J66"/>
    <mergeCell ref="B67:B68"/>
    <mergeCell ref="D67:D68"/>
    <mergeCell ref="H67:H68"/>
    <mergeCell ref="J67:J68"/>
    <mergeCell ref="B61:B62"/>
    <mergeCell ref="D61:D62"/>
    <mergeCell ref="H61:H62"/>
    <mergeCell ref="J61:J62"/>
    <mergeCell ref="B63:B64"/>
    <mergeCell ref="D63:D64"/>
    <mergeCell ref="H63:H64"/>
    <mergeCell ref="J63:J64"/>
    <mergeCell ref="B57:B58"/>
    <mergeCell ref="D57:D58"/>
    <mergeCell ref="H57:H58"/>
    <mergeCell ref="J57:J58"/>
    <mergeCell ref="B59:B60"/>
    <mergeCell ref="D59:D60"/>
    <mergeCell ref="H59:H60"/>
    <mergeCell ref="J59:J60"/>
    <mergeCell ref="B53:B54"/>
    <mergeCell ref="D53:D54"/>
    <mergeCell ref="H53:H54"/>
    <mergeCell ref="J53:J54"/>
    <mergeCell ref="B55:B56"/>
    <mergeCell ref="D55:D56"/>
    <mergeCell ref="H55:H56"/>
    <mergeCell ref="J55:J56"/>
    <mergeCell ref="B49:B50"/>
    <mergeCell ref="D49:D50"/>
    <mergeCell ref="H49:H50"/>
    <mergeCell ref="J49:J50"/>
    <mergeCell ref="B51:B52"/>
    <mergeCell ref="D51:D52"/>
    <mergeCell ref="H51:H52"/>
    <mergeCell ref="J51:J52"/>
    <mergeCell ref="B45:B46"/>
    <mergeCell ref="D45:D46"/>
    <mergeCell ref="H45:H46"/>
    <mergeCell ref="J45:J46"/>
    <mergeCell ref="B47:B48"/>
    <mergeCell ref="D47:D48"/>
    <mergeCell ref="H47:H48"/>
    <mergeCell ref="J47:J48"/>
    <mergeCell ref="B41:B42"/>
    <mergeCell ref="D41:D42"/>
    <mergeCell ref="H41:H42"/>
    <mergeCell ref="J41:J42"/>
    <mergeCell ref="B43:B44"/>
    <mergeCell ref="D43:D44"/>
    <mergeCell ref="H43:H44"/>
    <mergeCell ref="J43:J44"/>
    <mergeCell ref="B37:B38"/>
    <mergeCell ref="D37:D38"/>
    <mergeCell ref="H37:H38"/>
    <mergeCell ref="J37:J38"/>
    <mergeCell ref="B39:B40"/>
    <mergeCell ref="D39:D40"/>
    <mergeCell ref="H39:H40"/>
    <mergeCell ref="J39:J40"/>
    <mergeCell ref="B33:B34"/>
    <mergeCell ref="D33:D34"/>
    <mergeCell ref="H33:H34"/>
    <mergeCell ref="J33:J34"/>
    <mergeCell ref="B35:B36"/>
    <mergeCell ref="D35:D36"/>
    <mergeCell ref="H35:H36"/>
    <mergeCell ref="J35:J36"/>
    <mergeCell ref="B29:B30"/>
    <mergeCell ref="D29:D30"/>
    <mergeCell ref="H29:H30"/>
    <mergeCell ref="J29:J30"/>
    <mergeCell ref="B31:B32"/>
    <mergeCell ref="D31:D32"/>
    <mergeCell ref="H31:H32"/>
    <mergeCell ref="J31:J32"/>
    <mergeCell ref="B25:B26"/>
    <mergeCell ref="D25:D26"/>
    <mergeCell ref="H25:H26"/>
    <mergeCell ref="J25:J26"/>
    <mergeCell ref="B27:B28"/>
    <mergeCell ref="D27:D28"/>
    <mergeCell ref="H27:H28"/>
    <mergeCell ref="J27:J28"/>
    <mergeCell ref="B21:B22"/>
    <mergeCell ref="D21:D22"/>
    <mergeCell ref="H21:H22"/>
    <mergeCell ref="J21:J22"/>
    <mergeCell ref="B23:B24"/>
    <mergeCell ref="D23:D24"/>
    <mergeCell ref="H23:H24"/>
    <mergeCell ref="J23:J24"/>
    <mergeCell ref="B17:B18"/>
    <mergeCell ref="D17:D18"/>
    <mergeCell ref="H17:H18"/>
    <mergeCell ref="J17:J18"/>
    <mergeCell ref="B19:B20"/>
    <mergeCell ref="D19:D20"/>
    <mergeCell ref="H19:H20"/>
    <mergeCell ref="J19:J20"/>
    <mergeCell ref="J11:J12"/>
    <mergeCell ref="B13:B14"/>
    <mergeCell ref="D13:D14"/>
    <mergeCell ref="H13:H14"/>
    <mergeCell ref="J13:J14"/>
    <mergeCell ref="B15:B16"/>
    <mergeCell ref="D15:D16"/>
    <mergeCell ref="H15:H16"/>
    <mergeCell ref="J15:J16"/>
    <mergeCell ref="F4:G4"/>
    <mergeCell ref="H5:H6"/>
    <mergeCell ref="H7:H8"/>
    <mergeCell ref="H9:H10"/>
    <mergeCell ref="B11:B12"/>
    <mergeCell ref="D11:D12"/>
    <mergeCell ref="H11:H12"/>
    <mergeCell ref="B9:B10"/>
    <mergeCell ref="D9:D10"/>
    <mergeCell ref="J9:J10"/>
    <mergeCell ref="J7:J8"/>
    <mergeCell ref="J5:J6"/>
    <mergeCell ref="B5:B6"/>
    <mergeCell ref="D5:D6"/>
    <mergeCell ref="B7:B8"/>
    <mergeCell ref="D7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Método do gradiente</vt:lpstr>
      <vt:lpstr>Método da Quadrica</vt:lpstr>
      <vt:lpstr>Método de LM</vt:lpstr>
    </vt:vector>
  </TitlesOfParts>
  <Company>FEUP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up201307722</dc:creator>
  <cp:lastModifiedBy>up201307722</cp:lastModifiedBy>
  <dcterms:created xsi:type="dcterms:W3CDTF">2014-11-17T09:19:12Z</dcterms:created>
  <dcterms:modified xsi:type="dcterms:W3CDTF">2014-12-15T11:05:51Z</dcterms:modified>
</cp:coreProperties>
</file>