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IT Support Course\"/>
    </mc:Choice>
  </mc:AlternateContent>
  <xr:revisionPtr revIDLastSave="0" documentId="8_{08E650CF-193C-4095-9315-6A686E1293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" l="1"/>
  <c r="E17" i="1"/>
  <c r="B17" i="1"/>
  <c r="H16" i="1"/>
  <c r="E16" i="1"/>
  <c r="B16" i="1"/>
  <c r="H15" i="1"/>
  <c r="E15" i="1"/>
  <c r="B15" i="1"/>
  <c r="H14" i="1"/>
  <c r="E14" i="1"/>
  <c r="B14" i="1"/>
  <c r="H11" i="1"/>
  <c r="I11" i="1" s="1"/>
  <c r="G11" i="1"/>
  <c r="I10" i="1"/>
  <c r="H10" i="1"/>
  <c r="G10" i="1"/>
  <c r="H9" i="1"/>
  <c r="I9" i="1" s="1"/>
  <c r="G9" i="1"/>
  <c r="H8" i="1"/>
  <c r="I8" i="1" s="1"/>
  <c r="G8" i="1"/>
  <c r="H7" i="1"/>
  <c r="I7" i="1" s="1"/>
  <c r="G7" i="1"/>
  <c r="H6" i="1"/>
  <c r="I6" i="1" s="1"/>
  <c r="G6" i="1"/>
  <c r="I5" i="1"/>
  <c r="H5" i="1"/>
  <c r="G5" i="1"/>
  <c r="H4" i="1"/>
  <c r="I4" i="1" s="1"/>
  <c r="G4" i="1"/>
  <c r="I3" i="1"/>
  <c r="H3" i="1"/>
  <c r="G3" i="1"/>
  <c r="H2" i="1"/>
  <c r="I2" i="1" s="1"/>
  <c r="G2" i="1"/>
  <c r="K4" i="1" l="1"/>
  <c r="K2" i="1"/>
  <c r="K5" i="1"/>
  <c r="K3" i="1"/>
</calcChain>
</file>

<file path=xl/sharedStrings.xml><?xml version="1.0" encoding="utf-8"?>
<sst xmlns="http://schemas.openxmlformats.org/spreadsheetml/2006/main" count="37" uniqueCount="37">
  <si>
    <t>Student Name</t>
  </si>
  <si>
    <t>Student ID</t>
  </si>
  <si>
    <t>Subject 1 Marks</t>
  </si>
  <si>
    <t>Subject 2 Marks</t>
  </si>
  <si>
    <t>Subject 3 Marks</t>
  </si>
  <si>
    <t>Subject 4 Marks</t>
  </si>
  <si>
    <t>Total Marks</t>
  </si>
  <si>
    <t>Average Marks</t>
  </si>
  <si>
    <t>Grade</t>
  </si>
  <si>
    <t>Grades</t>
  </si>
  <si>
    <t>Count</t>
  </si>
  <si>
    <t>Tasnia</t>
  </si>
  <si>
    <t>A</t>
  </si>
  <si>
    <t>Sakib</t>
  </si>
  <si>
    <t>B</t>
  </si>
  <si>
    <t>Sadik</t>
  </si>
  <si>
    <t>C</t>
  </si>
  <si>
    <t>Fouzia</t>
  </si>
  <si>
    <t>F</t>
  </si>
  <si>
    <t>Faika</t>
  </si>
  <si>
    <t>Nadia</t>
  </si>
  <si>
    <t>Nabila</t>
  </si>
  <si>
    <t>Rabiha</t>
  </si>
  <si>
    <t>Namira</t>
  </si>
  <si>
    <t>Liba</t>
  </si>
  <si>
    <t>Subject 1 Average</t>
  </si>
  <si>
    <t>Subject 1 Highest Marks</t>
  </si>
  <si>
    <t>Subject 1 Lowest Marks</t>
  </si>
  <si>
    <t>Subject 2 Average</t>
  </si>
  <si>
    <t>Subject 2 Highest Marks</t>
  </si>
  <si>
    <t>Subject 2 Lowest Marks</t>
  </si>
  <si>
    <t>Subject 3 Average</t>
  </si>
  <si>
    <t>Subject 3 Highest Marks</t>
  </si>
  <si>
    <t>Subject 3 Lowest Marks</t>
  </si>
  <si>
    <t>Subject 4 Average</t>
  </si>
  <si>
    <t>Subject 4 Highest Marks</t>
  </si>
  <si>
    <t>Subject 4 Lowest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</si>
</sst>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8634711286089235"/>
          <c:y val="6.48148148148148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91418681463131"/>
          <c:y val="0.25395498920837506"/>
          <c:w val="0.82542333155517966"/>
          <c:h val="0.6362436118473656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[1]Sheet1!$G$2:$G$11</c:f>
              <c:numCache>
                <c:formatCode>General</c:formatCode>
                <c:ptCount val="10"/>
                <c:pt idx="0">
                  <c:v>316</c:v>
                </c:pt>
                <c:pt idx="1">
                  <c:v>269</c:v>
                </c:pt>
                <c:pt idx="2">
                  <c:v>292</c:v>
                </c:pt>
                <c:pt idx="3">
                  <c:v>265</c:v>
                </c:pt>
                <c:pt idx="4">
                  <c:v>208</c:v>
                </c:pt>
                <c:pt idx="5">
                  <c:v>194</c:v>
                </c:pt>
                <c:pt idx="6">
                  <c:v>263</c:v>
                </c:pt>
                <c:pt idx="7">
                  <c:v>274</c:v>
                </c:pt>
                <c:pt idx="8">
                  <c:v>210</c:v>
                </c:pt>
                <c:pt idx="9">
                  <c:v>253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[1]Sheet1!$G$1</c15:sqref>
                        </c15:formulaRef>
                      </c:ext>
                    </c:extLst>
                    <c:strCache>
                      <c:ptCount val="1"/>
                      <c:pt idx="0">
                        <c:v>Total Marks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094-4292-9A08-BF97EDC31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496176"/>
        <c:axId val="2135645408"/>
      </c:barChart>
      <c:catAx>
        <c:axId val="6849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645408"/>
        <c:crosses val="autoZero"/>
        <c:auto val="1"/>
        <c:lblAlgn val="ctr"/>
        <c:lblOffset val="100"/>
        <c:noMultiLvlLbl val="0"/>
      </c:catAx>
      <c:valAx>
        <c:axId val="213564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4310147657636864"/>
          <c:y val="0.21965118221848542"/>
          <c:w val="0.35119270431334615"/>
          <c:h val="0.5142545313434766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CFC-4830-83A1-DB359C3CBD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CFC-4830-83A1-DB359C3CBDC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CFC-4830-83A1-DB359C3CBDC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CFC-4830-83A1-DB359C3CBDC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[1]Sheet1!$K$2:$K$5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7</c:v>
                </c:pt>
                <c:pt idx="3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[1]Sheet1!$K$1</c15:sqref>
                        </c15:formulaRef>
                      </c:ext>
                    </c:extLst>
                    <c:strCache>
                      <c:ptCount val="1"/>
                      <c:pt idx="0">
                        <c:v>Count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[1]Sheet1!$J$2:$J$5</c15:sqref>
                        </c15:formulaRef>
                      </c:ext>
                    </c:extLst>
                    <c:strCache>
                      <c:ptCount val="4"/>
                      <c:pt idx="0">
                        <c:v>A</c:v>
                      </c:pt>
                      <c:pt idx="1">
                        <c:v>B</c:v>
                      </c:pt>
                      <c:pt idx="2">
                        <c:v>C</c:v>
                      </c:pt>
                      <c:pt idx="3">
                        <c:v>F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8-3CFC-4830-83A1-DB359C3CBD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[1]Sheet1!$H$2:$H$11</c:f>
              <c:numCache>
                <c:formatCode>General</c:formatCode>
                <c:ptCount val="10"/>
                <c:pt idx="0">
                  <c:v>79</c:v>
                </c:pt>
                <c:pt idx="1">
                  <c:v>67.25</c:v>
                </c:pt>
                <c:pt idx="2">
                  <c:v>73</c:v>
                </c:pt>
                <c:pt idx="3">
                  <c:v>66.25</c:v>
                </c:pt>
                <c:pt idx="4">
                  <c:v>52</c:v>
                </c:pt>
                <c:pt idx="5">
                  <c:v>48.5</c:v>
                </c:pt>
                <c:pt idx="6">
                  <c:v>65.75</c:v>
                </c:pt>
                <c:pt idx="7">
                  <c:v>68.5</c:v>
                </c:pt>
                <c:pt idx="8">
                  <c:v>52.5</c:v>
                </c:pt>
                <c:pt idx="9">
                  <c:v>63.25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[1]Sheet1!$H$1</c15:sqref>
                        </c15:formulaRef>
                      </c:ext>
                    </c:extLst>
                    <c:strCache>
                      <c:ptCount val="1"/>
                      <c:pt idx="0">
                        <c:v>Average Marks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6AA1-44CE-9645-4B0B49305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205088"/>
        <c:axId val="71261184"/>
      </c:lineChart>
      <c:catAx>
        <c:axId val="62205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61184"/>
        <c:crosses val="autoZero"/>
        <c:auto val="1"/>
        <c:lblAlgn val="ctr"/>
        <c:lblOffset val="100"/>
        <c:noMultiLvlLbl val="0"/>
      </c:catAx>
      <c:valAx>
        <c:axId val="7126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0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257022</xdr:colOff>
      <xdr:row>18</xdr:row>
      <xdr:rowOff>181427</xdr:rowOff>
    </xdr:from>
    <xdr:to>
      <xdr:col>3</xdr:col>
      <xdr:colOff>388557</xdr:colOff>
      <xdr:row>30</xdr:row>
      <xdr:rowOff>109157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21843C-8F68-429F-BFF8-57BAB17CC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7560</xdr:colOff>
      <xdr:row>1</xdr:row>
      <xdr:rowOff>143630</xdr:rowOff>
    </xdr:from>
    <xdr:to>
      <xdr:col>15</xdr:col>
      <xdr:colOff>441476</xdr:colOff>
      <xdr:row>12</xdr:row>
      <xdr:rowOff>90714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B02763-0ACD-4936-80D5-CBA5FCEAE2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488346</xdr:colOff>
      <xdr:row>18</xdr:row>
      <xdr:rowOff>147865</xdr:rowOff>
    </xdr:from>
    <xdr:to>
      <xdr:col>16</xdr:col>
      <xdr:colOff>166310</xdr:colOff>
      <xdr:row>30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3AEE8F-33DE-4841-A4F6-9A4A9184F2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I24" sqref="I24"/>
    </sheetView>
  </sheetViews>
  <sheetFormatPr defaultRowHeight="14.4" x14ac:dyDescent="0.3"/>
  <cols>
    <col min="1" max="1" width="15.5546875" bestFit="1" customWidth="1"/>
    <col min="2" max="2" width="9.77734375" bestFit="1" customWidth="1"/>
    <col min="3" max="3" width="14" bestFit="1" customWidth="1"/>
    <col min="4" max="4" width="21.21875" bestFit="1" customWidth="1"/>
    <col min="5" max="6" width="14.21875" bestFit="1" customWidth="1"/>
    <col min="7" max="7" width="20.33203125" bestFit="1" customWidth="1"/>
    <col min="8" max="8" width="13.33203125" bestFit="1" customWidth="1"/>
    <col min="12" max="12" width="10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t="s">
        <v>11</v>
      </c>
      <c r="B2">
        <v>2001</v>
      </c>
      <c r="C2">
        <v>89</v>
      </c>
      <c r="D2">
        <v>79</v>
      </c>
      <c r="E2">
        <v>99</v>
      </c>
      <c r="F2">
        <v>49</v>
      </c>
      <c r="G2">
        <f>SUM(C2:F2)</f>
        <v>316</v>
      </c>
      <c r="H2">
        <f>AVERAGE(C2:F2)</f>
        <v>79</v>
      </c>
      <c r="I2" t="str">
        <f>IF(H2&gt;=80,"A",IF(H2&gt;=70,"B",IF(H2&gt;=50,"C","F")))</f>
        <v>B</v>
      </c>
      <c r="J2" t="s">
        <v>12</v>
      </c>
      <c r="K2">
        <f>COUNTIF(I2:I11,"A")</f>
        <v>0</v>
      </c>
    </row>
    <row r="3" spans="1:12" x14ac:dyDescent="0.3">
      <c r="A3" t="s">
        <v>13</v>
      </c>
      <c r="B3">
        <v>2002</v>
      </c>
      <c r="C3">
        <v>77</v>
      </c>
      <c r="D3">
        <v>77</v>
      </c>
      <c r="E3">
        <v>70</v>
      </c>
      <c r="F3">
        <v>45</v>
      </c>
      <c r="G3">
        <f t="shared" ref="G3:G11" si="0">SUM(C3:F3)</f>
        <v>269</v>
      </c>
      <c r="H3">
        <f t="shared" ref="H3:H11" si="1">AVERAGE(C3:F3)</f>
        <v>67.25</v>
      </c>
      <c r="I3" t="str">
        <f t="shared" ref="I3:I11" si="2">IF(H3&gt;=80,"A",IF(H3&gt;=70,"B",IF(H3&gt;=50,"C","F")))</f>
        <v>C</v>
      </c>
      <c r="J3" t="s">
        <v>14</v>
      </c>
      <c r="K3">
        <f>COUNTIF(I2:I11,"B")</f>
        <v>2</v>
      </c>
    </row>
    <row r="4" spans="1:12" x14ac:dyDescent="0.3">
      <c r="A4" t="s">
        <v>15</v>
      </c>
      <c r="B4">
        <v>2003</v>
      </c>
      <c r="C4">
        <v>84</v>
      </c>
      <c r="D4">
        <v>76</v>
      </c>
      <c r="E4">
        <v>85</v>
      </c>
      <c r="F4">
        <v>47</v>
      </c>
      <c r="G4">
        <f t="shared" si="0"/>
        <v>292</v>
      </c>
      <c r="H4">
        <f t="shared" si="1"/>
        <v>73</v>
      </c>
      <c r="I4" t="str">
        <f t="shared" si="2"/>
        <v>B</v>
      </c>
      <c r="J4" t="s">
        <v>16</v>
      </c>
      <c r="K4">
        <f>COUNTIF(I2:I11,"C")</f>
        <v>7</v>
      </c>
    </row>
    <row r="5" spans="1:12" x14ac:dyDescent="0.3">
      <c r="A5" t="s">
        <v>17</v>
      </c>
      <c r="B5">
        <v>2004</v>
      </c>
      <c r="C5">
        <v>67</v>
      </c>
      <c r="D5">
        <v>75</v>
      </c>
      <c r="E5">
        <v>78</v>
      </c>
      <c r="F5">
        <v>45</v>
      </c>
      <c r="G5">
        <f t="shared" si="0"/>
        <v>265</v>
      </c>
      <c r="H5">
        <f t="shared" si="1"/>
        <v>66.25</v>
      </c>
      <c r="I5" t="str">
        <f t="shared" si="2"/>
        <v>C</v>
      </c>
      <c r="J5" t="s">
        <v>18</v>
      </c>
      <c r="K5">
        <f>COUNTIF(I2:I11,"F")</f>
        <v>1</v>
      </c>
    </row>
    <row r="6" spans="1:12" x14ac:dyDescent="0.3">
      <c r="A6" t="s">
        <v>19</v>
      </c>
      <c r="B6">
        <v>2005</v>
      </c>
      <c r="C6">
        <v>45</v>
      </c>
      <c r="D6">
        <v>71</v>
      </c>
      <c r="E6">
        <v>44</v>
      </c>
      <c r="F6">
        <v>48</v>
      </c>
      <c r="G6">
        <f t="shared" si="0"/>
        <v>208</v>
      </c>
      <c r="H6">
        <f t="shared" si="1"/>
        <v>52</v>
      </c>
      <c r="I6" t="str">
        <f t="shared" si="2"/>
        <v>C</v>
      </c>
    </row>
    <row r="7" spans="1:12" x14ac:dyDescent="0.3">
      <c r="A7" t="s">
        <v>20</v>
      </c>
      <c r="B7">
        <v>2006</v>
      </c>
      <c r="C7">
        <v>51</v>
      </c>
      <c r="D7">
        <v>71</v>
      </c>
      <c r="E7">
        <v>41</v>
      </c>
      <c r="F7">
        <v>31</v>
      </c>
      <c r="G7">
        <f t="shared" si="0"/>
        <v>194</v>
      </c>
      <c r="H7">
        <f t="shared" si="1"/>
        <v>48.5</v>
      </c>
      <c r="I7" t="str">
        <f t="shared" si="2"/>
        <v>F</v>
      </c>
    </row>
    <row r="8" spans="1:12" x14ac:dyDescent="0.3">
      <c r="A8" t="s">
        <v>21</v>
      </c>
      <c r="B8">
        <v>2007</v>
      </c>
      <c r="C8">
        <v>75</v>
      </c>
      <c r="D8">
        <v>75</v>
      </c>
      <c r="E8">
        <v>67</v>
      </c>
      <c r="F8">
        <v>46</v>
      </c>
      <c r="G8">
        <f t="shared" si="0"/>
        <v>263</v>
      </c>
      <c r="H8">
        <f t="shared" si="1"/>
        <v>65.75</v>
      </c>
      <c r="I8" t="str">
        <f t="shared" si="2"/>
        <v>C</v>
      </c>
    </row>
    <row r="9" spans="1:12" x14ac:dyDescent="0.3">
      <c r="A9" t="s">
        <v>22</v>
      </c>
      <c r="B9">
        <v>2008</v>
      </c>
      <c r="C9">
        <v>69</v>
      </c>
      <c r="D9">
        <v>72</v>
      </c>
      <c r="E9">
        <v>87</v>
      </c>
      <c r="F9">
        <v>46</v>
      </c>
      <c r="G9">
        <f t="shared" si="0"/>
        <v>274</v>
      </c>
      <c r="H9">
        <f t="shared" si="1"/>
        <v>68.5</v>
      </c>
      <c r="I9" t="str">
        <f t="shared" si="2"/>
        <v>C</v>
      </c>
    </row>
    <row r="10" spans="1:12" x14ac:dyDescent="0.3">
      <c r="A10" t="s">
        <v>23</v>
      </c>
      <c r="B10">
        <v>2009</v>
      </c>
      <c r="C10">
        <v>40</v>
      </c>
      <c r="D10">
        <v>79</v>
      </c>
      <c r="E10">
        <v>46</v>
      </c>
      <c r="F10">
        <v>45</v>
      </c>
      <c r="G10">
        <f t="shared" si="0"/>
        <v>210</v>
      </c>
      <c r="H10">
        <f t="shared" si="1"/>
        <v>52.5</v>
      </c>
      <c r="I10" t="str">
        <f t="shared" si="2"/>
        <v>C</v>
      </c>
    </row>
    <row r="11" spans="1:12" x14ac:dyDescent="0.3">
      <c r="A11" t="s">
        <v>24</v>
      </c>
      <c r="B11">
        <v>2010</v>
      </c>
      <c r="C11">
        <v>60</v>
      </c>
      <c r="D11">
        <v>72</v>
      </c>
      <c r="E11">
        <v>76</v>
      </c>
      <c r="F11">
        <v>45</v>
      </c>
      <c r="G11">
        <f t="shared" si="0"/>
        <v>253</v>
      </c>
      <c r="H11">
        <f t="shared" si="1"/>
        <v>63.25</v>
      </c>
      <c r="I11" t="str">
        <f t="shared" si="2"/>
        <v>C</v>
      </c>
    </row>
    <row r="14" spans="1:12" x14ac:dyDescent="0.3">
      <c r="A14" s="1" t="s">
        <v>25</v>
      </c>
      <c r="B14">
        <f>AVERAGE(C2:C11)</f>
        <v>65.7</v>
      </c>
      <c r="D14" s="1" t="s">
        <v>26</v>
      </c>
      <c r="E14">
        <f>MAX(C2:C11)</f>
        <v>89</v>
      </c>
      <c r="G14" s="1" t="s">
        <v>27</v>
      </c>
      <c r="H14">
        <f>MIN(C2:C11)</f>
        <v>40</v>
      </c>
    </row>
    <row r="15" spans="1:12" x14ac:dyDescent="0.3">
      <c r="A15" s="1" t="s">
        <v>28</v>
      </c>
      <c r="B15">
        <f>AVERAGE(D2:D11)</f>
        <v>74.7</v>
      </c>
      <c r="D15" s="1" t="s">
        <v>29</v>
      </c>
      <c r="E15">
        <f>MAX(D2:D11)</f>
        <v>79</v>
      </c>
      <c r="G15" s="1" t="s">
        <v>30</v>
      </c>
      <c r="H15">
        <f>MIN(D2:D11)</f>
        <v>71</v>
      </c>
    </row>
    <row r="16" spans="1:12" x14ac:dyDescent="0.3">
      <c r="A16" s="1" t="s">
        <v>31</v>
      </c>
      <c r="B16">
        <f>AVERAGE(E2:E11)</f>
        <v>69.3</v>
      </c>
      <c r="D16" s="1" t="s">
        <v>32</v>
      </c>
      <c r="E16">
        <f>MAX(E2:E11)</f>
        <v>99</v>
      </c>
      <c r="G16" s="1" t="s">
        <v>33</v>
      </c>
      <c r="H16">
        <f>MIN(E2:E11)</f>
        <v>41</v>
      </c>
    </row>
    <row r="17" spans="1:8" x14ac:dyDescent="0.3">
      <c r="A17" s="1" t="s">
        <v>34</v>
      </c>
      <c r="B17">
        <f>AVERAGE(F2:F11)</f>
        <v>44.7</v>
      </c>
      <c r="D17" s="1" t="s">
        <v>35</v>
      </c>
      <c r="E17">
        <f>MAX(F2:F11)</f>
        <v>49</v>
      </c>
      <c r="G17" s="1" t="s">
        <v>36</v>
      </c>
      <c r="H17">
        <f>MIN(F2:F11)</f>
        <v>31</v>
      </c>
    </row>
  </sheetData>
  <conditionalFormatting sqref="I2:I11">
    <cfRule type="containsText" dxfId="1" priority="1" operator="containsText" text="F">
      <formula>NOT(ISERROR(SEARCH("F",I2)))</formula>
    </cfRule>
    <cfRule type="containsText" dxfId="0" priority="2" operator="containsText" text="A">
      <formula>NOT(ISERROR(SEARCH("A",I2)))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 Sarkar</dc:creator>
  <cp:lastModifiedBy>Anik Sarkar</cp:lastModifiedBy>
  <dcterms:created xsi:type="dcterms:W3CDTF">2015-06-05T18:17:20Z</dcterms:created>
  <dcterms:modified xsi:type="dcterms:W3CDTF">2025-01-17T09:44:44Z</dcterms:modified>
</cp:coreProperties>
</file>