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3-Visual-Design/"/>
    </mc:Choice>
  </mc:AlternateContent>
  <xr:revisionPtr revIDLastSave="0" documentId="8_{D5715235-7C4C-7F46-92CE-B5C9D7027F20}" xr6:coauthVersionLast="47" xr6:coauthVersionMax="47" xr10:uidLastSave="{00000000-0000-0000-0000-000000000000}"/>
  <bookViews>
    <workbookView xWindow="6620" yWindow="760" windowWidth="33480" windowHeight="17600" activeTab="1" xr2:uid="{7B227683-DC55-0E49-8EB9-3986F6B0C0AE}"/>
  </bookViews>
  <sheets>
    <sheet name="Sheet1" sheetId="1" r:id="rId1"/>
    <sheet name="GenderDif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28" i="1"/>
  <c r="E41" i="1"/>
  <c r="E36" i="1"/>
  <c r="E29" i="1"/>
  <c r="E30" i="1"/>
  <c r="E31" i="1"/>
  <c r="E32" i="1"/>
  <c r="E33" i="1"/>
  <c r="E34" i="1"/>
  <c r="E35" i="1"/>
  <c r="E37" i="1"/>
  <c r="E38" i="1"/>
  <c r="E39" i="1"/>
  <c r="E40" i="1"/>
  <c r="E42" i="1"/>
  <c r="E43" i="1"/>
  <c r="E44" i="1"/>
  <c r="E45" i="1"/>
  <c r="E46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P24" i="1"/>
  <c r="O2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F25" i="1"/>
  <c r="D25" i="1"/>
  <c r="F24" i="1"/>
  <c r="G24" i="1"/>
  <c r="E24" i="1"/>
  <c r="D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</calcChain>
</file>

<file path=xl/sharedStrings.xml><?xml version="1.0" encoding="utf-8"?>
<sst xmlns="http://schemas.openxmlformats.org/spreadsheetml/2006/main" count="9" uniqueCount="7">
  <si>
    <t>U.S. Population (in thousands, rounded to the nearest 50,000)</t>
  </si>
  <si>
    <t>Age</t>
  </si>
  <si>
    <t>Male</t>
  </si>
  <si>
    <t>Female</t>
  </si>
  <si>
    <t>Percentages</t>
  </si>
  <si>
    <t>Age Difference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</si>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</sst>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5F6368"/>
      <name val="Helvetica"/>
      <family val="2"/>
    </font>
    <font>
      <sz val="10"/>
      <color rgb="FF000000"/>
      <name val="Arial"/>
      <family val="2"/>
    </font>
    <font>
      <sz val="13"/>
      <color theme="1"/>
      <name val="Helvetica"/>
      <family val="2"/>
    </font>
    <font>
      <sz val="8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Sheet1!$O$5:$O$23</c:f>
              <c:numCache>
                <c:formatCode>General</c:formatCode>
                <c:ptCount val="19"/>
                <c:pt idx="0">
                  <c:v>12.034009156311315</c:v>
                </c:pt>
                <c:pt idx="1">
                  <c:v>11.641595814257686</c:v>
                </c:pt>
                <c:pt idx="2">
                  <c:v>10.595160235448004</c:v>
                </c:pt>
                <c:pt idx="3">
                  <c:v>9.9411379986919552</c:v>
                </c:pt>
                <c:pt idx="4">
                  <c:v>9.7449313276651406</c:v>
                </c:pt>
                <c:pt idx="5">
                  <c:v>8.6984957488554606</c:v>
                </c:pt>
                <c:pt idx="6">
                  <c:v>7.2596468279921513</c:v>
                </c:pt>
                <c:pt idx="7">
                  <c:v>6.4748201438848918</c:v>
                </c:pt>
                <c:pt idx="8">
                  <c:v>5.6245912361020274</c:v>
                </c:pt>
                <c:pt idx="9">
                  <c:v>4.6435578809679532</c:v>
                </c:pt>
                <c:pt idx="10">
                  <c:v>3.9241334205362981</c:v>
                </c:pt>
                <c:pt idx="11">
                  <c:v>2.9431000654022239</c:v>
                </c:pt>
                <c:pt idx="12">
                  <c:v>2.354480052321779</c:v>
                </c:pt>
                <c:pt idx="13">
                  <c:v>1.7658600392413342</c:v>
                </c:pt>
                <c:pt idx="14">
                  <c:v>1.2426422498364944</c:v>
                </c:pt>
                <c:pt idx="15">
                  <c:v>0.71942446043165476</c:v>
                </c:pt>
                <c:pt idx="16">
                  <c:v>0.32701111837802482</c:v>
                </c:pt>
                <c:pt idx="17">
                  <c:v>6.540222367560497E-2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B040-BC0D-F2089B21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Sheet1!$P$5:$P$23</c:f>
              <c:numCache>
                <c:formatCode>General</c:formatCode>
                <c:ptCount val="19"/>
                <c:pt idx="0">
                  <c:v>6.7733333333333343</c:v>
                </c:pt>
                <c:pt idx="1">
                  <c:v>7.3244444444444445</c:v>
                </c:pt>
                <c:pt idx="2">
                  <c:v>7.3066666666666666</c:v>
                </c:pt>
                <c:pt idx="3">
                  <c:v>7.0933333333333337</c:v>
                </c:pt>
                <c:pt idx="4">
                  <c:v>6.7733333333333343</c:v>
                </c:pt>
                <c:pt idx="5">
                  <c:v>6.8088888888888892</c:v>
                </c:pt>
                <c:pt idx="6">
                  <c:v>7.2177777777777772</c:v>
                </c:pt>
                <c:pt idx="7">
                  <c:v>8.2311111111111117</c:v>
                </c:pt>
                <c:pt idx="8">
                  <c:v>8.1066666666666656</c:v>
                </c:pt>
                <c:pt idx="9">
                  <c:v>7.1822222222222214</c:v>
                </c:pt>
                <c:pt idx="10">
                  <c:v>6.1866666666666665</c:v>
                </c:pt>
                <c:pt idx="11">
                  <c:v>4.7466666666666661</c:v>
                </c:pt>
                <c:pt idx="12">
                  <c:v>3.822222222222222</c:v>
                </c:pt>
                <c:pt idx="13">
                  <c:v>3.2888888888888892</c:v>
                </c:pt>
                <c:pt idx="14">
                  <c:v>3.2</c:v>
                </c:pt>
                <c:pt idx="15">
                  <c:v>2.5777777777777779</c:v>
                </c:pt>
                <c:pt idx="16">
                  <c:v>1.8133333333333335</c:v>
                </c:pt>
                <c:pt idx="17">
                  <c:v>1.048888888888889</c:v>
                </c:pt>
                <c:pt idx="18">
                  <c:v>0.49777777777777782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3-424F-B939-AEF67D4E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24</xdr:row>
      <xdr:rowOff>127000</xdr:rowOff>
    </xdr:from>
    <xdr:to>
      <xdr:col>13</xdr:col>
      <xdr:colOff>603250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11F79-D658-E21A-16CA-41AD13B1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501650</xdr:colOff>
      <xdr:row>16</xdr:row>
      <xdr:rowOff>139700</xdr:rowOff>
    </xdr:from>
    <xdr:to>
      <xdr:col>22</xdr:col>
      <xdr:colOff>120650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2398D-4319-63DA-901C-317F33871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262-BB43-D944-85DB-2D45BED7EC2D}">
  <dimension ref="A1:P50"/>
  <sheetViews>
    <sheetView topLeftCell="A16" zoomScale="93" workbookViewId="0">
      <selection activeCell="C28" sqref="C28:E46"/>
    </sheetView>
  </sheetViews>
  <sheetFormatPr baseColWidth="10" defaultRowHeight="16" x14ac:dyDescent="0.2"/>
  <sheetData>
    <row r="1" spans="1:16" x14ac:dyDescent="0.2">
      <c r="A1" s="1" t="s">
        <v>0</v>
      </c>
    </row>
    <row r="2" spans="1:16" ht="17" x14ac:dyDescent="0.2">
      <c r="A2" s="2">
        <v>2</v>
      </c>
      <c r="B2" s="3"/>
      <c r="C2" s="4"/>
      <c r="D2" s="1">
        <v>1900</v>
      </c>
      <c r="E2" s="1">
        <v>2000</v>
      </c>
    </row>
    <row r="3" spans="1:16" ht="17" x14ac:dyDescent="0.2">
      <c r="A3" s="2">
        <v>3</v>
      </c>
      <c r="B3" s="1" t="s">
        <v>1</v>
      </c>
      <c r="C3" s="4"/>
      <c r="D3" s="3" t="s">
        <v>2</v>
      </c>
      <c r="E3" s="3" t="s">
        <v>3</v>
      </c>
      <c r="F3" s="3" t="s">
        <v>2</v>
      </c>
      <c r="G3" s="3" t="s">
        <v>3</v>
      </c>
      <c r="L3" t="s">
        <v>4</v>
      </c>
    </row>
    <row r="4" spans="1:16" ht="17" x14ac:dyDescent="0.2">
      <c r="A4" s="5"/>
      <c r="B4" s="4"/>
      <c r="C4" s="4"/>
      <c r="D4" s="4"/>
      <c r="E4" s="4"/>
      <c r="F4" s="4"/>
      <c r="G4" s="4"/>
      <c r="I4">
        <v>1900</v>
      </c>
      <c r="J4">
        <v>2000</v>
      </c>
      <c r="L4">
        <v>1900</v>
      </c>
      <c r="M4">
        <v>2000</v>
      </c>
      <c r="O4">
        <v>1900</v>
      </c>
      <c r="P4">
        <v>2000</v>
      </c>
    </row>
    <row r="5" spans="1:16" ht="17" x14ac:dyDescent="0.2">
      <c r="A5" s="2">
        <v>4</v>
      </c>
      <c r="B5" s="3">
        <v>0</v>
      </c>
      <c r="C5" s="4"/>
      <c r="D5" s="7">
        <v>4600</v>
      </c>
      <c r="E5" s="7">
        <v>4600</v>
      </c>
      <c r="F5" s="7">
        <v>9750</v>
      </c>
      <c r="G5" s="7">
        <v>9300</v>
      </c>
      <c r="I5" s="6">
        <f>SUM(D5:E5)</f>
        <v>9200</v>
      </c>
      <c r="J5" s="6">
        <f>SUM(F5:G5)</f>
        <v>19050</v>
      </c>
      <c r="L5">
        <f>I5/(76450)</f>
        <v>0.12034009156311315</v>
      </c>
      <c r="M5">
        <f>J5/281250</f>
        <v>6.773333333333334E-2</v>
      </c>
      <c r="N5" s="3">
        <v>0</v>
      </c>
      <c r="O5">
        <f>L5*100</f>
        <v>12.034009156311315</v>
      </c>
      <c r="P5">
        <f>M5*100</f>
        <v>6.7733333333333343</v>
      </c>
    </row>
    <row r="6" spans="1:16" ht="17" x14ac:dyDescent="0.2">
      <c r="A6" s="2">
        <v>5</v>
      </c>
      <c r="B6" s="3">
        <v>5</v>
      </c>
      <c r="C6" s="4"/>
      <c r="D6" s="7">
        <v>4500</v>
      </c>
      <c r="E6" s="7">
        <v>4400</v>
      </c>
      <c r="F6" s="7">
        <v>10550</v>
      </c>
      <c r="G6" s="7">
        <v>10050</v>
      </c>
      <c r="I6" s="6">
        <f t="shared" ref="I6:I23" si="0">SUM(D6:E6)</f>
        <v>8900</v>
      </c>
      <c r="J6" s="6">
        <f t="shared" ref="J6:J23" si="1">SUM(F6:G6)</f>
        <v>20600</v>
      </c>
      <c r="L6">
        <f t="shared" ref="L6:L23" si="2">I6/(76450)</f>
        <v>0.11641595814257685</v>
      </c>
      <c r="M6">
        <f t="shared" ref="M6:M23" si="3">J6/281250</f>
        <v>7.3244444444444445E-2</v>
      </c>
      <c r="N6" s="3">
        <v>5</v>
      </c>
      <c r="O6">
        <f t="shared" ref="O6:O23" si="4">L6*100</f>
        <v>11.641595814257686</v>
      </c>
      <c r="P6">
        <f t="shared" ref="P6:P23" si="5">M6*100</f>
        <v>7.3244444444444445</v>
      </c>
    </row>
    <row r="7" spans="1:16" ht="17" x14ac:dyDescent="0.2">
      <c r="A7" s="2">
        <v>6</v>
      </c>
      <c r="B7" s="3">
        <v>10</v>
      </c>
      <c r="C7" s="4"/>
      <c r="D7" s="7">
        <v>4100</v>
      </c>
      <c r="E7" s="7">
        <v>4000</v>
      </c>
      <c r="F7" s="7">
        <v>10550</v>
      </c>
      <c r="G7" s="7">
        <v>10000</v>
      </c>
      <c r="I7" s="6">
        <f t="shared" si="0"/>
        <v>8100</v>
      </c>
      <c r="J7" s="6">
        <f t="shared" si="1"/>
        <v>20550</v>
      </c>
      <c r="L7">
        <f t="shared" si="2"/>
        <v>0.10595160235448005</v>
      </c>
      <c r="M7">
        <f t="shared" si="3"/>
        <v>7.3066666666666669E-2</v>
      </c>
      <c r="N7" s="3">
        <v>10</v>
      </c>
      <c r="O7">
        <f t="shared" si="4"/>
        <v>10.595160235448004</v>
      </c>
      <c r="P7">
        <f t="shared" si="5"/>
        <v>7.3066666666666666</v>
      </c>
    </row>
    <row r="8" spans="1:16" ht="17" x14ac:dyDescent="0.2">
      <c r="A8" s="2">
        <v>7</v>
      </c>
      <c r="B8" s="3">
        <v>15</v>
      </c>
      <c r="C8" s="4"/>
      <c r="D8" s="7">
        <v>3800</v>
      </c>
      <c r="E8" s="7">
        <v>3800</v>
      </c>
      <c r="F8" s="7">
        <v>10250</v>
      </c>
      <c r="G8" s="7">
        <v>9700</v>
      </c>
      <c r="I8" s="6">
        <f t="shared" si="0"/>
        <v>7600</v>
      </c>
      <c r="J8" s="6">
        <f t="shared" si="1"/>
        <v>19950</v>
      </c>
      <c r="L8">
        <f t="shared" si="2"/>
        <v>9.9411379986919554E-2</v>
      </c>
      <c r="M8">
        <f t="shared" si="3"/>
        <v>7.0933333333333334E-2</v>
      </c>
      <c r="N8" s="3">
        <v>15</v>
      </c>
      <c r="O8">
        <f t="shared" si="4"/>
        <v>9.9411379986919552</v>
      </c>
      <c r="P8">
        <f t="shared" si="5"/>
        <v>7.0933333333333337</v>
      </c>
    </row>
    <row r="9" spans="1:16" ht="17" x14ac:dyDescent="0.2">
      <c r="A9" s="2">
        <v>8</v>
      </c>
      <c r="B9" s="3">
        <v>20</v>
      </c>
      <c r="C9" s="4"/>
      <c r="D9" s="7">
        <v>3700</v>
      </c>
      <c r="E9" s="7">
        <v>3750</v>
      </c>
      <c r="F9" s="7">
        <v>9750</v>
      </c>
      <c r="G9" s="7">
        <v>9300</v>
      </c>
      <c r="I9" s="6">
        <f t="shared" si="0"/>
        <v>7450</v>
      </c>
      <c r="J9" s="6">
        <f t="shared" si="1"/>
        <v>19050</v>
      </c>
      <c r="L9">
        <f t="shared" si="2"/>
        <v>9.7449313276651406E-2</v>
      </c>
      <c r="M9">
        <f t="shared" si="3"/>
        <v>6.773333333333334E-2</v>
      </c>
      <c r="N9" s="3">
        <v>20</v>
      </c>
      <c r="O9">
        <f t="shared" si="4"/>
        <v>9.7449313276651406</v>
      </c>
      <c r="P9">
        <f t="shared" si="5"/>
        <v>6.7733333333333343</v>
      </c>
    </row>
    <row r="10" spans="1:16" ht="17" x14ac:dyDescent="0.2">
      <c r="A10" s="2">
        <v>9</v>
      </c>
      <c r="B10" s="3">
        <v>25</v>
      </c>
      <c r="C10" s="4"/>
      <c r="D10" s="7">
        <v>3400</v>
      </c>
      <c r="E10" s="7">
        <v>3250</v>
      </c>
      <c r="F10" s="7">
        <v>9650</v>
      </c>
      <c r="G10" s="7">
        <v>9500</v>
      </c>
      <c r="I10" s="6">
        <f t="shared" si="0"/>
        <v>6650</v>
      </c>
      <c r="J10" s="6">
        <f t="shared" si="1"/>
        <v>19150</v>
      </c>
      <c r="L10">
        <f t="shared" si="2"/>
        <v>8.6984957488554615E-2</v>
      </c>
      <c r="M10">
        <f t="shared" si="3"/>
        <v>6.8088888888888893E-2</v>
      </c>
      <c r="N10" s="3">
        <v>25</v>
      </c>
      <c r="O10">
        <f t="shared" si="4"/>
        <v>8.6984957488554606</v>
      </c>
      <c r="P10">
        <f t="shared" si="5"/>
        <v>6.8088888888888892</v>
      </c>
    </row>
    <row r="11" spans="1:16" ht="17" x14ac:dyDescent="0.2">
      <c r="A11" s="2">
        <v>10</v>
      </c>
      <c r="B11" s="3">
        <v>30</v>
      </c>
      <c r="C11" s="4"/>
      <c r="D11" s="7">
        <v>2900</v>
      </c>
      <c r="E11" s="7">
        <v>2650</v>
      </c>
      <c r="F11" s="7">
        <v>10200</v>
      </c>
      <c r="G11" s="7">
        <v>10100</v>
      </c>
      <c r="I11" s="6">
        <f t="shared" si="0"/>
        <v>5550</v>
      </c>
      <c r="J11" s="6">
        <f t="shared" si="1"/>
        <v>20300</v>
      </c>
      <c r="L11">
        <f t="shared" si="2"/>
        <v>7.2596468279921514E-2</v>
      </c>
      <c r="M11">
        <f t="shared" si="3"/>
        <v>7.2177777777777771E-2</v>
      </c>
      <c r="N11" s="3">
        <v>30</v>
      </c>
      <c r="O11">
        <f t="shared" si="4"/>
        <v>7.2596468279921513</v>
      </c>
      <c r="P11">
        <f t="shared" si="5"/>
        <v>7.2177777777777772</v>
      </c>
    </row>
    <row r="12" spans="1:16" ht="17" x14ac:dyDescent="0.2">
      <c r="A12" s="2">
        <v>11</v>
      </c>
      <c r="B12" s="3">
        <v>35</v>
      </c>
      <c r="C12" s="4"/>
      <c r="D12" s="7">
        <v>2600</v>
      </c>
      <c r="E12" s="7">
        <v>2350</v>
      </c>
      <c r="F12" s="7">
        <v>11500</v>
      </c>
      <c r="G12" s="7">
        <v>11650</v>
      </c>
      <c r="I12" s="6">
        <f t="shared" si="0"/>
        <v>4950</v>
      </c>
      <c r="J12" s="6">
        <f t="shared" si="1"/>
        <v>23150</v>
      </c>
      <c r="L12">
        <f t="shared" si="2"/>
        <v>6.4748201438848921E-2</v>
      </c>
      <c r="M12">
        <f t="shared" si="3"/>
        <v>8.2311111111111113E-2</v>
      </c>
      <c r="N12" s="3">
        <v>35</v>
      </c>
      <c r="O12">
        <f t="shared" si="4"/>
        <v>6.4748201438848918</v>
      </c>
      <c r="P12">
        <f t="shared" si="5"/>
        <v>8.2311111111111117</v>
      </c>
    </row>
    <row r="13" spans="1:16" ht="17" x14ac:dyDescent="0.2">
      <c r="A13" s="2">
        <v>12</v>
      </c>
      <c r="B13" s="3">
        <v>40</v>
      </c>
      <c r="C13" s="4"/>
      <c r="D13" s="7">
        <v>2300</v>
      </c>
      <c r="E13" s="7">
        <v>2000</v>
      </c>
      <c r="F13" s="7">
        <v>11300</v>
      </c>
      <c r="G13" s="7">
        <v>11500</v>
      </c>
      <c r="I13" s="6">
        <f t="shared" si="0"/>
        <v>4300</v>
      </c>
      <c r="J13" s="6">
        <f t="shared" si="1"/>
        <v>22800</v>
      </c>
      <c r="L13">
        <f t="shared" si="2"/>
        <v>5.6245912361020271E-2</v>
      </c>
      <c r="M13">
        <f t="shared" si="3"/>
        <v>8.1066666666666662E-2</v>
      </c>
      <c r="N13" s="3">
        <v>40</v>
      </c>
      <c r="O13">
        <f t="shared" si="4"/>
        <v>5.6245912361020274</v>
      </c>
      <c r="P13">
        <f t="shared" si="5"/>
        <v>8.1066666666666656</v>
      </c>
    </row>
    <row r="14" spans="1:16" ht="17" x14ac:dyDescent="0.2">
      <c r="A14" s="2">
        <v>13</v>
      </c>
      <c r="B14" s="3">
        <v>45</v>
      </c>
      <c r="C14" s="4"/>
      <c r="D14" s="7">
        <v>1900</v>
      </c>
      <c r="E14" s="7">
        <v>1650</v>
      </c>
      <c r="F14" s="7">
        <v>9950</v>
      </c>
      <c r="G14" s="7">
        <v>10250</v>
      </c>
      <c r="I14" s="6">
        <f t="shared" si="0"/>
        <v>3550</v>
      </c>
      <c r="J14" s="6">
        <f t="shared" si="1"/>
        <v>20200</v>
      </c>
      <c r="L14">
        <f t="shared" si="2"/>
        <v>4.643557880967953E-2</v>
      </c>
      <c r="M14">
        <f t="shared" si="3"/>
        <v>7.1822222222222218E-2</v>
      </c>
      <c r="N14" s="3">
        <v>45</v>
      </c>
      <c r="O14">
        <f t="shared" si="4"/>
        <v>4.6435578809679532</v>
      </c>
      <c r="P14">
        <f t="shared" si="5"/>
        <v>7.1822222222222214</v>
      </c>
    </row>
    <row r="15" spans="1:16" ht="17" x14ac:dyDescent="0.2">
      <c r="A15" s="2">
        <v>14</v>
      </c>
      <c r="B15" s="3">
        <v>50</v>
      </c>
      <c r="C15" s="4"/>
      <c r="D15" s="7">
        <v>1600</v>
      </c>
      <c r="E15" s="7">
        <v>1400</v>
      </c>
      <c r="F15" s="7">
        <v>8500</v>
      </c>
      <c r="G15" s="7">
        <v>8900</v>
      </c>
      <c r="I15" s="6">
        <f t="shared" si="0"/>
        <v>3000</v>
      </c>
      <c r="J15" s="6">
        <f t="shared" si="1"/>
        <v>17400</v>
      </c>
      <c r="L15">
        <f t="shared" si="2"/>
        <v>3.9241334205362979E-2</v>
      </c>
      <c r="M15">
        <f t="shared" si="3"/>
        <v>6.1866666666666667E-2</v>
      </c>
      <c r="N15" s="3">
        <v>50</v>
      </c>
      <c r="O15">
        <f t="shared" si="4"/>
        <v>3.9241334205362981</v>
      </c>
      <c r="P15">
        <f t="shared" si="5"/>
        <v>6.1866666666666665</v>
      </c>
    </row>
    <row r="16" spans="1:16" ht="17" x14ac:dyDescent="0.2">
      <c r="A16" s="2">
        <v>15</v>
      </c>
      <c r="B16" s="3">
        <v>55</v>
      </c>
      <c r="C16" s="4"/>
      <c r="D16" s="7">
        <v>1200</v>
      </c>
      <c r="E16" s="7">
        <v>1050</v>
      </c>
      <c r="F16" s="7">
        <v>6450</v>
      </c>
      <c r="G16" s="7">
        <v>6900</v>
      </c>
      <c r="I16" s="6">
        <f t="shared" si="0"/>
        <v>2250</v>
      </c>
      <c r="J16" s="6">
        <f t="shared" si="1"/>
        <v>13350</v>
      </c>
      <c r="L16">
        <f t="shared" si="2"/>
        <v>2.9431000654022238E-2</v>
      </c>
      <c r="M16">
        <f t="shared" si="3"/>
        <v>4.7466666666666664E-2</v>
      </c>
      <c r="N16" s="3">
        <v>55</v>
      </c>
      <c r="O16">
        <f t="shared" si="4"/>
        <v>2.9431000654022239</v>
      </c>
      <c r="P16">
        <f t="shared" si="5"/>
        <v>4.7466666666666661</v>
      </c>
    </row>
    <row r="17" spans="1:16" ht="17" x14ac:dyDescent="0.2">
      <c r="A17" s="2">
        <v>16</v>
      </c>
      <c r="B17" s="3">
        <v>60</v>
      </c>
      <c r="C17" s="4"/>
      <c r="D17" s="3">
        <v>900</v>
      </c>
      <c r="E17" s="3">
        <v>900</v>
      </c>
      <c r="F17" s="7">
        <v>5100</v>
      </c>
      <c r="G17" s="7">
        <v>5650</v>
      </c>
      <c r="I17" s="6">
        <f t="shared" si="0"/>
        <v>1800</v>
      </c>
      <c r="J17" s="6">
        <f t="shared" si="1"/>
        <v>10750</v>
      </c>
      <c r="L17">
        <f t="shared" si="2"/>
        <v>2.354480052321779E-2</v>
      </c>
      <c r="M17">
        <f t="shared" si="3"/>
        <v>3.822222222222222E-2</v>
      </c>
      <c r="N17" s="3">
        <v>60</v>
      </c>
      <c r="O17">
        <f t="shared" si="4"/>
        <v>2.354480052321779</v>
      </c>
      <c r="P17">
        <f t="shared" si="5"/>
        <v>3.822222222222222</v>
      </c>
    </row>
    <row r="18" spans="1:16" ht="17" x14ac:dyDescent="0.2">
      <c r="A18" s="2">
        <v>17</v>
      </c>
      <c r="B18" s="3">
        <v>65</v>
      </c>
      <c r="C18" s="4"/>
      <c r="D18" s="3">
        <v>700</v>
      </c>
      <c r="E18" s="3">
        <v>650</v>
      </c>
      <c r="F18" s="7">
        <v>4450</v>
      </c>
      <c r="G18" s="7">
        <v>4800</v>
      </c>
      <c r="I18" s="6">
        <f t="shared" si="0"/>
        <v>1350</v>
      </c>
      <c r="J18" s="6">
        <f t="shared" si="1"/>
        <v>9250</v>
      </c>
      <c r="L18">
        <f t="shared" si="2"/>
        <v>1.7658600392413341E-2</v>
      </c>
      <c r="M18">
        <f t="shared" si="3"/>
        <v>3.2888888888888891E-2</v>
      </c>
      <c r="N18" s="3">
        <v>65</v>
      </c>
      <c r="O18">
        <f t="shared" si="4"/>
        <v>1.7658600392413342</v>
      </c>
      <c r="P18">
        <f t="shared" si="5"/>
        <v>3.2888888888888892</v>
      </c>
    </row>
    <row r="19" spans="1:16" ht="17" x14ac:dyDescent="0.2">
      <c r="A19" s="2">
        <v>18</v>
      </c>
      <c r="B19" s="3">
        <v>70</v>
      </c>
      <c r="C19" s="4"/>
      <c r="D19" s="3">
        <v>500</v>
      </c>
      <c r="E19" s="3">
        <v>450</v>
      </c>
      <c r="F19" s="7">
        <v>3800</v>
      </c>
      <c r="G19" s="7">
        <v>5200</v>
      </c>
      <c r="I19" s="6">
        <f t="shared" si="0"/>
        <v>950</v>
      </c>
      <c r="J19" s="6">
        <f t="shared" si="1"/>
        <v>9000</v>
      </c>
      <c r="L19">
        <f t="shared" si="2"/>
        <v>1.2426422498364944E-2</v>
      </c>
      <c r="M19">
        <f t="shared" si="3"/>
        <v>3.2000000000000001E-2</v>
      </c>
      <c r="N19" s="3">
        <v>70</v>
      </c>
      <c r="O19">
        <f t="shared" si="4"/>
        <v>1.2426422498364944</v>
      </c>
      <c r="P19">
        <f t="shared" si="5"/>
        <v>3.2</v>
      </c>
    </row>
    <row r="20" spans="1:16" ht="17" x14ac:dyDescent="0.2">
      <c r="A20" s="2">
        <v>19</v>
      </c>
      <c r="B20" s="3">
        <v>75</v>
      </c>
      <c r="C20" s="4"/>
      <c r="D20" s="3">
        <v>300</v>
      </c>
      <c r="E20" s="3">
        <v>250</v>
      </c>
      <c r="F20" s="7">
        <v>2900</v>
      </c>
      <c r="G20" s="7">
        <v>4350</v>
      </c>
      <c r="I20" s="6">
        <f t="shared" si="0"/>
        <v>550</v>
      </c>
      <c r="J20" s="6">
        <f t="shared" si="1"/>
        <v>7250</v>
      </c>
      <c r="L20">
        <f t="shared" si="2"/>
        <v>7.1942446043165471E-3</v>
      </c>
      <c r="M20">
        <f t="shared" si="3"/>
        <v>2.5777777777777778E-2</v>
      </c>
      <c r="N20" s="3">
        <v>75</v>
      </c>
      <c r="O20">
        <f t="shared" si="4"/>
        <v>0.71942446043165476</v>
      </c>
      <c r="P20">
        <f t="shared" si="5"/>
        <v>2.5777777777777779</v>
      </c>
    </row>
    <row r="21" spans="1:16" ht="17" x14ac:dyDescent="0.2">
      <c r="A21" s="2">
        <v>20</v>
      </c>
      <c r="B21" s="3">
        <v>80</v>
      </c>
      <c r="C21" s="4"/>
      <c r="D21" s="3">
        <v>100</v>
      </c>
      <c r="E21" s="3">
        <v>150</v>
      </c>
      <c r="F21" s="7">
        <v>1900</v>
      </c>
      <c r="G21" s="7">
        <v>3200</v>
      </c>
      <c r="I21" s="6">
        <f t="shared" si="0"/>
        <v>250</v>
      </c>
      <c r="J21" s="6">
        <f t="shared" si="1"/>
        <v>5100</v>
      </c>
      <c r="L21">
        <f t="shared" si="2"/>
        <v>3.2701111837802484E-3</v>
      </c>
      <c r="M21">
        <f t="shared" si="3"/>
        <v>1.8133333333333335E-2</v>
      </c>
      <c r="N21" s="3">
        <v>80</v>
      </c>
      <c r="O21">
        <f t="shared" si="4"/>
        <v>0.32701111837802482</v>
      </c>
      <c r="P21">
        <f t="shared" si="5"/>
        <v>1.8133333333333335</v>
      </c>
    </row>
    <row r="22" spans="1:16" ht="17" x14ac:dyDescent="0.2">
      <c r="A22" s="2">
        <v>21</v>
      </c>
      <c r="B22" s="3">
        <v>85</v>
      </c>
      <c r="C22" s="4"/>
      <c r="D22" s="3">
        <v>0</v>
      </c>
      <c r="E22" s="3">
        <v>50</v>
      </c>
      <c r="F22" s="3">
        <v>950</v>
      </c>
      <c r="G22" s="7">
        <v>2000</v>
      </c>
      <c r="I22" s="6">
        <f t="shared" si="0"/>
        <v>50</v>
      </c>
      <c r="J22" s="6">
        <f t="shared" si="1"/>
        <v>2950</v>
      </c>
      <c r="L22">
        <f t="shared" si="2"/>
        <v>6.5402223675604975E-4</v>
      </c>
      <c r="M22">
        <f t="shared" si="3"/>
        <v>1.048888888888889E-2</v>
      </c>
      <c r="N22" s="3">
        <v>85</v>
      </c>
      <c r="O22">
        <f t="shared" si="4"/>
        <v>6.540222367560497E-2</v>
      </c>
      <c r="P22">
        <f t="shared" si="5"/>
        <v>1.048888888888889</v>
      </c>
    </row>
    <row r="23" spans="1:16" ht="17" x14ac:dyDescent="0.2">
      <c r="A23" s="2">
        <v>22</v>
      </c>
      <c r="B23" s="3">
        <v>90</v>
      </c>
      <c r="C23" s="4"/>
      <c r="D23" s="3">
        <v>0</v>
      </c>
      <c r="E23" s="3">
        <v>0</v>
      </c>
      <c r="F23" s="3">
        <v>350</v>
      </c>
      <c r="G23" s="7">
        <v>1050</v>
      </c>
      <c r="I23" s="6">
        <f t="shared" si="0"/>
        <v>0</v>
      </c>
      <c r="J23" s="6">
        <f t="shared" si="1"/>
        <v>1400</v>
      </c>
      <c r="L23">
        <f t="shared" si="2"/>
        <v>0</v>
      </c>
      <c r="M23">
        <f t="shared" si="3"/>
        <v>4.977777777777778E-3</v>
      </c>
      <c r="N23" s="3">
        <v>90</v>
      </c>
      <c r="O23">
        <f t="shared" si="4"/>
        <v>0</v>
      </c>
      <c r="P23">
        <f t="shared" si="5"/>
        <v>0.49777777777777782</v>
      </c>
    </row>
    <row r="24" spans="1:16" x14ac:dyDescent="0.2">
      <c r="D24" s="6">
        <f>SUM(D5:D23)</f>
        <v>39100</v>
      </c>
      <c r="E24" s="6">
        <f>SUM(E5:E23)</f>
        <v>37350</v>
      </c>
      <c r="F24" s="6">
        <f t="shared" ref="F24:G24" si="6">SUM(F5:F23)</f>
        <v>137850</v>
      </c>
      <c r="G24" s="6">
        <f t="shared" si="6"/>
        <v>143400</v>
      </c>
      <c r="O24">
        <f>SUM(O5:O23)</f>
        <v>99.999999999999986</v>
      </c>
      <c r="P24">
        <f>SUM(P5:P23)</f>
        <v>100.00000000000001</v>
      </c>
    </row>
    <row r="25" spans="1:16" x14ac:dyDescent="0.2">
      <c r="D25" s="6">
        <f>SUM(D24,E24)</f>
        <v>76450</v>
      </c>
      <c r="F25" s="6">
        <f>SUM(F24,G24)</f>
        <v>281250</v>
      </c>
    </row>
    <row r="27" spans="1:16" x14ac:dyDescent="0.2">
      <c r="D27" t="s">
        <v>5</v>
      </c>
    </row>
    <row r="28" spans="1:16" x14ac:dyDescent="0.2">
      <c r="C28" s="3">
        <v>0</v>
      </c>
      <c r="D28" s="6">
        <f>E5-D5</f>
        <v>0</v>
      </c>
      <c r="E28" s="6">
        <f>G5-F5</f>
        <v>-450</v>
      </c>
    </row>
    <row r="29" spans="1:16" x14ac:dyDescent="0.2">
      <c r="C29" s="3">
        <v>5</v>
      </c>
      <c r="D29" s="6">
        <f t="shared" ref="D29:D50" si="7">E6-D6</f>
        <v>-100</v>
      </c>
      <c r="E29" s="6">
        <f t="shared" ref="E29:E46" si="8">G6-F6</f>
        <v>-500</v>
      </c>
    </row>
    <row r="30" spans="1:16" x14ac:dyDescent="0.2">
      <c r="C30" s="3">
        <v>10</v>
      </c>
      <c r="D30" s="6">
        <f t="shared" si="7"/>
        <v>-100</v>
      </c>
      <c r="E30" s="6">
        <f t="shared" si="8"/>
        <v>-550</v>
      </c>
    </row>
    <row r="31" spans="1:16" x14ac:dyDescent="0.2">
      <c r="C31" s="3">
        <v>15</v>
      </c>
      <c r="D31" s="6">
        <f t="shared" si="7"/>
        <v>0</v>
      </c>
      <c r="E31" s="6">
        <f t="shared" si="8"/>
        <v>-550</v>
      </c>
    </row>
    <row r="32" spans="1:16" x14ac:dyDescent="0.2">
      <c r="C32" s="3">
        <v>20</v>
      </c>
      <c r="D32" s="6">
        <f t="shared" si="7"/>
        <v>50</v>
      </c>
      <c r="E32" s="6">
        <f t="shared" si="8"/>
        <v>-450</v>
      </c>
    </row>
    <row r="33" spans="3:5" x14ac:dyDescent="0.2">
      <c r="C33" s="3">
        <v>25</v>
      </c>
      <c r="D33" s="6">
        <f t="shared" si="7"/>
        <v>-150</v>
      </c>
      <c r="E33" s="6">
        <f t="shared" si="8"/>
        <v>-150</v>
      </c>
    </row>
    <row r="34" spans="3:5" x14ac:dyDescent="0.2">
      <c r="C34" s="3">
        <v>30</v>
      </c>
      <c r="D34" s="6">
        <f t="shared" si="7"/>
        <v>-250</v>
      </c>
      <c r="E34" s="6">
        <f t="shared" si="8"/>
        <v>-100</v>
      </c>
    </row>
    <row r="35" spans="3:5" x14ac:dyDescent="0.2">
      <c r="C35" s="3">
        <v>35</v>
      </c>
      <c r="D35" s="6">
        <f t="shared" si="7"/>
        <v>-250</v>
      </c>
      <c r="E35" s="6">
        <f t="shared" si="8"/>
        <v>150</v>
      </c>
    </row>
    <row r="36" spans="3:5" x14ac:dyDescent="0.2">
      <c r="C36" s="3">
        <v>40</v>
      </c>
      <c r="D36" s="6">
        <f t="shared" si="7"/>
        <v>-300</v>
      </c>
      <c r="E36" s="6">
        <f>G13-F13</f>
        <v>200</v>
      </c>
    </row>
    <row r="37" spans="3:5" x14ac:dyDescent="0.2">
      <c r="C37" s="3">
        <v>45</v>
      </c>
      <c r="D37" s="6">
        <f t="shared" si="7"/>
        <v>-250</v>
      </c>
      <c r="E37" s="6">
        <f t="shared" si="8"/>
        <v>300</v>
      </c>
    </row>
    <row r="38" spans="3:5" x14ac:dyDescent="0.2">
      <c r="C38" s="3">
        <v>50</v>
      </c>
      <c r="D38" s="6">
        <f t="shared" si="7"/>
        <v>-200</v>
      </c>
      <c r="E38" s="6">
        <f t="shared" si="8"/>
        <v>400</v>
      </c>
    </row>
    <row r="39" spans="3:5" x14ac:dyDescent="0.2">
      <c r="C39" s="3">
        <v>55</v>
      </c>
      <c r="D39" s="6">
        <f t="shared" si="7"/>
        <v>-150</v>
      </c>
      <c r="E39" s="6">
        <f t="shared" si="8"/>
        <v>450</v>
      </c>
    </row>
    <row r="40" spans="3:5" x14ac:dyDescent="0.2">
      <c r="C40" s="3">
        <v>60</v>
      </c>
      <c r="D40" s="6">
        <f t="shared" si="7"/>
        <v>0</v>
      </c>
      <c r="E40" s="6">
        <f t="shared" si="8"/>
        <v>550</v>
      </c>
    </row>
    <row r="41" spans="3:5" x14ac:dyDescent="0.2">
      <c r="C41" s="3">
        <v>65</v>
      </c>
      <c r="D41" s="6">
        <f t="shared" si="7"/>
        <v>-50</v>
      </c>
      <c r="E41" s="6">
        <f>G18-F18</f>
        <v>350</v>
      </c>
    </row>
    <row r="42" spans="3:5" x14ac:dyDescent="0.2">
      <c r="C42" s="3">
        <v>70</v>
      </c>
      <c r="D42" s="6">
        <f t="shared" si="7"/>
        <v>-50</v>
      </c>
      <c r="E42" s="6">
        <f t="shared" si="8"/>
        <v>1400</v>
      </c>
    </row>
    <row r="43" spans="3:5" x14ac:dyDescent="0.2">
      <c r="C43" s="3">
        <v>75</v>
      </c>
      <c r="D43" s="6">
        <f t="shared" si="7"/>
        <v>-50</v>
      </c>
      <c r="E43" s="6">
        <f t="shared" si="8"/>
        <v>1450</v>
      </c>
    </row>
    <row r="44" spans="3:5" x14ac:dyDescent="0.2">
      <c r="C44" s="3">
        <v>80</v>
      </c>
      <c r="D44" s="6">
        <f t="shared" si="7"/>
        <v>50</v>
      </c>
      <c r="E44" s="6">
        <f t="shared" si="8"/>
        <v>1300</v>
      </c>
    </row>
    <row r="45" spans="3:5" x14ac:dyDescent="0.2">
      <c r="C45" s="3">
        <v>85</v>
      </c>
      <c r="D45" s="6">
        <f t="shared" si="7"/>
        <v>50</v>
      </c>
      <c r="E45" s="6">
        <f t="shared" si="8"/>
        <v>1050</v>
      </c>
    </row>
    <row r="46" spans="3:5" x14ac:dyDescent="0.2">
      <c r="C46" s="3">
        <v>90</v>
      </c>
      <c r="D46" s="6">
        <f>E23-D23</f>
        <v>0</v>
      </c>
      <c r="E46" s="6">
        <f t="shared" si="8"/>
        <v>700</v>
      </c>
    </row>
    <row r="47" spans="3:5" x14ac:dyDescent="0.2">
      <c r="D47" s="6"/>
    </row>
    <row r="48" spans="3:5" x14ac:dyDescent="0.2">
      <c r="D48" s="6"/>
    </row>
    <row r="49" spans="4:4" x14ac:dyDescent="0.2">
      <c r="D49" s="6"/>
    </row>
    <row r="50" spans="4:4" x14ac:dyDescent="0.2">
      <c r="D5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EBD2-BB2C-C24B-85E3-010EA8282D7C}">
  <dimension ref="A1:C20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6</v>
      </c>
      <c r="B1">
        <v>1900</v>
      </c>
      <c r="C1">
        <v>2000</v>
      </c>
    </row>
    <row r="2" spans="1:3" x14ac:dyDescent="0.2">
      <c r="A2" s="3">
        <v>0</v>
      </c>
      <c r="B2" s="6">
        <v>0</v>
      </c>
      <c r="C2" s="6">
        <v>-450</v>
      </c>
    </row>
    <row r="3" spans="1:3" x14ac:dyDescent="0.2">
      <c r="A3" s="3">
        <v>5</v>
      </c>
      <c r="B3" s="6">
        <v>-100</v>
      </c>
      <c r="C3" s="6">
        <v>-500</v>
      </c>
    </row>
    <row r="4" spans="1:3" x14ac:dyDescent="0.2">
      <c r="A4" s="3">
        <v>10</v>
      </c>
      <c r="B4" s="6">
        <v>-100</v>
      </c>
      <c r="C4" s="6">
        <v>-550</v>
      </c>
    </row>
    <row r="5" spans="1:3" x14ac:dyDescent="0.2">
      <c r="A5" s="3">
        <v>15</v>
      </c>
      <c r="B5" s="6">
        <v>0</v>
      </c>
      <c r="C5" s="6">
        <v>-550</v>
      </c>
    </row>
    <row r="6" spans="1:3" x14ac:dyDescent="0.2">
      <c r="A6" s="3">
        <v>20</v>
      </c>
      <c r="B6" s="6">
        <v>50</v>
      </c>
      <c r="C6" s="6">
        <v>-450</v>
      </c>
    </row>
    <row r="7" spans="1:3" x14ac:dyDescent="0.2">
      <c r="A7" s="3">
        <v>25</v>
      </c>
      <c r="B7" s="6">
        <v>-150</v>
      </c>
      <c r="C7" s="6">
        <v>-150</v>
      </c>
    </row>
    <row r="8" spans="1:3" x14ac:dyDescent="0.2">
      <c r="A8" s="3">
        <v>30</v>
      </c>
      <c r="B8" s="6">
        <v>-250</v>
      </c>
      <c r="C8" s="6">
        <v>-100</v>
      </c>
    </row>
    <row r="9" spans="1:3" x14ac:dyDescent="0.2">
      <c r="A9" s="3">
        <v>35</v>
      </c>
      <c r="B9" s="6">
        <v>-250</v>
      </c>
      <c r="C9" s="6">
        <v>150</v>
      </c>
    </row>
    <row r="10" spans="1:3" x14ac:dyDescent="0.2">
      <c r="A10" s="3">
        <v>40</v>
      </c>
      <c r="B10" s="6">
        <v>-300</v>
      </c>
      <c r="C10" s="6">
        <v>200</v>
      </c>
    </row>
    <row r="11" spans="1:3" x14ac:dyDescent="0.2">
      <c r="A11" s="3">
        <v>45</v>
      </c>
      <c r="B11" s="6">
        <v>-250</v>
      </c>
      <c r="C11" s="6">
        <v>300</v>
      </c>
    </row>
    <row r="12" spans="1:3" x14ac:dyDescent="0.2">
      <c r="A12" s="3">
        <v>50</v>
      </c>
      <c r="B12" s="6">
        <v>-200</v>
      </c>
      <c r="C12" s="6">
        <v>400</v>
      </c>
    </row>
    <row r="13" spans="1:3" x14ac:dyDescent="0.2">
      <c r="A13" s="3">
        <v>55</v>
      </c>
      <c r="B13" s="6">
        <v>-150</v>
      </c>
      <c r="C13" s="6">
        <v>450</v>
      </c>
    </row>
    <row r="14" spans="1:3" x14ac:dyDescent="0.2">
      <c r="A14" s="3">
        <v>60</v>
      </c>
      <c r="B14" s="6">
        <v>0</v>
      </c>
      <c r="C14" s="6">
        <v>550</v>
      </c>
    </row>
    <row r="15" spans="1:3" x14ac:dyDescent="0.2">
      <c r="A15" s="3">
        <v>65</v>
      </c>
      <c r="B15" s="6">
        <v>-50</v>
      </c>
      <c r="C15" s="6">
        <v>350</v>
      </c>
    </row>
    <row r="16" spans="1:3" x14ac:dyDescent="0.2">
      <c r="A16" s="3">
        <v>70</v>
      </c>
      <c r="B16" s="6">
        <v>-50</v>
      </c>
      <c r="C16" s="6">
        <v>1400</v>
      </c>
    </row>
    <row r="17" spans="1:3" x14ac:dyDescent="0.2">
      <c r="A17" s="3">
        <v>75</v>
      </c>
      <c r="B17" s="6">
        <v>-50</v>
      </c>
      <c r="C17" s="6">
        <v>1450</v>
      </c>
    </row>
    <row r="18" spans="1:3" x14ac:dyDescent="0.2">
      <c r="A18" s="3">
        <v>80</v>
      </c>
      <c r="B18" s="6">
        <v>50</v>
      </c>
      <c r="C18" s="6">
        <v>1300</v>
      </c>
    </row>
    <row r="19" spans="1:3" x14ac:dyDescent="0.2">
      <c r="A19" s="3">
        <v>85</v>
      </c>
      <c r="B19" s="6">
        <v>50</v>
      </c>
      <c r="C19" s="6">
        <v>1050</v>
      </c>
    </row>
    <row r="20" spans="1:3" x14ac:dyDescent="0.2">
      <c r="A20" s="3">
        <v>90</v>
      </c>
      <c r="B20" s="6">
        <v>0</v>
      </c>
      <c r="C20" s="6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GenderDiff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2024-03-01T03:13:20Z</dcterms:created>
  <dcterms:modified xsi:type="dcterms:W3CDTF">2024-03-01T05:04:09Z</dcterms:modified>
</cp:coreProperties>
</file>