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DV EXCEL\ASSIGNMENT\"/>
    </mc:Choice>
  </mc:AlternateContent>
  <bookViews>
    <workbookView xWindow="0" yWindow="0" windowWidth="20490" windowHeight="7455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M12" i="4" l="1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3" i="1"/>
  <c r="I14" i="1"/>
  <c r="I15" i="1"/>
  <c r="I16" i="1"/>
  <c r="I17" i="1"/>
  <c r="I18" i="1"/>
  <c r="I19" i="1"/>
  <c r="I20" i="1"/>
  <c r="I21" i="1"/>
  <c r="I22" i="1"/>
  <c r="I23" i="1"/>
  <c r="I12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<sst xmlns="http://schemas.openxmlformats.org/spreadsheetml/2006/main" count="342" uniqueCount="187">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</sst>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K14" sqref="K14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6.140625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STACKED",IF(AND(I11&gt;=15,I11&lt;19),"EXCEPTION",IF(I11&gt;19,"STACKED")))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>SUM(C12:H12)</f>
        <v>17</v>
      </c>
      <c r="J12" s="7" t="str">
        <f t="shared" ref="J12:J23" si="0">IF(I12&lt;15,"NOT STACKED",IF(AND(I12&gt;=15,I12&lt;19),"EXCEPTION",IF(I12&gt;19,"STACKED")))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ref="I13:I23" si="1">SUM(C13:H13)</f>
        <v>9</v>
      </c>
      <c r="J13" s="7" t="str">
        <f t="shared" si="0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1"/>
        <v>16</v>
      </c>
      <c r="J14" s="7" t="str">
        <f t="shared" si="0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1"/>
        <v>19</v>
      </c>
      <c r="J15" s="7" t="b">
        <f t="shared" si="0"/>
        <v>0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1"/>
        <v>11</v>
      </c>
      <c r="J16" s="7" t="str">
        <f t="shared" si="0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1"/>
        <v>18</v>
      </c>
      <c r="J17" s="7" t="str">
        <f t="shared" si="0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1"/>
        <v>26</v>
      </c>
      <c r="J18" s="7" t="str">
        <f t="shared" si="0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1"/>
        <v>21</v>
      </c>
      <c r="J19" s="7" t="str">
        <f t="shared" si="0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1"/>
        <v>21</v>
      </c>
      <c r="J20" s="7" t="str">
        <f t="shared" si="0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1"/>
        <v>47</v>
      </c>
      <c r="J21" s="7" t="str">
        <f t="shared" si="0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1"/>
        <v>33</v>
      </c>
      <c r="J22" s="7" t="str">
        <f t="shared" si="0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1"/>
        <v>36</v>
      </c>
      <c r="J23" s="7" t="str">
        <f t="shared" si="0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L2" sqref="L2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6.42578125" customWidth="1"/>
    <col min="11" max="11" width="14" customWidth="1"/>
    <col min="12" max="12" width="23.42578125" customWidth="1"/>
    <col min="13" max="13" width="12.42578125" customWidth="1"/>
  </cols>
  <sheetData>
    <row r="1" spans="1:15" ht="15.75">
      <c r="C1" s="22" t="s">
        <v>103</v>
      </c>
    </row>
    <row r="2" spans="1:15" s="17" customFormat="1">
      <c r="B2" s="28">
        <v>1</v>
      </c>
      <c r="C2" s="28" t="s">
        <v>120</v>
      </c>
    </row>
    <row r="3" spans="1:15" s="17" customFormat="1">
      <c r="B3" s="28">
        <v>2</v>
      </c>
      <c r="C3" s="28" t="s">
        <v>113</v>
      </c>
    </row>
    <row r="4" spans="1:15" s="17" customFormat="1">
      <c r="B4" s="28">
        <v>3</v>
      </c>
      <c r="C4" s="28" t="s">
        <v>117</v>
      </c>
    </row>
    <row r="5" spans="1:15" s="17" customFormat="1">
      <c r="B5" s="28">
        <v>4</v>
      </c>
      <c r="C5" s="28" t="s">
        <v>118</v>
      </c>
    </row>
    <row r="6" spans="1:15" s="17" customFormat="1">
      <c r="B6" s="28">
        <v>5</v>
      </c>
      <c r="C6" s="28" t="s">
        <v>114</v>
      </c>
    </row>
    <row r="7" spans="1:15" s="17" customFormat="1">
      <c r="B7" s="28">
        <v>6</v>
      </c>
      <c r="C7" s="28" t="s">
        <v>181</v>
      </c>
    </row>
    <row r="8" spans="1:15" s="17" customFormat="1">
      <c r="B8" s="28"/>
      <c r="C8" s="28"/>
    </row>
    <row r="9" spans="1:15" s="17" customFormat="1"/>
    <row r="10" spans="1:15" s="18" customFormat="1">
      <c r="A10" s="19" t="s">
        <v>25</v>
      </c>
      <c r="B10" s="19" t="s">
        <v>26</v>
      </c>
      <c r="C10" s="19" t="s">
        <v>27</v>
      </c>
      <c r="D10" s="19" t="s">
        <v>28</v>
      </c>
      <c r="E10" s="19" t="s">
        <v>119</v>
      </c>
      <c r="F10" s="19" t="s">
        <v>29</v>
      </c>
      <c r="G10" s="19" t="s">
        <v>104</v>
      </c>
      <c r="H10" s="19" t="s">
        <v>102</v>
      </c>
      <c r="I10" s="19" t="s">
        <v>182</v>
      </c>
      <c r="J10" s="26">
        <v>1</v>
      </c>
      <c r="K10" s="26">
        <v>2</v>
      </c>
      <c r="L10" s="26">
        <v>3</v>
      </c>
      <c r="M10" s="26">
        <v>4</v>
      </c>
      <c r="N10" s="26">
        <v>5</v>
      </c>
      <c r="O10" s="26">
        <v>6</v>
      </c>
    </row>
    <row r="11" spans="1:15" ht="15.75">
      <c r="A11" s="23">
        <v>150773</v>
      </c>
      <c r="B11" s="24" t="s">
        <v>30</v>
      </c>
      <c r="C11" s="24" t="s">
        <v>31</v>
      </c>
      <c r="D11" s="25">
        <v>26860</v>
      </c>
      <c r="E11" s="23" t="s">
        <v>32</v>
      </c>
      <c r="F11" s="24" t="s">
        <v>33</v>
      </c>
      <c r="G11" s="24" t="s">
        <v>105</v>
      </c>
      <c r="H11" s="20">
        <v>85000</v>
      </c>
      <c r="I11" s="24" t="s">
        <v>183</v>
      </c>
      <c r="J11" s="27" t="b">
        <f>IF(AND(E11="Female",H11&lt;50000),"ELIGIBLE FOR GIFT")</f>
        <v>0</v>
      </c>
      <c r="K11" s="27" t="b">
        <f>IF(AND(H11&lt;"30000",G11="CCD"),9000)</f>
        <v>0</v>
      </c>
      <c r="L11" s="41" t="str">
        <f>IF(D11&lt;DATE(1980,1,1),"Retired","Working ")</f>
        <v>Retired</v>
      </c>
      <c r="M11" s="27" t="b">
        <f>IF(AND(H11&lt;45000, OR(G11="Sales",G11 = "Marketing")),"25000")</f>
        <v>0</v>
      </c>
      <c r="N11" s="27" t="b">
        <f>IF(OR(G11="Director",G11="CEO"),1500)</f>
        <v>0</v>
      </c>
      <c r="O11" s="26" t="str">
        <f>IF(I11="North","5000",IF(I11="South","4000",IF(I11="East","4200",IF(I11="Mid West","3800"))))</f>
        <v>5000</v>
      </c>
    </row>
    <row r="12" spans="1:15" ht="15.75">
      <c r="A12" s="23">
        <v>150777</v>
      </c>
      <c r="B12" s="24" t="s">
        <v>34</v>
      </c>
      <c r="C12" s="24" t="s">
        <v>35</v>
      </c>
      <c r="D12" s="25">
        <v>21123</v>
      </c>
      <c r="E12" s="23" t="s">
        <v>32</v>
      </c>
      <c r="F12" s="24" t="s">
        <v>33</v>
      </c>
      <c r="G12" s="24" t="s">
        <v>106</v>
      </c>
      <c r="H12" s="20">
        <v>22000</v>
      </c>
      <c r="I12" s="24" t="s">
        <v>183</v>
      </c>
      <c r="J12" s="27" t="str">
        <f t="shared" ref="J12:J48" si="0">IF(AND(E12="Female",H12&lt;50000),"ELIGIBLE FOR GIFT","NOT ELIGIBLE")</f>
        <v>NOT ELIGIBLE</v>
      </c>
      <c r="K12" s="27" t="b">
        <f t="shared" ref="K12:K48" si="1">IF(AND(H12&lt;"30000",G12="CCD"),9000)</f>
        <v>0</v>
      </c>
      <c r="L12" s="41" t="str">
        <f t="shared" ref="L12:L48" si="2">IF(D12&lt;DATE(1980,1,1),"Retired","Working ")</f>
        <v>Retired</v>
      </c>
      <c r="M12" s="27" t="str">
        <f t="shared" ref="M12:M48" si="3">IF(AND(H12&lt;45000, OR(G12="Sales",G12 = "Marketing")),"25000")</f>
        <v>25000</v>
      </c>
      <c r="N12" s="27" t="b">
        <f t="shared" ref="N12:N48" si="4">IF(OR(G12="Director",G12="CEO"),1500)</f>
        <v>0</v>
      </c>
      <c r="O12" s="26" t="str">
        <f t="shared" ref="O12:O48" si="5">IF(I12="North","5000",IF(I12="South","4000",IF(I12="East","4200",IF(I12="Mid West","3800"))))</f>
        <v>5000</v>
      </c>
    </row>
    <row r="13" spans="1:15" ht="15.75">
      <c r="A13" s="23">
        <v>150784</v>
      </c>
      <c r="B13" s="24" t="s">
        <v>36</v>
      </c>
      <c r="C13" s="24" t="s">
        <v>37</v>
      </c>
      <c r="D13" s="25">
        <v>28365</v>
      </c>
      <c r="E13" s="23" t="s">
        <v>62</v>
      </c>
      <c r="F13" s="24" t="s">
        <v>38</v>
      </c>
      <c r="G13" s="24" t="s">
        <v>107</v>
      </c>
      <c r="H13" s="20">
        <v>35000</v>
      </c>
      <c r="I13" s="24" t="s">
        <v>183</v>
      </c>
      <c r="J13" s="27" t="str">
        <f t="shared" si="0"/>
        <v>ELIGIBLE FOR GIFT</v>
      </c>
      <c r="K13" s="27" t="b">
        <f t="shared" si="1"/>
        <v>0</v>
      </c>
      <c r="L13" s="41" t="str">
        <f t="shared" si="2"/>
        <v>Retired</v>
      </c>
      <c r="M13" s="27" t="b">
        <f t="shared" si="3"/>
        <v>0</v>
      </c>
      <c r="N13" s="27" t="b">
        <f t="shared" si="4"/>
        <v>0</v>
      </c>
      <c r="O13" s="26" t="str">
        <f t="shared" si="5"/>
        <v>5000</v>
      </c>
    </row>
    <row r="14" spans="1:15" ht="15.75">
      <c r="A14" s="23">
        <v>150791</v>
      </c>
      <c r="B14" s="24" t="s">
        <v>39</v>
      </c>
      <c r="C14" s="24" t="s">
        <v>40</v>
      </c>
      <c r="D14" s="25">
        <v>23346</v>
      </c>
      <c r="E14" s="23" t="s">
        <v>62</v>
      </c>
      <c r="F14" s="24" t="s">
        <v>33</v>
      </c>
      <c r="G14" s="24" t="s">
        <v>107</v>
      </c>
      <c r="H14" s="20">
        <v>67000</v>
      </c>
      <c r="I14" s="24" t="s">
        <v>184</v>
      </c>
      <c r="J14" s="27" t="str">
        <f t="shared" si="0"/>
        <v>NOT ELIGIBLE</v>
      </c>
      <c r="K14" s="27" t="b">
        <f t="shared" si="1"/>
        <v>0</v>
      </c>
      <c r="L14" s="41" t="str">
        <f t="shared" si="2"/>
        <v>Retired</v>
      </c>
      <c r="M14" s="27" t="b">
        <f t="shared" si="3"/>
        <v>0</v>
      </c>
      <c r="N14" s="27" t="b">
        <f t="shared" si="4"/>
        <v>0</v>
      </c>
      <c r="O14" s="26" t="str">
        <f t="shared" si="5"/>
        <v>4000</v>
      </c>
    </row>
    <row r="15" spans="1:15" ht="15.75">
      <c r="A15" s="23">
        <v>150798</v>
      </c>
      <c r="B15" s="24" t="s">
        <v>41</v>
      </c>
      <c r="C15" s="24" t="s">
        <v>42</v>
      </c>
      <c r="D15" s="25">
        <v>28276</v>
      </c>
      <c r="E15" s="23" t="s">
        <v>62</v>
      </c>
      <c r="F15" s="24" t="s">
        <v>33</v>
      </c>
      <c r="G15" s="24" t="s">
        <v>107</v>
      </c>
      <c r="H15" s="20">
        <v>81000</v>
      </c>
      <c r="I15" s="24" t="s">
        <v>183</v>
      </c>
      <c r="J15" s="27" t="str">
        <f t="shared" si="0"/>
        <v>NOT ELIGIBLE</v>
      </c>
      <c r="K15" s="27" t="b">
        <f t="shared" si="1"/>
        <v>0</v>
      </c>
      <c r="L15" s="41" t="str">
        <f t="shared" si="2"/>
        <v>Retired</v>
      </c>
      <c r="M15" s="27" t="b">
        <f t="shared" si="3"/>
        <v>0</v>
      </c>
      <c r="N15" s="27" t="b">
        <f t="shared" si="4"/>
        <v>0</v>
      </c>
      <c r="O15" s="26" t="str">
        <f t="shared" si="5"/>
        <v>5000</v>
      </c>
    </row>
    <row r="16" spans="1:15" ht="15.75">
      <c r="A16" s="23">
        <v>150805</v>
      </c>
      <c r="B16" s="24" t="s">
        <v>39</v>
      </c>
      <c r="C16" s="24" t="s">
        <v>43</v>
      </c>
      <c r="D16" s="25">
        <v>26172</v>
      </c>
      <c r="E16" s="23" t="s">
        <v>32</v>
      </c>
      <c r="F16" s="24" t="s">
        <v>33</v>
      </c>
      <c r="G16" s="24" t="s">
        <v>116</v>
      </c>
      <c r="H16" s="20">
        <v>91000</v>
      </c>
      <c r="I16" s="24" t="s">
        <v>183</v>
      </c>
      <c r="J16" s="27" t="str">
        <f t="shared" si="0"/>
        <v>NOT ELIGIBLE</v>
      </c>
      <c r="K16" s="27" t="b">
        <f t="shared" si="1"/>
        <v>0</v>
      </c>
      <c r="L16" s="41" t="str">
        <f t="shared" si="2"/>
        <v>Retired</v>
      </c>
      <c r="M16" s="27" t="b">
        <f t="shared" si="3"/>
        <v>0</v>
      </c>
      <c r="N16" s="27">
        <f t="shared" si="4"/>
        <v>1500</v>
      </c>
      <c r="O16" s="26" t="str">
        <f t="shared" si="5"/>
        <v>5000</v>
      </c>
    </row>
    <row r="17" spans="1:15" ht="15.75">
      <c r="A17" s="23">
        <v>150814</v>
      </c>
      <c r="B17" s="24" t="s">
        <v>44</v>
      </c>
      <c r="C17" s="24" t="s">
        <v>45</v>
      </c>
      <c r="D17" s="25">
        <v>26246</v>
      </c>
      <c r="E17" s="23" t="s">
        <v>32</v>
      </c>
      <c r="F17" s="24" t="s">
        <v>33</v>
      </c>
      <c r="G17" s="24" t="s">
        <v>109</v>
      </c>
      <c r="H17" s="20">
        <v>50000</v>
      </c>
      <c r="I17" s="24" t="s">
        <v>185</v>
      </c>
      <c r="J17" s="27" t="str">
        <f t="shared" si="0"/>
        <v>NOT ELIGIBLE</v>
      </c>
      <c r="K17" s="27" t="b">
        <f t="shared" si="1"/>
        <v>0</v>
      </c>
      <c r="L17" s="41" t="str">
        <f t="shared" si="2"/>
        <v>Retired</v>
      </c>
      <c r="M17" s="27" t="b">
        <f t="shared" si="3"/>
        <v>0</v>
      </c>
      <c r="N17" s="27" t="b">
        <f t="shared" si="4"/>
        <v>0</v>
      </c>
      <c r="O17" s="26" t="str">
        <f t="shared" si="5"/>
        <v>3800</v>
      </c>
    </row>
    <row r="18" spans="1:15" ht="15.75">
      <c r="A18" s="23">
        <v>150821</v>
      </c>
      <c r="B18" s="24" t="s">
        <v>46</v>
      </c>
      <c r="C18" s="24" t="s">
        <v>47</v>
      </c>
      <c r="D18" s="25">
        <v>29966</v>
      </c>
      <c r="E18" s="23" t="s">
        <v>32</v>
      </c>
      <c r="F18" s="24" t="s">
        <v>38</v>
      </c>
      <c r="G18" s="24" t="s">
        <v>110</v>
      </c>
      <c r="H18" s="20">
        <v>26000</v>
      </c>
      <c r="I18" s="24" t="s">
        <v>185</v>
      </c>
      <c r="J18" s="27" t="str">
        <f t="shared" si="0"/>
        <v>NOT ELIGIBLE</v>
      </c>
      <c r="K18" s="27">
        <f t="shared" si="1"/>
        <v>9000</v>
      </c>
      <c r="L18" s="41" t="str">
        <f t="shared" si="2"/>
        <v xml:space="preserve">Working </v>
      </c>
      <c r="M18" s="27" t="b">
        <f t="shared" si="3"/>
        <v>0</v>
      </c>
      <c r="N18" s="27" t="b">
        <f t="shared" si="4"/>
        <v>0</v>
      </c>
      <c r="O18" s="26" t="str">
        <f t="shared" si="5"/>
        <v>3800</v>
      </c>
    </row>
    <row r="19" spans="1:15" ht="15.75">
      <c r="A19" s="23">
        <v>150830</v>
      </c>
      <c r="B19" s="24" t="s">
        <v>48</v>
      </c>
      <c r="C19" s="24" t="s">
        <v>49</v>
      </c>
      <c r="D19" s="25">
        <v>29037</v>
      </c>
      <c r="E19" s="23" t="s">
        <v>62</v>
      </c>
      <c r="F19" s="24" t="s">
        <v>33</v>
      </c>
      <c r="G19" s="24" t="s">
        <v>24</v>
      </c>
      <c r="H19" s="20">
        <v>52000</v>
      </c>
      <c r="I19" s="24" t="s">
        <v>186</v>
      </c>
      <c r="J19" s="27" t="str">
        <f t="shared" si="0"/>
        <v>NOT ELIGIBLE</v>
      </c>
      <c r="K19" s="27" t="b">
        <f t="shared" si="1"/>
        <v>0</v>
      </c>
      <c r="L19" s="41" t="str">
        <f t="shared" si="2"/>
        <v>Retired</v>
      </c>
      <c r="M19" s="27" t="b">
        <f t="shared" si="3"/>
        <v>0</v>
      </c>
      <c r="N19" s="27" t="b">
        <f t="shared" si="4"/>
        <v>0</v>
      </c>
      <c r="O19" s="26" t="str">
        <f t="shared" si="5"/>
        <v>4200</v>
      </c>
    </row>
    <row r="20" spans="1:15" ht="15.75">
      <c r="A20" s="23">
        <v>150834</v>
      </c>
      <c r="B20" s="24" t="s">
        <v>50</v>
      </c>
      <c r="C20" s="24" t="s">
        <v>51</v>
      </c>
      <c r="D20" s="25">
        <v>31199</v>
      </c>
      <c r="E20" s="23" t="s">
        <v>62</v>
      </c>
      <c r="F20" s="24" t="s">
        <v>33</v>
      </c>
      <c r="G20" s="24" t="s">
        <v>111</v>
      </c>
      <c r="H20" s="20">
        <v>48000</v>
      </c>
      <c r="I20" s="24" t="s">
        <v>183</v>
      </c>
      <c r="J20" s="27" t="str">
        <f t="shared" si="0"/>
        <v>ELIGIBLE FOR GIFT</v>
      </c>
      <c r="K20" s="27" t="b">
        <f t="shared" si="1"/>
        <v>0</v>
      </c>
      <c r="L20" s="41" t="str">
        <f t="shared" si="2"/>
        <v xml:space="preserve">Working </v>
      </c>
      <c r="M20" s="27" t="b">
        <f t="shared" si="3"/>
        <v>0</v>
      </c>
      <c r="N20" s="27" t="b">
        <f t="shared" si="4"/>
        <v>0</v>
      </c>
      <c r="O20" s="26" t="str">
        <f t="shared" si="5"/>
        <v>5000</v>
      </c>
    </row>
    <row r="21" spans="1:15" ht="15.75">
      <c r="A21" s="23">
        <v>150840</v>
      </c>
      <c r="B21" s="24" t="s">
        <v>52</v>
      </c>
      <c r="C21" s="24" t="s">
        <v>53</v>
      </c>
      <c r="D21" s="25">
        <v>23136</v>
      </c>
      <c r="E21" s="23" t="s">
        <v>62</v>
      </c>
      <c r="F21" s="24" t="s">
        <v>33</v>
      </c>
      <c r="G21" s="24" t="s">
        <v>109</v>
      </c>
      <c r="H21" s="20">
        <v>20000</v>
      </c>
      <c r="I21" s="24" t="s">
        <v>184</v>
      </c>
      <c r="J21" s="27" t="str">
        <f t="shared" si="0"/>
        <v>ELIGIBLE FOR GIFT</v>
      </c>
      <c r="K21" s="27" t="b">
        <f t="shared" si="1"/>
        <v>0</v>
      </c>
      <c r="L21" s="41" t="str">
        <f t="shared" si="2"/>
        <v>Retired</v>
      </c>
      <c r="M21" s="27" t="b">
        <f t="shared" si="3"/>
        <v>0</v>
      </c>
      <c r="N21" s="27" t="b">
        <f t="shared" si="4"/>
        <v>0</v>
      </c>
      <c r="O21" s="26" t="str">
        <f t="shared" si="5"/>
        <v>4000</v>
      </c>
    </row>
    <row r="22" spans="1:15" ht="15.75">
      <c r="A22" s="23">
        <v>150850</v>
      </c>
      <c r="B22" s="24" t="s">
        <v>54</v>
      </c>
      <c r="C22" s="24" t="s">
        <v>55</v>
      </c>
      <c r="D22" s="25">
        <v>32027</v>
      </c>
      <c r="E22" s="23" t="s">
        <v>32</v>
      </c>
      <c r="F22" s="24" t="s">
        <v>33</v>
      </c>
      <c r="G22" s="24" t="s">
        <v>110</v>
      </c>
      <c r="H22" s="20">
        <v>47000</v>
      </c>
      <c r="I22" s="24" t="s">
        <v>186</v>
      </c>
      <c r="J22" s="27" t="str">
        <f t="shared" si="0"/>
        <v>NOT ELIGIBLE</v>
      </c>
      <c r="K22" s="27">
        <f t="shared" si="1"/>
        <v>9000</v>
      </c>
      <c r="L22" s="41" t="str">
        <f t="shared" si="2"/>
        <v xml:space="preserve">Working </v>
      </c>
      <c r="M22" s="27" t="b">
        <f t="shared" si="3"/>
        <v>0</v>
      </c>
      <c r="N22" s="27" t="b">
        <f t="shared" si="4"/>
        <v>0</v>
      </c>
      <c r="O22" s="26" t="str">
        <f t="shared" si="5"/>
        <v>4200</v>
      </c>
    </row>
    <row r="23" spans="1:15" ht="15.75">
      <c r="A23" s="23">
        <v>150851</v>
      </c>
      <c r="B23" s="24" t="s">
        <v>56</v>
      </c>
      <c r="C23" s="24" t="s">
        <v>57</v>
      </c>
      <c r="D23" s="25">
        <v>29368</v>
      </c>
      <c r="E23" s="23" t="s">
        <v>32</v>
      </c>
      <c r="F23" s="24" t="s">
        <v>38</v>
      </c>
      <c r="G23" s="24" t="s">
        <v>109</v>
      </c>
      <c r="H23" s="20">
        <v>75000</v>
      </c>
      <c r="I23" s="24" t="s">
        <v>186</v>
      </c>
      <c r="J23" s="27" t="str">
        <f t="shared" si="0"/>
        <v>NOT ELIGIBLE</v>
      </c>
      <c r="K23" s="27" t="b">
        <f t="shared" si="1"/>
        <v>0</v>
      </c>
      <c r="L23" s="41" t="str">
        <f t="shared" si="2"/>
        <v xml:space="preserve">Working </v>
      </c>
      <c r="M23" s="27" t="b">
        <f t="shared" si="3"/>
        <v>0</v>
      </c>
      <c r="N23" s="27" t="b">
        <f t="shared" si="4"/>
        <v>0</v>
      </c>
      <c r="O23" s="26" t="str">
        <f t="shared" si="5"/>
        <v>4200</v>
      </c>
    </row>
    <row r="24" spans="1:15" ht="15.75">
      <c r="A24" s="23">
        <v>150858</v>
      </c>
      <c r="B24" s="24" t="s">
        <v>58</v>
      </c>
      <c r="C24" s="24" t="s">
        <v>59</v>
      </c>
      <c r="D24" s="25">
        <v>34846</v>
      </c>
      <c r="E24" s="23" t="s">
        <v>32</v>
      </c>
      <c r="F24" s="24" t="s">
        <v>33</v>
      </c>
      <c r="G24" s="24" t="s">
        <v>110</v>
      </c>
      <c r="H24" s="20">
        <v>34000</v>
      </c>
      <c r="I24" s="24" t="s">
        <v>186</v>
      </c>
      <c r="J24" s="27" t="str">
        <f t="shared" si="0"/>
        <v>NOT ELIGIBLE</v>
      </c>
      <c r="K24" s="27">
        <f t="shared" si="1"/>
        <v>9000</v>
      </c>
      <c r="L24" s="41" t="str">
        <f t="shared" si="2"/>
        <v xml:space="preserve">Working </v>
      </c>
      <c r="M24" s="27" t="b">
        <f t="shared" si="3"/>
        <v>0</v>
      </c>
      <c r="N24" s="27" t="b">
        <f t="shared" si="4"/>
        <v>0</v>
      </c>
      <c r="O24" s="26" t="str">
        <f t="shared" si="5"/>
        <v>4200</v>
      </c>
    </row>
    <row r="25" spans="1:15" ht="15.75">
      <c r="A25" s="23">
        <v>150865</v>
      </c>
      <c r="B25" s="24" t="s">
        <v>60</v>
      </c>
      <c r="C25" s="24" t="s">
        <v>61</v>
      </c>
      <c r="D25" s="25">
        <v>31279</v>
      </c>
      <c r="E25" s="23" t="s">
        <v>62</v>
      </c>
      <c r="F25" s="24" t="s">
        <v>33</v>
      </c>
      <c r="G25" s="24" t="s">
        <v>115</v>
      </c>
      <c r="H25" s="20">
        <v>90000</v>
      </c>
      <c r="I25" s="24" t="s">
        <v>184</v>
      </c>
      <c r="J25" s="27" t="str">
        <f t="shared" si="0"/>
        <v>NOT ELIGIBLE</v>
      </c>
      <c r="K25" s="27" t="b">
        <f t="shared" si="1"/>
        <v>0</v>
      </c>
      <c r="L25" s="41" t="str">
        <f t="shared" si="2"/>
        <v xml:space="preserve">Working </v>
      </c>
      <c r="M25" s="27" t="b">
        <f t="shared" si="3"/>
        <v>0</v>
      </c>
      <c r="N25" s="27">
        <f t="shared" si="4"/>
        <v>1500</v>
      </c>
      <c r="O25" s="26" t="str">
        <f t="shared" si="5"/>
        <v>4000</v>
      </c>
    </row>
    <row r="26" spans="1:15" ht="15.75">
      <c r="A26" s="23">
        <v>150867</v>
      </c>
      <c r="B26" s="24" t="s">
        <v>63</v>
      </c>
      <c r="C26" s="24" t="s">
        <v>64</v>
      </c>
      <c r="D26" s="25">
        <v>29028</v>
      </c>
      <c r="E26" s="23" t="s">
        <v>62</v>
      </c>
      <c r="F26" s="24" t="s">
        <v>38</v>
      </c>
      <c r="G26" s="24" t="s">
        <v>105</v>
      </c>
      <c r="H26" s="20">
        <v>49000</v>
      </c>
      <c r="I26" s="24" t="s">
        <v>184</v>
      </c>
      <c r="J26" s="27" t="str">
        <f t="shared" si="0"/>
        <v>ELIGIBLE FOR GIFT</v>
      </c>
      <c r="K26" s="27" t="b">
        <f t="shared" si="1"/>
        <v>0</v>
      </c>
      <c r="L26" s="41" t="str">
        <f t="shared" si="2"/>
        <v>Retired</v>
      </c>
      <c r="M26" s="27" t="b">
        <f t="shared" si="3"/>
        <v>0</v>
      </c>
      <c r="N26" s="27" t="b">
        <f t="shared" si="4"/>
        <v>0</v>
      </c>
      <c r="O26" s="26" t="str">
        <f t="shared" si="5"/>
        <v>4000</v>
      </c>
    </row>
    <row r="27" spans="1:15" ht="15.75">
      <c r="A27" s="23">
        <v>150874</v>
      </c>
      <c r="B27" s="24" t="s">
        <v>65</v>
      </c>
      <c r="C27" s="24" t="s">
        <v>42</v>
      </c>
      <c r="D27" s="25">
        <v>37890</v>
      </c>
      <c r="E27" s="23" t="s">
        <v>62</v>
      </c>
      <c r="F27" s="24" t="s">
        <v>33</v>
      </c>
      <c r="G27" s="24" t="s">
        <v>106</v>
      </c>
      <c r="H27" s="20">
        <v>27000</v>
      </c>
      <c r="I27" s="24" t="s">
        <v>184</v>
      </c>
      <c r="J27" s="27" t="str">
        <f t="shared" si="0"/>
        <v>ELIGIBLE FOR GIFT</v>
      </c>
      <c r="K27" s="27" t="b">
        <f t="shared" si="1"/>
        <v>0</v>
      </c>
      <c r="L27" s="41" t="str">
        <f t="shared" si="2"/>
        <v xml:space="preserve">Working </v>
      </c>
      <c r="M27" s="27" t="str">
        <f t="shared" si="3"/>
        <v>25000</v>
      </c>
      <c r="N27" s="27" t="b">
        <f t="shared" si="4"/>
        <v>0</v>
      </c>
      <c r="O27" s="26" t="str">
        <f t="shared" si="5"/>
        <v>4000</v>
      </c>
    </row>
    <row r="28" spans="1:15" ht="15.75">
      <c r="A28" s="23">
        <v>150881</v>
      </c>
      <c r="B28" s="24" t="s">
        <v>66</v>
      </c>
      <c r="C28" s="24" t="s">
        <v>67</v>
      </c>
      <c r="D28" s="25">
        <v>30337</v>
      </c>
      <c r="E28" s="23" t="s">
        <v>32</v>
      </c>
      <c r="F28" s="24" t="s">
        <v>38</v>
      </c>
      <c r="G28" s="24" t="s">
        <v>107</v>
      </c>
      <c r="H28" s="20">
        <v>92000</v>
      </c>
      <c r="I28" s="24" t="s">
        <v>184</v>
      </c>
      <c r="J28" s="27" t="str">
        <f t="shared" si="0"/>
        <v>NOT ELIGIBLE</v>
      </c>
      <c r="K28" s="27" t="b">
        <f t="shared" si="1"/>
        <v>0</v>
      </c>
      <c r="L28" s="41" t="str">
        <f t="shared" si="2"/>
        <v xml:space="preserve">Working </v>
      </c>
      <c r="M28" s="27" t="b">
        <f t="shared" si="3"/>
        <v>0</v>
      </c>
      <c r="N28" s="27" t="b">
        <f t="shared" si="4"/>
        <v>0</v>
      </c>
      <c r="O28" s="26" t="str">
        <f t="shared" si="5"/>
        <v>4000</v>
      </c>
    </row>
    <row r="29" spans="1:15" ht="15.75">
      <c r="A29" s="23">
        <v>150888</v>
      </c>
      <c r="B29" s="24" t="s">
        <v>68</v>
      </c>
      <c r="C29" s="24" t="s">
        <v>61</v>
      </c>
      <c r="D29" s="25">
        <v>29221</v>
      </c>
      <c r="E29" s="23" t="s">
        <v>32</v>
      </c>
      <c r="F29" s="24" t="s">
        <v>33</v>
      </c>
      <c r="G29" s="24" t="s">
        <v>108</v>
      </c>
      <c r="H29" s="20">
        <v>43000</v>
      </c>
      <c r="I29" s="24" t="s">
        <v>185</v>
      </c>
      <c r="J29" s="27" t="str">
        <f t="shared" si="0"/>
        <v>NOT ELIGIBLE</v>
      </c>
      <c r="K29" s="27" t="b">
        <f t="shared" si="1"/>
        <v>0</v>
      </c>
      <c r="L29" s="41" t="str">
        <f t="shared" si="2"/>
        <v xml:space="preserve">Working </v>
      </c>
      <c r="M29" s="27" t="b">
        <f t="shared" si="3"/>
        <v>0</v>
      </c>
      <c r="N29" s="27" t="b">
        <f t="shared" si="4"/>
        <v>0</v>
      </c>
      <c r="O29" s="26" t="str">
        <f t="shared" si="5"/>
        <v>3800</v>
      </c>
    </row>
    <row r="30" spans="1:15" ht="15.75">
      <c r="A30" s="23">
        <v>150894</v>
      </c>
      <c r="B30" s="24" t="s">
        <v>69</v>
      </c>
      <c r="C30" s="24" t="s">
        <v>70</v>
      </c>
      <c r="D30" s="25">
        <v>37124</v>
      </c>
      <c r="E30" s="23" t="s">
        <v>32</v>
      </c>
      <c r="F30" s="24" t="s">
        <v>33</v>
      </c>
      <c r="G30" s="24" t="s">
        <v>109</v>
      </c>
      <c r="H30" s="20">
        <v>67000</v>
      </c>
      <c r="I30" s="24" t="s">
        <v>184</v>
      </c>
      <c r="J30" s="27" t="str">
        <f t="shared" si="0"/>
        <v>NOT ELIGIBLE</v>
      </c>
      <c r="K30" s="27" t="b">
        <f t="shared" si="1"/>
        <v>0</v>
      </c>
      <c r="L30" s="41" t="str">
        <f t="shared" si="2"/>
        <v xml:space="preserve">Working </v>
      </c>
      <c r="M30" s="27" t="b">
        <f t="shared" si="3"/>
        <v>0</v>
      </c>
      <c r="N30" s="27" t="b">
        <f t="shared" si="4"/>
        <v>0</v>
      </c>
      <c r="O30" s="26" t="str">
        <f t="shared" si="5"/>
        <v>4000</v>
      </c>
    </row>
    <row r="31" spans="1:15" ht="15.75">
      <c r="A31" s="23">
        <v>150899</v>
      </c>
      <c r="B31" s="24" t="s">
        <v>71</v>
      </c>
      <c r="C31" s="24" t="s">
        <v>72</v>
      </c>
      <c r="D31" s="25">
        <v>37400</v>
      </c>
      <c r="E31" s="23" t="s">
        <v>32</v>
      </c>
      <c r="F31" s="24" t="s">
        <v>33</v>
      </c>
      <c r="G31" s="24" t="s">
        <v>110</v>
      </c>
      <c r="H31" s="20">
        <v>50000</v>
      </c>
      <c r="I31" s="24" t="s">
        <v>184</v>
      </c>
      <c r="J31" s="27" t="str">
        <f t="shared" si="0"/>
        <v>NOT ELIGIBLE</v>
      </c>
      <c r="K31" s="27">
        <f t="shared" si="1"/>
        <v>9000</v>
      </c>
      <c r="L31" s="41" t="str">
        <f t="shared" si="2"/>
        <v xml:space="preserve">Working </v>
      </c>
      <c r="M31" s="27" t="b">
        <f t="shared" si="3"/>
        <v>0</v>
      </c>
      <c r="N31" s="27" t="b">
        <f t="shared" si="4"/>
        <v>0</v>
      </c>
      <c r="O31" s="26" t="str">
        <f t="shared" si="5"/>
        <v>4000</v>
      </c>
    </row>
    <row r="32" spans="1:15" ht="15.75">
      <c r="A32" s="23">
        <v>150901</v>
      </c>
      <c r="B32" s="24" t="s">
        <v>73</v>
      </c>
      <c r="C32" s="24" t="s">
        <v>74</v>
      </c>
      <c r="D32" s="25">
        <v>32946</v>
      </c>
      <c r="E32" s="23" t="s">
        <v>62</v>
      </c>
      <c r="F32" s="24" t="s">
        <v>33</v>
      </c>
      <c r="G32" s="24" t="s">
        <v>24</v>
      </c>
      <c r="H32" s="20">
        <v>53000</v>
      </c>
      <c r="I32" s="24" t="s">
        <v>186</v>
      </c>
      <c r="J32" s="27" t="str">
        <f t="shared" si="0"/>
        <v>NOT ELIGIBLE</v>
      </c>
      <c r="K32" s="27" t="b">
        <f t="shared" si="1"/>
        <v>0</v>
      </c>
      <c r="L32" s="41" t="str">
        <f t="shared" si="2"/>
        <v xml:space="preserve">Working </v>
      </c>
      <c r="M32" s="27" t="b">
        <f t="shared" si="3"/>
        <v>0</v>
      </c>
      <c r="N32" s="27" t="b">
        <f t="shared" si="4"/>
        <v>0</v>
      </c>
      <c r="O32" s="26" t="str">
        <f t="shared" si="5"/>
        <v>4200</v>
      </c>
    </row>
    <row r="33" spans="1:15" ht="15.75">
      <c r="A33" s="23">
        <v>150905</v>
      </c>
      <c r="B33" s="24" t="s">
        <v>75</v>
      </c>
      <c r="C33" s="24" t="s">
        <v>76</v>
      </c>
      <c r="D33" s="25">
        <v>30819</v>
      </c>
      <c r="E33" s="23" t="s">
        <v>62</v>
      </c>
      <c r="F33" s="24" t="s">
        <v>38</v>
      </c>
      <c r="G33" s="24" t="s">
        <v>111</v>
      </c>
      <c r="H33" s="20">
        <v>62000</v>
      </c>
      <c r="I33" s="24" t="s">
        <v>186</v>
      </c>
      <c r="J33" s="27" t="str">
        <f t="shared" si="0"/>
        <v>NOT ELIGIBLE</v>
      </c>
      <c r="K33" s="27" t="b">
        <f t="shared" si="1"/>
        <v>0</v>
      </c>
      <c r="L33" s="41" t="str">
        <f t="shared" si="2"/>
        <v xml:space="preserve">Working </v>
      </c>
      <c r="M33" s="27" t="b">
        <f t="shared" si="3"/>
        <v>0</v>
      </c>
      <c r="N33" s="27" t="b">
        <f t="shared" si="4"/>
        <v>0</v>
      </c>
      <c r="O33" s="26" t="str">
        <f t="shared" si="5"/>
        <v>4200</v>
      </c>
    </row>
    <row r="34" spans="1:15" ht="15.75">
      <c r="A34" s="23">
        <v>150912</v>
      </c>
      <c r="B34" s="24" t="s">
        <v>77</v>
      </c>
      <c r="C34" s="24" t="s">
        <v>78</v>
      </c>
      <c r="D34" s="25">
        <v>37629</v>
      </c>
      <c r="E34" s="23" t="s">
        <v>62</v>
      </c>
      <c r="F34" s="24" t="s">
        <v>33</v>
      </c>
      <c r="G34" s="24" t="s">
        <v>112</v>
      </c>
      <c r="H34" s="20">
        <v>81000</v>
      </c>
      <c r="I34" s="24" t="s">
        <v>184</v>
      </c>
      <c r="J34" s="27" t="str">
        <f t="shared" si="0"/>
        <v>NOT ELIGIBLE</v>
      </c>
      <c r="K34" s="27" t="b">
        <f t="shared" si="1"/>
        <v>0</v>
      </c>
      <c r="L34" s="41" t="str">
        <f t="shared" si="2"/>
        <v xml:space="preserve">Working </v>
      </c>
      <c r="M34" s="27" t="b">
        <f t="shared" si="3"/>
        <v>0</v>
      </c>
      <c r="N34" s="27" t="b">
        <f t="shared" si="4"/>
        <v>0</v>
      </c>
      <c r="O34" s="26" t="str">
        <f t="shared" si="5"/>
        <v>4000</v>
      </c>
    </row>
    <row r="35" spans="1:15" ht="15.75">
      <c r="A35" s="23">
        <v>150921</v>
      </c>
      <c r="B35" s="24" t="s">
        <v>79</v>
      </c>
      <c r="C35" s="24" t="s">
        <v>80</v>
      </c>
      <c r="D35" s="25">
        <v>38092</v>
      </c>
      <c r="E35" s="23" t="s">
        <v>32</v>
      </c>
      <c r="F35" s="24" t="s">
        <v>33</v>
      </c>
      <c r="G35" s="24" t="s">
        <v>105</v>
      </c>
      <c r="H35" s="20">
        <v>19000</v>
      </c>
      <c r="I35" s="24" t="s">
        <v>185</v>
      </c>
      <c r="J35" s="27" t="str">
        <f t="shared" si="0"/>
        <v>NOT ELIGIBLE</v>
      </c>
      <c r="K35" s="27" t="b">
        <f t="shared" si="1"/>
        <v>0</v>
      </c>
      <c r="L35" s="41" t="str">
        <f t="shared" si="2"/>
        <v xml:space="preserve">Working </v>
      </c>
      <c r="M35" s="27" t="b">
        <f t="shared" si="3"/>
        <v>0</v>
      </c>
      <c r="N35" s="27" t="b">
        <f t="shared" si="4"/>
        <v>0</v>
      </c>
      <c r="O35" s="26" t="str">
        <f t="shared" si="5"/>
        <v>3800</v>
      </c>
    </row>
    <row r="36" spans="1:15" ht="15.75">
      <c r="A36" s="23">
        <v>150929</v>
      </c>
      <c r="B36" s="24" t="s">
        <v>81</v>
      </c>
      <c r="C36" s="24" t="s">
        <v>82</v>
      </c>
      <c r="D36" s="25">
        <v>26739</v>
      </c>
      <c r="E36" s="23" t="s">
        <v>32</v>
      </c>
      <c r="F36" s="24" t="s">
        <v>33</v>
      </c>
      <c r="G36" s="24" t="s">
        <v>106</v>
      </c>
      <c r="H36" s="20">
        <v>58000</v>
      </c>
      <c r="I36" s="24" t="s">
        <v>184</v>
      </c>
      <c r="J36" s="27" t="str">
        <f t="shared" si="0"/>
        <v>NOT ELIGIBLE</v>
      </c>
      <c r="K36" s="27" t="b">
        <f t="shared" si="1"/>
        <v>0</v>
      </c>
      <c r="L36" s="41" t="str">
        <f t="shared" si="2"/>
        <v>Retired</v>
      </c>
      <c r="M36" s="27" t="b">
        <f t="shared" si="3"/>
        <v>0</v>
      </c>
      <c r="N36" s="27" t="b">
        <f t="shared" si="4"/>
        <v>0</v>
      </c>
      <c r="O36" s="26" t="str">
        <f t="shared" si="5"/>
        <v>4000</v>
      </c>
    </row>
    <row r="37" spans="1:15" ht="15.75">
      <c r="A37" s="23">
        <v>150930</v>
      </c>
      <c r="B37" s="24" t="s">
        <v>52</v>
      </c>
      <c r="C37" s="24" t="s">
        <v>83</v>
      </c>
      <c r="D37" s="25">
        <v>37027</v>
      </c>
      <c r="E37" s="23" t="s">
        <v>32</v>
      </c>
      <c r="F37" s="24" t="s">
        <v>33</v>
      </c>
      <c r="G37" s="24" t="s">
        <v>107</v>
      </c>
      <c r="H37" s="20">
        <v>82000</v>
      </c>
      <c r="I37" s="24" t="s">
        <v>184</v>
      </c>
      <c r="J37" s="27" t="str">
        <f t="shared" si="0"/>
        <v>NOT ELIGIBLE</v>
      </c>
      <c r="K37" s="27" t="b">
        <f t="shared" si="1"/>
        <v>0</v>
      </c>
      <c r="L37" s="41" t="str">
        <f t="shared" si="2"/>
        <v xml:space="preserve">Working </v>
      </c>
      <c r="M37" s="27" t="b">
        <f t="shared" si="3"/>
        <v>0</v>
      </c>
      <c r="N37" s="27" t="b">
        <f t="shared" si="4"/>
        <v>0</v>
      </c>
      <c r="O37" s="26" t="str">
        <f t="shared" si="5"/>
        <v>4000</v>
      </c>
    </row>
    <row r="38" spans="1:15" ht="15.75">
      <c r="A38" s="23">
        <v>150937</v>
      </c>
      <c r="B38" s="24" t="s">
        <v>54</v>
      </c>
      <c r="C38" s="24" t="s">
        <v>84</v>
      </c>
      <c r="D38" s="25">
        <v>24700</v>
      </c>
      <c r="E38" s="23" t="s">
        <v>32</v>
      </c>
      <c r="F38" s="24" t="s">
        <v>33</v>
      </c>
      <c r="G38" s="24" t="s">
        <v>108</v>
      </c>
      <c r="H38" s="20">
        <v>37000</v>
      </c>
      <c r="I38" s="24" t="s">
        <v>183</v>
      </c>
      <c r="J38" s="27" t="str">
        <f t="shared" si="0"/>
        <v>NOT ELIGIBLE</v>
      </c>
      <c r="K38" s="27" t="b">
        <f t="shared" si="1"/>
        <v>0</v>
      </c>
      <c r="L38" s="41" t="str">
        <f t="shared" si="2"/>
        <v>Retired</v>
      </c>
      <c r="M38" s="27" t="b">
        <f t="shared" si="3"/>
        <v>0</v>
      </c>
      <c r="N38" s="27" t="b">
        <f t="shared" si="4"/>
        <v>0</v>
      </c>
      <c r="O38" s="26" t="str">
        <f t="shared" si="5"/>
        <v>5000</v>
      </c>
    </row>
    <row r="39" spans="1:15" ht="15.75">
      <c r="A39" s="23">
        <v>150940</v>
      </c>
      <c r="B39" s="24" t="s">
        <v>85</v>
      </c>
      <c r="C39" s="24" t="s">
        <v>86</v>
      </c>
      <c r="D39" s="25">
        <v>26906</v>
      </c>
      <c r="E39" s="23" t="s">
        <v>32</v>
      </c>
      <c r="F39" s="24" t="s">
        <v>38</v>
      </c>
      <c r="G39" s="24" t="s">
        <v>109</v>
      </c>
      <c r="H39" s="20">
        <v>87000</v>
      </c>
      <c r="I39" s="24" t="s">
        <v>186</v>
      </c>
      <c r="J39" s="27" t="str">
        <f t="shared" si="0"/>
        <v>NOT ELIGIBLE</v>
      </c>
      <c r="K39" s="27" t="b">
        <f t="shared" si="1"/>
        <v>0</v>
      </c>
      <c r="L39" s="41" t="str">
        <f t="shared" si="2"/>
        <v>Retired</v>
      </c>
      <c r="M39" s="27" t="b">
        <f t="shared" si="3"/>
        <v>0</v>
      </c>
      <c r="N39" s="27" t="b">
        <f t="shared" si="4"/>
        <v>0</v>
      </c>
      <c r="O39" s="26" t="str">
        <f t="shared" si="5"/>
        <v>4200</v>
      </c>
    </row>
    <row r="40" spans="1:15" ht="15.75">
      <c r="A40" s="23">
        <v>150947</v>
      </c>
      <c r="B40" s="24" t="s">
        <v>87</v>
      </c>
      <c r="C40" s="24" t="s">
        <v>88</v>
      </c>
      <c r="D40" s="25">
        <v>33449</v>
      </c>
      <c r="E40" s="23" t="s">
        <v>62</v>
      </c>
      <c r="F40" s="24" t="s">
        <v>33</v>
      </c>
      <c r="G40" s="24" t="s">
        <v>110</v>
      </c>
      <c r="H40" s="20">
        <v>85000</v>
      </c>
      <c r="I40" s="24" t="s">
        <v>186</v>
      </c>
      <c r="J40" s="27" t="str">
        <f t="shared" si="0"/>
        <v>NOT ELIGIBLE</v>
      </c>
      <c r="K40" s="27">
        <f t="shared" si="1"/>
        <v>9000</v>
      </c>
      <c r="L40" s="41" t="str">
        <f t="shared" si="2"/>
        <v xml:space="preserve">Working </v>
      </c>
      <c r="M40" s="27" t="b">
        <f t="shared" si="3"/>
        <v>0</v>
      </c>
      <c r="N40" s="27" t="b">
        <f t="shared" si="4"/>
        <v>0</v>
      </c>
      <c r="O40" s="26" t="str">
        <f t="shared" si="5"/>
        <v>4200</v>
      </c>
    </row>
    <row r="41" spans="1:15" ht="15.75">
      <c r="A41" s="23">
        <v>150954</v>
      </c>
      <c r="B41" s="24" t="s">
        <v>89</v>
      </c>
      <c r="C41" s="24" t="s">
        <v>42</v>
      </c>
      <c r="D41" s="25">
        <v>35495</v>
      </c>
      <c r="E41" s="23" t="s">
        <v>62</v>
      </c>
      <c r="F41" s="24" t="s">
        <v>33</v>
      </c>
      <c r="G41" s="24" t="s">
        <v>24</v>
      </c>
      <c r="H41" s="20">
        <v>57000</v>
      </c>
      <c r="I41" s="24" t="s">
        <v>184</v>
      </c>
      <c r="J41" s="27" t="str">
        <f t="shared" si="0"/>
        <v>NOT ELIGIBLE</v>
      </c>
      <c r="K41" s="27" t="b">
        <f t="shared" si="1"/>
        <v>0</v>
      </c>
      <c r="L41" s="41" t="str">
        <f t="shared" si="2"/>
        <v xml:space="preserve">Working </v>
      </c>
      <c r="M41" s="27" t="b">
        <f t="shared" si="3"/>
        <v>0</v>
      </c>
      <c r="N41" s="27" t="b">
        <f t="shared" si="4"/>
        <v>0</v>
      </c>
      <c r="O41" s="26" t="str">
        <f t="shared" si="5"/>
        <v>4000</v>
      </c>
    </row>
    <row r="42" spans="1:15" ht="15.75">
      <c r="A42" s="23">
        <v>150962</v>
      </c>
      <c r="B42" s="24" t="s">
        <v>90</v>
      </c>
      <c r="C42" s="24" t="s">
        <v>42</v>
      </c>
      <c r="D42" s="25">
        <v>37773</v>
      </c>
      <c r="E42" s="23" t="s">
        <v>62</v>
      </c>
      <c r="F42" s="24" t="s">
        <v>33</v>
      </c>
      <c r="G42" s="24" t="s">
        <v>116</v>
      </c>
      <c r="H42" s="20">
        <v>87000</v>
      </c>
      <c r="I42" s="24" t="s">
        <v>184</v>
      </c>
      <c r="J42" s="27" t="str">
        <f t="shared" si="0"/>
        <v>NOT ELIGIBLE</v>
      </c>
      <c r="K42" s="27" t="b">
        <f t="shared" si="1"/>
        <v>0</v>
      </c>
      <c r="L42" s="41" t="str">
        <f t="shared" si="2"/>
        <v xml:space="preserve">Working </v>
      </c>
      <c r="M42" s="27" t="b">
        <f t="shared" si="3"/>
        <v>0</v>
      </c>
      <c r="N42" s="27">
        <f t="shared" si="4"/>
        <v>1500</v>
      </c>
      <c r="O42" s="26" t="str">
        <f t="shared" si="5"/>
        <v>4000</v>
      </c>
    </row>
    <row r="43" spans="1:15" ht="15.75">
      <c r="A43" s="23">
        <v>150968</v>
      </c>
      <c r="B43" s="24" t="s">
        <v>91</v>
      </c>
      <c r="C43" s="24" t="s">
        <v>92</v>
      </c>
      <c r="D43" s="25">
        <v>37208</v>
      </c>
      <c r="E43" s="23" t="s">
        <v>32</v>
      </c>
      <c r="F43" s="24" t="s">
        <v>33</v>
      </c>
      <c r="G43" s="24" t="s">
        <v>112</v>
      </c>
      <c r="H43" s="20">
        <v>65000</v>
      </c>
      <c r="I43" s="24" t="s">
        <v>186</v>
      </c>
      <c r="J43" s="27" t="str">
        <f t="shared" si="0"/>
        <v>NOT ELIGIBLE</v>
      </c>
      <c r="K43" s="27" t="b">
        <f t="shared" si="1"/>
        <v>0</v>
      </c>
      <c r="L43" s="41" t="str">
        <f t="shared" si="2"/>
        <v xml:space="preserve">Working </v>
      </c>
      <c r="M43" s="27" t="b">
        <f t="shared" si="3"/>
        <v>0</v>
      </c>
      <c r="N43" s="27" t="b">
        <f t="shared" si="4"/>
        <v>0</v>
      </c>
      <c r="O43" s="26" t="str">
        <f t="shared" si="5"/>
        <v>4200</v>
      </c>
    </row>
    <row r="44" spans="1:15" ht="15.75">
      <c r="A44" s="23">
        <v>150975</v>
      </c>
      <c r="B44" s="24" t="s">
        <v>93</v>
      </c>
      <c r="C44" s="24" t="s">
        <v>94</v>
      </c>
      <c r="D44" s="25">
        <v>31478</v>
      </c>
      <c r="E44" s="23" t="s">
        <v>32</v>
      </c>
      <c r="F44" s="24" t="s">
        <v>33</v>
      </c>
      <c r="G44" s="24" t="s">
        <v>105</v>
      </c>
      <c r="H44" s="20">
        <v>83000</v>
      </c>
      <c r="I44" s="24" t="s">
        <v>183</v>
      </c>
      <c r="J44" s="27" t="str">
        <f t="shared" si="0"/>
        <v>NOT ELIGIBLE</v>
      </c>
      <c r="K44" s="27" t="b">
        <f t="shared" si="1"/>
        <v>0</v>
      </c>
      <c r="L44" s="41" t="str">
        <f t="shared" si="2"/>
        <v xml:space="preserve">Working </v>
      </c>
      <c r="M44" s="27" t="b">
        <f t="shared" si="3"/>
        <v>0</v>
      </c>
      <c r="N44" s="27" t="b">
        <f t="shared" si="4"/>
        <v>0</v>
      </c>
      <c r="O44" s="26" t="str">
        <f t="shared" si="5"/>
        <v>5000</v>
      </c>
    </row>
    <row r="45" spans="1:15" ht="15.75">
      <c r="A45" s="23">
        <v>150982</v>
      </c>
      <c r="B45" s="24" t="s">
        <v>95</v>
      </c>
      <c r="C45" s="24" t="s">
        <v>96</v>
      </c>
      <c r="D45" s="25">
        <v>35574</v>
      </c>
      <c r="E45" s="23" t="s">
        <v>32</v>
      </c>
      <c r="F45" s="24" t="s">
        <v>33</v>
      </c>
      <c r="G45" s="24" t="s">
        <v>106</v>
      </c>
      <c r="H45" s="20">
        <v>47000</v>
      </c>
      <c r="I45" s="24" t="s">
        <v>183</v>
      </c>
      <c r="J45" s="27" t="str">
        <f t="shared" si="0"/>
        <v>NOT ELIGIBLE</v>
      </c>
      <c r="K45" s="27" t="b">
        <f t="shared" si="1"/>
        <v>0</v>
      </c>
      <c r="L45" s="41" t="str">
        <f t="shared" si="2"/>
        <v xml:space="preserve">Working </v>
      </c>
      <c r="M45" s="27" t="b">
        <f t="shared" si="3"/>
        <v>0</v>
      </c>
      <c r="N45" s="27" t="b">
        <f t="shared" si="4"/>
        <v>0</v>
      </c>
      <c r="O45" s="26" t="str">
        <f t="shared" si="5"/>
        <v>5000</v>
      </c>
    </row>
    <row r="46" spans="1:15" ht="15.75">
      <c r="A46" s="23">
        <v>150989</v>
      </c>
      <c r="B46" s="24" t="s">
        <v>97</v>
      </c>
      <c r="C46" s="24" t="s">
        <v>98</v>
      </c>
      <c r="D46" s="25">
        <v>33113</v>
      </c>
      <c r="E46" s="23" t="s">
        <v>32</v>
      </c>
      <c r="F46" s="24" t="s">
        <v>33</v>
      </c>
      <c r="G46" s="24" t="s">
        <v>107</v>
      </c>
      <c r="H46" s="20">
        <v>45000</v>
      </c>
      <c r="I46" s="24" t="s">
        <v>184</v>
      </c>
      <c r="J46" s="27" t="str">
        <f t="shared" si="0"/>
        <v>NOT ELIGIBLE</v>
      </c>
      <c r="K46" s="27" t="b">
        <f t="shared" si="1"/>
        <v>0</v>
      </c>
      <c r="L46" s="41" t="str">
        <f t="shared" si="2"/>
        <v xml:space="preserve">Working </v>
      </c>
      <c r="M46" s="27" t="b">
        <f t="shared" si="3"/>
        <v>0</v>
      </c>
      <c r="N46" s="27" t="b">
        <f t="shared" si="4"/>
        <v>0</v>
      </c>
      <c r="O46" s="26" t="str">
        <f t="shared" si="5"/>
        <v>4000</v>
      </c>
    </row>
    <row r="47" spans="1:15" ht="15.75">
      <c r="A47" s="23">
        <v>150990</v>
      </c>
      <c r="B47" s="24" t="s">
        <v>99</v>
      </c>
      <c r="C47" s="24" t="s">
        <v>98</v>
      </c>
      <c r="D47" s="25">
        <v>36400</v>
      </c>
      <c r="E47" s="23" t="s">
        <v>32</v>
      </c>
      <c r="F47" s="24" t="s">
        <v>33</v>
      </c>
      <c r="G47" s="24" t="s">
        <v>108</v>
      </c>
      <c r="H47" s="20">
        <v>77000</v>
      </c>
      <c r="I47" s="24" t="s">
        <v>185</v>
      </c>
      <c r="J47" s="27" t="str">
        <f t="shared" si="0"/>
        <v>NOT ELIGIBLE</v>
      </c>
      <c r="K47" s="27" t="b">
        <f t="shared" si="1"/>
        <v>0</v>
      </c>
      <c r="L47" s="41" t="str">
        <f t="shared" si="2"/>
        <v xml:space="preserve">Working </v>
      </c>
      <c r="M47" s="27" t="b">
        <f t="shared" si="3"/>
        <v>0</v>
      </c>
      <c r="N47" s="27" t="b">
        <f t="shared" si="4"/>
        <v>0</v>
      </c>
      <c r="O47" s="26" t="str">
        <f t="shared" si="5"/>
        <v>3800</v>
      </c>
    </row>
    <row r="48" spans="1:15" ht="15.75">
      <c r="A48" s="23">
        <v>150995</v>
      </c>
      <c r="B48" s="24" t="s">
        <v>100</v>
      </c>
      <c r="C48" s="24" t="s">
        <v>101</v>
      </c>
      <c r="D48" s="25">
        <v>35330</v>
      </c>
      <c r="E48" s="23" t="s">
        <v>32</v>
      </c>
      <c r="F48" s="24" t="s">
        <v>33</v>
      </c>
      <c r="G48" s="24" t="s">
        <v>109</v>
      </c>
      <c r="H48" s="20">
        <v>15000</v>
      </c>
      <c r="I48" s="24" t="s">
        <v>183</v>
      </c>
      <c r="J48" s="27" t="str">
        <f t="shared" si="0"/>
        <v>NOT ELIGIBLE</v>
      </c>
      <c r="K48" s="27" t="b">
        <f t="shared" si="1"/>
        <v>0</v>
      </c>
      <c r="L48" s="41" t="str">
        <f t="shared" si="2"/>
        <v xml:space="preserve">Working </v>
      </c>
      <c r="M48" s="27" t="b">
        <f t="shared" si="3"/>
        <v>0</v>
      </c>
      <c r="N48" s="27" t="b">
        <f t="shared" si="4"/>
        <v>0</v>
      </c>
      <c r="O48" s="26" t="str">
        <f t="shared" si="5"/>
        <v>5000</v>
      </c>
    </row>
    <row r="49" spans="7:7">
      <c r="G49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>
      <selection activeCell="C4" sqref="C4"/>
    </sheetView>
  </sheetViews>
  <sheetFormatPr defaultColWidth="8.85546875" defaultRowHeight="15"/>
  <cols>
    <col min="1" max="1" width="20.28515625" style="20" customWidth="1"/>
    <col min="2" max="2" width="22.7109375" style="20" customWidth="1"/>
    <col min="3" max="3" width="20.28515625" style="20" customWidth="1"/>
    <col min="4" max="4" width="23.5703125" style="17" customWidth="1"/>
    <col min="5" max="16384" width="8.85546875" style="17"/>
  </cols>
  <sheetData>
    <row r="1" spans="1:8">
      <c r="A1" s="29" t="s">
        <v>121</v>
      </c>
      <c r="B1" s="30"/>
      <c r="C1" s="31"/>
    </row>
    <row r="2" spans="1:8">
      <c r="A2" s="32"/>
      <c r="B2" s="33"/>
      <c r="C2" s="33"/>
    </row>
    <row r="3" spans="1:8">
      <c r="A3" s="34" t="s">
        <v>122</v>
      </c>
      <c r="B3" s="34" t="s">
        <v>123</v>
      </c>
      <c r="C3" s="34" t="s">
        <v>124</v>
      </c>
    </row>
    <row r="4" spans="1:8">
      <c r="A4" s="35" t="s">
        <v>125</v>
      </c>
      <c r="B4" s="35">
        <v>62</v>
      </c>
      <c r="C4" s="36" t="str">
        <f>IF(AND($B4&gt;=90,$B4&lt;=100),"A",IF(AND(B4&gt;=80,B4&lt;=89),"B",IF(AND(B4&gt;=51,B4&lt;=79),"C",IF(AND(B4&gt;=41,B4&lt;=50),"D",IF(AND(B4&gt;=0,B4&lt;=40),"F")))))</f>
        <v>C</v>
      </c>
      <c r="F4" s="34" t="s">
        <v>126</v>
      </c>
      <c r="G4" s="34" t="s">
        <v>127</v>
      </c>
      <c r="H4" s="34" t="s">
        <v>128</v>
      </c>
    </row>
    <row r="5" spans="1:8">
      <c r="A5" s="35" t="s">
        <v>129</v>
      </c>
      <c r="B5" s="35">
        <v>92</v>
      </c>
      <c r="C5" s="36" t="str">
        <f t="shared" ref="C5:C53" si="0">IF(AND($B5&gt;=90,$B5&lt;=100),"A",IF(AND(B5&gt;=80,B5&lt;=89),"B",IF(AND(B5&gt;=51,B5&lt;=79),"C",IF(AND(B5&gt;=41,B5&lt;=50),"D",IF(AND(B5&gt;=0,B5&lt;=40),"F")))))</f>
        <v>A</v>
      </c>
      <c r="F5" s="37">
        <v>90</v>
      </c>
      <c r="G5" s="37">
        <v>100</v>
      </c>
      <c r="H5" s="38" t="s">
        <v>130</v>
      </c>
    </row>
    <row r="6" spans="1:8">
      <c r="A6" s="35" t="s">
        <v>131</v>
      </c>
      <c r="B6" s="35">
        <v>52</v>
      </c>
      <c r="C6" s="36" t="str">
        <f t="shared" si="0"/>
        <v>C</v>
      </c>
      <c r="F6" s="39">
        <v>80</v>
      </c>
      <c r="G6" s="39">
        <v>89</v>
      </c>
      <c r="H6" s="40" t="s">
        <v>132</v>
      </c>
    </row>
    <row r="7" spans="1:8">
      <c r="A7" s="35" t="s">
        <v>133</v>
      </c>
      <c r="B7" s="35">
        <v>60</v>
      </c>
      <c r="C7" s="36" t="str">
        <f t="shared" si="0"/>
        <v>C</v>
      </c>
      <c r="F7" s="39">
        <v>51</v>
      </c>
      <c r="G7" s="39">
        <v>79</v>
      </c>
      <c r="H7" s="40" t="s">
        <v>86</v>
      </c>
    </row>
    <row r="8" spans="1:8">
      <c r="A8" s="35" t="s">
        <v>134</v>
      </c>
      <c r="B8" s="35">
        <v>81</v>
      </c>
      <c r="C8" s="36" t="str">
        <f t="shared" si="0"/>
        <v>B</v>
      </c>
      <c r="F8" s="39">
        <v>41</v>
      </c>
      <c r="G8" s="39">
        <v>50</v>
      </c>
      <c r="H8" s="40" t="s">
        <v>69</v>
      </c>
    </row>
    <row r="9" spans="1:8">
      <c r="A9" s="35" t="s">
        <v>135</v>
      </c>
      <c r="B9" s="35">
        <v>66</v>
      </c>
      <c r="C9" s="36" t="str">
        <f t="shared" si="0"/>
        <v>C</v>
      </c>
      <c r="F9" s="39">
        <v>0</v>
      </c>
      <c r="G9" s="39">
        <v>40</v>
      </c>
      <c r="H9" s="40" t="s">
        <v>136</v>
      </c>
    </row>
    <row r="10" spans="1:8">
      <c r="A10" s="35" t="s">
        <v>137</v>
      </c>
      <c r="B10" s="35">
        <v>63</v>
      </c>
      <c r="C10" s="36" t="str">
        <f t="shared" si="0"/>
        <v>C</v>
      </c>
    </row>
    <row r="11" spans="1:8">
      <c r="A11" s="35" t="s">
        <v>138</v>
      </c>
      <c r="B11" s="35">
        <v>100</v>
      </c>
      <c r="C11" s="36" t="str">
        <f t="shared" si="0"/>
        <v>A</v>
      </c>
    </row>
    <row r="12" spans="1:8">
      <c r="A12" s="35" t="s">
        <v>139</v>
      </c>
      <c r="B12" s="35">
        <v>46</v>
      </c>
      <c r="C12" s="36" t="str">
        <f t="shared" si="0"/>
        <v>D</v>
      </c>
    </row>
    <row r="13" spans="1:8">
      <c r="A13" s="35" t="s">
        <v>140</v>
      </c>
      <c r="B13" s="35">
        <v>87</v>
      </c>
      <c r="C13" s="36" t="str">
        <f t="shared" si="0"/>
        <v>B</v>
      </c>
    </row>
    <row r="14" spans="1:8">
      <c r="A14" s="35" t="s">
        <v>141</v>
      </c>
      <c r="B14" s="35">
        <v>93</v>
      </c>
      <c r="C14" s="36" t="str">
        <f t="shared" si="0"/>
        <v>A</v>
      </c>
    </row>
    <row r="15" spans="1:8">
      <c r="A15" s="35" t="s">
        <v>142</v>
      </c>
      <c r="B15" s="35">
        <v>84</v>
      </c>
      <c r="C15" s="36" t="str">
        <f t="shared" si="0"/>
        <v>B</v>
      </c>
    </row>
    <row r="16" spans="1:8">
      <c r="A16" s="35" t="s">
        <v>143</v>
      </c>
      <c r="B16" s="35">
        <v>44</v>
      </c>
      <c r="C16" s="36" t="str">
        <f t="shared" si="0"/>
        <v>D</v>
      </c>
    </row>
    <row r="17" spans="1:3">
      <c r="A17" s="35" t="s">
        <v>144</v>
      </c>
      <c r="B17" s="35">
        <v>71</v>
      </c>
      <c r="C17" s="36" t="str">
        <f t="shared" si="0"/>
        <v>C</v>
      </c>
    </row>
    <row r="18" spans="1:3">
      <c r="A18" s="35" t="s">
        <v>145</v>
      </c>
      <c r="B18" s="35">
        <v>100</v>
      </c>
      <c r="C18" s="36" t="str">
        <f t="shared" si="0"/>
        <v>A</v>
      </c>
    </row>
    <row r="19" spans="1:3">
      <c r="A19" s="35" t="s">
        <v>146</v>
      </c>
      <c r="B19" s="35">
        <v>40</v>
      </c>
      <c r="C19" s="36" t="str">
        <f t="shared" si="0"/>
        <v>F</v>
      </c>
    </row>
    <row r="20" spans="1:3">
      <c r="A20" s="35" t="s">
        <v>147</v>
      </c>
      <c r="B20" s="35">
        <v>35</v>
      </c>
      <c r="C20" s="36" t="str">
        <f t="shared" si="0"/>
        <v>F</v>
      </c>
    </row>
    <row r="21" spans="1:3">
      <c r="A21" s="35" t="s">
        <v>148</v>
      </c>
      <c r="B21" s="35">
        <v>73</v>
      </c>
      <c r="C21" s="36" t="str">
        <f t="shared" si="0"/>
        <v>C</v>
      </c>
    </row>
    <row r="22" spans="1:3">
      <c r="A22" s="35" t="s">
        <v>149</v>
      </c>
      <c r="B22" s="35">
        <v>99</v>
      </c>
      <c r="C22" s="36" t="str">
        <f t="shared" si="0"/>
        <v>A</v>
      </c>
    </row>
    <row r="23" spans="1:3">
      <c r="A23" s="35" t="s">
        <v>150</v>
      </c>
      <c r="B23" s="35">
        <v>88</v>
      </c>
      <c r="C23" s="36" t="str">
        <f t="shared" si="0"/>
        <v>B</v>
      </c>
    </row>
    <row r="24" spans="1:3">
      <c r="A24" s="35" t="s">
        <v>151</v>
      </c>
      <c r="B24" s="35">
        <v>90</v>
      </c>
      <c r="C24" s="36" t="str">
        <f t="shared" si="0"/>
        <v>A</v>
      </c>
    </row>
    <row r="25" spans="1:3">
      <c r="A25" s="35" t="s">
        <v>152</v>
      </c>
      <c r="B25" s="35">
        <v>90</v>
      </c>
      <c r="C25" s="36" t="str">
        <f t="shared" si="0"/>
        <v>A</v>
      </c>
    </row>
    <row r="26" spans="1:3">
      <c r="A26" s="35" t="s">
        <v>153</v>
      </c>
      <c r="B26" s="35">
        <v>44</v>
      </c>
      <c r="C26" s="36" t="str">
        <f t="shared" si="0"/>
        <v>D</v>
      </c>
    </row>
    <row r="27" spans="1:3">
      <c r="A27" s="35" t="s">
        <v>154</v>
      </c>
      <c r="B27" s="35">
        <v>74</v>
      </c>
      <c r="C27" s="36" t="str">
        <f t="shared" si="0"/>
        <v>C</v>
      </c>
    </row>
    <row r="28" spans="1:3">
      <c r="A28" s="35" t="s">
        <v>155</v>
      </c>
      <c r="B28" s="35">
        <v>46</v>
      </c>
      <c r="C28" s="36" t="str">
        <f t="shared" si="0"/>
        <v>D</v>
      </c>
    </row>
    <row r="29" spans="1:3">
      <c r="A29" s="35" t="s">
        <v>156</v>
      </c>
      <c r="B29" s="35">
        <v>74</v>
      </c>
      <c r="C29" s="36" t="str">
        <f t="shared" si="0"/>
        <v>C</v>
      </c>
    </row>
    <row r="30" spans="1:3">
      <c r="A30" s="35" t="s">
        <v>157</v>
      </c>
      <c r="B30" s="35">
        <v>92</v>
      </c>
      <c r="C30" s="36" t="str">
        <f t="shared" si="0"/>
        <v>A</v>
      </c>
    </row>
    <row r="31" spans="1:3">
      <c r="A31" s="35" t="s">
        <v>158</v>
      </c>
      <c r="B31" s="35">
        <v>31</v>
      </c>
      <c r="C31" s="36" t="str">
        <f t="shared" si="0"/>
        <v>F</v>
      </c>
    </row>
    <row r="32" spans="1:3">
      <c r="A32" s="35" t="s">
        <v>159</v>
      </c>
      <c r="B32" s="35">
        <v>51</v>
      </c>
      <c r="C32" s="36" t="str">
        <f t="shared" si="0"/>
        <v>C</v>
      </c>
    </row>
    <row r="33" spans="1:3">
      <c r="A33" s="35" t="s">
        <v>160</v>
      </c>
      <c r="B33" s="35">
        <v>59</v>
      </c>
      <c r="C33" s="36" t="str">
        <f t="shared" si="0"/>
        <v>C</v>
      </c>
    </row>
    <row r="34" spans="1:3">
      <c r="A34" s="35" t="s">
        <v>161</v>
      </c>
      <c r="B34" s="35">
        <v>85</v>
      </c>
      <c r="C34" s="36" t="str">
        <f t="shared" si="0"/>
        <v>B</v>
      </c>
    </row>
    <row r="35" spans="1:3">
      <c r="A35" s="35" t="s">
        <v>162</v>
      </c>
      <c r="B35" s="35">
        <v>63</v>
      </c>
      <c r="C35" s="36" t="str">
        <f t="shared" si="0"/>
        <v>C</v>
      </c>
    </row>
    <row r="36" spans="1:3">
      <c r="A36" s="35" t="s">
        <v>163</v>
      </c>
      <c r="B36" s="35">
        <v>60</v>
      </c>
      <c r="C36" s="36" t="str">
        <f t="shared" si="0"/>
        <v>C</v>
      </c>
    </row>
    <row r="37" spans="1:3">
      <c r="A37" s="35" t="s">
        <v>164</v>
      </c>
      <c r="B37" s="35">
        <v>83</v>
      </c>
      <c r="C37" s="36" t="str">
        <f t="shared" si="0"/>
        <v>B</v>
      </c>
    </row>
    <row r="38" spans="1:3">
      <c r="A38" s="35" t="s">
        <v>165</v>
      </c>
      <c r="B38" s="35">
        <v>72</v>
      </c>
      <c r="C38" s="36" t="str">
        <f t="shared" si="0"/>
        <v>C</v>
      </c>
    </row>
    <row r="39" spans="1:3">
      <c r="A39" s="35" t="s">
        <v>166</v>
      </c>
      <c r="B39" s="35">
        <v>94</v>
      </c>
      <c r="C39" s="36" t="str">
        <f t="shared" si="0"/>
        <v>A</v>
      </c>
    </row>
    <row r="40" spans="1:3">
      <c r="A40" s="35" t="s">
        <v>167</v>
      </c>
      <c r="B40" s="35">
        <v>92</v>
      </c>
      <c r="C40" s="36" t="str">
        <f t="shared" si="0"/>
        <v>A</v>
      </c>
    </row>
    <row r="41" spans="1:3">
      <c r="A41" s="35" t="s">
        <v>168</v>
      </c>
      <c r="B41" s="35">
        <v>92</v>
      </c>
      <c r="C41" s="36" t="str">
        <f t="shared" si="0"/>
        <v>A</v>
      </c>
    </row>
    <row r="42" spans="1:3">
      <c r="A42" s="35" t="s">
        <v>169</v>
      </c>
      <c r="B42" s="35">
        <v>59</v>
      </c>
      <c r="C42" s="36" t="str">
        <f t="shared" si="0"/>
        <v>C</v>
      </c>
    </row>
    <row r="43" spans="1:3">
      <c r="A43" s="35" t="s">
        <v>170</v>
      </c>
      <c r="B43" s="35">
        <v>51</v>
      </c>
      <c r="C43" s="36" t="str">
        <f t="shared" si="0"/>
        <v>C</v>
      </c>
    </row>
    <row r="44" spans="1:3">
      <c r="A44" s="35" t="s">
        <v>171</v>
      </c>
      <c r="B44" s="35">
        <v>45</v>
      </c>
      <c r="C44" s="36" t="str">
        <f t="shared" si="0"/>
        <v>D</v>
      </c>
    </row>
    <row r="45" spans="1:3">
      <c r="A45" s="35" t="s">
        <v>172</v>
      </c>
      <c r="B45" s="35">
        <v>89</v>
      </c>
      <c r="C45" s="36" t="str">
        <f t="shared" si="0"/>
        <v>B</v>
      </c>
    </row>
    <row r="46" spans="1:3">
      <c r="A46" s="35" t="s">
        <v>173</v>
      </c>
      <c r="B46" s="35">
        <v>51</v>
      </c>
      <c r="C46" s="36" t="str">
        <f t="shared" si="0"/>
        <v>C</v>
      </c>
    </row>
    <row r="47" spans="1:3">
      <c r="A47" s="35" t="s">
        <v>174</v>
      </c>
      <c r="B47" s="35">
        <v>84</v>
      </c>
      <c r="C47" s="36" t="str">
        <f t="shared" si="0"/>
        <v>B</v>
      </c>
    </row>
    <row r="48" spans="1:3">
      <c r="A48" s="35" t="s">
        <v>175</v>
      </c>
      <c r="B48" s="35">
        <v>32</v>
      </c>
      <c r="C48" s="36" t="str">
        <f t="shared" si="0"/>
        <v>F</v>
      </c>
    </row>
    <row r="49" spans="1:3">
      <c r="A49" s="35" t="s">
        <v>176</v>
      </c>
      <c r="B49" s="35">
        <v>73</v>
      </c>
      <c r="C49" s="36" t="str">
        <f t="shared" si="0"/>
        <v>C</v>
      </c>
    </row>
    <row r="50" spans="1:3">
      <c r="A50" s="35" t="s">
        <v>177</v>
      </c>
      <c r="B50" s="35">
        <v>44</v>
      </c>
      <c r="C50" s="36" t="str">
        <f t="shared" si="0"/>
        <v>D</v>
      </c>
    </row>
    <row r="51" spans="1:3">
      <c r="A51" s="35" t="s">
        <v>178</v>
      </c>
      <c r="B51" s="35">
        <v>81</v>
      </c>
      <c r="C51" s="36" t="str">
        <f t="shared" si="0"/>
        <v>B</v>
      </c>
    </row>
    <row r="52" spans="1:3">
      <c r="A52" s="35" t="s">
        <v>179</v>
      </c>
      <c r="B52" s="35">
        <v>76</v>
      </c>
      <c r="C52" s="36" t="str">
        <f t="shared" si="0"/>
        <v>C</v>
      </c>
    </row>
    <row r="53" spans="1:3">
      <c r="A53" s="35" t="s">
        <v>180</v>
      </c>
      <c r="B53" s="35">
        <v>89</v>
      </c>
      <c r="C53" s="36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2020-05-11T11:02:27Z</dcterms:created>
  <dcterms:modified xsi:type="dcterms:W3CDTF">2022-11-26T05:22:23Z</dcterms:modified>
</cp:coreProperties>
</file>