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166925"/>
  <mc:AlternateContent xmlns:mc="http://schemas.openxmlformats.org/markup-compatibility/2006">
    <mc:Choice Requires="x15">
      <x15ac:absPath xmlns:x15ac="http://schemas.microsoft.com/office/spreadsheetml/2010/11/ac" url="D:\Projects\"/>
    </mc:Choice>
  </mc:AlternateContent>
  <xr:revisionPtr revIDLastSave="0" documentId="13_ncr:1_{81BBED32-5827-4EDF-B275-0287290D84D1}" xr6:coauthVersionLast="47" xr6:coauthVersionMax="47" xr10:uidLastSave="{00000000-0000-0000-0000-000000000000}"/>
  <bookViews>
    <workbookView xWindow="-120" yWindow="-120" windowWidth="29040" windowHeight="15720" xr2:uid="{06DB8166-E65F-4221-81FE-990A865F2F3A}"/>
  </bookViews>
  <sheets>
    <sheet name="DATA" sheetId="7" r:id="rId1"/>
    <sheet name="KPIS AND INSIGHTS" sheetId="12" r:id="rId2"/>
    <sheet name="DASHBOARD DARK" sheetId="16" r:id="rId3"/>
    <sheet name="DASHBOARD" sheetId="5" r:id="rId4"/>
  </sheets>
  <definedNames>
    <definedName name="_xlchart.v1.0" hidden="1">'KPIS AND INSIGHTS'!$X$10:$X$14</definedName>
    <definedName name="_xlchart.v1.1" hidden="1">'KPIS AND INSIGHTS'!$Y$10:$Y$14</definedName>
    <definedName name="_xlchart.v1.2" hidden="1">'KPIS AND INSIGHTS'!$Y$9</definedName>
    <definedName name="_xlchart.v1.3" hidden="1">'KPIS AND INSIGHTS'!$X$10:$X$14</definedName>
    <definedName name="_xlchart.v1.4" hidden="1">'KPIS AND INSIGHTS'!$Y$10:$Y$14</definedName>
    <definedName name="_xlchart.v1.5" hidden="1">'KPIS AND INSIGHTS'!$Y$9</definedName>
    <definedName name="_xlchart.v1.6" hidden="1">'KPIS AND INSIGHTS'!$X$10:$X$14</definedName>
    <definedName name="_xlchart.v1.7" hidden="1">'KPIS AND INSIGHTS'!$Y$10:$Y$14</definedName>
    <definedName name="_xlchart.v1.8" hidden="1">'KPIS AND INSIGHTS'!$Y$9</definedName>
    <definedName name="Slicer_BRAND">#N/A</definedName>
    <definedName name="Slicer_Quarters__PURCHSE_DATE">#N/A</definedName>
    <definedName name="Slicer_Years__PURCHS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9" i="12" l="1" a="1"/>
  <c r="X9" i="12" s="1"/>
  <c r="H6" i="12"/>
  <c r="B6" i="12"/>
  <c r="AM11" i="12"/>
  <c r="AM12" i="12"/>
  <c r="AM13" i="12"/>
  <c r="AM10" i="12"/>
  <c r="AL10" i="12" a="1"/>
  <c r="AL10" i="12" s="1"/>
  <c r="AE9" i="12" a="1"/>
  <c r="AE9" i="12" s="1"/>
  <c r="Q9" i="12" a="1"/>
  <c r="Q9" i="12" s="1"/>
  <c r="J9" i="12" a="1"/>
  <c r="J9" i="12" s="1"/>
  <c r="D9" i="12" a="1"/>
  <c r="D9" i="12" s="1"/>
  <c r="F6" i="12"/>
  <c r="D6" i="12"/>
  <c r="J6"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<sst xmlns="http://schemas.openxmlformats.org/spreadsheetml/2006/main" count="15648" uniqueCount="1658">
  <si>
    <t>OPPO</t>
  </si>
  <si>
    <t>A53</t>
  </si>
  <si>
    <t>Moonlight Black</t>
  </si>
  <si>
    <t>40GB</t>
  </si>
  <si>
    <t>64 GB</t>
  </si>
  <si>
    <t>Mint Cream</t>
  </si>
  <si>
    <t>60GB</t>
  </si>
  <si>
    <t>128 GB</t>
  </si>
  <si>
    <t>Electric Black</t>
  </si>
  <si>
    <t>A12</t>
  </si>
  <si>
    <t>Deep Blue</t>
  </si>
  <si>
    <t>Black</t>
  </si>
  <si>
    <t>30GB</t>
  </si>
  <si>
    <t>32 GB</t>
  </si>
  <si>
    <t>Blue</t>
  </si>
  <si>
    <t>Flowing Silver</t>
  </si>
  <si>
    <t>A53s 5G</t>
  </si>
  <si>
    <t>Crystal Blue</t>
  </si>
  <si>
    <t>Ink Black</t>
  </si>
  <si>
    <t>80GB</t>
  </si>
  <si>
    <t>A33</t>
  </si>
  <si>
    <t>A31</t>
  </si>
  <si>
    <t>Lake Green</t>
  </si>
  <si>
    <t>Mystery Black</t>
  </si>
  <si>
    <t>A74 5G</t>
  </si>
  <si>
    <t>Fantastic Purple</t>
  </si>
  <si>
    <t>A11K</t>
  </si>
  <si>
    <t>20GB</t>
  </si>
  <si>
    <t>F17 Pro</t>
  </si>
  <si>
    <t>Matte Black</t>
  </si>
  <si>
    <t>A54</t>
  </si>
  <si>
    <t>Moonlight Gold</t>
  </si>
  <si>
    <t>Reno6 5G</t>
  </si>
  <si>
    <t>Aurora</t>
  </si>
  <si>
    <t>Stellar Black</t>
  </si>
  <si>
    <t>Magic Blue</t>
  </si>
  <si>
    <t>Starry Blue</t>
  </si>
  <si>
    <t>Crystal Black</t>
  </si>
  <si>
    <t>Metallic White</t>
  </si>
  <si>
    <t>Fantasy White</t>
  </si>
  <si>
    <t>F17</t>
  </si>
  <si>
    <t>Navy Blue</t>
  </si>
  <si>
    <t>Fancy Blue</t>
  </si>
  <si>
    <t>A16</t>
  </si>
  <si>
    <t>Pearl Blue</t>
  </si>
  <si>
    <t>Reno5 Pro 5G</t>
  </si>
  <si>
    <t>Astral Blue</t>
  </si>
  <si>
    <t>CRYSTAL BLACK</t>
  </si>
  <si>
    <t>A15</t>
  </si>
  <si>
    <t>Dynamic Black</t>
  </si>
  <si>
    <t>Dynamic Orange</t>
  </si>
  <si>
    <t>Mystery Blue</t>
  </si>
  <si>
    <t>Fairy White</t>
  </si>
  <si>
    <t>A74 5G BLACK</t>
  </si>
  <si>
    <t>Fluid Black</t>
  </si>
  <si>
    <t>Reno6 Pro 5G</t>
  </si>
  <si>
    <t>120GB</t>
  </si>
  <si>
    <t>256 GB</t>
  </si>
  <si>
    <t>Reno2 F</t>
  </si>
  <si>
    <t>Sky White</t>
  </si>
  <si>
    <t>Reno3 Pro</t>
  </si>
  <si>
    <t>Midnight Black</t>
  </si>
  <si>
    <t>A15s</t>
  </si>
  <si>
    <t>A15S</t>
  </si>
  <si>
    <t>Rainbow Silver</t>
  </si>
  <si>
    <t>Auroral Blue</t>
  </si>
  <si>
    <t>F19 Pro</t>
  </si>
  <si>
    <t>Crystal Silver</t>
  </si>
  <si>
    <t>F19 Pro+ 5G</t>
  </si>
  <si>
    <t>Space Silver</t>
  </si>
  <si>
    <t>Fancy White</t>
  </si>
  <si>
    <t>F19</t>
  </si>
  <si>
    <t>Midnight Blue</t>
  </si>
  <si>
    <t>A7</t>
  </si>
  <si>
    <t>Glaring Gold</t>
  </si>
  <si>
    <t>Starry Black</t>
  </si>
  <si>
    <t>F5</t>
  </si>
  <si>
    <t>Red</t>
  </si>
  <si>
    <t>A5s</t>
  </si>
  <si>
    <t>Reno</t>
  </si>
  <si>
    <t>JET BLACK</t>
  </si>
  <si>
    <t>Reno2 Z</t>
  </si>
  <si>
    <t>Luminous Black</t>
  </si>
  <si>
    <t>F15</t>
  </si>
  <si>
    <t>Unicorn White</t>
  </si>
  <si>
    <t>Prism Black</t>
  </si>
  <si>
    <t>K1</t>
  </si>
  <si>
    <t>Piano Black</t>
  </si>
  <si>
    <t>Classic Silver</t>
  </si>
  <si>
    <t>Lightening Black</t>
  </si>
  <si>
    <t>A9 2020</t>
  </si>
  <si>
    <t>Marine Green</t>
  </si>
  <si>
    <t>Find X</t>
  </si>
  <si>
    <t>Bordeaux Red</t>
  </si>
  <si>
    <t>Reno4 Pro Special Edition</t>
  </si>
  <si>
    <t>Galactic Blue</t>
  </si>
  <si>
    <t>F11</t>
  </si>
  <si>
    <t>Marble Green</t>
  </si>
  <si>
    <t>A5</t>
  </si>
  <si>
    <t>Diamond Blue</t>
  </si>
  <si>
    <t>Reno4 Pro</t>
  </si>
  <si>
    <t>Silky White</t>
  </si>
  <si>
    <t>Starry Night</t>
  </si>
  <si>
    <t>Space Purple</t>
  </si>
  <si>
    <t>A5 2020</t>
  </si>
  <si>
    <t>Dazzling White</t>
  </si>
  <si>
    <t>F3 Deepika Padukone Limited Edition</t>
  </si>
  <si>
    <t>Rose Gold</t>
  </si>
  <si>
    <t>F1 Plus</t>
  </si>
  <si>
    <t>Gold</t>
  </si>
  <si>
    <t>A83 2018 Edition</t>
  </si>
  <si>
    <t>F3</t>
  </si>
  <si>
    <t>Blazing Blue</t>
  </si>
  <si>
    <t>A3s</t>
  </si>
  <si>
    <t>Purple</t>
  </si>
  <si>
    <t>A83</t>
  </si>
  <si>
    <t>Champagne</t>
  </si>
  <si>
    <t>16 GB</t>
  </si>
  <si>
    <t>K3</t>
  </si>
  <si>
    <t>Aurora Blue</t>
  </si>
  <si>
    <t>F9</t>
  </si>
  <si>
    <t>Mist Black</t>
  </si>
  <si>
    <t>A52</t>
  </si>
  <si>
    <t>Twilight Black</t>
  </si>
  <si>
    <t>Stream White</t>
  </si>
  <si>
    <t>A71 New Edition</t>
  </si>
  <si>
    <t>Neo 7 4G</t>
  </si>
  <si>
    <t>10GB</t>
  </si>
  <si>
    <t>A71</t>
  </si>
  <si>
    <t>A57</t>
  </si>
  <si>
    <t>Vanilla Mint</t>
  </si>
  <si>
    <t>A1K</t>
  </si>
  <si>
    <t>Green</t>
  </si>
  <si>
    <t>A37f</t>
  </si>
  <si>
    <t>Grey</t>
  </si>
  <si>
    <t>F9 Pro</t>
  </si>
  <si>
    <t>Sunrise Red</t>
  </si>
  <si>
    <t>Twilight Blue</t>
  </si>
  <si>
    <t>Starry Purple</t>
  </si>
  <si>
    <t>F19s</t>
  </si>
  <si>
    <t>Glowing Gold</t>
  </si>
  <si>
    <t>Glowing Black</t>
  </si>
  <si>
    <t>Diamond Red</t>
  </si>
  <si>
    <t>Glaze Blue</t>
  </si>
  <si>
    <t>Mirror Black</t>
  </si>
  <si>
    <t>Jade Black</t>
  </si>
  <si>
    <t>A71k</t>
  </si>
  <si>
    <t>White</t>
  </si>
  <si>
    <t>Stellar Purple</t>
  </si>
  <si>
    <t>A9</t>
  </si>
  <si>
    <t>Fluorite Purple</t>
  </si>
  <si>
    <t>F3 Plus</t>
  </si>
  <si>
    <t>Rohit Sharma Limited Edition</t>
  </si>
  <si>
    <t>F17 PRO</t>
  </si>
  <si>
    <t>Hardik Pandya Limited Editon</t>
  </si>
  <si>
    <t>Ravichandran Ashwin Limited Edition</t>
  </si>
  <si>
    <t>F11 Pro</t>
  </si>
  <si>
    <t>Waterfall Grey</t>
  </si>
  <si>
    <t>Aurora Green</t>
  </si>
  <si>
    <t>R1 R829</t>
  </si>
  <si>
    <t>Thunder Black</t>
  </si>
  <si>
    <t>Fancy white</t>
  </si>
  <si>
    <t>F5 Youth</t>
  </si>
  <si>
    <t>Jewelry White</t>
  </si>
  <si>
    <t>F7</t>
  </si>
  <si>
    <t>Silver</t>
  </si>
  <si>
    <t>Glacier Blue</t>
  </si>
  <si>
    <t>Neo 5</t>
  </si>
  <si>
    <t>F1</t>
  </si>
  <si>
    <t>Reno2</t>
  </si>
  <si>
    <t>R17</t>
  </si>
  <si>
    <t>Neon Purple</t>
  </si>
  <si>
    <t>F11 Pro Marvelâ€™s Avengers Limited Edition</t>
  </si>
  <si>
    <t>Space Blue</t>
  </si>
  <si>
    <t>Reno 10x Zoom</t>
  </si>
  <si>
    <t>Jet Black</t>
  </si>
  <si>
    <t>Majestic Gold</t>
  </si>
  <si>
    <t>F1S</t>
  </si>
  <si>
    <t>Ocean Green</t>
  </si>
  <si>
    <t>Ocean Blue</t>
  </si>
  <si>
    <t>N5111</t>
  </si>
  <si>
    <t>Starry purple</t>
  </si>
  <si>
    <t>HTC</t>
  </si>
  <si>
    <t xml:space="preserve">U11+ </t>
  </si>
  <si>
    <t>Amazing Silver</t>
  </si>
  <si>
    <t xml:space="preserve">Wildfire X </t>
  </si>
  <si>
    <t>Blue MB</t>
  </si>
  <si>
    <t>IQOO</t>
  </si>
  <si>
    <t>3</t>
  </si>
  <si>
    <t>Quantum Silver</t>
  </si>
  <si>
    <t>Tornado Black</t>
  </si>
  <si>
    <t xml:space="preserve"> Tornado Black</t>
  </si>
  <si>
    <t>Google Pixel</t>
  </si>
  <si>
    <t xml:space="preserve">4a </t>
  </si>
  <si>
    <t>Just Black</t>
  </si>
  <si>
    <t xml:space="preserve">3a XL </t>
  </si>
  <si>
    <t>Clearly White</t>
  </si>
  <si>
    <t>Not Pink</t>
  </si>
  <si>
    <t xml:space="preserve">3 XL </t>
  </si>
  <si>
    <t xml:space="preserve">3a </t>
  </si>
  <si>
    <t xml:space="preserve">XL </t>
  </si>
  <si>
    <t>Very Silver</t>
  </si>
  <si>
    <t xml:space="preserve">2 XL </t>
  </si>
  <si>
    <t>2</t>
  </si>
  <si>
    <t>Quite Black</t>
  </si>
  <si>
    <t>LG</t>
  </si>
  <si>
    <t xml:space="preserve">W11 </t>
  </si>
  <si>
    <t xml:space="preserve">Velvet Dual Screen </t>
  </si>
  <si>
    <t>Aurora Silver</t>
  </si>
  <si>
    <t xml:space="preserve">Q60 </t>
  </si>
  <si>
    <t xml:space="preserve">L90 Dual </t>
  </si>
  <si>
    <t>8 GB</t>
  </si>
  <si>
    <t xml:space="preserve">W31 </t>
  </si>
  <si>
    <t xml:space="preserve">W31 Plus </t>
  </si>
  <si>
    <t xml:space="preserve">K42 </t>
  </si>
  <si>
    <t>midnight blue</t>
  </si>
  <si>
    <t xml:space="preserve">W30 Pro </t>
  </si>
  <si>
    <t>Midnight Purple</t>
  </si>
  <si>
    <t xml:space="preserve">Candy K9 </t>
  </si>
  <si>
    <t>Moroccan Blue</t>
  </si>
  <si>
    <t xml:space="preserve">K9 4G LTE </t>
  </si>
  <si>
    <t xml:space="preserve">W10 </t>
  </si>
  <si>
    <t>Smokey Gray</t>
  </si>
  <si>
    <t xml:space="preserve">K-10 </t>
  </si>
  <si>
    <t>Black Blue</t>
  </si>
  <si>
    <t xml:space="preserve">W41 </t>
  </si>
  <si>
    <t>MAGIC BLUE</t>
  </si>
  <si>
    <t xml:space="preserve">Q Stylus+ </t>
  </si>
  <si>
    <t xml:space="preserve">W10 Alpha </t>
  </si>
  <si>
    <t xml:space="preserve">W30 </t>
  </si>
  <si>
    <t>Thunder Blue</t>
  </si>
  <si>
    <t xml:space="preserve">W30 Plus </t>
  </si>
  <si>
    <t>Thunder blue</t>
  </si>
  <si>
    <t xml:space="preserve">G7+ ThinQ </t>
  </si>
  <si>
    <t>Platinum</t>
  </si>
  <si>
    <t xml:space="preserve">Stylus 2 </t>
  </si>
  <si>
    <t>Titan</t>
  </si>
  <si>
    <t xml:space="preserve">Max X160 </t>
  </si>
  <si>
    <t>Silver Titan</t>
  </si>
  <si>
    <t xml:space="preserve">V20 </t>
  </si>
  <si>
    <t xml:space="preserve">G8X </t>
  </si>
  <si>
    <t xml:space="preserve">V40 ThinQ </t>
  </si>
  <si>
    <t>Platinum Grey</t>
  </si>
  <si>
    <t xml:space="preserve">K7i </t>
  </si>
  <si>
    <t>Brown</t>
  </si>
  <si>
    <t>Nexus4 E960</t>
  </si>
  <si>
    <t xml:space="preserve">G7 ThinQ </t>
  </si>
  <si>
    <t xml:space="preserve">Nexus 5X </t>
  </si>
  <si>
    <t>Ice</t>
  </si>
  <si>
    <t xml:space="preserve">G5 </t>
  </si>
  <si>
    <t xml:space="preserve">Q6+ </t>
  </si>
  <si>
    <t xml:space="preserve">Spirit 4G LTE </t>
  </si>
  <si>
    <t>Black Titan</t>
  </si>
  <si>
    <t xml:space="preserve">Velvet </t>
  </si>
  <si>
    <t>AURORA SILVER</t>
  </si>
  <si>
    <t xml:space="preserve">W41 Plus </t>
  </si>
  <si>
    <t xml:space="preserve">Wing </t>
  </si>
  <si>
    <t>Aurora Gray</t>
  </si>
  <si>
    <t xml:space="preserve">W41 Pro </t>
  </si>
  <si>
    <t>Laser Blue</t>
  </si>
  <si>
    <t xml:space="preserve">Optimus L70 </t>
  </si>
  <si>
    <t>4 GB</t>
  </si>
  <si>
    <t xml:space="preserve">L60 Dual </t>
  </si>
  <si>
    <t>5120MB</t>
  </si>
  <si>
    <t xml:space="preserve">K8 </t>
  </si>
  <si>
    <t>Black &amp; Blue</t>
  </si>
  <si>
    <t xml:space="preserve">G Pro 2 </t>
  </si>
  <si>
    <t xml:space="preserve">Optimus L5 II </t>
  </si>
  <si>
    <t xml:space="preserve">V30+ </t>
  </si>
  <si>
    <t xml:space="preserve">G2 D802 </t>
  </si>
  <si>
    <t>Black Gold</t>
  </si>
  <si>
    <t xml:space="preserve">Q Stylus </t>
  </si>
  <si>
    <t xml:space="preserve">Q6 </t>
  </si>
  <si>
    <t xml:space="preserve">G6 </t>
  </si>
  <si>
    <t xml:space="preserve">K10 2017 </t>
  </si>
  <si>
    <t>Gold &amp; Black</t>
  </si>
  <si>
    <t>Illusion Sky</t>
  </si>
  <si>
    <t xml:space="preserve">V20a </t>
  </si>
  <si>
    <t xml:space="preserve">K10 K420DS </t>
  </si>
  <si>
    <t xml:space="preserve">Q7 </t>
  </si>
  <si>
    <t xml:space="preserve">X Power </t>
  </si>
  <si>
    <t xml:space="preserve">Stylus 2 Plus </t>
  </si>
  <si>
    <t>Carbon</t>
  </si>
  <si>
    <t xml:space="preserve">K-7 </t>
  </si>
  <si>
    <t>1.50GB</t>
  </si>
  <si>
    <t xml:space="preserve">G3 Beat </t>
  </si>
  <si>
    <t xml:space="preserve">G8s ThinQ </t>
  </si>
  <si>
    <t xml:space="preserve">G4 </t>
  </si>
  <si>
    <t>Genuine Leather Black</t>
  </si>
  <si>
    <t xml:space="preserve">Stylus 3 </t>
  </si>
  <si>
    <t xml:space="preserve">L Bello </t>
  </si>
  <si>
    <t xml:space="preserve">G4 Stylus 4G LTE </t>
  </si>
  <si>
    <t xml:space="preserve">X Cam </t>
  </si>
  <si>
    <t>Titan Silver</t>
  </si>
  <si>
    <t xml:space="preserve">Optimus L3 II E425 </t>
  </si>
  <si>
    <t xml:space="preserve">Optimus L7 II Dual </t>
  </si>
  <si>
    <t>7680MB</t>
  </si>
  <si>
    <t>Pink</t>
  </si>
  <si>
    <t>Metallic Gray</t>
  </si>
  <si>
    <t xml:space="preserve">L 80 Dual </t>
  </si>
  <si>
    <t xml:space="preserve">G3 Stylus </t>
  </si>
  <si>
    <t>Lavender Violet</t>
  </si>
  <si>
    <t xml:space="preserve">Q7+ </t>
  </si>
  <si>
    <t xml:space="preserve">X Screen K500I </t>
  </si>
  <si>
    <t xml:space="preserve">Spirit </t>
  </si>
  <si>
    <t>Genuine Leather Brown</t>
  </si>
  <si>
    <t>ASUS</t>
  </si>
  <si>
    <t xml:space="preserve">ROG Phone 5 </t>
  </si>
  <si>
    <t xml:space="preserve">ROG Phone 3 </t>
  </si>
  <si>
    <t xml:space="preserve">Zenfone Max Pro M1 </t>
  </si>
  <si>
    <t xml:space="preserve">Zenfone 2 Laser ZE500KL </t>
  </si>
  <si>
    <t xml:space="preserve">ZenFone Max M2 </t>
  </si>
  <si>
    <t xml:space="preserve">ZenFone 5Z </t>
  </si>
  <si>
    <t xml:space="preserve">6Z </t>
  </si>
  <si>
    <t xml:space="preserve">Zenfone Go 4.5 </t>
  </si>
  <si>
    <t>Meteor Silver</t>
  </si>
  <si>
    <t xml:space="preserve">Zenfone Go 5.5 </t>
  </si>
  <si>
    <t>Zenfone Go 3rd Gen</t>
  </si>
  <si>
    <t>Zenfone Go 2nd Gen</t>
  </si>
  <si>
    <t xml:space="preserve">Zenfone Go </t>
  </si>
  <si>
    <t xml:space="preserve">ZenFone Lite L1 </t>
  </si>
  <si>
    <t xml:space="preserve">Zenfone 4 Selfie </t>
  </si>
  <si>
    <t xml:space="preserve">ROG Phone II </t>
  </si>
  <si>
    <t xml:space="preserve">Zenfone GO </t>
  </si>
  <si>
    <t xml:space="preserve">Zenfone Go 5.0 </t>
  </si>
  <si>
    <t xml:space="preserve">ZenFone Max Pro M2 </t>
  </si>
  <si>
    <t xml:space="preserve">Zenfone Go 5.0 LTE 2nd Gen </t>
  </si>
  <si>
    <t xml:space="preserve">Zenfone C </t>
  </si>
  <si>
    <t>Silver Blue</t>
  </si>
  <si>
    <t xml:space="preserve">Zenfone Go 5.0 LTE </t>
  </si>
  <si>
    <t>Yellow</t>
  </si>
  <si>
    <t xml:space="preserve">Zenfone Max ZC550KL </t>
  </si>
  <si>
    <t xml:space="preserve">Zenfone Max </t>
  </si>
  <si>
    <t xml:space="preserve">Zenfone Go 4.5 LTE </t>
  </si>
  <si>
    <t xml:space="preserve">ZenFone Max M1 </t>
  </si>
  <si>
    <t xml:space="preserve">ROG </t>
  </si>
  <si>
    <t xml:space="preserve">Zenfone Selfie </t>
  </si>
  <si>
    <t>Rose Pink</t>
  </si>
  <si>
    <t>Titanium</t>
  </si>
  <si>
    <t xml:space="preserve">ROG Phone 5 Pro </t>
  </si>
  <si>
    <t>160GB</t>
  </si>
  <si>
    <t>512 GB</t>
  </si>
  <si>
    <t xml:space="preserve">ROG Phone 5 Ultimate </t>
  </si>
  <si>
    <t>180GB</t>
  </si>
  <si>
    <t xml:space="preserve">Zenfone Live </t>
  </si>
  <si>
    <t>Aqua Blue</t>
  </si>
  <si>
    <t xml:space="preserve">Zenfone Zoom </t>
  </si>
  <si>
    <t>Orange</t>
  </si>
  <si>
    <t>realme</t>
  </si>
  <si>
    <t xml:space="preserve">C11 2021 </t>
  </si>
  <si>
    <t>Cool Blue</t>
  </si>
  <si>
    <t>Cool Grey</t>
  </si>
  <si>
    <t xml:space="preserve">Narzo 30 5G </t>
  </si>
  <si>
    <t>Racing Blue</t>
  </si>
  <si>
    <t>Racing Silver</t>
  </si>
  <si>
    <t xml:space="preserve">C20 </t>
  </si>
  <si>
    <t xml:space="preserve">C21Y </t>
  </si>
  <si>
    <t>Cross Black</t>
  </si>
  <si>
    <t>Cross Blue</t>
  </si>
  <si>
    <t xml:space="preserve">8i </t>
  </si>
  <si>
    <t>Space Black</t>
  </si>
  <si>
    <t xml:space="preserve">C25s </t>
  </si>
  <si>
    <t>Watery Grey</t>
  </si>
  <si>
    <t>Watery Blue</t>
  </si>
  <si>
    <t xml:space="preserve">8s 5G </t>
  </si>
  <si>
    <t>Universe Blue</t>
  </si>
  <si>
    <t xml:space="preserve">C25Y </t>
  </si>
  <si>
    <t>Metal Grey</t>
  </si>
  <si>
    <t>Universe Purple</t>
  </si>
  <si>
    <t xml:space="preserve">C21 </t>
  </si>
  <si>
    <t xml:space="preserve">Narzo 30 </t>
  </si>
  <si>
    <t xml:space="preserve">Narzo 30A </t>
  </si>
  <si>
    <t>Laser Black</t>
  </si>
  <si>
    <t xml:space="preserve">8 5G </t>
  </si>
  <si>
    <t>Supersonic Black</t>
  </si>
  <si>
    <t>Supersonic Blue</t>
  </si>
  <si>
    <t xml:space="preserve">8 Pro </t>
  </si>
  <si>
    <t>Infinite Black</t>
  </si>
  <si>
    <t xml:space="preserve">C15 </t>
  </si>
  <si>
    <t>Power Blue</t>
  </si>
  <si>
    <t>Infinite Blue</t>
  </si>
  <si>
    <t>8</t>
  </si>
  <si>
    <t>Cyber Silver</t>
  </si>
  <si>
    <t>Cyber Black</t>
  </si>
  <si>
    <t xml:space="preserve">C12 </t>
  </si>
  <si>
    <t>Power Silver</t>
  </si>
  <si>
    <t xml:space="preserve">C11 </t>
  </si>
  <si>
    <t>Rich Grey</t>
  </si>
  <si>
    <t>Rich Green</t>
  </si>
  <si>
    <t>7</t>
  </si>
  <si>
    <t>Mist Blue</t>
  </si>
  <si>
    <t xml:space="preserve">X7 5G </t>
  </si>
  <si>
    <t>Nebula</t>
  </si>
  <si>
    <t xml:space="preserve">Narzo 30 Pro 5G </t>
  </si>
  <si>
    <t>Sword Black</t>
  </si>
  <si>
    <t>Blade Silver</t>
  </si>
  <si>
    <t xml:space="preserve">C3 </t>
  </si>
  <si>
    <t>Frozen Blue</t>
  </si>
  <si>
    <t xml:space="preserve">C15 Qualcomm Edition </t>
  </si>
  <si>
    <t xml:space="preserve">3i </t>
  </si>
  <si>
    <t xml:space="preserve">5 Pro </t>
  </si>
  <si>
    <t>Chroma White</t>
  </si>
  <si>
    <t xml:space="preserve">7i </t>
  </si>
  <si>
    <t>Fusion Green</t>
  </si>
  <si>
    <t xml:space="preserve">C2 </t>
  </si>
  <si>
    <t>Diamond Black</t>
  </si>
  <si>
    <t>0</t>
  </si>
  <si>
    <t xml:space="preserve">X3 SuperZoom </t>
  </si>
  <si>
    <t>Arctic White</t>
  </si>
  <si>
    <t xml:space="preserve">6i </t>
  </si>
  <si>
    <t>Eclipse Black</t>
  </si>
  <si>
    <t>6</t>
  </si>
  <si>
    <t>Comet White</t>
  </si>
  <si>
    <t>1</t>
  </si>
  <si>
    <t>Lunar White</t>
  </si>
  <si>
    <t xml:space="preserve">X2 </t>
  </si>
  <si>
    <t>Pearl White</t>
  </si>
  <si>
    <t>Moonlight Silver</t>
  </si>
  <si>
    <t xml:space="preserve">5i </t>
  </si>
  <si>
    <t xml:space="preserve">X </t>
  </si>
  <si>
    <t xml:space="preserve">Narzo 50i </t>
  </si>
  <si>
    <t>Mint Green</t>
  </si>
  <si>
    <t>Carbon Black</t>
  </si>
  <si>
    <t xml:space="preserve">Narzo 50A </t>
  </si>
  <si>
    <t>Oxygen Blue</t>
  </si>
  <si>
    <t>Oxygen Green</t>
  </si>
  <si>
    <t>Pearl Green</t>
  </si>
  <si>
    <t>Illuminating Yellow</t>
  </si>
  <si>
    <t>Sparkling Blue</t>
  </si>
  <si>
    <t xml:space="preserve">X50 Pro 5G </t>
  </si>
  <si>
    <t>Rust Red</t>
  </si>
  <si>
    <t xml:space="preserve">X3 </t>
  </si>
  <si>
    <t xml:space="preserve">GT 5G </t>
  </si>
  <si>
    <t>Dashing Blue</t>
  </si>
  <si>
    <t xml:space="preserve">X50 Pro </t>
  </si>
  <si>
    <t>Moss Green</t>
  </si>
  <si>
    <t>Crystal Green</t>
  </si>
  <si>
    <t>Racing Yellow</t>
  </si>
  <si>
    <t>Comet Blue</t>
  </si>
  <si>
    <t xml:space="preserve">X7 Pro 5G </t>
  </si>
  <si>
    <t>Mystic Black</t>
  </si>
  <si>
    <t xml:space="preserve">GT Master Edition </t>
  </si>
  <si>
    <t>Cosmos Black</t>
  </si>
  <si>
    <t xml:space="preserve">C25 </t>
  </si>
  <si>
    <t>Volcano Grey</t>
  </si>
  <si>
    <t>Blazing Red</t>
  </si>
  <si>
    <t>Fusion Blue</t>
  </si>
  <si>
    <t>Mist White</t>
  </si>
  <si>
    <t xml:space="preserve">7 Pro </t>
  </si>
  <si>
    <t>Sun Kissed Leather</t>
  </si>
  <si>
    <t xml:space="preserve">Narzo 20 Pro </t>
  </si>
  <si>
    <t>Black Ninja</t>
  </si>
  <si>
    <t>White Knight</t>
  </si>
  <si>
    <t xml:space="preserve">Narzo 20A </t>
  </si>
  <si>
    <t>Glory Silver</t>
  </si>
  <si>
    <t xml:space="preserve">Narzo 20 </t>
  </si>
  <si>
    <t>Victory Blue</t>
  </si>
  <si>
    <t xml:space="preserve">Narzo 10A </t>
  </si>
  <si>
    <t>So White</t>
  </si>
  <si>
    <t xml:space="preserve">Narzo 10 </t>
  </si>
  <si>
    <t>That Green</t>
  </si>
  <si>
    <t>That White</t>
  </si>
  <si>
    <t xml:space="preserve">6 Pro </t>
  </si>
  <si>
    <t>Lightning Red</t>
  </si>
  <si>
    <t>So Blue</t>
  </si>
  <si>
    <t>That Blue</t>
  </si>
  <si>
    <t xml:space="preserve">U1 </t>
  </si>
  <si>
    <t>Ambitious Black</t>
  </si>
  <si>
    <t>Fiery Gold</t>
  </si>
  <si>
    <t xml:space="preserve">X2 Pro </t>
  </si>
  <si>
    <t>Brave Blue</t>
  </si>
  <si>
    <t>Lightning Blue</t>
  </si>
  <si>
    <t>Solar Red</t>
  </si>
  <si>
    <t xml:space="preserve">5s </t>
  </si>
  <si>
    <t>Diamond Sapphire</t>
  </si>
  <si>
    <t>Diamond Ruby</t>
  </si>
  <si>
    <t>Forest Green</t>
  </si>
  <si>
    <t>Lightning Orange</t>
  </si>
  <si>
    <t>Radiant Blue</t>
  </si>
  <si>
    <t>Red Brick</t>
  </si>
  <si>
    <t>Concrete</t>
  </si>
  <si>
    <t>Garlic</t>
  </si>
  <si>
    <t>Onion</t>
  </si>
  <si>
    <t>Polar White</t>
  </si>
  <si>
    <t>Neptune Blue</t>
  </si>
  <si>
    <t>Super Polar White</t>
  </si>
  <si>
    <t>GIONEE</t>
  </si>
  <si>
    <t xml:space="preserve">Max </t>
  </si>
  <si>
    <t>Royal Blue</t>
  </si>
  <si>
    <t xml:space="preserve">Max Pro </t>
  </si>
  <si>
    <t xml:space="preserve">F8 Neo </t>
  </si>
  <si>
    <t xml:space="preserve">F103 Pro </t>
  </si>
  <si>
    <t xml:space="preserve">F205 Pro </t>
  </si>
  <si>
    <t xml:space="preserve">A1 </t>
  </si>
  <si>
    <t xml:space="preserve">S11 Lite </t>
  </si>
  <si>
    <t>Dark Blue</t>
  </si>
  <si>
    <t xml:space="preserve">F11 </t>
  </si>
  <si>
    <t xml:space="preserve">F10 Plus </t>
  </si>
  <si>
    <t>Oxford Blue</t>
  </si>
  <si>
    <t>Rainbow Black</t>
  </si>
  <si>
    <t>L800</t>
  </si>
  <si>
    <t>80MB</t>
  </si>
  <si>
    <t>16 MB</t>
  </si>
  <si>
    <t xml:space="preserve">Pioneer P5W </t>
  </si>
  <si>
    <t>S96</t>
  </si>
  <si>
    <t>640MB</t>
  </si>
  <si>
    <t>128 MB</t>
  </si>
  <si>
    <t>L700</t>
  </si>
  <si>
    <t xml:space="preserve">P5L </t>
  </si>
  <si>
    <t xml:space="preserve">Pioneer P3 </t>
  </si>
  <si>
    <t xml:space="preserve">P2S </t>
  </si>
  <si>
    <t xml:space="preserve">P5 Mini </t>
  </si>
  <si>
    <t xml:space="preserve">P5_W </t>
  </si>
  <si>
    <t xml:space="preserve">F9 </t>
  </si>
  <si>
    <t xml:space="preserve">X-1 </t>
  </si>
  <si>
    <t xml:space="preserve">M5 Lite 4G </t>
  </si>
  <si>
    <t xml:space="preserve">P7 </t>
  </si>
  <si>
    <t xml:space="preserve">A1 Plus </t>
  </si>
  <si>
    <t>Mocha Gold</t>
  </si>
  <si>
    <t xml:space="preserve">Pioneer P4 </t>
  </si>
  <si>
    <t xml:space="preserve">Pioneer P3S </t>
  </si>
  <si>
    <t xml:space="preserve">X1s </t>
  </si>
  <si>
    <t xml:space="preserve">F10 </t>
  </si>
  <si>
    <t xml:space="preserve">F205 </t>
  </si>
  <si>
    <t>Black and Gold</t>
  </si>
  <si>
    <t xml:space="preserve">A1 Lite </t>
  </si>
  <si>
    <t xml:space="preserve">Elife S7 </t>
  </si>
  <si>
    <t xml:space="preserve">Marathon M5 lite CDMA </t>
  </si>
  <si>
    <t xml:space="preserve">Marathon </t>
  </si>
  <si>
    <t xml:space="preserve">Marathon M3 </t>
  </si>
  <si>
    <t xml:space="preserve">M7 Power </t>
  </si>
  <si>
    <t xml:space="preserve">S10 Lite </t>
  </si>
  <si>
    <t xml:space="preserve">S6S </t>
  </si>
  <si>
    <t xml:space="preserve">M3 </t>
  </si>
  <si>
    <t>Latte Gold</t>
  </si>
  <si>
    <t xml:space="preserve">S Plus </t>
  </si>
  <si>
    <t xml:space="preserve">Elife E8 </t>
  </si>
  <si>
    <t xml:space="preserve">F9 Plus </t>
  </si>
  <si>
    <t xml:space="preserve">Pioneer P4S </t>
  </si>
  <si>
    <t xml:space="preserve">Marathon M5 Lite </t>
  </si>
  <si>
    <t xml:space="preserve">P7 Max </t>
  </si>
  <si>
    <t xml:space="preserve">M7 </t>
  </si>
  <si>
    <t xml:space="preserve">F103 3GB Version </t>
  </si>
  <si>
    <t xml:space="preserve">S6 </t>
  </si>
  <si>
    <t xml:space="preserve">S6 Pro </t>
  </si>
  <si>
    <t xml:space="preserve">F103 </t>
  </si>
  <si>
    <t xml:space="preserve">S11 </t>
  </si>
  <si>
    <t xml:space="preserve">V4S </t>
  </si>
  <si>
    <t xml:space="preserve">Marathon M5 Plus </t>
  </si>
  <si>
    <t>Champagne Gold</t>
  </si>
  <si>
    <t>Polar Gold</t>
  </si>
  <si>
    <t xml:space="preserve">Ctrl V5 </t>
  </si>
  <si>
    <t>2 MB</t>
  </si>
  <si>
    <t>CHAMPAGNE GOLD</t>
  </si>
  <si>
    <t xml:space="preserve">G3 </t>
  </si>
  <si>
    <t xml:space="preserve">F103 3Gb Version </t>
  </si>
  <si>
    <t xml:space="preserve">Elife E7 Mini </t>
  </si>
  <si>
    <t xml:space="preserve">Ctrl V4S </t>
  </si>
  <si>
    <t xml:space="preserve">M2 </t>
  </si>
  <si>
    <t xml:space="preserve">Elife S5.1 </t>
  </si>
  <si>
    <t xml:space="preserve">Elife E3 </t>
  </si>
  <si>
    <t xml:space="preserve">Pioneer P2 </t>
  </si>
  <si>
    <t xml:space="preserve">Pioneer P6 </t>
  </si>
  <si>
    <t>Nokia</t>
  </si>
  <si>
    <t>105 DS 2020</t>
  </si>
  <si>
    <t>40MB</t>
  </si>
  <si>
    <t>4 MB</t>
  </si>
  <si>
    <t>TA-1010/105</t>
  </si>
  <si>
    <t>105</t>
  </si>
  <si>
    <t>320MB</t>
  </si>
  <si>
    <t>110 TA-1302 DS</t>
  </si>
  <si>
    <t>216 DS</t>
  </si>
  <si>
    <t>160MB</t>
  </si>
  <si>
    <t>150 DS 2020</t>
  </si>
  <si>
    <t>110 4G</t>
  </si>
  <si>
    <t>1280MB</t>
  </si>
  <si>
    <t>48 MB</t>
  </si>
  <si>
    <t>150 TA-1235 DS</t>
  </si>
  <si>
    <t>6310</t>
  </si>
  <si>
    <t>8 MB</t>
  </si>
  <si>
    <t>105 SS 2021</t>
  </si>
  <si>
    <t xml:space="preserve">C01 Plus </t>
  </si>
  <si>
    <t>125 DS</t>
  </si>
  <si>
    <t>5310ds</t>
  </si>
  <si>
    <t>3310 DS 2020</t>
  </si>
  <si>
    <t>Expandable Upto 32 GB</t>
  </si>
  <si>
    <t>3.4</t>
  </si>
  <si>
    <t>Fjord</t>
  </si>
  <si>
    <t>125 TA-1253 DS</t>
  </si>
  <si>
    <t xml:space="preserve">C20 Plus </t>
  </si>
  <si>
    <t xml:space="preserve">G20 </t>
  </si>
  <si>
    <t>5.4</t>
  </si>
  <si>
    <t>Polar Night</t>
  </si>
  <si>
    <t>TA-1174 / TA-1299</t>
  </si>
  <si>
    <t>2.4</t>
  </si>
  <si>
    <t>Charcoal Grey</t>
  </si>
  <si>
    <t>Nordic Blue</t>
  </si>
  <si>
    <t xml:space="preserve">G10 </t>
  </si>
  <si>
    <t>Night | Dark Blue</t>
  </si>
  <si>
    <t>Dusk | Purple</t>
  </si>
  <si>
    <t>125 DS 2020</t>
  </si>
  <si>
    <t>5310 TA-1212 DS</t>
  </si>
  <si>
    <t>Sand</t>
  </si>
  <si>
    <t>Dusk</t>
  </si>
  <si>
    <t>Charcoal</t>
  </si>
  <si>
    <t>216 DS 2020</t>
  </si>
  <si>
    <t>215 4G DS 2020</t>
  </si>
  <si>
    <t>225 4g ds</t>
  </si>
  <si>
    <t>225 4G DS 2020</t>
  </si>
  <si>
    <t>2.3</t>
  </si>
  <si>
    <t>215 4G DS</t>
  </si>
  <si>
    <t>9</t>
  </si>
  <si>
    <t>Fjord Blue</t>
  </si>
  <si>
    <t>Dusk Purple</t>
  </si>
  <si>
    <t>150</t>
  </si>
  <si>
    <t>105 DS</t>
  </si>
  <si>
    <t>215</t>
  </si>
  <si>
    <t>130</t>
  </si>
  <si>
    <t>108 Dual SIM</t>
  </si>
  <si>
    <t>107 Dual SIM</t>
  </si>
  <si>
    <t>Expandable Upto 16 GB</t>
  </si>
  <si>
    <t>Night</t>
  </si>
  <si>
    <t>150/150 DS</t>
  </si>
  <si>
    <t>3.2</t>
  </si>
  <si>
    <t xml:space="preserve">5.1 Plus </t>
  </si>
  <si>
    <t>Ta -1010/105</t>
  </si>
  <si>
    <t>6.1</t>
  </si>
  <si>
    <t>Copper</t>
  </si>
  <si>
    <t>2.1</t>
  </si>
  <si>
    <t>5</t>
  </si>
  <si>
    <t>106</t>
  </si>
  <si>
    <t>Grey / Silver</t>
  </si>
  <si>
    <t>Warm Red</t>
  </si>
  <si>
    <t>112</t>
  </si>
  <si>
    <t>Copper/Black</t>
  </si>
  <si>
    <t>Blue &amp; Silver</t>
  </si>
  <si>
    <t>3.1</t>
  </si>
  <si>
    <t>Silver White</t>
  </si>
  <si>
    <t>5.1</t>
  </si>
  <si>
    <t>Black&amp;Blue</t>
  </si>
  <si>
    <t>Cyan Green</t>
  </si>
  <si>
    <t>220</t>
  </si>
  <si>
    <t>2.2</t>
  </si>
  <si>
    <t xml:space="preserve">Lumia 920 </t>
  </si>
  <si>
    <t xml:space="preserve">3.1 Plus </t>
  </si>
  <si>
    <t>Baltic</t>
  </si>
  <si>
    <t xml:space="preserve">Asha 503 </t>
  </si>
  <si>
    <t>110</t>
  </si>
  <si>
    <t>10 MB</t>
  </si>
  <si>
    <t>225</t>
  </si>
  <si>
    <t>Iron</t>
  </si>
  <si>
    <t>Steel</t>
  </si>
  <si>
    <t>8110</t>
  </si>
  <si>
    <t>Pewter / White</t>
  </si>
  <si>
    <t>Tempered Blue</t>
  </si>
  <si>
    <t xml:space="preserve">8 Sirocco </t>
  </si>
  <si>
    <t>RM-1172 / Nokia 230 DS</t>
  </si>
  <si>
    <t>256 MB</t>
  </si>
  <si>
    <t>5.3</t>
  </si>
  <si>
    <t>SAND</t>
  </si>
  <si>
    <t>CYAN</t>
  </si>
  <si>
    <t xml:space="preserve">Lumia 625 </t>
  </si>
  <si>
    <t xml:space="preserve">6.1 Plus </t>
  </si>
  <si>
    <t xml:space="preserve">Asha 311 </t>
  </si>
  <si>
    <t>Dark Grey</t>
  </si>
  <si>
    <t>140 MB</t>
  </si>
  <si>
    <t>8.1</t>
  </si>
  <si>
    <t>7.2</t>
  </si>
  <si>
    <t>CHARCOAL</t>
  </si>
  <si>
    <t>7.1</t>
  </si>
  <si>
    <t>8110 4G</t>
  </si>
  <si>
    <t xml:space="preserve">X2 Dual SIM </t>
  </si>
  <si>
    <t>Bright Green</t>
  </si>
  <si>
    <t xml:space="preserve">Lumia 510 </t>
  </si>
  <si>
    <t xml:space="preserve">7 Plus </t>
  </si>
  <si>
    <t>White &amp; Copper</t>
  </si>
  <si>
    <t>Asha 206</t>
  </si>
  <si>
    <t>64 MB</t>
  </si>
  <si>
    <t>222</t>
  </si>
  <si>
    <t>6.2</t>
  </si>
  <si>
    <t>4.2</t>
  </si>
  <si>
    <t>Pink Sand</t>
  </si>
  <si>
    <t>Polished Copper</t>
  </si>
  <si>
    <t>Copper White</t>
  </si>
  <si>
    <t xml:space="preserve">Asha 502 </t>
  </si>
  <si>
    <t>Polished Blue</t>
  </si>
  <si>
    <t>Bright Red</t>
  </si>
  <si>
    <t xml:space="preserve">XPlus </t>
  </si>
  <si>
    <t>515</t>
  </si>
  <si>
    <t>Black &amp; Copper</t>
  </si>
  <si>
    <t>Apple</t>
  </si>
  <si>
    <t xml:space="preserve">iPhone SE </t>
  </si>
  <si>
    <t xml:space="preserve">iPhone XR </t>
  </si>
  <si>
    <t xml:space="preserve">iPhone 12 Mini </t>
  </si>
  <si>
    <t>4GB</t>
  </si>
  <si>
    <t xml:space="preserve">iPhone 13 Pro </t>
  </si>
  <si>
    <t>Sierra Blue</t>
  </si>
  <si>
    <t xml:space="preserve">iPhone 11 </t>
  </si>
  <si>
    <t xml:space="preserve">iPhone 12 </t>
  </si>
  <si>
    <t xml:space="preserve">iPhone 13 </t>
  </si>
  <si>
    <t xml:space="preserve">iPhone 13 Mini </t>
  </si>
  <si>
    <t>Starlight</t>
  </si>
  <si>
    <t xml:space="preserve">iPhone 12 Pro Max </t>
  </si>
  <si>
    <t>Midnight</t>
  </si>
  <si>
    <t>Coral</t>
  </si>
  <si>
    <t xml:space="preserve">iPhone 12 Pro </t>
  </si>
  <si>
    <t>Pacific Blue</t>
  </si>
  <si>
    <t xml:space="preserve">iPhone 11 Pro Max </t>
  </si>
  <si>
    <t>Midnight Green</t>
  </si>
  <si>
    <t>Graphite</t>
  </si>
  <si>
    <t xml:space="preserve">iPhone 8 Plus </t>
  </si>
  <si>
    <t>Space Grey</t>
  </si>
  <si>
    <t xml:space="preserve">iPhone 11 Pro </t>
  </si>
  <si>
    <t xml:space="preserve">iPhone XS </t>
  </si>
  <si>
    <t xml:space="preserve">iPhone 8 </t>
  </si>
  <si>
    <t xml:space="preserve">iPhone 13 Pro Max </t>
  </si>
  <si>
    <t>1 TB</t>
  </si>
  <si>
    <t xml:space="preserve">iPhone 6s Plus </t>
  </si>
  <si>
    <t xml:space="preserve">iPhone 6 Plus </t>
  </si>
  <si>
    <t xml:space="preserve">iPhone XS Max </t>
  </si>
  <si>
    <t xml:space="preserve">iPhone 7 Plus </t>
  </si>
  <si>
    <t xml:space="preserve">iPhone 6s </t>
  </si>
  <si>
    <t xml:space="preserve">iPhone 7 </t>
  </si>
  <si>
    <t xml:space="preserve">iPhone 6 </t>
  </si>
  <si>
    <t xml:space="preserve">iPhone X </t>
  </si>
  <si>
    <t>Space Gray</t>
  </si>
  <si>
    <t>iPhone 6s</t>
  </si>
  <si>
    <t>SAMSUNG</t>
  </si>
  <si>
    <t xml:space="preserve">Galaxy F22 </t>
  </si>
  <si>
    <t>Denim Blue</t>
  </si>
  <si>
    <t>Denim Black</t>
  </si>
  <si>
    <t xml:space="preserve">Galaxy F12 </t>
  </si>
  <si>
    <t>Sky Blue</t>
  </si>
  <si>
    <t>Sea Green</t>
  </si>
  <si>
    <t xml:space="preserve">M31s </t>
  </si>
  <si>
    <t>Mirage Blue</t>
  </si>
  <si>
    <t xml:space="preserve">M02s </t>
  </si>
  <si>
    <t>Celestial Black</t>
  </si>
  <si>
    <t>Guru 1200</t>
  </si>
  <si>
    <t xml:space="preserve">Galaxy M02 </t>
  </si>
  <si>
    <t xml:space="preserve">Galaxy A12 </t>
  </si>
  <si>
    <t xml:space="preserve">Galaxy A22 </t>
  </si>
  <si>
    <t xml:space="preserve">Galaxy A22 5G </t>
  </si>
  <si>
    <t>Mint</t>
  </si>
  <si>
    <t xml:space="preserve">Galaxy M12 </t>
  </si>
  <si>
    <t xml:space="preserve">M31 </t>
  </si>
  <si>
    <t xml:space="preserve">M21 2021 Edition </t>
  </si>
  <si>
    <t>Arctic blue</t>
  </si>
  <si>
    <t xml:space="preserve">Galaxy A21s </t>
  </si>
  <si>
    <t xml:space="preserve">GALAXY M31S </t>
  </si>
  <si>
    <t>Mirage Black</t>
  </si>
  <si>
    <t xml:space="preserve">M32 5G </t>
  </si>
  <si>
    <t>Sky blue</t>
  </si>
  <si>
    <t>Metro 313 Dual Sim</t>
  </si>
  <si>
    <t xml:space="preserve">Galaxy M31 </t>
  </si>
  <si>
    <t xml:space="preserve">Galaxy Z Flip3 5G </t>
  </si>
  <si>
    <t>Cream</t>
  </si>
  <si>
    <t xml:space="preserve">Galaxy M01 </t>
  </si>
  <si>
    <t xml:space="preserve">Galaxy A03s </t>
  </si>
  <si>
    <t xml:space="preserve">Galaxy F02s </t>
  </si>
  <si>
    <t xml:space="preserve">Galaxy A72 </t>
  </si>
  <si>
    <t>Awesome Black</t>
  </si>
  <si>
    <t xml:space="preserve">Galaxy M31s </t>
  </si>
  <si>
    <t xml:space="preserve">Galaxy M32 </t>
  </si>
  <si>
    <t>Light Blue</t>
  </si>
  <si>
    <t xml:space="preserve">Galaxy A51 </t>
  </si>
  <si>
    <t>Prism Crush Blue</t>
  </si>
  <si>
    <t>Phantom Black</t>
  </si>
  <si>
    <t xml:space="preserve">Galaxy F62 </t>
  </si>
  <si>
    <t>Laser Grey</t>
  </si>
  <si>
    <t xml:space="preserve">Galaxy A52s 5G </t>
  </si>
  <si>
    <t>Awesome White</t>
  </si>
  <si>
    <t xml:space="preserve">Galaxy M21 2021 Edition </t>
  </si>
  <si>
    <t>Arctic Blue</t>
  </si>
  <si>
    <t xml:space="preserve">Galaxy M11 </t>
  </si>
  <si>
    <t>Slate Black</t>
  </si>
  <si>
    <t xml:space="preserve">Galaxy S10 Lite </t>
  </si>
  <si>
    <t xml:space="preserve">Galaxy F41 </t>
  </si>
  <si>
    <t>Laser Green</t>
  </si>
  <si>
    <t xml:space="preserve">Galaxy A52 </t>
  </si>
  <si>
    <t xml:space="preserve">Galaxy A32 </t>
  </si>
  <si>
    <t>Awesome Blue</t>
  </si>
  <si>
    <t xml:space="preserve">S20 FE 5G </t>
  </si>
  <si>
    <t>Cloud Navy</t>
  </si>
  <si>
    <t xml:space="preserve">Galaxy S10 </t>
  </si>
  <si>
    <t>Prism White</t>
  </si>
  <si>
    <t>Violet</t>
  </si>
  <si>
    <t xml:space="preserve">M01 core </t>
  </si>
  <si>
    <t>Awesome Violet</t>
  </si>
  <si>
    <t xml:space="preserve">GALAXY M51 </t>
  </si>
  <si>
    <t xml:space="preserve">Galaxy Note 20 </t>
  </si>
  <si>
    <t>Mystic Bronze</t>
  </si>
  <si>
    <t>Guru Music 2</t>
  </si>
  <si>
    <t xml:space="preserve">Galaxy Note10 Lite </t>
  </si>
  <si>
    <t>Aura Black</t>
  </si>
  <si>
    <t xml:space="preserve">Galaxy A71 </t>
  </si>
  <si>
    <t>Haze Crush Silver</t>
  </si>
  <si>
    <t>Guru FM Plus SM-B110E/D</t>
  </si>
  <si>
    <t xml:space="preserve">Galaxy A70s </t>
  </si>
  <si>
    <t>Prism Crush Red</t>
  </si>
  <si>
    <t>Guru Music 2 SM-B310E</t>
  </si>
  <si>
    <t>Guru FM Plus</t>
  </si>
  <si>
    <t xml:space="preserve">Galaxy Z Fold3 5G </t>
  </si>
  <si>
    <t>Iceberg blue</t>
  </si>
  <si>
    <t xml:space="preserve">Galaxy M32 5G </t>
  </si>
  <si>
    <t>Guru GT</t>
  </si>
  <si>
    <t>1530MB</t>
  </si>
  <si>
    <t>153 MB</t>
  </si>
  <si>
    <t>Metallic Blue</t>
  </si>
  <si>
    <t xml:space="preserve">Galaxy A50s </t>
  </si>
  <si>
    <t>Prism Crush Violet</t>
  </si>
  <si>
    <t>Guru Plus B110</t>
  </si>
  <si>
    <t>512 MB</t>
  </si>
  <si>
    <t xml:space="preserve">Galaxy S9 Plus </t>
  </si>
  <si>
    <t>Metro 313</t>
  </si>
  <si>
    <t xml:space="preserve">Galaxy A6 </t>
  </si>
  <si>
    <t xml:space="preserve">Galaxy A6+ </t>
  </si>
  <si>
    <t xml:space="preserve">Galaxy On7 </t>
  </si>
  <si>
    <t>Diamond White</t>
  </si>
  <si>
    <t xml:space="preserve">Galaxy A70 </t>
  </si>
  <si>
    <t>Mystic Blue</t>
  </si>
  <si>
    <t>Prism Crush Black</t>
  </si>
  <si>
    <t xml:space="preserve">Galaxy A31 </t>
  </si>
  <si>
    <t>M21 2021 Edition</t>
  </si>
  <si>
    <t>20MB</t>
  </si>
  <si>
    <t xml:space="preserve">Galaxy Note 20 Ultra 5G </t>
  </si>
  <si>
    <t xml:space="preserve">Galaxy M01s </t>
  </si>
  <si>
    <t>Metro 350</t>
  </si>
  <si>
    <t xml:space="preserve">Galaxy A20s </t>
  </si>
  <si>
    <t xml:space="preserve">Galaxy J7 Prime </t>
  </si>
  <si>
    <t>Mystic Green</t>
  </si>
  <si>
    <t xml:space="preserve">Galaxy S20 FE </t>
  </si>
  <si>
    <t xml:space="preserve">Galaxy A30s </t>
  </si>
  <si>
    <t>Cloud White</t>
  </si>
  <si>
    <t xml:space="preserve">Galaxy A7 </t>
  </si>
  <si>
    <t xml:space="preserve">Galaxy J2 Core </t>
  </si>
  <si>
    <t xml:space="preserve">Galaxy J6 </t>
  </si>
  <si>
    <t>Prism Crush White</t>
  </si>
  <si>
    <t xml:space="preserve">Galaxy A20 </t>
  </si>
  <si>
    <t xml:space="preserve">Galaxy A10s </t>
  </si>
  <si>
    <t xml:space="preserve">Galaxy M21 </t>
  </si>
  <si>
    <t xml:space="preserve">Galaxy J2 2018 </t>
  </si>
  <si>
    <t xml:space="preserve">Galaxy J7 Nxt </t>
  </si>
  <si>
    <t xml:space="preserve">Galaxy M30 </t>
  </si>
  <si>
    <t>Gradation Blue</t>
  </si>
  <si>
    <t xml:space="preserve">Galaxy M42 </t>
  </si>
  <si>
    <t>Prism Dot Black</t>
  </si>
  <si>
    <t xml:space="preserve">Galaxy J7 Duo </t>
  </si>
  <si>
    <t xml:space="preserve">Galaxy A9 </t>
  </si>
  <si>
    <t>Caviar Black</t>
  </si>
  <si>
    <t xml:space="preserve">Galaxy J6 Plus </t>
  </si>
  <si>
    <t>100MB</t>
  </si>
  <si>
    <t xml:space="preserve">Galaxy Fold 2 </t>
  </si>
  <si>
    <t xml:space="preserve">Galaxy J7 - 6 New 2016 Edition) </t>
  </si>
  <si>
    <t xml:space="preserve">Galaxy S20 Ultra </t>
  </si>
  <si>
    <t>Cosmic Gray</t>
  </si>
  <si>
    <t xml:space="preserve">Galaxy Note 9 </t>
  </si>
  <si>
    <t xml:space="preserve">Galaxy A10 </t>
  </si>
  <si>
    <t>Metro B313E Dual Sim - White</t>
  </si>
  <si>
    <t xml:space="preserve">Galaxy M40 </t>
  </si>
  <si>
    <t>Seawater Blue</t>
  </si>
  <si>
    <t xml:space="preserve">Galaxy J2 </t>
  </si>
  <si>
    <t xml:space="preserve">Galaxy A50 </t>
  </si>
  <si>
    <t>B350</t>
  </si>
  <si>
    <t xml:space="preserve">Galaxy J2-2017 </t>
  </si>
  <si>
    <t>Absolute black</t>
  </si>
  <si>
    <t xml:space="preserve">Galaxy Grand 2 </t>
  </si>
  <si>
    <t xml:space="preserve">Galaxy S10 Plus </t>
  </si>
  <si>
    <t>Ceramic Black</t>
  </si>
  <si>
    <t xml:space="preserve">Galaxy J4 </t>
  </si>
  <si>
    <t xml:space="preserve">Galaxy A30 </t>
  </si>
  <si>
    <t xml:space="preserve">Galaxy M51 </t>
  </si>
  <si>
    <t>Ceramic White</t>
  </si>
  <si>
    <t xml:space="preserve">Galaxy J5 Prime </t>
  </si>
  <si>
    <t xml:space="preserve">Galaxy S6 Edge </t>
  </si>
  <si>
    <t>White Pearl</t>
  </si>
  <si>
    <t>Sm-B110E/D</t>
  </si>
  <si>
    <t xml:space="preserve">Galaxy S21 Ultra </t>
  </si>
  <si>
    <t>Black Sapphire</t>
  </si>
  <si>
    <t xml:space="preserve">Galaxy J8 </t>
  </si>
  <si>
    <t xml:space="preserve">Galaxy A7-2017 </t>
  </si>
  <si>
    <t>Gold Sand</t>
  </si>
  <si>
    <t xml:space="preserve">Galaxy J4 Plus </t>
  </si>
  <si>
    <t xml:space="preserve">Galaxy A8 Plus </t>
  </si>
  <si>
    <t>460MB</t>
  </si>
  <si>
    <t>Electric Blue</t>
  </si>
  <si>
    <t xml:space="preserve">Galaxy A80 </t>
  </si>
  <si>
    <t>Angel Gold</t>
  </si>
  <si>
    <t>Fusion Black</t>
  </si>
  <si>
    <t xml:space="preserve">Galaxy M30s </t>
  </si>
  <si>
    <t xml:space="preserve">Galaxy S5 </t>
  </si>
  <si>
    <t>Shimmery White</t>
  </si>
  <si>
    <t xml:space="preserve">Galaxy J7 Prime 2 </t>
  </si>
  <si>
    <t xml:space="preserve">Galaxy S21 Plus </t>
  </si>
  <si>
    <t>SAMSUNG Metro 350 Dual Sim</t>
  </si>
  <si>
    <t xml:space="preserve">Galaxy S21 </t>
  </si>
  <si>
    <t>Phantom Gray</t>
  </si>
  <si>
    <t>Aura Glow</t>
  </si>
  <si>
    <t xml:space="preserve">Galaxy M42 5G </t>
  </si>
  <si>
    <t xml:space="preserve">Galaxy On8 </t>
  </si>
  <si>
    <t>Prism Dot Gray</t>
  </si>
  <si>
    <t xml:space="preserve">Galaxy S20+ </t>
  </si>
  <si>
    <t>Cloud Blue</t>
  </si>
  <si>
    <t xml:space="preserve">Galaxy A2 Core </t>
  </si>
  <si>
    <t>Dark Gray</t>
  </si>
  <si>
    <t xml:space="preserve">Galaxy M10 </t>
  </si>
  <si>
    <t xml:space="preserve">M31 Prime </t>
  </si>
  <si>
    <t xml:space="preserve">Galaxy Star 2 </t>
  </si>
  <si>
    <t>Iris Charcoal</t>
  </si>
  <si>
    <t>B351E/Metro 350</t>
  </si>
  <si>
    <t>Phantom Violet</t>
  </si>
  <si>
    <t xml:space="preserve">Galaxy S9 </t>
  </si>
  <si>
    <t xml:space="preserve">Galaxy A7 2016 Edition </t>
  </si>
  <si>
    <t>Metro XL</t>
  </si>
  <si>
    <t>Iceberg Blue</t>
  </si>
  <si>
    <t xml:space="preserve">Z2 </t>
  </si>
  <si>
    <t xml:space="preserve">Galaxy M10S </t>
  </si>
  <si>
    <t>Stainless Black</t>
  </si>
  <si>
    <t>Lemonade Blue</t>
  </si>
  <si>
    <t xml:space="preserve">Galaxy J1 Ace </t>
  </si>
  <si>
    <t xml:space="preserve">Z1 </t>
  </si>
  <si>
    <t xml:space="preserve">Galaxy M20 </t>
  </si>
  <si>
    <t xml:space="preserve">Galaxy J5 </t>
  </si>
  <si>
    <t xml:space="preserve">Galaxy On6 </t>
  </si>
  <si>
    <t xml:space="preserve">Galaxy Note 5 </t>
  </si>
  <si>
    <t>black sapphire</t>
  </si>
  <si>
    <t>Metallic Copper</t>
  </si>
  <si>
    <t xml:space="preserve">Galaxy S4 Mini </t>
  </si>
  <si>
    <t>White Frost</t>
  </si>
  <si>
    <t>IceBerg Blue</t>
  </si>
  <si>
    <t>320GB</t>
  </si>
  <si>
    <t xml:space="preserve">Galaxy A9 Pro </t>
  </si>
  <si>
    <t>Charcoal Black</t>
  </si>
  <si>
    <t xml:space="preserve">Galaxy J2 - 2016 </t>
  </si>
  <si>
    <t>Lavender Purple</t>
  </si>
  <si>
    <t>Prism Crush Silver</t>
  </si>
  <si>
    <t xml:space="preserve">Galaxy J2 Pro </t>
  </si>
  <si>
    <t xml:space="preserve">Galaxy Note 10 Plus </t>
  </si>
  <si>
    <t>Prism Blue</t>
  </si>
  <si>
    <t xml:space="preserve">Galaxy S8 </t>
  </si>
  <si>
    <t>Burgundy Red</t>
  </si>
  <si>
    <t xml:space="preserve">Z4 </t>
  </si>
  <si>
    <t xml:space="preserve">Galaxy Star Advance </t>
  </si>
  <si>
    <t>Ghost White</t>
  </si>
  <si>
    <t xml:space="preserve">Galaxy J1 </t>
  </si>
  <si>
    <t xml:space="preserve">Galaxy S20 </t>
  </si>
  <si>
    <t>Cloud Pink</t>
  </si>
  <si>
    <t>Coral Blue</t>
  </si>
  <si>
    <t xml:space="preserve">Galaxy Z Flip </t>
  </si>
  <si>
    <t xml:space="preserve">Galaxy Alpha </t>
  </si>
  <si>
    <t>Frosted Gold</t>
  </si>
  <si>
    <t>Aura Red</t>
  </si>
  <si>
    <t xml:space="preserve">Galaxy Core Prime G361 Dual Sim - White </t>
  </si>
  <si>
    <t>Phantom White</t>
  </si>
  <si>
    <t>Metro</t>
  </si>
  <si>
    <t xml:space="preserve">Galaxy E7 </t>
  </si>
  <si>
    <t xml:space="preserve">Galaxy Note 8 </t>
  </si>
  <si>
    <t>Orchid Grey</t>
  </si>
  <si>
    <t xml:space="preserve">Galaxy A5-2017 </t>
  </si>
  <si>
    <t>Black Sky</t>
  </si>
  <si>
    <t xml:space="preserve">Tizen Z3 </t>
  </si>
  <si>
    <t xml:space="preserve">Galaxy On Nxt </t>
  </si>
  <si>
    <t xml:space="preserve">Galaxy M30S </t>
  </si>
  <si>
    <t>Pearl white</t>
  </si>
  <si>
    <t>Lilac Purple</t>
  </si>
  <si>
    <t>Silver Titanium</t>
  </si>
  <si>
    <t xml:space="preserve">Galaxy J2 Ace </t>
  </si>
  <si>
    <t xml:space="preserve">Galaxy S4 </t>
  </si>
  <si>
    <t>Deep Black</t>
  </si>
  <si>
    <t xml:space="preserve">Galaxy Note 3 </t>
  </si>
  <si>
    <t>Classic White</t>
  </si>
  <si>
    <t xml:space="preserve">Galaxy S Duos 3 </t>
  </si>
  <si>
    <t>Gold Platinum</t>
  </si>
  <si>
    <t xml:space="preserve">Galaxy A3 </t>
  </si>
  <si>
    <t xml:space="preserve">Galaxy Note 3 Neo </t>
  </si>
  <si>
    <t xml:space="preserve">Galaxy A8 </t>
  </si>
  <si>
    <t>Metro B312E Dual Sim - White</t>
  </si>
  <si>
    <t xml:space="preserve">Galaxy A5 2016 Edition </t>
  </si>
  <si>
    <t>Polaris Blue</t>
  </si>
  <si>
    <t>Copper Gold</t>
  </si>
  <si>
    <t>Sunrise Gold</t>
  </si>
  <si>
    <t>Alpine White</t>
  </si>
  <si>
    <t xml:space="preserve">Galaxy J7 </t>
  </si>
  <si>
    <t xml:space="preserve">Galaxy Core </t>
  </si>
  <si>
    <t>Chic White</t>
  </si>
  <si>
    <t>Metro SM-B313ez</t>
  </si>
  <si>
    <t xml:space="preserve">Galaxy Note 10 </t>
  </si>
  <si>
    <t xml:space="preserve">Galaxy Grand Neo </t>
  </si>
  <si>
    <t xml:space="preserve">Galaxy Note 4 </t>
  </si>
  <si>
    <t xml:space="preserve">On7 Pro </t>
  </si>
  <si>
    <t xml:space="preserve">Galaxy S10e </t>
  </si>
  <si>
    <t xml:space="preserve">Galaxy S7 Edge </t>
  </si>
  <si>
    <t>Blue Coral</t>
  </si>
  <si>
    <t>Aura White</t>
  </si>
  <si>
    <t>Quartz Green</t>
  </si>
  <si>
    <t xml:space="preserve">Galaxy A8 Star </t>
  </si>
  <si>
    <t>Phantom Silver</t>
  </si>
  <si>
    <t xml:space="preserve">Galaxy S3 Neo </t>
  </si>
  <si>
    <t>Pebble Blue</t>
  </si>
  <si>
    <t xml:space="preserve">Galaxy C7 Pro </t>
  </si>
  <si>
    <t>Black Onyx</t>
  </si>
  <si>
    <t>GT 1200 R/I/M</t>
  </si>
  <si>
    <t>Cloud Mint</t>
  </si>
  <si>
    <t xml:space="preserve">Galaxy Folder 2 </t>
  </si>
  <si>
    <t>Wine Red</t>
  </si>
  <si>
    <t>SM-B310EZDDINS</t>
  </si>
  <si>
    <t>1000MB</t>
  </si>
  <si>
    <t>100 MB</t>
  </si>
  <si>
    <t>Cloud Lavender</t>
  </si>
  <si>
    <t xml:space="preserve">Galaxy J5 - 6 New 2016 Edition) </t>
  </si>
  <si>
    <t>Cloud Red</t>
  </si>
  <si>
    <t>Raven Black</t>
  </si>
  <si>
    <t>Metro 360</t>
  </si>
  <si>
    <t xml:space="preserve">Z3 </t>
  </si>
  <si>
    <t xml:space="preserve">Grand Prime 4G </t>
  </si>
  <si>
    <t>Gradation Black</t>
  </si>
  <si>
    <t xml:space="preserve">Galaxy Ace NXT </t>
  </si>
  <si>
    <t xml:space="preserve">Fold 2 5G </t>
  </si>
  <si>
    <t xml:space="preserve">Galaxy Core Prime </t>
  </si>
  <si>
    <t xml:space="preserve">On5 Pro </t>
  </si>
  <si>
    <t xml:space="preserve">Galaxy A5 </t>
  </si>
  <si>
    <t>Cosmic Black</t>
  </si>
  <si>
    <t>Guru E1207T</t>
  </si>
  <si>
    <t xml:space="preserve">Galaxy Star </t>
  </si>
  <si>
    <t>Noble Black</t>
  </si>
  <si>
    <t xml:space="preserve">Galaxy Grand Neo Plus </t>
  </si>
  <si>
    <t xml:space="preserve">Galaxy Note Edge </t>
  </si>
  <si>
    <t>Frost White</t>
  </si>
  <si>
    <t xml:space="preserve">Galaxy S6 </t>
  </si>
  <si>
    <t xml:space="preserve">Grand Prime </t>
  </si>
  <si>
    <t xml:space="preserve">Galaxy S8 Plus </t>
  </si>
  <si>
    <t>Rex 60</t>
  </si>
  <si>
    <t>300MB</t>
  </si>
  <si>
    <t>Maple Gold</t>
  </si>
  <si>
    <t xml:space="preserve">Galaxy S7 </t>
  </si>
  <si>
    <t>Marble White</t>
  </si>
  <si>
    <t xml:space="preserve">Galaxy E5 </t>
  </si>
  <si>
    <t>Bronze Gold</t>
  </si>
  <si>
    <t xml:space="preserve">Galaxy Star Pro </t>
  </si>
  <si>
    <t xml:space="preserve">Galaxy Trend </t>
  </si>
  <si>
    <t xml:space="preserve">Sm-G361Hhadins </t>
  </si>
  <si>
    <t>Charcoal Gray</t>
  </si>
  <si>
    <t xml:space="preserve">Galaxy Grand Quattro </t>
  </si>
  <si>
    <t xml:space="preserve">Galaxy Grand I9082 </t>
  </si>
  <si>
    <t xml:space="preserve">Galaxy Mega 5.8 </t>
  </si>
  <si>
    <t xml:space="preserve">Galaxy Note 5 Dual </t>
  </si>
  <si>
    <t>Blossom Pink</t>
  </si>
  <si>
    <t>GURU FM PLUS</t>
  </si>
  <si>
    <t>COCKTAIL ORANGE</t>
  </si>
  <si>
    <t>Titan Gray</t>
  </si>
  <si>
    <t xml:space="preserve">Galaxy Core 2 </t>
  </si>
  <si>
    <t xml:space="preserve">Galaxy Pocket Neo </t>
  </si>
  <si>
    <t>Metallic Silver</t>
  </si>
  <si>
    <t xml:space="preserve">Galaxy S Duos 2 </t>
  </si>
  <si>
    <t>Pure White</t>
  </si>
  <si>
    <t xml:space="preserve">Galaxy S4 Zoom </t>
  </si>
  <si>
    <t xml:space="preserve">Galaxy Grand Prime 4g </t>
  </si>
  <si>
    <t xml:space="preserve">S7 Edge </t>
  </si>
  <si>
    <t>Black Pearl</t>
  </si>
  <si>
    <t xml:space="preserve">Galaxy S6 Edge+ </t>
  </si>
  <si>
    <t>Pink Gold</t>
  </si>
  <si>
    <t>Lenovo</t>
  </si>
  <si>
    <t xml:space="preserve">A6600d40 </t>
  </si>
  <si>
    <t xml:space="preserve">K8 Plus </t>
  </si>
  <si>
    <t>Fine Gold</t>
  </si>
  <si>
    <t xml:space="preserve">K3 Note </t>
  </si>
  <si>
    <t xml:space="preserve">S930 </t>
  </si>
  <si>
    <t>Venom Black</t>
  </si>
  <si>
    <t xml:space="preserve">A269i </t>
  </si>
  <si>
    <t xml:space="preserve">A7 </t>
  </si>
  <si>
    <t xml:space="preserve">A5 </t>
  </si>
  <si>
    <t xml:space="preserve">A2010 </t>
  </si>
  <si>
    <t xml:space="preserve">Vibe Shot </t>
  </si>
  <si>
    <t xml:space="preserve">A7700 </t>
  </si>
  <si>
    <t xml:space="preserve">K8 Note </t>
  </si>
  <si>
    <t xml:space="preserve">K9 </t>
  </si>
  <si>
    <t xml:space="preserve">VIBE P1m </t>
  </si>
  <si>
    <t xml:space="preserve">Z2 Plus </t>
  </si>
  <si>
    <t xml:space="preserve">Vibe K5 Note </t>
  </si>
  <si>
    <t xml:space="preserve">B </t>
  </si>
  <si>
    <t xml:space="preserve">S850 </t>
  </si>
  <si>
    <t xml:space="preserve">A6600 </t>
  </si>
  <si>
    <t xml:space="preserve">A5000 </t>
  </si>
  <si>
    <t xml:space="preserve">A6600 Plus </t>
  </si>
  <si>
    <t xml:space="preserve">A536 </t>
  </si>
  <si>
    <t xml:space="preserve">A7000 </t>
  </si>
  <si>
    <t xml:space="preserve">K10 Note </t>
  </si>
  <si>
    <t xml:space="preserve">A7000 Turbo </t>
  </si>
  <si>
    <t xml:space="preserve">Vibe K5 Plus </t>
  </si>
  <si>
    <t xml:space="preserve">K6 Note </t>
  </si>
  <si>
    <t xml:space="preserve">K6 Power </t>
  </si>
  <si>
    <t xml:space="preserve">X2-AP </t>
  </si>
  <si>
    <t>dark gold</t>
  </si>
  <si>
    <t xml:space="preserve">K10 Plus </t>
  </si>
  <si>
    <t xml:space="preserve">P770 </t>
  </si>
  <si>
    <t xml:space="preserve">VIBE P1 </t>
  </si>
  <si>
    <t xml:space="preserve">K4 Note </t>
  </si>
  <si>
    <t>Black/Tuxedo Black</t>
  </si>
  <si>
    <t xml:space="preserve">S660 </t>
  </si>
  <si>
    <t xml:space="preserve">Vibe Z2 Pro </t>
  </si>
  <si>
    <t>Starry Night Black</t>
  </si>
  <si>
    <t xml:space="preserve">K9 Note </t>
  </si>
  <si>
    <t xml:space="preserve">P780 </t>
  </si>
  <si>
    <t xml:space="preserve">A850 </t>
  </si>
  <si>
    <t xml:space="preserve">A390 </t>
  </si>
  <si>
    <t>Sprite</t>
  </si>
  <si>
    <t xml:space="preserve">P2 </t>
  </si>
  <si>
    <t xml:space="preserve">A328 </t>
  </si>
  <si>
    <t xml:space="preserve">A6 Note </t>
  </si>
  <si>
    <t xml:space="preserve">Vibe P1 Turbo </t>
  </si>
  <si>
    <t xml:space="preserve">A1000 </t>
  </si>
  <si>
    <t xml:space="preserve">A6000 Plus </t>
  </si>
  <si>
    <t xml:space="preserve">S560 </t>
  </si>
  <si>
    <t xml:space="preserve">Sisley S60 </t>
  </si>
  <si>
    <t xml:space="preserve">P70 </t>
  </si>
  <si>
    <t xml:space="preserve">A319 </t>
  </si>
  <si>
    <t xml:space="preserve">S90 Or Sisley S90 </t>
  </si>
  <si>
    <t xml:space="preserve">A6000 Shot </t>
  </si>
  <si>
    <t xml:space="preserve">Vibe S1 </t>
  </si>
  <si>
    <t xml:space="preserve">K6 POWER </t>
  </si>
  <si>
    <t>GREY/BLACK</t>
  </si>
  <si>
    <t xml:space="preserve">K3 Note Music </t>
  </si>
  <si>
    <t xml:space="preserve">ZUK Z1 </t>
  </si>
  <si>
    <t>Motorola</t>
  </si>
  <si>
    <t xml:space="preserve">E7 Power </t>
  </si>
  <si>
    <t>Tahiti Blue</t>
  </si>
  <si>
    <t xml:space="preserve">Edge 20 Fusion </t>
  </si>
  <si>
    <t>Cyber Teal</t>
  </si>
  <si>
    <t xml:space="preserve">G10 Power </t>
  </si>
  <si>
    <t>Aurora Grey</t>
  </si>
  <si>
    <t xml:space="preserve">G60 </t>
  </si>
  <si>
    <t>Frosted Champagne</t>
  </si>
  <si>
    <t xml:space="preserve">G40 Fusion </t>
  </si>
  <si>
    <t>Dynamic Gray</t>
  </si>
  <si>
    <t>Coral Red</t>
  </si>
  <si>
    <t>Electric Graphite</t>
  </si>
  <si>
    <t>Breeze Blue</t>
  </si>
  <si>
    <t xml:space="preserve">2nd Generation </t>
  </si>
  <si>
    <t xml:space="preserve">Edge 20 </t>
  </si>
  <si>
    <t>Frosted Emerald</t>
  </si>
  <si>
    <t xml:space="preserve">G8 Power Lite </t>
  </si>
  <si>
    <t>X4</t>
  </si>
  <si>
    <t>Super Black</t>
  </si>
  <si>
    <t xml:space="preserve">Razr 5G </t>
  </si>
  <si>
    <t>Polished Graphite</t>
  </si>
  <si>
    <t>E5</t>
  </si>
  <si>
    <t xml:space="preserve">Razr </t>
  </si>
  <si>
    <t>X Play</t>
  </si>
  <si>
    <t>Frosted Pearl</t>
  </si>
  <si>
    <t>C Plus</t>
  </si>
  <si>
    <t>G6</t>
  </si>
  <si>
    <t>Indigo Black</t>
  </si>
  <si>
    <t>M</t>
  </si>
  <si>
    <t xml:space="preserve">One Vision </t>
  </si>
  <si>
    <t>Sapphire Gradient</t>
  </si>
  <si>
    <t xml:space="preserve">G30 </t>
  </si>
  <si>
    <t>Dark Pearl</t>
  </si>
  <si>
    <t>G5</t>
  </si>
  <si>
    <t>Volcanic Grey</t>
  </si>
  <si>
    <t xml:space="preserve">G9 Power </t>
  </si>
  <si>
    <t>Electric Violet</t>
  </si>
  <si>
    <t xml:space="preserve">G 2nd Generation </t>
  </si>
  <si>
    <t>Pastel Sky</t>
  </si>
  <si>
    <t xml:space="preserve">One Fusion+ </t>
  </si>
  <si>
    <t>Moonlight White</t>
  </si>
  <si>
    <t xml:space="preserve">G9 </t>
  </si>
  <si>
    <t>Sapphire Blue</t>
  </si>
  <si>
    <t xml:space="preserve">E7 Plus </t>
  </si>
  <si>
    <t>Misty Blue</t>
  </si>
  <si>
    <t>Frosted Silver</t>
  </si>
  <si>
    <t xml:space="preserve">One Action </t>
  </si>
  <si>
    <t xml:space="preserve">E 2nd Gen 3G </t>
  </si>
  <si>
    <t>E6s</t>
  </si>
  <si>
    <t>C</t>
  </si>
  <si>
    <t>E5 Plus</t>
  </si>
  <si>
    <t xml:space="preserve">Edge+ </t>
  </si>
  <si>
    <t>Smoky Sangria</t>
  </si>
  <si>
    <t xml:space="preserve">G 3rd Generation </t>
  </si>
  <si>
    <t xml:space="preserve">One Macro </t>
  </si>
  <si>
    <t>Ultra Violet</t>
  </si>
  <si>
    <t>G5s</t>
  </si>
  <si>
    <t>Lunar Gray</t>
  </si>
  <si>
    <t xml:space="preserve">X 2nd Generation </t>
  </si>
  <si>
    <t>G7</t>
  </si>
  <si>
    <t>Sterling Blue</t>
  </si>
  <si>
    <t>Rich Cranberry</t>
  </si>
  <si>
    <t>One</t>
  </si>
  <si>
    <t>Z2 Play</t>
  </si>
  <si>
    <t xml:space="preserve">One Power </t>
  </si>
  <si>
    <t>Quench X T3</t>
  </si>
  <si>
    <t>G8 Plus</t>
  </si>
  <si>
    <t>Cosmic Blue</t>
  </si>
  <si>
    <t>G</t>
  </si>
  <si>
    <t>Bronze Gradient</t>
  </si>
  <si>
    <t>G6 Play</t>
  </si>
  <si>
    <t>XT502</t>
  </si>
  <si>
    <t xml:space="preserve">G6 Plus </t>
  </si>
  <si>
    <t>G4 Plus</t>
  </si>
  <si>
    <t>G7 Power</t>
  </si>
  <si>
    <t>G4</t>
  </si>
  <si>
    <t>Z Play</t>
  </si>
  <si>
    <t>Crystal Pink</t>
  </si>
  <si>
    <t>Twilight Orange</t>
  </si>
  <si>
    <t>Caribbean Blue</t>
  </si>
  <si>
    <t>Metallic Sage</t>
  </si>
  <si>
    <t>Lunar Grey</t>
  </si>
  <si>
    <t>G5 Plus</t>
  </si>
  <si>
    <t>Black Leather</t>
  </si>
  <si>
    <t>Z2 Force</t>
  </si>
  <si>
    <t>POCO</t>
  </si>
  <si>
    <t xml:space="preserve">X3 Pro </t>
  </si>
  <si>
    <t>Graphite Black</t>
  </si>
  <si>
    <t>Steel Blue</t>
  </si>
  <si>
    <t xml:space="preserve">M3 Pro 5G </t>
  </si>
  <si>
    <t>Power Black</t>
  </si>
  <si>
    <t xml:space="preserve">M2 Reloaded </t>
  </si>
  <si>
    <t>Mostly Blue</t>
  </si>
  <si>
    <t>Lime Green</t>
  </si>
  <si>
    <t>vivo</t>
  </si>
  <si>
    <t xml:space="preserve">Y20G </t>
  </si>
  <si>
    <t>Obsidian Black</t>
  </si>
  <si>
    <t xml:space="preserve">Y21 </t>
  </si>
  <si>
    <t>Purist Blue</t>
  </si>
  <si>
    <t xml:space="preserve">Y20A 2021 </t>
  </si>
  <si>
    <t>Nebula Blue</t>
  </si>
  <si>
    <t xml:space="preserve">Y33s </t>
  </si>
  <si>
    <t>Midday Dream</t>
  </si>
  <si>
    <t xml:space="preserve">Y20A </t>
  </si>
  <si>
    <t>Diamond Glow</t>
  </si>
  <si>
    <t xml:space="preserve">Y12s </t>
  </si>
  <si>
    <t xml:space="preserve">Y20G 2021 </t>
  </si>
  <si>
    <t>Dawn White</t>
  </si>
  <si>
    <t xml:space="preserve">Y73 </t>
  </si>
  <si>
    <t>Roman Black</t>
  </si>
  <si>
    <t>Diamond Flare</t>
  </si>
  <si>
    <t xml:space="preserve">Y1s </t>
  </si>
  <si>
    <t>Olive Black</t>
  </si>
  <si>
    <t xml:space="preserve">Y12G </t>
  </si>
  <si>
    <t xml:space="preserve">Y51A </t>
  </si>
  <si>
    <t>Titanium Sapphire</t>
  </si>
  <si>
    <t xml:space="preserve">Y1S </t>
  </si>
  <si>
    <t xml:space="preserve">Y72 5G </t>
  </si>
  <si>
    <t>Slate Gray</t>
  </si>
  <si>
    <t xml:space="preserve">V21e </t>
  </si>
  <si>
    <t>Prism Magic</t>
  </si>
  <si>
    <t>Crystal Symphony</t>
  </si>
  <si>
    <t xml:space="preserve">Y20 </t>
  </si>
  <si>
    <t>Sunset Jazz</t>
  </si>
  <si>
    <t xml:space="preserve">V20 SE </t>
  </si>
  <si>
    <t>Gravity Black</t>
  </si>
  <si>
    <t xml:space="preserve">Y11 </t>
  </si>
  <si>
    <t>Agate Red</t>
  </si>
  <si>
    <t xml:space="preserve">Y53s </t>
  </si>
  <si>
    <t>Deep Sea Blue</t>
  </si>
  <si>
    <t xml:space="preserve">X60 </t>
  </si>
  <si>
    <t xml:space="preserve">V20 2021 </t>
  </si>
  <si>
    <t>Sunset Melody</t>
  </si>
  <si>
    <t xml:space="preserve">V21 5G </t>
  </si>
  <si>
    <t>Sunset Dazzle</t>
  </si>
  <si>
    <t>Dusk Blue</t>
  </si>
  <si>
    <t xml:space="preserve">Y91i </t>
  </si>
  <si>
    <t>Fantastic Rainbow</t>
  </si>
  <si>
    <t xml:space="preserve">Y31 </t>
  </si>
  <si>
    <t xml:space="preserve">Y30 </t>
  </si>
  <si>
    <t>Emerald Black</t>
  </si>
  <si>
    <t>Aquamarine Green</t>
  </si>
  <si>
    <t xml:space="preserve">V20 Pro </t>
  </si>
  <si>
    <t>Midnight Jazz</t>
  </si>
  <si>
    <t>Shimmer Blue</t>
  </si>
  <si>
    <t>Xiaomi</t>
  </si>
  <si>
    <t xml:space="preserve">Mi 10 </t>
  </si>
  <si>
    <t>Coral Green</t>
  </si>
  <si>
    <t>Twilight Grey</t>
  </si>
  <si>
    <t xml:space="preserve">Mi 10i </t>
  </si>
  <si>
    <t>Atlantic Blue</t>
  </si>
  <si>
    <t>Pacific Sunrise</t>
  </si>
  <si>
    <t xml:space="preserve">Mi 10T </t>
  </si>
  <si>
    <t>Lunar Silver</t>
  </si>
  <si>
    <t xml:space="preserve">Mi 11 Lite </t>
  </si>
  <si>
    <t>Jazz Blue</t>
  </si>
  <si>
    <t>Tuscany Coral</t>
  </si>
  <si>
    <t>Vinyl Black</t>
  </si>
  <si>
    <t xml:space="preserve">Mi 11X </t>
  </si>
  <si>
    <t>Celestial Silver</t>
  </si>
  <si>
    <t>LUNAR WHITE</t>
  </si>
  <si>
    <t xml:space="preserve">MI 11X 5G </t>
  </si>
  <si>
    <t>CELESTIAL SILVER</t>
  </si>
  <si>
    <t>COSMIC BLACK</t>
  </si>
  <si>
    <t xml:space="preserve">Mi 11X Pro 5G </t>
  </si>
  <si>
    <t xml:space="preserve">Mi A2 </t>
  </si>
  <si>
    <t xml:space="preserve">Mi A3 </t>
  </si>
  <si>
    <t>Kind of Grey</t>
  </si>
  <si>
    <t>More Than White</t>
  </si>
  <si>
    <t>Not just Blue</t>
  </si>
  <si>
    <t xml:space="preserve">Mi Max 2 </t>
  </si>
  <si>
    <t xml:space="preserve">MI3 </t>
  </si>
  <si>
    <t>Metallic Grey</t>
  </si>
  <si>
    <t xml:space="preserve">Redmi 5 </t>
  </si>
  <si>
    <t>Lake Blue</t>
  </si>
  <si>
    <t xml:space="preserve">Redmi 6 </t>
  </si>
  <si>
    <t xml:space="preserve">Redmi 6 Pro </t>
  </si>
  <si>
    <t xml:space="preserve">Redmi 6A </t>
  </si>
  <si>
    <t xml:space="preserve">Redmi 7 </t>
  </si>
  <si>
    <t xml:space="preserve">Redmi 7A </t>
  </si>
  <si>
    <t>Matte Gold</t>
  </si>
  <si>
    <t xml:space="preserve">Redmi 8 </t>
  </si>
  <si>
    <t>Onyx Black</t>
  </si>
  <si>
    <t>Ruby Red</t>
  </si>
  <si>
    <t xml:space="preserve">Redmi 8A </t>
  </si>
  <si>
    <t>Sunset Red</t>
  </si>
  <si>
    <t xml:space="preserve">Redmi 8A Dual </t>
  </si>
  <si>
    <t>Midnight Grey</t>
  </si>
  <si>
    <t>Sea Blue</t>
  </si>
  <si>
    <t xml:space="preserve">Redmi 9 </t>
  </si>
  <si>
    <t>Sporty Orange</t>
  </si>
  <si>
    <t xml:space="preserve">REDMI 9 Power </t>
  </si>
  <si>
    <t>Electric Green</t>
  </si>
  <si>
    <t>Fiery Red</t>
  </si>
  <si>
    <t>Mighty Black</t>
  </si>
  <si>
    <t xml:space="preserve">REDMI 9 Prime </t>
  </si>
  <si>
    <t>Sunrise Flare</t>
  </si>
  <si>
    <t xml:space="preserve">Redmi 9A </t>
  </si>
  <si>
    <t>Nature Green</t>
  </si>
  <si>
    <t>SeaBlue</t>
  </si>
  <si>
    <t xml:space="preserve">REDMI 9i </t>
  </si>
  <si>
    <t xml:space="preserve">Redmi K20 </t>
  </si>
  <si>
    <t>Flame Red</t>
  </si>
  <si>
    <t xml:space="preserve">Redmi K20 Pro </t>
  </si>
  <si>
    <t xml:space="preserve">REDMI Note 10 Pro </t>
  </si>
  <si>
    <t>Dark Nebula</t>
  </si>
  <si>
    <t>Dark Night</t>
  </si>
  <si>
    <t xml:space="preserve">REDMI Note 10S </t>
  </si>
  <si>
    <t>Cosmic Purple</t>
  </si>
  <si>
    <t xml:space="preserve">Redmi Note 4 </t>
  </si>
  <si>
    <t xml:space="preserve">Redmi Note 5 </t>
  </si>
  <si>
    <t xml:space="preserve">Redmi Note 5 Pro </t>
  </si>
  <si>
    <t xml:space="preserve">Redmi Note 6 Pro </t>
  </si>
  <si>
    <t xml:space="preserve">Redmi Note 7 </t>
  </si>
  <si>
    <t xml:space="preserve">Redmi Note 7 Pro </t>
  </si>
  <si>
    <t>MOONLIGHT WHITE</t>
  </si>
  <si>
    <t>Nebula Red</t>
  </si>
  <si>
    <t xml:space="preserve">Redmi Note 7S </t>
  </si>
  <si>
    <t>Astro Moonlight White</t>
  </si>
  <si>
    <t xml:space="preserve">Redmi Note 8 </t>
  </si>
  <si>
    <t xml:space="preserve">REDMI Note 9 </t>
  </si>
  <si>
    <t>Aqua Green</t>
  </si>
  <si>
    <t>Pebble Grey</t>
  </si>
  <si>
    <t>Shadow Black</t>
  </si>
  <si>
    <t xml:space="preserve">Redmi Note 9 Pro </t>
  </si>
  <si>
    <t>Glacier White</t>
  </si>
  <si>
    <t>Interstellar Black</t>
  </si>
  <si>
    <t xml:space="preserve">Redmi Y1 </t>
  </si>
  <si>
    <t xml:space="preserve">Redmi Y2 </t>
  </si>
  <si>
    <t xml:space="preserve">Redmi Y3 </t>
  </si>
  <si>
    <t>Bold Red</t>
  </si>
  <si>
    <t>Elegant Blue</t>
  </si>
  <si>
    <t>Prime Black</t>
  </si>
  <si>
    <t>U11</t>
  </si>
  <si>
    <t>U Ultra</t>
  </si>
  <si>
    <t>Brilliant Black</t>
  </si>
  <si>
    <t>Desire 630</t>
  </si>
  <si>
    <t>Sprinkle White</t>
  </si>
  <si>
    <t>10</t>
  </si>
  <si>
    <t>Carbon Grey</t>
  </si>
  <si>
    <t>Topaz Gold</t>
  </si>
  <si>
    <t>628</t>
  </si>
  <si>
    <t>Sunset Blue</t>
  </si>
  <si>
    <t>Desire 626</t>
  </si>
  <si>
    <t>White Birch</t>
  </si>
  <si>
    <t>Blue Lagoon</t>
  </si>
  <si>
    <t>Desire 828</t>
  </si>
  <si>
    <t>Desire 826 DS</t>
  </si>
  <si>
    <t>820 G+</t>
  </si>
  <si>
    <t>Milkyway Grey</t>
  </si>
  <si>
    <t>Desire 326G DS</t>
  </si>
  <si>
    <t>One E9+</t>
  </si>
  <si>
    <t>Meteor Grey</t>
  </si>
  <si>
    <t>Gold Sepia</t>
  </si>
  <si>
    <t>Gold and Silver</t>
  </si>
  <si>
    <t>626G Plus</t>
  </si>
  <si>
    <t>826</t>
  </si>
  <si>
    <t>526G Plus</t>
  </si>
  <si>
    <t>Fervor Red</t>
  </si>
  <si>
    <t>820S</t>
  </si>
  <si>
    <t>Santorini White</t>
  </si>
  <si>
    <t>Desire 820</t>
  </si>
  <si>
    <t>Saffron Grey</t>
  </si>
  <si>
    <t>Desire 526G Plus</t>
  </si>
  <si>
    <t>Glossy Black</t>
  </si>
  <si>
    <t>816G</t>
  </si>
  <si>
    <t>620G</t>
  </si>
  <si>
    <t>Desire 816G</t>
  </si>
  <si>
    <t>Desire 616</t>
  </si>
  <si>
    <t>Desire 516</t>
  </si>
  <si>
    <t xml:space="preserve">One M8 </t>
  </si>
  <si>
    <t>Amber Gold</t>
  </si>
  <si>
    <t xml:space="preserve">Desire 816  </t>
  </si>
  <si>
    <t xml:space="preserve">White  </t>
  </si>
  <si>
    <t>Desire 210</t>
  </si>
  <si>
    <t>Gunmetal Grey</t>
  </si>
  <si>
    <t>Desire 700</t>
  </si>
  <si>
    <t>One 802D</t>
  </si>
  <si>
    <t>XR 20</t>
  </si>
  <si>
    <t xml:space="preserve">Grey </t>
  </si>
  <si>
    <t>A55</t>
  </si>
  <si>
    <t>Rainbow Blue</t>
  </si>
  <si>
    <t>F3 GT</t>
  </si>
  <si>
    <t>Predator Black</t>
  </si>
  <si>
    <t>Gunmetal Silver</t>
  </si>
  <si>
    <t>Armoured Edition</t>
  </si>
  <si>
    <t>M2 Pro</t>
  </si>
  <si>
    <t>Two shades of black</t>
  </si>
  <si>
    <t>Green and Greener</t>
  </si>
  <si>
    <t>Out of Blue</t>
  </si>
  <si>
    <t xml:space="preserve">M2  </t>
  </si>
  <si>
    <t>Slate Blue</t>
  </si>
  <si>
    <t>Pitch Black</t>
  </si>
  <si>
    <t>Brick Red</t>
  </si>
  <si>
    <t>X2</t>
  </si>
  <si>
    <t>X2 Special Edition</t>
  </si>
  <si>
    <t>Matrix Purple</t>
  </si>
  <si>
    <t>Pheonix Red</t>
  </si>
  <si>
    <t>Rosso Red</t>
  </si>
  <si>
    <t>9i</t>
  </si>
  <si>
    <t>Daybreak Blue</t>
  </si>
  <si>
    <t>GT Neo 2</t>
  </si>
  <si>
    <t>Neo Blue</t>
  </si>
  <si>
    <t>Neo Black</t>
  </si>
  <si>
    <t xml:space="preserve">Luna White </t>
  </si>
  <si>
    <t>Voyager Grey</t>
  </si>
  <si>
    <t>X7 Max</t>
  </si>
  <si>
    <t>Mercury Silver</t>
  </si>
  <si>
    <t>Asteroid Black</t>
  </si>
  <si>
    <t>Awesome Mint</t>
  </si>
  <si>
    <t>Phantom Green</t>
  </si>
  <si>
    <t xml:space="preserve">Lavender  </t>
  </si>
  <si>
    <t xml:space="preserve">Galaxy F42 5G </t>
  </si>
  <si>
    <t>Matte Aqua</t>
  </si>
  <si>
    <t>Y21A</t>
  </si>
  <si>
    <t>Y33T</t>
  </si>
  <si>
    <t>Y21T</t>
  </si>
  <si>
    <t>V23 5G</t>
  </si>
  <si>
    <t>Sunshine Gold</t>
  </si>
  <si>
    <t>Stardust Black</t>
  </si>
  <si>
    <t>V23 Pro 5G</t>
  </si>
  <si>
    <t>Neon Spark</t>
  </si>
  <si>
    <t>Y20 T</t>
  </si>
  <si>
    <t>X70 Pro+</t>
  </si>
  <si>
    <t>Enigma Black</t>
  </si>
  <si>
    <t xml:space="preserve">X70 Pro </t>
  </si>
  <si>
    <t>Aurora Dawn</t>
  </si>
  <si>
    <t>X60 Pro</t>
  </si>
  <si>
    <t>X50 Pro</t>
  </si>
  <si>
    <t>Alpha Grey</t>
  </si>
  <si>
    <t xml:space="preserve">X50  </t>
  </si>
  <si>
    <t>Frost Blue</t>
  </si>
  <si>
    <t>U10</t>
  </si>
  <si>
    <t>U12</t>
  </si>
  <si>
    <t>S1</t>
  </si>
  <si>
    <t>Skyline Blue</t>
  </si>
  <si>
    <t>Z1x</t>
  </si>
  <si>
    <t>Phantom Purple</t>
  </si>
  <si>
    <t>S2</t>
  </si>
  <si>
    <t>Z1 Pro</t>
  </si>
  <si>
    <t>Sonic Blue</t>
  </si>
  <si>
    <t>Sonic Black</t>
  </si>
  <si>
    <t>Y90</t>
  </si>
  <si>
    <t>Y93</t>
  </si>
  <si>
    <t>Nebula Purple</t>
  </si>
  <si>
    <t>Y94</t>
  </si>
  <si>
    <t>Y95</t>
  </si>
  <si>
    <t>Y83</t>
  </si>
  <si>
    <t>V9</t>
  </si>
  <si>
    <t>X21</t>
  </si>
  <si>
    <t>V9 Youth</t>
  </si>
  <si>
    <t>V7+</t>
  </si>
  <si>
    <t>Y69</t>
  </si>
  <si>
    <t>Y83 Pro</t>
  </si>
  <si>
    <t>V11 Pro</t>
  </si>
  <si>
    <t>Dazzling Gold</t>
  </si>
  <si>
    <t>Y71i</t>
  </si>
  <si>
    <t>Pearl Black</t>
  </si>
  <si>
    <t xml:space="preserve">V7  </t>
  </si>
  <si>
    <t>Energetic Blue</t>
  </si>
  <si>
    <t>Y11T Pro</t>
  </si>
  <si>
    <t>Celestial Magic</t>
  </si>
  <si>
    <t>Meteorite Black</t>
  </si>
  <si>
    <t>11i 5G</t>
  </si>
  <si>
    <t>Stealth Black</t>
  </si>
  <si>
    <t>Purple Mist</t>
  </si>
  <si>
    <t>11i Hypercharge 5G</t>
  </si>
  <si>
    <t>Pacific Pearl</t>
  </si>
  <si>
    <t>Camo Green</t>
  </si>
  <si>
    <t>Redmi Note 11T 5G</t>
  </si>
  <si>
    <t>Aquamarine Blue</t>
  </si>
  <si>
    <t>Stardust White</t>
  </si>
  <si>
    <t>129 GB</t>
  </si>
  <si>
    <t>130 GB</t>
  </si>
  <si>
    <t>Note 10 lite</t>
  </si>
  <si>
    <t>9A Sport</t>
  </si>
  <si>
    <t>11 Lite NE</t>
  </si>
  <si>
    <t>Diamond Dazzle</t>
  </si>
  <si>
    <t>Infinix</t>
  </si>
  <si>
    <t>Hot 10 Play</t>
  </si>
  <si>
    <t>Aegean Blue</t>
  </si>
  <si>
    <t xml:space="preserve">Purple  </t>
  </si>
  <si>
    <t>Morandi Green</t>
  </si>
  <si>
    <t>Hot 11S</t>
  </si>
  <si>
    <t>Polar Black</t>
  </si>
  <si>
    <t>Green Wave</t>
  </si>
  <si>
    <t>Hot 11</t>
  </si>
  <si>
    <t>Silver Wave</t>
  </si>
  <si>
    <t>Emerald Green</t>
  </si>
  <si>
    <t>Hot 10S</t>
  </si>
  <si>
    <t>Smart 5</t>
  </si>
  <si>
    <t>Smart 6</t>
  </si>
  <si>
    <t>Smart 7</t>
  </si>
  <si>
    <t>Smart 8</t>
  </si>
  <si>
    <t xml:space="preserve">Note 11 </t>
  </si>
  <si>
    <t>Smart 5A</t>
  </si>
  <si>
    <t>Quetzal Cyan</t>
  </si>
  <si>
    <t>Ocean Wave</t>
  </si>
  <si>
    <t>Smart HD 2021</t>
  </si>
  <si>
    <t>Celestial Snow</t>
  </si>
  <si>
    <t>Note 11S</t>
  </si>
  <si>
    <t>Symphony Cyan</t>
  </si>
  <si>
    <t>Haze Green</t>
  </si>
  <si>
    <t>Note 11</t>
  </si>
  <si>
    <t>Glacier Green</t>
  </si>
  <si>
    <t>Note 10 Pro</t>
  </si>
  <si>
    <t>Note 11S Free Fire Edition</t>
  </si>
  <si>
    <t>Mithril Grey</t>
  </si>
  <si>
    <t>Nordic Secret</t>
  </si>
  <si>
    <t>Smart 4</t>
  </si>
  <si>
    <t>Note 5</t>
  </si>
  <si>
    <t>Milan Black</t>
  </si>
  <si>
    <t>Smart 2</t>
  </si>
  <si>
    <t>Sandstone Black</t>
  </si>
  <si>
    <t>Hot 6 Pro</t>
  </si>
  <si>
    <t>Ice Blue</t>
  </si>
  <si>
    <t>Hot 8</t>
  </si>
  <si>
    <t>Smart 3 Plus</t>
  </si>
  <si>
    <t>Sapphire Cyan</t>
  </si>
  <si>
    <t>Note 5 Stylus</t>
  </si>
  <si>
    <t xml:space="preserve">Bordeaux Red </t>
  </si>
  <si>
    <t>S5 Pro</t>
  </si>
  <si>
    <t>S4</t>
  </si>
  <si>
    <t>Heart of Ocean</t>
  </si>
  <si>
    <t>Note 7</t>
  </si>
  <si>
    <t>Zero 8i</t>
  </si>
  <si>
    <t>Silver Diamond</t>
  </si>
  <si>
    <t>Topaz Blue</t>
  </si>
  <si>
    <t>Hot 10</t>
  </si>
  <si>
    <t>Moonlight Jade</t>
  </si>
  <si>
    <t>Amber Red</t>
  </si>
  <si>
    <t>Smart 4 Plus</t>
  </si>
  <si>
    <t>Note 10</t>
  </si>
  <si>
    <t>Hot 9</t>
  </si>
  <si>
    <t>Aether Black</t>
  </si>
  <si>
    <t>Hot 9 Pro</t>
  </si>
  <si>
    <t>Hot S3X</t>
  </si>
  <si>
    <t>Tradew Grey</t>
  </si>
  <si>
    <t>Mocha Brown</t>
  </si>
  <si>
    <t>Note 4</t>
  </si>
  <si>
    <t>City Blue</t>
  </si>
  <si>
    <t>Serene Gold</t>
  </si>
  <si>
    <t>Hot S3</t>
  </si>
  <si>
    <t>Blush Gold</t>
  </si>
  <si>
    <t>S5 Lite</t>
  </si>
  <si>
    <t>Magic Gold</t>
  </si>
  <si>
    <t>Shark Grey</t>
  </si>
  <si>
    <t>Hot 4 Pro</t>
  </si>
  <si>
    <t>Quartz Black</t>
  </si>
  <si>
    <t xml:space="preserve">S5 </t>
  </si>
  <si>
    <t>Charcoal Blue</t>
  </si>
  <si>
    <t>Hot 7</t>
  </si>
  <si>
    <t>Black Diamond</t>
  </si>
  <si>
    <t>Zero 5</t>
  </si>
  <si>
    <t>Berlin Gray</t>
  </si>
  <si>
    <t>Twilight Purple</t>
  </si>
  <si>
    <t>Bolivia Blue</t>
  </si>
  <si>
    <t>Zero 5 Pro</t>
  </si>
  <si>
    <t>Bronze Gold Black</t>
  </si>
  <si>
    <t>Hot 7 Pro</t>
  </si>
  <si>
    <t>Reno7 Pro 5G</t>
  </si>
  <si>
    <t>Startrails Blue</t>
  </si>
  <si>
    <t>C31</t>
  </si>
  <si>
    <t>Shadow Grey</t>
  </si>
  <si>
    <t>T1 5G</t>
  </si>
  <si>
    <t>Rainbow Fantasy</t>
  </si>
  <si>
    <t>Starlight Black</t>
  </si>
  <si>
    <t>Reno7 5G</t>
  </si>
  <si>
    <t>A16k</t>
  </si>
  <si>
    <t>Royal Gold</t>
  </si>
  <si>
    <t>ROG 5s</t>
  </si>
  <si>
    <t>Storm White</t>
  </si>
  <si>
    <t>ROG 5s Pro</t>
  </si>
  <si>
    <t>iPhone 13 Pro Max</t>
  </si>
  <si>
    <t>Alpine Green</t>
  </si>
  <si>
    <t>iPhone 13 Pro</t>
  </si>
  <si>
    <t>iPhone 13 mini</t>
  </si>
  <si>
    <t>Y75 5G</t>
  </si>
  <si>
    <t>Glowing Galaxy</t>
  </si>
  <si>
    <t>9 5G</t>
  </si>
  <si>
    <t>Meteor Black</t>
  </si>
  <si>
    <t>Stargaze White</t>
  </si>
  <si>
    <t>9 Pro 5G</t>
  </si>
  <si>
    <t xml:space="preserve">Sunrise Blue </t>
  </si>
  <si>
    <t>9 Pro+ 5G</t>
  </si>
  <si>
    <t>9 5G SE</t>
  </si>
  <si>
    <t>Azure Glow</t>
  </si>
  <si>
    <t>Starry Glow</t>
  </si>
  <si>
    <t>C35</t>
  </si>
  <si>
    <t>Glowing Green</t>
  </si>
  <si>
    <t>M4 Pro</t>
  </si>
  <si>
    <t>M4 Pro 5G</t>
  </si>
  <si>
    <t>Galaxy S21 SE 5G</t>
  </si>
  <si>
    <t>Galaxy F23 5G</t>
  </si>
  <si>
    <t>Galaxy A03 Core</t>
  </si>
  <si>
    <t>M52 5G</t>
  </si>
  <si>
    <t>Blazing Black</t>
  </si>
  <si>
    <t>Icy Blue</t>
  </si>
  <si>
    <t>BRAND</t>
  </si>
  <si>
    <t>MODEL</t>
  </si>
  <si>
    <t>COLOR</t>
  </si>
  <si>
    <t>PURCHSE DATE</t>
  </si>
  <si>
    <t>MEMORY</t>
  </si>
  <si>
    <t>STORAGE</t>
  </si>
  <si>
    <t>RATING</t>
  </si>
  <si>
    <t>SELLING PRICE</t>
  </si>
  <si>
    <t>ORIGINAL PRICE</t>
  </si>
  <si>
    <t>DISCOUNT</t>
  </si>
  <si>
    <t>Sum of SELLING PRICE</t>
  </si>
  <si>
    <t>Average of ORIGINAL PRICE</t>
  </si>
  <si>
    <t>Average of DISCOUNT</t>
  </si>
  <si>
    <t>Count of MODEL</t>
  </si>
  <si>
    <t>Grand Total</t>
  </si>
  <si>
    <t>Row Labels</t>
  </si>
  <si>
    <t>Average of SELLING PRICE</t>
  </si>
  <si>
    <t>2020</t>
  </si>
  <si>
    <t>2021</t>
  </si>
  <si>
    <t>2022</t>
  </si>
  <si>
    <t>2023</t>
  </si>
  <si>
    <t>Jan</t>
  </si>
  <si>
    <t>Feb</t>
  </si>
  <si>
    <t>Mar</t>
  </si>
  <si>
    <t>Apr</t>
  </si>
  <si>
    <t>May</t>
  </si>
  <si>
    <t>Jun</t>
  </si>
  <si>
    <t>Jul</t>
  </si>
  <si>
    <t>Aug</t>
  </si>
  <si>
    <t>Sep</t>
  </si>
  <si>
    <t>Oct</t>
  </si>
  <si>
    <t>Nov</t>
  </si>
  <si>
    <t>Dec</t>
  </si>
  <si>
    <t>Average of RATING</t>
  </si>
  <si>
    <t>YEAR</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</si>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</sst>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14009]dd/mm/yyyy;@"/>
    <numFmt numFmtId="165" formatCode="[&lt;100000].00,&quot;K&quot;;#\.00,&quot;L&quot;"/>
    <numFmt numFmtId="166" formatCode="General\ \⭐"/>
    <numFmt numFmtId="167" formatCode="0.0"/>
  </numFmts>
  <fonts count="2" x14ac:knownFonts="1">
    <font>
      <sz val="11"/>
      <color theme="1"/>
      <name val="Calibri"/>
      <family val="2"/>
      <scheme val="minor"/>
    </font>
    <font>
      <b/>
      <sz val="11"/>
      <color theme="1"/>
      <name val="Aptos Narrow"/>
      <family val="2"/>
    </font>
  </fonts>
  <fills count="3">
    <fill>
      <patternFill patternType="none"/>
    </fill>
    <fill>
      <patternFill patternType="gray125"/>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2" borderId="1" xfId="0" applyFont="1" applyFill="1" applyBorder="1" applyAlignment="1">
      <alignment horizontal="left" vertical="center"/>
    </xf>
    <xf numFmtId="164" fontId="1" fillId="2" borderId="1" xfId="0" applyNumberFormat="1" applyFont="1" applyFill="1" applyBorder="1" applyAlignment="1">
      <alignment horizontal="center" vertical="center"/>
    </xf>
    <xf numFmtId="0" fontId="1" fillId="2" borderId="1" xfId="0" applyFont="1" applyFill="1" applyBorder="1" applyAlignment="1">
      <alignment horizontal="center" vertical="center"/>
    </xf>
    <xf numFmtId="0" fontId="0" fillId="0" borderId="1" xfId="0" applyBorder="1"/>
    <xf numFmtId="164" fontId="0" fillId="0" borderId="1" xfId="0" applyNumberFormat="1" applyBorder="1"/>
    <xf numFmtId="0" fontId="0" fillId="0" borderId="1" xfId="0" applyBorder="1" applyAlignment="1">
      <alignment horizontal="center" vertical="center"/>
    </xf>
    <xf numFmtId="10" fontId="0" fillId="0" borderId="1" xfId="0" applyNumberFormat="1" applyBorder="1" applyAlignment="1">
      <alignment horizontal="center" vertical="center"/>
    </xf>
    <xf numFmtId="10" fontId="0" fillId="0" borderId="0" xfId="0" applyNumberFormat="1"/>
    <xf numFmtId="0" fontId="0" fillId="0" borderId="0" xfId="0" quotePrefix="1"/>
    <xf numFmtId="0" fontId="0" fillId="0" borderId="0" xfId="0" applyAlignment="1">
      <alignment horizontal="center" vertical="center"/>
    </xf>
    <xf numFmtId="0" fontId="0" fillId="0" borderId="0" xfId="0" pivotButton="1"/>
    <xf numFmtId="1" fontId="0" fillId="0" borderId="0" xfId="0" applyNumberFormat="1"/>
    <xf numFmtId="10" fontId="0" fillId="0" borderId="0" xfId="0" applyNumberFormat="1" applyAlignment="1">
      <alignment horizontal="center" vertical="center"/>
    </xf>
    <xf numFmtId="0" fontId="0" fillId="0" borderId="0" xfId="0" applyAlignment="1">
      <alignment horizontal="left"/>
    </xf>
    <xf numFmtId="165" fontId="0" fillId="0" borderId="0" xfId="0" applyNumberFormat="1" applyAlignment="1">
      <alignment horizontal="center" vertical="center"/>
    </xf>
    <xf numFmtId="165" fontId="0" fillId="0" borderId="0" xfId="0" applyNumberFormat="1"/>
    <xf numFmtId="166" fontId="0" fillId="0" borderId="0" xfId="0" applyNumberFormat="1"/>
    <xf numFmtId="167" fontId="0" fillId="0" borderId="0" xfId="0" applyNumberFormat="1"/>
  </cellXfs>
  <cellStyles count="1">
    <cellStyle name="Normal" xfId="0" builtinId="0"/>
  </cellStyles>
  <dxfs count="15">
    <dxf>
      <numFmt numFmtId="14" formatCode="0.00%"/>
    </dxf>
    <dxf>
      <numFmt numFmtId="165" formatCode="[&lt;100000].00,&quot;K&quot;;#\.00,&quot;L&quot;"/>
    </dxf>
    <dxf>
      <numFmt numFmtId="1" formatCode="0"/>
    </dxf>
    <dxf>
      <numFmt numFmtId="1" formatCode="0"/>
    </dxf>
    <dxf>
      <numFmt numFmtId="1" formatCode="0"/>
    </dxf>
    <dxf>
      <numFmt numFmtId="167" formatCode="0.0"/>
    </dxf>
    <dxf>
      <numFmt numFmtId="165" formatCode="[&lt;100000].00,&quot;K&quot;;#\.00,&quot;L&quot;"/>
    </dxf>
    <dxf>
      <numFmt numFmtId="165" formatCode="[&lt;100000].00,&quot;K&quot;;#\.00,&quot;L&quot;"/>
    </dxf>
    <dxf>
      <numFmt numFmtId="165" formatCode="[&lt;100000].00,&quot;K&quot;;#\.00,&quot;L&quot;"/>
    </dxf>
    <dxf>
      <font>
        <b/>
        <color theme="1"/>
      </font>
      <border>
        <bottom style="thin">
          <color rgb="FF4F81BD"/>
        </bottom>
        <vertical/>
        <horizontal/>
      </border>
    </dxf>
    <dxf>
      <font>
        <color theme="1"/>
      </font>
      <fill>
        <patternFill patternType="solid">
          <fgColor auto="1"/>
          <bgColor theme="1"/>
        </patternFill>
      </fill>
      <border diagonalUp="0" diagonalDown="0">
        <left/>
        <right/>
        <top/>
        <bottom/>
        <vertical/>
        <horizontal/>
      </border>
    </dxf>
    <dxf>
      <font>
        <b/>
        <color theme="1"/>
      </font>
      <border>
        <bottom style="thin">
          <color rgb="FF4F81BD"/>
        </bottom>
        <vertical/>
        <horizontal/>
      </border>
    </dxf>
    <dxf>
      <font>
        <color theme="1"/>
      </font>
      <fill>
        <patternFill patternType="solid">
          <fgColor auto="1"/>
          <bgColor theme="1" tint="0.24994659260841701"/>
        </patternFill>
      </fill>
      <border diagonalUp="0" diagonalDown="0">
        <left/>
        <right/>
        <top/>
        <bottom/>
        <vertical/>
        <horizontal/>
      </border>
    </dxf>
    <dxf>
      <font>
        <b/>
        <color theme="1"/>
      </font>
      <border>
        <bottom style="thin">
          <color theme="6"/>
        </bottom>
        <vertical/>
        <horizontal/>
      </border>
    </dxf>
    <dxf>
      <font>
        <color theme="1"/>
      </font>
      <fill>
        <patternFill patternType="none">
          <fgColor indexed="64"/>
          <bgColor auto="1"/>
        </patternFill>
      </fill>
      <border diagonalUp="0" diagonalDown="0">
        <left/>
        <right/>
        <top/>
        <bottom/>
        <vertical/>
        <horizontal/>
      </border>
    </dxf>
  </dxfs>
  <tableStyles count="3" defaultTableStyle="TableStyleMedium2" defaultPivotStyle="PivotStyleLight16">
    <tableStyle name="SlicerStyleLight3 2" pivot="0" table="0" count="10" xr9:uid="{1012FC50-118F-4622-9979-3449549BD852}">
      <tableStyleElement type="wholeTable" dxfId="14"/>
      <tableStyleElement type="headerRow" dxfId="13"/>
    </tableStyle>
    <tableStyle name="SlicerStyleOther2 2" pivot="0" table="0" count="10" xr9:uid="{6DEDA831-106C-46EF-9DC9-C84AEE396FE0}">
      <tableStyleElement type="wholeTable" dxfId="12"/>
      <tableStyleElement type="headerRow" dxfId="11"/>
    </tableStyle>
    <tableStyle name="SlicerStyleOther2 2 2" pivot="0" table="0" count="10" xr9:uid="{F0678A0C-4366-4733-BFB8-C4E69CBD85DA}">
      <tableStyleElement type="wholeTable" dxfId="10"/>
      <tableStyleElement type="headerRow" dxfId="9"/>
    </tableStyle>
  </tableStyles>
  <colors>
    <mruColors>
      <color rgb="FFFF00FF"/>
    </mruColors>
  </colors>
  <extLst>
    <ext xmlns:x14="http://schemas.microsoft.com/office/spreadsheetml/2009/9/main" uri="{46F421CA-312F-682f-3DD2-61675219B42D}">
      <x14:dxfs count="24">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'KPIS AND INSIGHTS'!$E$9</c:f>
              <c:strCache>
                <c:ptCount val="1"/>
                <c:pt idx="0">
                  <c:v>Sum of SELLING PRICE</c:v>
                </c:pt>
              </c:strCache>
            </c:strRef>
          </c:tx>
          <c:spPr>
            <a:gradFill>
              <a:gsLst>
                <a:gs pos="31000">
                  <a:schemeClr val="accent2">
                    <a:lumMod val="75000"/>
                  </a:schemeClr>
                </a:gs>
                <a:gs pos="100000">
                  <a:srgbClr val="FFFF00"/>
                </a:gs>
              </a:gsLst>
              <a:lin ang="5400000" scaled="1"/>
            </a:gradFill>
          </c:spPr>
          <c:explosion val="2"/>
          <c:dPt>
            <c:idx val="0"/>
            <c:bubble3D val="0"/>
            <c:spPr>
              <a:gradFill>
                <a:gsLst>
                  <a:gs pos="31000">
                    <a:schemeClr val="accent2">
                      <a:lumMod val="75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01-38FF-4C0B-9548-756C7D9038A3}"/>
              </c:ext>
            </c:extLst>
          </c:dPt>
          <c:dPt>
            <c:idx val="1"/>
            <c:bubble3D val="0"/>
            <c:spPr>
              <a:gradFill>
                <a:gsLst>
                  <a:gs pos="31000">
                    <a:schemeClr val="accent2">
                      <a:lumMod val="75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03-38FF-4C0B-9548-756C7D9038A3}"/>
              </c:ext>
            </c:extLst>
          </c:dPt>
          <c:dPt>
            <c:idx val="2"/>
            <c:bubble3D val="0"/>
            <c:spPr>
              <a:gradFill>
                <a:gsLst>
                  <a:gs pos="31000">
                    <a:schemeClr val="accent2">
                      <a:lumMod val="75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05-38FF-4C0B-9548-756C7D9038A3}"/>
              </c:ext>
            </c:extLst>
          </c:dPt>
          <c:dPt>
            <c:idx val="3"/>
            <c:bubble3D val="0"/>
            <c:spPr>
              <a:gradFill>
                <a:gsLst>
                  <a:gs pos="31000">
                    <a:schemeClr val="accent2">
                      <a:lumMod val="75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07-38FF-4C0B-9548-756C7D9038A3}"/>
              </c:ext>
            </c:extLst>
          </c:dPt>
          <c:dPt>
            <c:idx val="4"/>
            <c:bubble3D val="0"/>
            <c:spPr>
              <a:gradFill>
                <a:gsLst>
                  <a:gs pos="31000">
                    <a:schemeClr val="accent2">
                      <a:lumMod val="75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09-38FF-4C0B-9548-756C7D9038A3}"/>
              </c:ext>
            </c:extLst>
          </c:dPt>
          <c:dLbls>
            <c:dLbl>
              <c:idx val="0"/>
              <c:layout>
                <c:manualLayout>
                  <c:x val="6.041222459132907E-2"/>
                  <c:y val="0.11396011396011398"/>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9319460067491565"/>
                      <c:h val="0.17642450142450142"/>
                    </c:manualLayout>
                  </c15:layout>
                </c:ext>
                <c:ext xmlns:c16="http://schemas.microsoft.com/office/drawing/2014/chart" uri="{C3380CC4-5D6E-409C-BE32-E72D297353CC}">
                  <c16:uniqueId val="{00000001-38FF-4C0B-9548-756C7D9038A3}"/>
                </c:ext>
              </c:extLst>
            </c:dLbl>
            <c:dLbl>
              <c:idx val="1"/>
              <c:layout>
                <c:manualLayout>
                  <c:x val="3.5538001779628291E-3"/>
                  <c:y val="2.1367521367521302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9054726368159201"/>
                      <c:h val="0.17642450142450142"/>
                    </c:manualLayout>
                  </c15:layout>
                </c:ext>
                <c:ext xmlns:c16="http://schemas.microsoft.com/office/drawing/2014/chart" uri="{C3380CC4-5D6E-409C-BE32-E72D297353CC}">
                  <c16:uniqueId val="{00000003-38FF-4C0B-9548-756C7D9038A3}"/>
                </c:ext>
              </c:extLst>
            </c:dLbl>
            <c:dLbl>
              <c:idx val="2"/>
              <c:layout>
                <c:manualLayout>
                  <c:x val="1.776844125827555E-2"/>
                  <c:y val="-2.8490028490028491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30831556503198287"/>
                      <c:h val="0.17642450142450142"/>
                    </c:manualLayout>
                  </c15:layout>
                </c:ext>
                <c:ext xmlns:c16="http://schemas.microsoft.com/office/drawing/2014/chart" uri="{C3380CC4-5D6E-409C-BE32-E72D297353CC}">
                  <c16:uniqueId val="{00000005-38FF-4C0B-9548-756C7D9038A3}"/>
                </c:ext>
              </c:extLst>
            </c:dLbl>
            <c:dLbl>
              <c:idx val="3"/>
              <c:layout>
                <c:manualLayout>
                  <c:x val="0"/>
                  <c:y val="0.19230797272135855"/>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35095948827292112"/>
                      <c:h val="0.25395327186665767"/>
                    </c:manualLayout>
                  </c15:layout>
                </c:ext>
                <c:ext xmlns:c16="http://schemas.microsoft.com/office/drawing/2014/chart" uri="{C3380CC4-5D6E-409C-BE32-E72D297353CC}">
                  <c16:uniqueId val="{00000007-38FF-4C0B-9548-756C7D9038A3}"/>
                </c:ext>
              </c:extLst>
            </c:dLbl>
            <c:dLbl>
              <c:idx val="4"/>
              <c:layout>
                <c:manualLayout>
                  <c:x val="2.2731673466189862E-2"/>
                  <c:y val="7.5230219619983399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36115826431435016"/>
                      <c:h val="0.28965548563233462"/>
                    </c:manualLayout>
                  </c15:layout>
                </c:ext>
                <c:ext xmlns:c16="http://schemas.microsoft.com/office/drawing/2014/chart" uri="{C3380CC4-5D6E-409C-BE32-E72D297353CC}">
                  <c16:uniqueId val="{00000009-38FF-4C0B-9548-756C7D9038A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ova" panose="020B0504020202020204" pitchFamily="34" charset="0"/>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 AND INSIGHTS'!$D$10:$D$14</c:f>
              <c:strCache>
                <c:ptCount val="5"/>
                <c:pt idx="0">
                  <c:v>iPhone 11 </c:v>
                </c:pt>
                <c:pt idx="1">
                  <c:v>iPhone 11 Pro </c:v>
                </c:pt>
                <c:pt idx="2">
                  <c:v>iPhone 13 Pro </c:v>
                </c:pt>
                <c:pt idx="3">
                  <c:v>iPhone 13 Pro Max</c:v>
                </c:pt>
                <c:pt idx="4">
                  <c:v>iPhone 13 Pro Max </c:v>
                </c:pt>
              </c:strCache>
            </c:strRef>
          </c:cat>
          <c:val>
            <c:numRef>
              <c:f>'KPIS AND INSIGHTS'!$E$10:$E$14</c:f>
              <c:numCache>
                <c:formatCode>[&lt;100000].00,"K";#\.00,"L"</c:formatCode>
                <c:ptCount val="5"/>
                <c:pt idx="0">
                  <c:v>2041400</c:v>
                </c:pt>
                <c:pt idx="1">
                  <c:v>2328492</c:v>
                </c:pt>
                <c:pt idx="2">
                  <c:v>1778800</c:v>
                </c:pt>
                <c:pt idx="3">
                  <c:v>2898100</c:v>
                </c:pt>
                <c:pt idx="4">
                  <c:v>2748200</c:v>
                </c:pt>
              </c:numCache>
            </c:numRef>
          </c:val>
          <c:extLst>
            <c:ext xmlns:c16="http://schemas.microsoft.com/office/drawing/2014/chart" uri="{C3380CC4-5D6E-409C-BE32-E72D297353CC}">
              <c16:uniqueId val="{0000000A-38FF-4C0B-9548-756C7D9038A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'KPIS AND INSIGHTS'!$K$9</c:f>
              <c:strCache>
                <c:ptCount val="1"/>
                <c:pt idx="0">
                  <c:v>Sum of SELLING PRICE</c:v>
                </c:pt>
              </c:strCache>
            </c:strRef>
          </c:tx>
          <c:spPr>
            <a:gradFill>
              <a:gsLst>
                <a:gs pos="45000">
                  <a:srgbClr val="92D050"/>
                </a:gs>
                <a:gs pos="100000">
                  <a:srgbClr val="00B0F0"/>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INSIGHTS'!$J$10:$J$14</c:f>
              <c:strCache>
                <c:ptCount val="5"/>
                <c:pt idx="0">
                  <c:v>Black</c:v>
                </c:pt>
                <c:pt idx="1">
                  <c:v>Gold</c:v>
                </c:pt>
                <c:pt idx="2">
                  <c:v>Red</c:v>
                </c:pt>
                <c:pt idx="3">
                  <c:v>Silver</c:v>
                </c:pt>
                <c:pt idx="4">
                  <c:v>White</c:v>
                </c:pt>
              </c:strCache>
            </c:strRef>
          </c:cat>
          <c:val>
            <c:numRef>
              <c:f>'KPIS AND INSIGHTS'!$K$10:$K$14</c:f>
              <c:numCache>
                <c:formatCode>[&lt;100000].00,"K";#\.00,"L"</c:formatCode>
                <c:ptCount val="5"/>
                <c:pt idx="0">
                  <c:v>6718804</c:v>
                </c:pt>
                <c:pt idx="1">
                  <c:v>7045163</c:v>
                </c:pt>
                <c:pt idx="2">
                  <c:v>2977911</c:v>
                </c:pt>
                <c:pt idx="3">
                  <c:v>6777256</c:v>
                </c:pt>
                <c:pt idx="4">
                  <c:v>2890760</c:v>
                </c:pt>
              </c:numCache>
            </c:numRef>
          </c:val>
          <c:extLst>
            <c:ext xmlns:c16="http://schemas.microsoft.com/office/drawing/2014/chart" uri="{C3380CC4-5D6E-409C-BE32-E72D297353CC}">
              <c16:uniqueId val="{00000000-522F-4E9B-AE93-14E87CEA954A}"/>
            </c:ext>
          </c:extLst>
        </c:ser>
        <c:dLbls>
          <c:dLblPos val="outEnd"/>
          <c:showLegendKey val="0"/>
          <c:showVal val="1"/>
          <c:showCatName val="0"/>
          <c:showSerName val="0"/>
          <c:showPercent val="0"/>
          <c:showBubbleSize val="0"/>
        </c:dLbls>
        <c:gapWidth val="100"/>
        <c:axId val="1950348015"/>
        <c:axId val="1950354255"/>
      </c:barChart>
      <c:catAx>
        <c:axId val="1950348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Nova" panose="020B0504020202020204" pitchFamily="34" charset="0"/>
                <a:ea typeface="+mn-ea"/>
                <a:cs typeface="+mn-cs"/>
              </a:defRPr>
            </a:pPr>
            <a:endParaRPr lang="en-US"/>
          </a:p>
        </c:txPr>
        <c:crossAx val="1950354255"/>
        <c:crosses val="autoZero"/>
        <c:auto val="1"/>
        <c:lblAlgn val="ctr"/>
        <c:lblOffset val="100"/>
        <c:noMultiLvlLbl val="0"/>
      </c:catAx>
      <c:valAx>
        <c:axId val="1950354255"/>
        <c:scaling>
          <c:orientation val="minMax"/>
        </c:scaling>
        <c:delete val="1"/>
        <c:axPos val="b"/>
        <c:numFmt formatCode="[&lt;100000].00,&quot;K&quot;;#\.00,&quot;L&quot;" sourceLinked="1"/>
        <c:majorTickMark val="none"/>
        <c:minorTickMark val="none"/>
        <c:tickLblPos val="nextTo"/>
        <c:crossAx val="1950348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 Sales Dashboard.xlsx]KPIS AND INSIGHTS!PivotTable13</c:name>
    <c:fmtId val="8"/>
  </c:pivotSource>
  <c:chart>
    <c:autoTitleDeleted val="1"/>
    <c:pivotFmts>
      <c:pivotFmt>
        <c:idx val="0"/>
        <c:spPr>
          <a:solidFill>
            <a:srgbClr val="00B0F0"/>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21000">
                <a:srgbClr val="FF0000"/>
              </a:gs>
              <a:gs pos="100000">
                <a:srgbClr val="FF00FF"/>
              </a:gs>
            </a:gsLst>
            <a:lin ang="5400000" scaled="1"/>
          </a:gra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651448871921311E-2"/>
          <c:y val="8.6008291765737307E-2"/>
          <c:w val="0.84885521885521886"/>
          <c:h val="0.73200628962568848"/>
        </c:manualLayout>
      </c:layout>
      <c:barChart>
        <c:barDir val="col"/>
        <c:grouping val="clustered"/>
        <c:varyColors val="0"/>
        <c:ser>
          <c:idx val="0"/>
          <c:order val="0"/>
          <c:tx>
            <c:strRef>
              <c:f>'KPIS AND INSIGHTS'!$O$9</c:f>
              <c:strCache>
                <c:ptCount val="1"/>
                <c:pt idx="0">
                  <c:v>Total</c:v>
                </c:pt>
              </c:strCache>
            </c:strRef>
          </c:tx>
          <c:spPr>
            <a:gradFill>
              <a:gsLst>
                <a:gs pos="21000">
                  <a:srgbClr val="FF0000"/>
                </a:gs>
                <a:gs pos="100000">
                  <a:srgbClr val="FF00FF"/>
                </a:gs>
              </a:gsLst>
              <a:lin ang="5400000" scaled="1"/>
            </a:gra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INSIGHTS'!$N$10:$N$22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 AND INSIGHTS'!$O$10:$O$22</c:f>
              <c:numCache>
                <c:formatCode>[&lt;100000].00,"K";#\.00,"L"</c:formatCode>
                <c:ptCount val="12"/>
                <c:pt idx="0">
                  <c:v>7985269</c:v>
                </c:pt>
                <c:pt idx="1">
                  <c:v>6301812</c:v>
                </c:pt>
                <c:pt idx="2">
                  <c:v>8155900</c:v>
                </c:pt>
                <c:pt idx="3">
                  <c:v>7388496</c:v>
                </c:pt>
                <c:pt idx="4">
                  <c:v>7249862</c:v>
                </c:pt>
                <c:pt idx="5">
                  <c:v>7397302</c:v>
                </c:pt>
                <c:pt idx="6">
                  <c:v>7285739</c:v>
                </c:pt>
                <c:pt idx="7">
                  <c:v>8237278</c:v>
                </c:pt>
                <c:pt idx="8">
                  <c:v>5628231</c:v>
                </c:pt>
                <c:pt idx="9">
                  <c:v>5298742</c:v>
                </c:pt>
                <c:pt idx="10">
                  <c:v>6212307</c:v>
                </c:pt>
                <c:pt idx="11">
                  <c:v>5182714</c:v>
                </c:pt>
              </c:numCache>
            </c:numRef>
          </c:val>
          <c:extLst>
            <c:ext xmlns:c16="http://schemas.microsoft.com/office/drawing/2014/chart" uri="{C3380CC4-5D6E-409C-BE32-E72D297353CC}">
              <c16:uniqueId val="{00000000-5368-4631-BE0E-85F7B88CAA16}"/>
            </c:ext>
          </c:extLst>
        </c:ser>
        <c:dLbls>
          <c:dLblPos val="outEnd"/>
          <c:showLegendKey val="0"/>
          <c:showVal val="1"/>
          <c:showCatName val="0"/>
          <c:showSerName val="0"/>
          <c:showPercent val="0"/>
          <c:showBubbleSize val="0"/>
        </c:dLbls>
        <c:gapWidth val="150"/>
        <c:overlap val="-27"/>
        <c:axId val="1950356655"/>
        <c:axId val="1950356175"/>
      </c:barChart>
      <c:dateAx>
        <c:axId val="195035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Nova" panose="020B0504020202020204" pitchFamily="34" charset="0"/>
                <a:ea typeface="+mn-ea"/>
                <a:cs typeface="+mn-cs"/>
              </a:defRPr>
            </a:pPr>
            <a:endParaRPr lang="en-US"/>
          </a:p>
        </c:txPr>
        <c:crossAx val="1950356175"/>
        <c:crosses val="autoZero"/>
        <c:auto val="0"/>
        <c:lblOffset val="100"/>
        <c:baseTimeUnit val="days"/>
      </c:dateAx>
      <c:valAx>
        <c:axId val="1950356175"/>
        <c:scaling>
          <c:orientation val="minMax"/>
        </c:scaling>
        <c:delete val="1"/>
        <c:axPos val="l"/>
        <c:numFmt formatCode="[&lt;100000].00,&quot;K&quot;;#\.00,&quot;L&quot;" sourceLinked="1"/>
        <c:majorTickMark val="none"/>
        <c:minorTickMark val="none"/>
        <c:tickLblPos val="nextTo"/>
        <c:crossAx val="1950356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859058797556849"/>
          <c:y val="7.7045806221802779E-2"/>
          <c:w val="0.38281882404886303"/>
          <c:h val="0.7149941987719493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256385146773618E-2"/>
          <c:y val="3.9842337283267096E-2"/>
          <c:w val="0.92348722970645281"/>
          <c:h val="0.72688109164239523"/>
        </c:manualLayout>
      </c:layout>
      <c:lineChart>
        <c:grouping val="standard"/>
        <c:varyColors val="0"/>
        <c:ser>
          <c:idx val="0"/>
          <c:order val="0"/>
          <c:tx>
            <c:strRef>
              <c:f>'KPIS AND INSIGHTS'!$AF$9</c:f>
              <c:strCache>
                <c:ptCount val="1"/>
                <c:pt idx="0">
                  <c:v>Average of DISCOUNT</c:v>
                </c:pt>
              </c:strCache>
            </c:strRef>
          </c:tx>
          <c:spPr>
            <a:ln w="38100" cap="rnd">
              <a:gradFill>
                <a:gsLst>
                  <a:gs pos="0">
                    <a:schemeClr val="accent5">
                      <a:lumMod val="75000"/>
                    </a:schemeClr>
                  </a:gs>
                  <a:gs pos="100000">
                    <a:srgbClr val="FFFF00"/>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Nova" panose="020B05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INSIGHTS'!$AE$10:$AE$21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 AND INSIGHTS'!$AF$10:$AF$21</c:f>
              <c:numCache>
                <c:formatCode>0.00%</c:formatCode>
                <c:ptCount val="12"/>
                <c:pt idx="0">
                  <c:v>6.5162454873646178E-2</c:v>
                </c:pt>
                <c:pt idx="1">
                  <c:v>6.869791666666665E-2</c:v>
                </c:pt>
                <c:pt idx="2">
                  <c:v>7.0532646048109951E-2</c:v>
                </c:pt>
                <c:pt idx="3">
                  <c:v>6.9350533807829087E-2</c:v>
                </c:pt>
                <c:pt idx="4">
                  <c:v>6.4111498257839752E-2</c:v>
                </c:pt>
                <c:pt idx="5">
                  <c:v>7.0318352059925121E-2</c:v>
                </c:pt>
                <c:pt idx="6">
                  <c:v>6.9685374149659848E-2</c:v>
                </c:pt>
                <c:pt idx="7">
                  <c:v>6.8288590604026853E-2</c:v>
                </c:pt>
                <c:pt idx="8">
                  <c:v>7.1419902912621347E-2</c:v>
                </c:pt>
                <c:pt idx="9">
                  <c:v>6.9282511210762315E-2</c:v>
                </c:pt>
                <c:pt idx="10">
                  <c:v>6.8092105263157912E-2</c:v>
                </c:pt>
                <c:pt idx="11">
                  <c:v>6.6779279279279249E-2</c:v>
                </c:pt>
              </c:numCache>
            </c:numRef>
          </c:val>
          <c:smooth val="1"/>
          <c:extLst>
            <c:ext xmlns:c16="http://schemas.microsoft.com/office/drawing/2014/chart" uri="{C3380CC4-5D6E-409C-BE32-E72D297353CC}">
              <c16:uniqueId val="{00000000-471E-415C-98A4-094702F80882}"/>
            </c:ext>
          </c:extLst>
        </c:ser>
        <c:dLbls>
          <c:showLegendKey val="0"/>
          <c:showVal val="0"/>
          <c:showCatName val="0"/>
          <c:showSerName val="0"/>
          <c:showPercent val="0"/>
          <c:showBubbleSize val="0"/>
        </c:dLbls>
        <c:smooth val="0"/>
        <c:axId val="146063247"/>
        <c:axId val="146069487"/>
      </c:lineChart>
      <c:catAx>
        <c:axId val="146063247"/>
        <c:scaling>
          <c:orientation val="minMax"/>
        </c:scaling>
        <c:delete val="0"/>
        <c:axPos val="b"/>
        <c:numFmt formatCode="General" sourceLinked="1"/>
        <c:majorTickMark val="in"/>
        <c:minorTickMark val="in"/>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Nova" panose="020B0504020202020204" pitchFamily="34" charset="0"/>
                <a:ea typeface="+mn-ea"/>
                <a:cs typeface="+mn-cs"/>
              </a:defRPr>
            </a:pPr>
            <a:endParaRPr lang="en-US"/>
          </a:p>
        </c:txPr>
        <c:crossAx val="146069487"/>
        <c:crosses val="autoZero"/>
        <c:auto val="1"/>
        <c:lblAlgn val="ctr"/>
        <c:lblOffset val="100"/>
        <c:noMultiLvlLbl val="0"/>
      </c:catAx>
      <c:valAx>
        <c:axId val="146069487"/>
        <c:scaling>
          <c:orientation val="minMax"/>
        </c:scaling>
        <c:delete val="1"/>
        <c:axPos val="l"/>
        <c:numFmt formatCode="0.00%" sourceLinked="1"/>
        <c:majorTickMark val="none"/>
        <c:minorTickMark val="none"/>
        <c:tickLblPos val="nextTo"/>
        <c:crossAx val="14606324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 Sales Dashboard.xlsx]KPIS AND INSIGHTS!PivotTable17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21000">
                <a:srgbClr val="92D050"/>
              </a:gs>
              <a:gs pos="100000">
                <a:srgbClr val="00B0F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AND INSIGHTS'!$AJ$9</c:f>
              <c:strCache>
                <c:ptCount val="1"/>
                <c:pt idx="0">
                  <c:v>Total</c:v>
                </c:pt>
              </c:strCache>
            </c:strRef>
          </c:tx>
          <c:spPr>
            <a:gradFill>
              <a:gsLst>
                <a:gs pos="21000">
                  <a:srgbClr val="92D050"/>
                </a:gs>
                <a:gs pos="100000">
                  <a:srgbClr val="00B0F0"/>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INSIGHTS'!$AI$10:$AI$14</c:f>
              <c:strCache>
                <c:ptCount val="4"/>
                <c:pt idx="0">
                  <c:v>2020</c:v>
                </c:pt>
                <c:pt idx="1">
                  <c:v>2021</c:v>
                </c:pt>
                <c:pt idx="2">
                  <c:v>2022</c:v>
                </c:pt>
                <c:pt idx="3">
                  <c:v>2023</c:v>
                </c:pt>
              </c:strCache>
            </c:strRef>
          </c:cat>
          <c:val>
            <c:numRef>
              <c:f>'KPIS AND INSIGHTS'!$AJ$10:$AJ$14</c:f>
              <c:numCache>
                <c:formatCode>[&lt;100000].00,"K";#\.00,"L"</c:formatCode>
                <c:ptCount val="4"/>
                <c:pt idx="0">
                  <c:v>22982232</c:v>
                </c:pt>
                <c:pt idx="1">
                  <c:v>21680892</c:v>
                </c:pt>
                <c:pt idx="2">
                  <c:v>22539003</c:v>
                </c:pt>
                <c:pt idx="3">
                  <c:v>15121525</c:v>
                </c:pt>
              </c:numCache>
            </c:numRef>
          </c:val>
          <c:extLst>
            <c:ext xmlns:c16="http://schemas.microsoft.com/office/drawing/2014/chart" uri="{C3380CC4-5D6E-409C-BE32-E72D297353CC}">
              <c16:uniqueId val="{00000000-DA39-4F7A-979F-C87B03997780}"/>
            </c:ext>
          </c:extLst>
        </c:ser>
        <c:dLbls>
          <c:dLblPos val="outEnd"/>
          <c:showLegendKey val="0"/>
          <c:showVal val="1"/>
          <c:showCatName val="0"/>
          <c:showSerName val="0"/>
          <c:showPercent val="0"/>
          <c:showBubbleSize val="0"/>
        </c:dLbls>
        <c:gapWidth val="305"/>
        <c:overlap val="-27"/>
        <c:axId val="146066127"/>
        <c:axId val="146067087"/>
      </c:barChart>
      <c:catAx>
        <c:axId val="146066127"/>
        <c:scaling>
          <c:orientation val="minMax"/>
        </c:scaling>
        <c:delete val="0"/>
        <c:axPos val="b"/>
        <c:numFmt formatCode="General" sourceLinked="1"/>
        <c:majorTickMark val="out"/>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Nova" panose="020B0504020202020204" pitchFamily="34" charset="0"/>
                <a:ea typeface="+mn-ea"/>
                <a:cs typeface="+mn-cs"/>
              </a:defRPr>
            </a:pPr>
            <a:endParaRPr lang="en-US"/>
          </a:p>
        </c:txPr>
        <c:crossAx val="146067087"/>
        <c:crosses val="autoZero"/>
        <c:auto val="0"/>
        <c:lblAlgn val="ctr"/>
        <c:lblOffset val="100"/>
        <c:noMultiLvlLbl val="0"/>
      </c:catAx>
      <c:valAx>
        <c:axId val="146067087"/>
        <c:scaling>
          <c:orientation val="minMax"/>
        </c:scaling>
        <c:delete val="1"/>
        <c:axPos val="l"/>
        <c:numFmt formatCode="[&lt;100000].00,&quot;K&quot;;#\.00,&quot;L&quot;" sourceLinked="1"/>
        <c:majorTickMark val="none"/>
        <c:minorTickMark val="none"/>
        <c:tickLblPos val="nextTo"/>
        <c:crossAx val="1460661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'KPIS AND INSIGHTS'!$E$9</c:f>
              <c:strCache>
                <c:ptCount val="1"/>
                <c:pt idx="0">
                  <c:v>Sum of SELLING PRICE</c:v>
                </c:pt>
              </c:strCache>
            </c:strRef>
          </c:tx>
          <c:spPr>
            <a:gradFill>
              <a:gsLst>
                <a:gs pos="34000">
                  <a:srgbClr val="00B0F0"/>
                </a:gs>
                <a:gs pos="99000">
                  <a:srgbClr val="C00000"/>
                </a:gs>
              </a:gsLst>
              <a:lin ang="5400000" scaled="1"/>
            </a:gradFill>
          </c:spPr>
          <c:explosion val="2"/>
          <c:dPt>
            <c:idx val="0"/>
            <c:bubble3D val="0"/>
            <c:spPr>
              <a:gradFill>
                <a:gsLst>
                  <a:gs pos="34000">
                    <a:srgbClr val="00B0F0"/>
                  </a:gs>
                  <a:gs pos="99000">
                    <a:srgbClr val="C00000"/>
                  </a:gs>
                </a:gsLst>
                <a:lin ang="5400000" scaled="1"/>
              </a:gradFill>
              <a:ln w="19050">
                <a:solidFill>
                  <a:schemeClr val="lt1"/>
                </a:solidFill>
              </a:ln>
              <a:effectLst/>
            </c:spPr>
            <c:extLst>
              <c:ext xmlns:c16="http://schemas.microsoft.com/office/drawing/2014/chart" uri="{C3380CC4-5D6E-409C-BE32-E72D297353CC}">
                <c16:uniqueId val="{00000001-B5CF-4F60-8167-43D07B6EB8B4}"/>
              </c:ext>
            </c:extLst>
          </c:dPt>
          <c:dPt>
            <c:idx val="1"/>
            <c:bubble3D val="0"/>
            <c:spPr>
              <a:gradFill>
                <a:gsLst>
                  <a:gs pos="34000">
                    <a:srgbClr val="00B0F0"/>
                  </a:gs>
                  <a:gs pos="99000">
                    <a:srgbClr val="C00000"/>
                  </a:gs>
                </a:gsLst>
                <a:lin ang="5400000" scaled="1"/>
              </a:gradFill>
              <a:ln w="19050">
                <a:solidFill>
                  <a:schemeClr val="lt1"/>
                </a:solidFill>
              </a:ln>
              <a:effectLst/>
            </c:spPr>
            <c:extLst>
              <c:ext xmlns:c16="http://schemas.microsoft.com/office/drawing/2014/chart" uri="{C3380CC4-5D6E-409C-BE32-E72D297353CC}">
                <c16:uniqueId val="{00000003-B5CF-4F60-8167-43D07B6EB8B4}"/>
              </c:ext>
            </c:extLst>
          </c:dPt>
          <c:dPt>
            <c:idx val="2"/>
            <c:bubble3D val="0"/>
            <c:spPr>
              <a:gradFill>
                <a:gsLst>
                  <a:gs pos="34000">
                    <a:srgbClr val="00B0F0"/>
                  </a:gs>
                  <a:gs pos="99000">
                    <a:srgbClr val="C00000"/>
                  </a:gs>
                </a:gsLst>
                <a:lin ang="5400000" scaled="1"/>
              </a:gradFill>
              <a:ln w="19050">
                <a:solidFill>
                  <a:schemeClr val="lt1"/>
                </a:solidFill>
              </a:ln>
              <a:effectLst/>
            </c:spPr>
            <c:extLst>
              <c:ext xmlns:c16="http://schemas.microsoft.com/office/drawing/2014/chart" uri="{C3380CC4-5D6E-409C-BE32-E72D297353CC}">
                <c16:uniqueId val="{00000005-B5CF-4F60-8167-43D07B6EB8B4}"/>
              </c:ext>
            </c:extLst>
          </c:dPt>
          <c:dPt>
            <c:idx val="3"/>
            <c:bubble3D val="0"/>
            <c:spPr>
              <a:gradFill>
                <a:gsLst>
                  <a:gs pos="34000">
                    <a:srgbClr val="00B0F0"/>
                  </a:gs>
                  <a:gs pos="99000">
                    <a:srgbClr val="C00000"/>
                  </a:gs>
                </a:gsLst>
                <a:lin ang="5400000" scaled="1"/>
              </a:gradFill>
              <a:ln w="19050">
                <a:solidFill>
                  <a:schemeClr val="lt1"/>
                </a:solidFill>
              </a:ln>
              <a:effectLst/>
            </c:spPr>
            <c:extLst>
              <c:ext xmlns:c16="http://schemas.microsoft.com/office/drawing/2014/chart" uri="{C3380CC4-5D6E-409C-BE32-E72D297353CC}">
                <c16:uniqueId val="{00000007-B5CF-4F60-8167-43D07B6EB8B4}"/>
              </c:ext>
            </c:extLst>
          </c:dPt>
          <c:dPt>
            <c:idx val="4"/>
            <c:bubble3D val="0"/>
            <c:spPr>
              <a:gradFill>
                <a:gsLst>
                  <a:gs pos="34000">
                    <a:srgbClr val="00B0F0"/>
                  </a:gs>
                  <a:gs pos="99000">
                    <a:srgbClr val="C00000"/>
                  </a:gs>
                </a:gsLst>
                <a:lin ang="5400000" scaled="1"/>
              </a:gradFill>
              <a:ln w="19050">
                <a:solidFill>
                  <a:schemeClr val="lt1"/>
                </a:solidFill>
              </a:ln>
              <a:effectLst/>
            </c:spPr>
            <c:extLst>
              <c:ext xmlns:c16="http://schemas.microsoft.com/office/drawing/2014/chart" uri="{C3380CC4-5D6E-409C-BE32-E72D297353CC}">
                <c16:uniqueId val="{00000009-B5CF-4F60-8167-43D07B6EB8B4}"/>
              </c:ext>
            </c:extLst>
          </c:dPt>
          <c:dLbls>
            <c:dLbl>
              <c:idx val="0"/>
              <c:layout>
                <c:manualLayout>
                  <c:x val="2.0939385342896473E-2"/>
                  <c:y val="4.7208388631197196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9319460067491565"/>
                      <c:h val="0.17642450142450142"/>
                    </c:manualLayout>
                  </c15:layout>
                </c:ext>
                <c:ext xmlns:c16="http://schemas.microsoft.com/office/drawing/2014/chart" uri="{C3380CC4-5D6E-409C-BE32-E72D297353CC}">
                  <c16:uniqueId val="{00000001-B5CF-4F60-8167-43D07B6EB8B4}"/>
                </c:ext>
              </c:extLst>
            </c:dLbl>
            <c:dLbl>
              <c:idx val="1"/>
              <c:layout>
                <c:manualLayout>
                  <c:x val="3.5538001779628291E-3"/>
                  <c:y val="2.1367521367521302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9054726368159201"/>
                      <c:h val="0.17642450142450142"/>
                    </c:manualLayout>
                  </c15:layout>
                </c:ext>
                <c:ext xmlns:c16="http://schemas.microsoft.com/office/drawing/2014/chart" uri="{C3380CC4-5D6E-409C-BE32-E72D297353CC}">
                  <c16:uniqueId val="{00000003-B5CF-4F60-8167-43D07B6EB8B4}"/>
                </c:ext>
              </c:extLst>
            </c:dLbl>
            <c:dLbl>
              <c:idx val="2"/>
              <c:layout>
                <c:manualLayout>
                  <c:x val="1.776844125827555E-2"/>
                  <c:y val="-2.8490028490028491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30831556503198287"/>
                      <c:h val="0.17642450142450142"/>
                    </c:manualLayout>
                  </c15:layout>
                </c:ext>
                <c:ext xmlns:c16="http://schemas.microsoft.com/office/drawing/2014/chart" uri="{C3380CC4-5D6E-409C-BE32-E72D297353CC}">
                  <c16:uniqueId val="{00000005-B5CF-4F60-8167-43D07B6EB8B4}"/>
                </c:ext>
              </c:extLst>
            </c:dLbl>
            <c:dLbl>
              <c:idx val="3"/>
              <c:layout>
                <c:manualLayout>
                  <c:x val="0"/>
                  <c:y val="-2.829060615218848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35095948827292112"/>
                      <c:h val="0.25395327186665767"/>
                    </c:manualLayout>
                  </c15:layout>
                </c:ext>
                <c:ext xmlns:c16="http://schemas.microsoft.com/office/drawing/2014/chart" uri="{C3380CC4-5D6E-409C-BE32-E72D297353CC}">
                  <c16:uniqueId val="{00000007-B5CF-4F60-8167-43D07B6EB8B4}"/>
                </c:ext>
              </c:extLst>
            </c:dLbl>
            <c:dLbl>
              <c:idx val="4"/>
              <c:layout>
                <c:manualLayout>
                  <c:x val="2.2731673466189862E-2"/>
                  <c:y val="7.5230219619983399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36115826431435016"/>
                      <c:h val="0.28965548563233462"/>
                    </c:manualLayout>
                  </c15:layout>
                </c:ext>
                <c:ext xmlns:c16="http://schemas.microsoft.com/office/drawing/2014/chart" uri="{C3380CC4-5D6E-409C-BE32-E72D297353CC}">
                  <c16:uniqueId val="{00000009-B5CF-4F60-8167-43D07B6EB8B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ova" panose="020B0504020202020204" pitchFamily="34" charset="0"/>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 AND INSIGHTS'!$D$10:$D$14</c:f>
              <c:strCache>
                <c:ptCount val="5"/>
                <c:pt idx="0">
                  <c:v>iPhone 11 </c:v>
                </c:pt>
                <c:pt idx="1">
                  <c:v>iPhone 11 Pro </c:v>
                </c:pt>
                <c:pt idx="2">
                  <c:v>iPhone 13 Pro </c:v>
                </c:pt>
                <c:pt idx="3">
                  <c:v>iPhone 13 Pro Max</c:v>
                </c:pt>
                <c:pt idx="4">
                  <c:v>iPhone 13 Pro Max </c:v>
                </c:pt>
              </c:strCache>
            </c:strRef>
          </c:cat>
          <c:val>
            <c:numRef>
              <c:f>'KPIS AND INSIGHTS'!$E$10:$E$14</c:f>
              <c:numCache>
                <c:formatCode>[&lt;100000].00,"K";#\.00,"L"</c:formatCode>
                <c:ptCount val="5"/>
                <c:pt idx="0">
                  <c:v>2041400</c:v>
                </c:pt>
                <c:pt idx="1">
                  <c:v>2328492</c:v>
                </c:pt>
                <c:pt idx="2">
                  <c:v>1778800</c:v>
                </c:pt>
                <c:pt idx="3">
                  <c:v>2898100</c:v>
                </c:pt>
                <c:pt idx="4">
                  <c:v>2748200</c:v>
                </c:pt>
              </c:numCache>
            </c:numRef>
          </c:val>
          <c:extLst>
            <c:ext xmlns:c16="http://schemas.microsoft.com/office/drawing/2014/chart" uri="{C3380CC4-5D6E-409C-BE32-E72D297353CC}">
              <c16:uniqueId val="{0000000A-B5CF-4F60-8167-43D07B6EB8B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'KPIS AND INSIGHTS'!$K$9</c:f>
              <c:strCache>
                <c:ptCount val="1"/>
                <c:pt idx="0">
                  <c:v>Sum of SELLING PRICE</c:v>
                </c:pt>
              </c:strCache>
            </c:strRef>
          </c:tx>
          <c:spPr>
            <a:gradFill>
              <a:gsLst>
                <a:gs pos="0">
                  <a:srgbClr val="FFFF00"/>
                </a:gs>
                <a:gs pos="100000">
                  <a:srgbClr val="00B050"/>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INSIGHTS'!$J$10:$J$14</c:f>
              <c:strCache>
                <c:ptCount val="5"/>
                <c:pt idx="0">
                  <c:v>Black</c:v>
                </c:pt>
                <c:pt idx="1">
                  <c:v>Gold</c:v>
                </c:pt>
                <c:pt idx="2">
                  <c:v>Red</c:v>
                </c:pt>
                <c:pt idx="3">
                  <c:v>Silver</c:v>
                </c:pt>
                <c:pt idx="4">
                  <c:v>White</c:v>
                </c:pt>
              </c:strCache>
            </c:strRef>
          </c:cat>
          <c:val>
            <c:numRef>
              <c:f>'KPIS AND INSIGHTS'!$K$10:$K$14</c:f>
              <c:numCache>
                <c:formatCode>[&lt;100000].00,"K";#\.00,"L"</c:formatCode>
                <c:ptCount val="5"/>
                <c:pt idx="0">
                  <c:v>6718804</c:v>
                </c:pt>
                <c:pt idx="1">
                  <c:v>7045163</c:v>
                </c:pt>
                <c:pt idx="2">
                  <c:v>2977911</c:v>
                </c:pt>
                <c:pt idx="3">
                  <c:v>6777256</c:v>
                </c:pt>
                <c:pt idx="4">
                  <c:v>2890760</c:v>
                </c:pt>
              </c:numCache>
            </c:numRef>
          </c:val>
          <c:extLst>
            <c:ext xmlns:c16="http://schemas.microsoft.com/office/drawing/2014/chart" uri="{C3380CC4-5D6E-409C-BE32-E72D297353CC}">
              <c16:uniqueId val="{00000000-E568-4AC6-A7A7-54DC8E265AAC}"/>
            </c:ext>
          </c:extLst>
        </c:ser>
        <c:dLbls>
          <c:dLblPos val="outEnd"/>
          <c:showLegendKey val="0"/>
          <c:showVal val="1"/>
          <c:showCatName val="0"/>
          <c:showSerName val="0"/>
          <c:showPercent val="0"/>
          <c:showBubbleSize val="0"/>
        </c:dLbls>
        <c:gapWidth val="100"/>
        <c:axId val="1950348015"/>
        <c:axId val="1950354255"/>
      </c:barChart>
      <c:catAx>
        <c:axId val="1950348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Nova" panose="020B0504020202020204" pitchFamily="34" charset="0"/>
                <a:ea typeface="+mn-ea"/>
                <a:cs typeface="+mn-cs"/>
              </a:defRPr>
            </a:pPr>
            <a:endParaRPr lang="en-US"/>
          </a:p>
        </c:txPr>
        <c:crossAx val="1950354255"/>
        <c:crosses val="autoZero"/>
        <c:auto val="1"/>
        <c:lblAlgn val="ctr"/>
        <c:lblOffset val="100"/>
        <c:noMultiLvlLbl val="0"/>
      </c:catAx>
      <c:valAx>
        <c:axId val="1950354255"/>
        <c:scaling>
          <c:orientation val="minMax"/>
        </c:scaling>
        <c:delete val="1"/>
        <c:axPos val="b"/>
        <c:numFmt formatCode="[&lt;100000].00,&quot;K&quot;;#\.00,&quot;L&quot;" sourceLinked="1"/>
        <c:majorTickMark val="none"/>
        <c:minorTickMark val="none"/>
        <c:tickLblPos val="nextTo"/>
        <c:crossAx val="1950348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 Sales Dashboard.xlsx]KPIS AND INSIGHTS!PivotTable13</c:name>
    <c:fmtId val="0"/>
  </c:pivotSource>
  <c:chart>
    <c:autoTitleDeleted val="1"/>
    <c:pivotFmts>
      <c:pivotFmt>
        <c:idx val="0"/>
        <c:spPr>
          <a:gradFill>
            <a:gsLst>
              <a:gs pos="0">
                <a:srgbClr val="FF0000"/>
              </a:gs>
              <a:gs pos="100000">
                <a:srgbClr val="002060"/>
              </a:gs>
            </a:gsLst>
            <a:lin ang="5400000" scaled="1"/>
          </a:gra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651448871921311E-2"/>
          <c:y val="8.6008291765737307E-2"/>
          <c:w val="0.84885521885521886"/>
          <c:h val="0.73200628962568848"/>
        </c:manualLayout>
      </c:layout>
      <c:barChart>
        <c:barDir val="col"/>
        <c:grouping val="clustered"/>
        <c:varyColors val="0"/>
        <c:ser>
          <c:idx val="0"/>
          <c:order val="0"/>
          <c:tx>
            <c:strRef>
              <c:f>'KPIS AND INSIGHTS'!$O$9</c:f>
              <c:strCache>
                <c:ptCount val="1"/>
                <c:pt idx="0">
                  <c:v>Total</c:v>
                </c:pt>
              </c:strCache>
            </c:strRef>
          </c:tx>
          <c:spPr>
            <a:gradFill>
              <a:gsLst>
                <a:gs pos="0">
                  <a:srgbClr val="FF0000"/>
                </a:gs>
                <a:gs pos="100000">
                  <a:srgbClr val="002060"/>
                </a:gs>
              </a:gsLst>
              <a:lin ang="5400000" scaled="1"/>
            </a:gra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INSIGHTS'!$N$10:$N$22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 AND INSIGHTS'!$O$10:$O$22</c:f>
              <c:numCache>
                <c:formatCode>[&lt;100000].00,"K";#\.00,"L"</c:formatCode>
                <c:ptCount val="12"/>
                <c:pt idx="0">
                  <c:v>7985269</c:v>
                </c:pt>
                <c:pt idx="1">
                  <c:v>6301812</c:v>
                </c:pt>
                <c:pt idx="2">
                  <c:v>8155900</c:v>
                </c:pt>
                <c:pt idx="3">
                  <c:v>7388496</c:v>
                </c:pt>
                <c:pt idx="4">
                  <c:v>7249862</c:v>
                </c:pt>
                <c:pt idx="5">
                  <c:v>7397302</c:v>
                </c:pt>
                <c:pt idx="6">
                  <c:v>7285739</c:v>
                </c:pt>
                <c:pt idx="7">
                  <c:v>8237278</c:v>
                </c:pt>
                <c:pt idx="8">
                  <c:v>5628231</c:v>
                </c:pt>
                <c:pt idx="9">
                  <c:v>5298742</c:v>
                </c:pt>
                <c:pt idx="10">
                  <c:v>6212307</c:v>
                </c:pt>
                <c:pt idx="11">
                  <c:v>5182714</c:v>
                </c:pt>
              </c:numCache>
            </c:numRef>
          </c:val>
          <c:extLst>
            <c:ext xmlns:c16="http://schemas.microsoft.com/office/drawing/2014/chart" uri="{C3380CC4-5D6E-409C-BE32-E72D297353CC}">
              <c16:uniqueId val="{00000001-8ECA-4A01-9C2A-9FB586CFF713}"/>
            </c:ext>
          </c:extLst>
        </c:ser>
        <c:dLbls>
          <c:dLblPos val="outEnd"/>
          <c:showLegendKey val="0"/>
          <c:showVal val="1"/>
          <c:showCatName val="0"/>
          <c:showSerName val="0"/>
          <c:showPercent val="0"/>
          <c:showBubbleSize val="0"/>
        </c:dLbls>
        <c:gapWidth val="150"/>
        <c:overlap val="-27"/>
        <c:axId val="1950356655"/>
        <c:axId val="1950356175"/>
      </c:barChart>
      <c:dateAx>
        <c:axId val="195035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Nova" panose="020B0504020202020204" pitchFamily="34" charset="0"/>
                <a:ea typeface="+mn-ea"/>
                <a:cs typeface="+mn-cs"/>
              </a:defRPr>
            </a:pPr>
            <a:endParaRPr lang="en-US"/>
          </a:p>
        </c:txPr>
        <c:crossAx val="1950356175"/>
        <c:crosses val="autoZero"/>
        <c:auto val="0"/>
        <c:lblOffset val="100"/>
        <c:baseTimeUnit val="days"/>
      </c:dateAx>
      <c:valAx>
        <c:axId val="1950356175"/>
        <c:scaling>
          <c:orientation val="minMax"/>
        </c:scaling>
        <c:delete val="1"/>
        <c:axPos val="l"/>
        <c:numFmt formatCode="[&lt;100000].00,&quot;K&quot;;#\.00,&quot;L&quot;" sourceLinked="1"/>
        <c:majorTickMark val="none"/>
        <c:minorTickMark val="none"/>
        <c:tickLblPos val="nextTo"/>
        <c:crossAx val="1950356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859058797556849"/>
          <c:y val="7.7045806221802779E-2"/>
          <c:w val="0.38281882404886303"/>
          <c:h val="0.7149941987719493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256385146773618E-2"/>
          <c:y val="3.9842337283267096E-2"/>
          <c:w val="0.92348722970645281"/>
          <c:h val="0.72688109164239523"/>
        </c:manualLayout>
      </c:layout>
      <c:lineChart>
        <c:grouping val="standard"/>
        <c:varyColors val="0"/>
        <c:ser>
          <c:idx val="0"/>
          <c:order val="0"/>
          <c:tx>
            <c:strRef>
              <c:f>'KPIS AND INSIGHTS'!$AF$9</c:f>
              <c:strCache>
                <c:ptCount val="1"/>
                <c:pt idx="0">
                  <c:v>Average of DISCOUNT</c:v>
                </c:pt>
              </c:strCache>
            </c:strRef>
          </c:tx>
          <c:spPr>
            <a:ln w="38100" cap="rnd">
              <a:gradFill>
                <a:gsLst>
                  <a:gs pos="0">
                    <a:srgbClr val="00B0F0"/>
                  </a:gs>
                  <a:gs pos="100000">
                    <a:srgbClr val="002060"/>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Nova" panose="020B05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INSIGHTS'!$AE$10:$AE$21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 AND INSIGHTS'!$AF$10:$AF$21</c:f>
              <c:numCache>
                <c:formatCode>0.00%</c:formatCode>
                <c:ptCount val="12"/>
                <c:pt idx="0">
                  <c:v>6.5162454873646178E-2</c:v>
                </c:pt>
                <c:pt idx="1">
                  <c:v>6.869791666666665E-2</c:v>
                </c:pt>
                <c:pt idx="2">
                  <c:v>7.0532646048109951E-2</c:v>
                </c:pt>
                <c:pt idx="3">
                  <c:v>6.9350533807829087E-2</c:v>
                </c:pt>
                <c:pt idx="4">
                  <c:v>6.4111498257839752E-2</c:v>
                </c:pt>
                <c:pt idx="5">
                  <c:v>7.0318352059925121E-2</c:v>
                </c:pt>
                <c:pt idx="6">
                  <c:v>6.9685374149659848E-2</c:v>
                </c:pt>
                <c:pt idx="7">
                  <c:v>6.8288590604026853E-2</c:v>
                </c:pt>
                <c:pt idx="8">
                  <c:v>7.1419902912621347E-2</c:v>
                </c:pt>
                <c:pt idx="9">
                  <c:v>6.9282511210762315E-2</c:v>
                </c:pt>
                <c:pt idx="10">
                  <c:v>6.8092105263157912E-2</c:v>
                </c:pt>
                <c:pt idx="11">
                  <c:v>6.6779279279279249E-2</c:v>
                </c:pt>
              </c:numCache>
            </c:numRef>
          </c:val>
          <c:smooth val="1"/>
          <c:extLst>
            <c:ext xmlns:c16="http://schemas.microsoft.com/office/drawing/2014/chart" uri="{C3380CC4-5D6E-409C-BE32-E72D297353CC}">
              <c16:uniqueId val="{00000000-30A7-4051-B088-B066F2154C90}"/>
            </c:ext>
          </c:extLst>
        </c:ser>
        <c:dLbls>
          <c:showLegendKey val="0"/>
          <c:showVal val="0"/>
          <c:showCatName val="0"/>
          <c:showSerName val="0"/>
          <c:showPercent val="0"/>
          <c:showBubbleSize val="0"/>
        </c:dLbls>
        <c:smooth val="0"/>
        <c:axId val="146063247"/>
        <c:axId val="146069487"/>
      </c:lineChart>
      <c:catAx>
        <c:axId val="146063247"/>
        <c:scaling>
          <c:orientation val="minMax"/>
        </c:scaling>
        <c:delete val="0"/>
        <c:axPos val="b"/>
        <c:numFmt formatCode="General" sourceLinked="1"/>
        <c:majorTickMark val="in"/>
        <c:minorTickMark val="in"/>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Nova" panose="020B0504020202020204" pitchFamily="34" charset="0"/>
                <a:ea typeface="+mn-ea"/>
                <a:cs typeface="+mn-cs"/>
              </a:defRPr>
            </a:pPr>
            <a:endParaRPr lang="en-US"/>
          </a:p>
        </c:txPr>
        <c:crossAx val="146069487"/>
        <c:crosses val="autoZero"/>
        <c:auto val="1"/>
        <c:lblAlgn val="ctr"/>
        <c:lblOffset val="100"/>
        <c:noMultiLvlLbl val="0"/>
      </c:catAx>
      <c:valAx>
        <c:axId val="146069487"/>
        <c:scaling>
          <c:orientation val="minMax"/>
        </c:scaling>
        <c:delete val="1"/>
        <c:axPos val="l"/>
        <c:numFmt formatCode="0.00%" sourceLinked="1"/>
        <c:majorTickMark val="none"/>
        <c:minorTickMark val="none"/>
        <c:tickLblPos val="nextTo"/>
        <c:crossAx val="14606324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[Flipkart Sales Dashboard.xlsx]KPIS AND INSIGHTS!PivotTable17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F00FF"/>
              </a:gs>
              <a:gs pos="68000">
                <a:srgbClr val="00B05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AND INSIGHTS'!$AJ$9</c:f>
              <c:strCache>
                <c:ptCount val="1"/>
                <c:pt idx="0">
                  <c:v>Total</c:v>
                </c:pt>
              </c:strCache>
            </c:strRef>
          </c:tx>
          <c:spPr>
            <a:gradFill>
              <a:gsLst>
                <a:gs pos="0">
                  <a:srgbClr val="FF00FF"/>
                </a:gs>
                <a:gs pos="68000">
                  <a:srgbClr val="00B050"/>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ova"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INSIGHTS'!$AI$10:$AI$14</c:f>
              <c:strCache>
                <c:ptCount val="4"/>
                <c:pt idx="0">
                  <c:v>2020</c:v>
                </c:pt>
                <c:pt idx="1">
                  <c:v>2021</c:v>
                </c:pt>
                <c:pt idx="2">
                  <c:v>2022</c:v>
                </c:pt>
                <c:pt idx="3">
                  <c:v>2023</c:v>
                </c:pt>
              </c:strCache>
            </c:strRef>
          </c:cat>
          <c:val>
            <c:numRef>
              <c:f>'KPIS AND INSIGHTS'!$AJ$10:$AJ$14</c:f>
              <c:numCache>
                <c:formatCode>[&lt;100000].00,"K";#\.00,"L"</c:formatCode>
                <c:ptCount val="4"/>
                <c:pt idx="0">
                  <c:v>22982232</c:v>
                </c:pt>
                <c:pt idx="1">
                  <c:v>21680892</c:v>
                </c:pt>
                <c:pt idx="2">
                  <c:v>22539003</c:v>
                </c:pt>
                <c:pt idx="3">
                  <c:v>15121525</c:v>
                </c:pt>
              </c:numCache>
            </c:numRef>
          </c:val>
          <c:extLst>
            <c:ext xmlns:c16="http://schemas.microsoft.com/office/drawing/2014/chart" uri="{C3380CC4-5D6E-409C-BE32-E72D297353CC}">
              <c16:uniqueId val="{00000000-8E57-4373-AE08-145F533AB9B6}"/>
            </c:ext>
          </c:extLst>
        </c:ser>
        <c:dLbls>
          <c:dLblPos val="outEnd"/>
          <c:showLegendKey val="0"/>
          <c:showVal val="1"/>
          <c:showCatName val="0"/>
          <c:showSerName val="0"/>
          <c:showPercent val="0"/>
          <c:showBubbleSize val="0"/>
        </c:dLbls>
        <c:gapWidth val="305"/>
        <c:overlap val="-27"/>
        <c:axId val="146066127"/>
        <c:axId val="146067087"/>
      </c:barChart>
      <c:catAx>
        <c:axId val="146066127"/>
        <c:scaling>
          <c:orientation val="minMax"/>
        </c:scaling>
        <c:delete val="0"/>
        <c:axPos val="b"/>
        <c:numFmt formatCode="General" sourceLinked="1"/>
        <c:majorTickMark val="out"/>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Nova" panose="020B0504020202020204" pitchFamily="34" charset="0"/>
                <a:ea typeface="+mn-ea"/>
                <a:cs typeface="+mn-cs"/>
              </a:defRPr>
            </a:pPr>
            <a:endParaRPr lang="en-US"/>
          </a:p>
        </c:txPr>
        <c:crossAx val="146067087"/>
        <c:crosses val="autoZero"/>
        <c:auto val="0"/>
        <c:lblAlgn val="ctr"/>
        <c:lblOffset val="100"/>
        <c:noMultiLvlLbl val="0"/>
      </c:catAx>
      <c:valAx>
        <c:axId val="146067087"/>
        <c:scaling>
          <c:orientation val="minMax"/>
        </c:scaling>
        <c:delete val="1"/>
        <c:axPos val="l"/>
        <c:numFmt formatCode="[&lt;100000].00,&quot;K&quot;;#\.00,&quot;L&quot;" sourceLinked="1"/>
        <c:majorTickMark val="none"/>
        <c:minorTickMark val="none"/>
        <c:tickLblPos val="nextTo"/>
        <c:crossAx val="1460661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_xlchart.v1.4</cx:f>
      </cx:numDim>
    </cx:data>
  </cx:chartData>
  <cx:chart>
    <cx:plotArea>
      <cx:plotAreaRegion>
        <cx:series layoutId="waterfall" uniqueId="{9E900F61-0E31-4FBE-9FC2-3F169DA6C5D0}">
          <cx:tx>
            <cx:txData>
              <cx:f>_xlchart.v1.5</cx:f>
              <cx:v>Average of RATING</cx:v>
            </cx:txData>
          </cx:tx>
          <cx:spPr>
            <a:gradFill>
              <a:gsLst>
                <a:gs pos="16000">
                  <a:srgbClr val="00B0F0"/>
                </a:gs>
                <a:gs pos="100000">
                  <a:srgbClr val="FF0000"/>
                </a:gs>
              </a:gsLst>
              <a:lin ang="5400000" scaled="1"/>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waterfall" uniqueId="{9E900F61-0E31-4FBE-9FC2-3F169DA6C5D0}">
          <cx:tx>
            <cx:txData>
              <cx:f>_xlchart.v1.8</cx:f>
              <cx:v>Average of RATING</cx:v>
            </cx:txData>
          </cx:tx>
          <cx:spPr>
            <a:gradFill>
              <a:gsLst>
                <a:gs pos="44000">
                  <a:srgbClr val="FFC000"/>
                </a:gs>
                <a:gs pos="99000">
                  <a:srgbClr val="C00000"/>
                </a:gs>
              </a:gsLst>
              <a:lin ang="5400000" scaled="1"/>
            </a:gradFill>
          </cx:spPr>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18" Type="http://schemas.openxmlformats.org/officeDocument/2006/relationships/hyperlink" Target="#'DASHBOARD DARK'!O9"/><Relationship Id="rId3" Type="http://schemas.openxmlformats.org/officeDocument/2006/relationships/image" Target="../media/image2.jpg"/><Relationship Id="rId7" Type="http://schemas.openxmlformats.org/officeDocument/2006/relationships/image" Target="../media/image6.png"/><Relationship Id="rId12" Type="http://schemas.openxmlformats.org/officeDocument/2006/relationships/chart" Target="../charts/chart2.xml"/><Relationship Id="rId17" Type="http://schemas.openxmlformats.org/officeDocument/2006/relationships/image" Target="../media/image10.jpg"/><Relationship Id="rId2" Type="http://schemas.microsoft.com/office/2007/relationships/hdphoto" Target="../media/hdphoto1.wdp"/><Relationship Id="rId16" Type="http://schemas.openxmlformats.org/officeDocument/2006/relationships/chart" Target="../charts/chart6.xml"/><Relationship Id="rId20" Type="http://schemas.microsoft.com/office/2014/relationships/chartEx" Target="../charts/chartEx1.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xml"/><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19" Type="http://schemas.openxmlformats.org/officeDocument/2006/relationships/hyperlink" Target="#DASHBOARD!O9"/><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chart" Target="../charts/chart11.xml"/><Relationship Id="rId18" Type="http://schemas.microsoft.com/office/2014/relationships/chartEx" Target="../charts/chartEx2.xml"/><Relationship Id="rId3" Type="http://schemas.openxmlformats.org/officeDocument/2006/relationships/image" Target="../media/image4.svg"/><Relationship Id="rId7" Type="http://schemas.openxmlformats.org/officeDocument/2006/relationships/image" Target="../media/image8.png"/><Relationship Id="rId12" Type="http://schemas.openxmlformats.org/officeDocument/2006/relationships/chart" Target="../charts/chart10.xml"/><Relationship Id="rId17" Type="http://schemas.openxmlformats.org/officeDocument/2006/relationships/hyperlink" Target="#DASHBOARD!A1"/><Relationship Id="rId2" Type="http://schemas.openxmlformats.org/officeDocument/2006/relationships/image" Target="../media/image3.png"/><Relationship Id="rId16" Type="http://schemas.openxmlformats.org/officeDocument/2006/relationships/image" Target="../media/image10.jpg"/><Relationship Id="rId1" Type="http://schemas.openxmlformats.org/officeDocument/2006/relationships/image" Target="../media/image2.jpg"/><Relationship Id="rId6" Type="http://schemas.openxmlformats.org/officeDocument/2006/relationships/image" Target="../media/image7.png"/><Relationship Id="rId11" Type="http://schemas.openxmlformats.org/officeDocument/2006/relationships/chart" Target="../charts/chart9.xml"/><Relationship Id="rId5" Type="http://schemas.openxmlformats.org/officeDocument/2006/relationships/image" Target="../media/image6.png"/><Relationship Id="rId15" Type="http://schemas.openxmlformats.org/officeDocument/2006/relationships/hyperlink" Target="#'DASHBOARD DARK'!O9"/><Relationship Id="rId10" Type="http://schemas.openxmlformats.org/officeDocument/2006/relationships/chart" Target="../charts/chart8.xml"/><Relationship Id="rId4" Type="http://schemas.openxmlformats.org/officeDocument/2006/relationships/image" Target="../media/image5.png"/><Relationship Id="rId9" Type="http://schemas.openxmlformats.org/officeDocument/2006/relationships/chart" Target="../charts/chart7.xml"/><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448728</xdr:colOff>
      <xdr:row>0</xdr:row>
      <xdr:rowOff>98262</xdr:rowOff>
    </xdr:from>
    <xdr:to>
      <xdr:col>21</xdr:col>
      <xdr:colOff>336742</xdr:colOff>
      <xdr:row>35</xdr:row>
      <xdr:rowOff>182803</xdr:rowOff>
    </xdr:to>
    <xdr:sp macro="" textlink="">
      <xdr:nvSpPr>
        <xdr:cNvPr id="2" name="Rectangle: Rounded Corners 1">
          <a:extLst>
            <a:ext uri="{FF2B5EF4-FFF2-40B4-BE49-F238E27FC236}">
              <a16:creationId xmlns:a16="http://schemas.microsoft.com/office/drawing/2014/main" id="{7172ED80-E137-4AA6-AFC3-2C07EC3AA07F}"/>
            </a:ext>
          </a:extLst>
        </xdr:cNvPr>
        <xdr:cNvSpPr/>
      </xdr:nvSpPr>
      <xdr:spPr>
        <a:xfrm>
          <a:off x="448728" y="98262"/>
          <a:ext cx="12790059" cy="6800147"/>
        </a:xfrm>
        <a:prstGeom prst="roundRect">
          <a:avLst>
            <a:gd name="adj" fmla="val 1747"/>
          </a:avLst>
        </a:prstGeom>
        <a:blipFill>
          <a:blip xmlns:r="http://schemas.openxmlformats.org/officeDocument/2006/relationships" r:embed="rId1">
            <a:alphaModFix/>
            <a:extLst>
              <a:ext uri="{BEBA8EAE-BF5A-486C-A8C5-ECC9F3942E4B}">
                <a14:imgProps xmlns:a14="http://schemas.microsoft.com/office/drawing/2010/main">
                  <a14:imgLayer r:embed="rId2">
                    <a14:imgEffect>
                      <a14:artisticPaintBrush/>
                    </a14:imgEffect>
                  </a14:imgLayer>
                </a14:imgProps>
              </a:ext>
            </a:extLst>
          </a:blip>
          <a:stretch>
            <a:fillRect/>
          </a:stretch>
        </a:blip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solidFill>
              <a:schemeClr val="bg1"/>
            </a:solidFill>
          </a:endParaRPr>
        </a:p>
      </xdr:txBody>
    </xdr:sp>
    <xdr:clientData/>
  </xdr:twoCellAnchor>
  <xdr:twoCellAnchor>
    <xdr:from>
      <xdr:col>1</xdr:col>
      <xdr:colOff>117801</xdr:colOff>
      <xdr:row>5</xdr:row>
      <xdr:rowOff>31425</xdr:rowOff>
    </xdr:from>
    <xdr:to>
      <xdr:col>2</xdr:col>
      <xdr:colOff>540113</xdr:colOff>
      <xdr:row>35</xdr:row>
      <xdr:rowOff>70751</xdr:rowOff>
    </xdr:to>
    <xdr:sp macro="" textlink="">
      <xdr:nvSpPr>
        <xdr:cNvPr id="3" name="Rectangle: Rounded Corners 2">
          <a:extLst>
            <a:ext uri="{FF2B5EF4-FFF2-40B4-BE49-F238E27FC236}">
              <a16:creationId xmlns:a16="http://schemas.microsoft.com/office/drawing/2014/main" id="{E4048435-6F44-449C-8FA4-81921F386102}"/>
            </a:ext>
          </a:extLst>
        </xdr:cNvPr>
        <xdr:cNvSpPr/>
      </xdr:nvSpPr>
      <xdr:spPr>
        <a:xfrm>
          <a:off x="727401" y="945825"/>
          <a:ext cx="1047152" cy="5518106"/>
        </a:xfrm>
        <a:prstGeom prst="roundRect">
          <a:avLst>
            <a:gd name="adj" fmla="val 7785"/>
          </a:avLst>
        </a:prstGeom>
        <a:blipFill>
          <a:blip xmlns:r="http://schemas.openxmlformats.org/officeDocument/2006/relationships" r:embed="rId3"/>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xdr:col>
      <xdr:colOff>121674</xdr:colOff>
      <xdr:row>1</xdr:row>
      <xdr:rowOff>33163</xdr:rowOff>
    </xdr:from>
    <xdr:to>
      <xdr:col>3</xdr:col>
      <xdr:colOff>479568</xdr:colOff>
      <xdr:row>4</xdr:row>
      <xdr:rowOff>125325</xdr:rowOff>
    </xdr:to>
    <xdr:sp macro="" textlink="">
      <xdr:nvSpPr>
        <xdr:cNvPr id="4" name="Rectangle: Rounded Corners 3">
          <a:extLst>
            <a:ext uri="{FF2B5EF4-FFF2-40B4-BE49-F238E27FC236}">
              <a16:creationId xmlns:a16="http://schemas.microsoft.com/office/drawing/2014/main" id="{DCD08DD1-0A36-42A7-99F2-97DB20C74702}"/>
            </a:ext>
          </a:extLst>
        </xdr:cNvPr>
        <xdr:cNvSpPr/>
      </xdr:nvSpPr>
      <xdr:spPr>
        <a:xfrm>
          <a:off x="731274" y="216043"/>
          <a:ext cx="1592334" cy="640802"/>
        </a:xfrm>
        <a:prstGeom prst="roundRect">
          <a:avLst>
            <a:gd name="adj" fmla="val 7785"/>
          </a:avLst>
        </a:prstGeom>
        <a:blipFill>
          <a:blip xmlns:r="http://schemas.openxmlformats.org/officeDocument/2006/relationships" r:embed="rId3"/>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3</xdr:col>
      <xdr:colOff>648533</xdr:colOff>
      <xdr:row>1</xdr:row>
      <xdr:rowOff>41106</xdr:rowOff>
    </xdr:from>
    <xdr:to>
      <xdr:col>15</xdr:col>
      <xdr:colOff>582298</xdr:colOff>
      <xdr:row>4</xdr:row>
      <xdr:rowOff>133268</xdr:rowOff>
    </xdr:to>
    <xdr:sp macro="" textlink="">
      <xdr:nvSpPr>
        <xdr:cNvPr id="5" name="Rectangle: Rounded Corners 4">
          <a:extLst>
            <a:ext uri="{FF2B5EF4-FFF2-40B4-BE49-F238E27FC236}">
              <a16:creationId xmlns:a16="http://schemas.microsoft.com/office/drawing/2014/main" id="{7D961036-AA81-4C0B-A811-97CD704AE0DC}"/>
            </a:ext>
          </a:extLst>
        </xdr:cNvPr>
        <xdr:cNvSpPr/>
      </xdr:nvSpPr>
      <xdr:spPr>
        <a:xfrm>
          <a:off x="2492573" y="223986"/>
          <a:ext cx="7439465" cy="640802"/>
        </a:xfrm>
        <a:prstGeom prst="roundRect">
          <a:avLst>
            <a:gd name="adj" fmla="val 7785"/>
          </a:avLst>
        </a:prstGeom>
        <a:blipFill>
          <a:blip xmlns:r="http://schemas.openxmlformats.org/officeDocument/2006/relationships" r:embed="rId3"/>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3</xdr:col>
      <xdr:colOff>23368</xdr:colOff>
      <xdr:row>5</xdr:row>
      <xdr:rowOff>58057</xdr:rowOff>
    </xdr:from>
    <xdr:to>
      <xdr:col>5</xdr:col>
      <xdr:colOff>298421</xdr:colOff>
      <xdr:row>11</xdr:row>
      <xdr:rowOff>50713</xdr:rowOff>
    </xdr:to>
    <xdr:sp macro="" textlink="">
      <xdr:nvSpPr>
        <xdr:cNvPr id="6" name="Rectangle: Rounded Corners 5">
          <a:extLst>
            <a:ext uri="{FF2B5EF4-FFF2-40B4-BE49-F238E27FC236}">
              <a16:creationId xmlns:a16="http://schemas.microsoft.com/office/drawing/2014/main" id="{690F82E0-1CEA-4864-AD1A-B3E3BCD330C8}"/>
            </a:ext>
          </a:extLst>
        </xdr:cNvPr>
        <xdr:cNvSpPr/>
      </xdr:nvSpPr>
      <xdr:spPr>
        <a:xfrm>
          <a:off x="1867408" y="972457"/>
          <a:ext cx="1684753" cy="1082316"/>
        </a:xfrm>
        <a:prstGeom prst="roundRect">
          <a:avLst>
            <a:gd name="adj" fmla="val 7785"/>
          </a:avLst>
        </a:prstGeom>
        <a:blipFill>
          <a:blip xmlns:r="http://schemas.openxmlformats.org/officeDocument/2006/relationships" r:embed="rId3"/>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5</xdr:col>
      <xdr:colOff>471165</xdr:colOff>
      <xdr:row>5</xdr:row>
      <xdr:rowOff>58057</xdr:rowOff>
    </xdr:from>
    <xdr:to>
      <xdr:col>8</xdr:col>
      <xdr:colOff>427376</xdr:colOff>
      <xdr:row>11</xdr:row>
      <xdr:rowOff>50713</xdr:rowOff>
    </xdr:to>
    <xdr:sp macro="" textlink="">
      <xdr:nvSpPr>
        <xdr:cNvPr id="7" name="Rectangle: Rounded Corners 6">
          <a:extLst>
            <a:ext uri="{FF2B5EF4-FFF2-40B4-BE49-F238E27FC236}">
              <a16:creationId xmlns:a16="http://schemas.microsoft.com/office/drawing/2014/main" id="{2B89B692-734E-4778-A418-F09A184C2AFF}"/>
            </a:ext>
          </a:extLst>
        </xdr:cNvPr>
        <xdr:cNvSpPr/>
      </xdr:nvSpPr>
      <xdr:spPr>
        <a:xfrm>
          <a:off x="3724905" y="972457"/>
          <a:ext cx="1785011" cy="1082316"/>
        </a:xfrm>
        <a:prstGeom prst="roundRect">
          <a:avLst>
            <a:gd name="adj" fmla="val 7785"/>
          </a:avLst>
        </a:prstGeom>
        <a:blipFill>
          <a:blip xmlns:r="http://schemas.openxmlformats.org/officeDocument/2006/relationships" r:embed="rId3"/>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8</xdr:col>
      <xdr:colOff>604811</xdr:colOff>
      <xdr:row>5</xdr:row>
      <xdr:rowOff>58057</xdr:rowOff>
    </xdr:from>
    <xdr:to>
      <xdr:col>11</xdr:col>
      <xdr:colOff>506974</xdr:colOff>
      <xdr:row>11</xdr:row>
      <xdr:rowOff>50713</xdr:rowOff>
    </xdr:to>
    <xdr:sp macro="" textlink="">
      <xdr:nvSpPr>
        <xdr:cNvPr id="8" name="Rectangle: Rounded Corners 7">
          <a:extLst>
            <a:ext uri="{FF2B5EF4-FFF2-40B4-BE49-F238E27FC236}">
              <a16:creationId xmlns:a16="http://schemas.microsoft.com/office/drawing/2014/main" id="{7BB63A13-3963-430B-94F0-3C3FC6AD22BC}"/>
            </a:ext>
          </a:extLst>
        </xdr:cNvPr>
        <xdr:cNvSpPr/>
      </xdr:nvSpPr>
      <xdr:spPr>
        <a:xfrm>
          <a:off x="5687351" y="972457"/>
          <a:ext cx="1730963" cy="1082316"/>
        </a:xfrm>
        <a:prstGeom prst="roundRect">
          <a:avLst>
            <a:gd name="adj" fmla="val 7785"/>
          </a:avLst>
        </a:prstGeom>
        <a:blipFill>
          <a:blip xmlns:r="http://schemas.openxmlformats.org/officeDocument/2006/relationships" r:embed="rId3"/>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12</xdr:col>
      <xdr:colOff>76383</xdr:colOff>
      <xdr:row>5</xdr:row>
      <xdr:rowOff>58057</xdr:rowOff>
    </xdr:from>
    <xdr:to>
      <xdr:col>15</xdr:col>
      <xdr:colOff>1651</xdr:colOff>
      <xdr:row>11</xdr:row>
      <xdr:rowOff>50713</xdr:rowOff>
    </xdr:to>
    <xdr:sp macro="" textlink="">
      <xdr:nvSpPr>
        <xdr:cNvPr id="9" name="Rectangle: Rounded Corners 8">
          <a:extLst>
            <a:ext uri="{FF2B5EF4-FFF2-40B4-BE49-F238E27FC236}">
              <a16:creationId xmlns:a16="http://schemas.microsoft.com/office/drawing/2014/main" id="{0DE7B881-7807-419C-A9BD-79593AA01D66}"/>
            </a:ext>
          </a:extLst>
        </xdr:cNvPr>
        <xdr:cNvSpPr/>
      </xdr:nvSpPr>
      <xdr:spPr>
        <a:xfrm>
          <a:off x="7597323" y="972457"/>
          <a:ext cx="1754068" cy="1082316"/>
        </a:xfrm>
        <a:prstGeom prst="roundRect">
          <a:avLst>
            <a:gd name="adj" fmla="val 7785"/>
          </a:avLst>
        </a:prstGeom>
        <a:blipFill>
          <a:blip xmlns:r="http://schemas.openxmlformats.org/officeDocument/2006/relationships" r:embed="rId3"/>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15</xdr:col>
      <xdr:colOff>157554</xdr:colOff>
      <xdr:row>5</xdr:row>
      <xdr:rowOff>58057</xdr:rowOff>
    </xdr:from>
    <xdr:to>
      <xdr:col>18</xdr:col>
      <xdr:colOff>89476</xdr:colOff>
      <xdr:row>11</xdr:row>
      <xdr:rowOff>50713</xdr:rowOff>
    </xdr:to>
    <xdr:sp macro="" textlink="">
      <xdr:nvSpPr>
        <xdr:cNvPr id="10" name="Rectangle: Rounded Corners 9">
          <a:extLst>
            <a:ext uri="{FF2B5EF4-FFF2-40B4-BE49-F238E27FC236}">
              <a16:creationId xmlns:a16="http://schemas.microsoft.com/office/drawing/2014/main" id="{3DB2DB0D-9248-4E31-9767-4394FD830A6F}"/>
            </a:ext>
          </a:extLst>
        </xdr:cNvPr>
        <xdr:cNvSpPr/>
      </xdr:nvSpPr>
      <xdr:spPr>
        <a:xfrm>
          <a:off x="9507294" y="972457"/>
          <a:ext cx="1760722" cy="1082316"/>
        </a:xfrm>
        <a:prstGeom prst="roundRect">
          <a:avLst>
            <a:gd name="adj" fmla="val 7785"/>
          </a:avLst>
        </a:prstGeom>
        <a:blipFill>
          <a:blip xmlns:r="http://schemas.openxmlformats.org/officeDocument/2006/relationships" r:embed="rId3"/>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16</xdr:col>
      <xdr:colOff>108762</xdr:colOff>
      <xdr:row>1</xdr:row>
      <xdr:rowOff>23352</xdr:rowOff>
    </xdr:from>
    <xdr:to>
      <xdr:col>21</xdr:col>
      <xdr:colOff>151653</xdr:colOff>
      <xdr:row>4</xdr:row>
      <xdr:rowOff>151022</xdr:rowOff>
    </xdr:to>
    <xdr:sp macro="" textlink="">
      <xdr:nvSpPr>
        <xdr:cNvPr id="11" name="Rectangle: Rounded Corners 10">
          <a:extLst>
            <a:ext uri="{FF2B5EF4-FFF2-40B4-BE49-F238E27FC236}">
              <a16:creationId xmlns:a16="http://schemas.microsoft.com/office/drawing/2014/main" id="{06E68159-FB05-438A-BF2F-1F2FB32B97D6}"/>
            </a:ext>
          </a:extLst>
        </xdr:cNvPr>
        <xdr:cNvSpPr/>
      </xdr:nvSpPr>
      <xdr:spPr>
        <a:xfrm>
          <a:off x="10068102" y="206232"/>
          <a:ext cx="3090891" cy="676310"/>
        </a:xfrm>
        <a:prstGeom prst="roundRect">
          <a:avLst>
            <a:gd name="adj" fmla="val 7785"/>
          </a:avLst>
        </a:prstGeom>
        <a:blipFill>
          <a:blip xmlns:r="http://schemas.openxmlformats.org/officeDocument/2006/relationships" r:embed="rId3"/>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18</xdr:col>
      <xdr:colOff>262219</xdr:colOff>
      <xdr:row>5</xdr:row>
      <xdr:rowOff>65999</xdr:rowOff>
    </xdr:from>
    <xdr:to>
      <xdr:col>21</xdr:col>
      <xdr:colOff>127946</xdr:colOff>
      <xdr:row>11</xdr:row>
      <xdr:rowOff>62860</xdr:rowOff>
    </xdr:to>
    <xdr:sp macro="" textlink="">
      <xdr:nvSpPr>
        <xdr:cNvPr id="12" name="Rectangle: Rounded Corners 11">
          <a:extLst>
            <a:ext uri="{FF2B5EF4-FFF2-40B4-BE49-F238E27FC236}">
              <a16:creationId xmlns:a16="http://schemas.microsoft.com/office/drawing/2014/main" id="{768FA30C-06D2-4F42-BFDF-D030C009DBA2}"/>
            </a:ext>
          </a:extLst>
        </xdr:cNvPr>
        <xdr:cNvSpPr/>
      </xdr:nvSpPr>
      <xdr:spPr>
        <a:xfrm>
          <a:off x="11440759" y="980399"/>
          <a:ext cx="1694527" cy="1086521"/>
        </a:xfrm>
        <a:prstGeom prst="roundRect">
          <a:avLst>
            <a:gd name="adj" fmla="val 9247"/>
          </a:avLst>
        </a:prstGeom>
        <a:blipFill>
          <a:blip xmlns:r="http://schemas.openxmlformats.org/officeDocument/2006/relationships" r:embed="rId3"/>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3</xdr:col>
      <xdr:colOff>15142</xdr:colOff>
      <xdr:row>11</xdr:row>
      <xdr:rowOff>150229</xdr:rowOff>
    </xdr:from>
    <xdr:to>
      <xdr:col>8</xdr:col>
      <xdr:colOff>419150</xdr:colOff>
      <xdr:row>23</xdr:row>
      <xdr:rowOff>4854</xdr:rowOff>
    </xdr:to>
    <xdr:sp macro="" textlink="">
      <xdr:nvSpPr>
        <xdr:cNvPr id="13" name="Rectangle: Rounded Corners 12">
          <a:extLst>
            <a:ext uri="{FF2B5EF4-FFF2-40B4-BE49-F238E27FC236}">
              <a16:creationId xmlns:a16="http://schemas.microsoft.com/office/drawing/2014/main" id="{B9637D21-8EA5-492F-B893-3E668DF9244F}"/>
            </a:ext>
          </a:extLst>
        </xdr:cNvPr>
        <xdr:cNvSpPr/>
      </xdr:nvSpPr>
      <xdr:spPr>
        <a:xfrm>
          <a:off x="1859182" y="2154289"/>
          <a:ext cx="3642508" cy="2049185"/>
        </a:xfrm>
        <a:prstGeom prst="roundRect">
          <a:avLst>
            <a:gd name="adj" fmla="val 7785"/>
          </a:avLst>
        </a:prstGeom>
        <a:blipFill>
          <a:blip xmlns:r="http://schemas.openxmlformats.org/officeDocument/2006/relationships" r:embed="rId3"/>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3</xdr:col>
      <xdr:colOff>15142</xdr:colOff>
      <xdr:row>23</xdr:row>
      <xdr:rowOff>147819</xdr:rowOff>
    </xdr:from>
    <xdr:to>
      <xdr:col>8</xdr:col>
      <xdr:colOff>419150</xdr:colOff>
      <xdr:row>35</xdr:row>
      <xdr:rowOff>2444</xdr:rowOff>
    </xdr:to>
    <xdr:sp macro="" textlink="">
      <xdr:nvSpPr>
        <xdr:cNvPr id="14" name="Rectangle: Rounded Corners 13">
          <a:extLst>
            <a:ext uri="{FF2B5EF4-FFF2-40B4-BE49-F238E27FC236}">
              <a16:creationId xmlns:a16="http://schemas.microsoft.com/office/drawing/2014/main" id="{702984FC-21B6-4B7A-A00F-33157508B02E}"/>
            </a:ext>
          </a:extLst>
        </xdr:cNvPr>
        <xdr:cNvSpPr/>
      </xdr:nvSpPr>
      <xdr:spPr>
        <a:xfrm>
          <a:off x="1859182" y="4346439"/>
          <a:ext cx="3642508" cy="2049185"/>
        </a:xfrm>
        <a:prstGeom prst="roundRect">
          <a:avLst>
            <a:gd name="adj" fmla="val 7785"/>
          </a:avLst>
        </a:prstGeom>
        <a:blipFill>
          <a:blip xmlns:r="http://schemas.openxmlformats.org/officeDocument/2006/relationships" r:embed="rId3"/>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8</xdr:col>
      <xdr:colOff>589329</xdr:colOff>
      <xdr:row>11</xdr:row>
      <xdr:rowOff>158172</xdr:rowOff>
    </xdr:from>
    <xdr:to>
      <xdr:col>14</xdr:col>
      <xdr:colOff>574237</xdr:colOff>
      <xdr:row>23</xdr:row>
      <xdr:rowOff>12797</xdr:rowOff>
    </xdr:to>
    <xdr:sp macro="" textlink="">
      <xdr:nvSpPr>
        <xdr:cNvPr id="15" name="Rectangle: Rounded Corners 14">
          <a:extLst>
            <a:ext uri="{FF2B5EF4-FFF2-40B4-BE49-F238E27FC236}">
              <a16:creationId xmlns:a16="http://schemas.microsoft.com/office/drawing/2014/main" id="{41108467-5D9C-44F5-9F66-BC7753A4E339}"/>
            </a:ext>
          </a:extLst>
        </xdr:cNvPr>
        <xdr:cNvSpPr/>
      </xdr:nvSpPr>
      <xdr:spPr>
        <a:xfrm>
          <a:off x="5671869" y="2162232"/>
          <a:ext cx="3642508" cy="2049185"/>
        </a:xfrm>
        <a:prstGeom prst="roundRect">
          <a:avLst>
            <a:gd name="adj" fmla="val 7785"/>
          </a:avLst>
        </a:prstGeom>
        <a:blipFill>
          <a:blip xmlns:r="http://schemas.openxmlformats.org/officeDocument/2006/relationships" r:embed="rId3"/>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9</xdr:col>
      <xdr:colOff>8518</xdr:colOff>
      <xdr:row>23</xdr:row>
      <xdr:rowOff>131934</xdr:rowOff>
    </xdr:from>
    <xdr:to>
      <xdr:col>14</xdr:col>
      <xdr:colOff>603026</xdr:colOff>
      <xdr:row>34</xdr:row>
      <xdr:rowOff>169439</xdr:rowOff>
    </xdr:to>
    <xdr:sp macro="" textlink="">
      <xdr:nvSpPr>
        <xdr:cNvPr id="16" name="Rectangle: Rounded Corners 15">
          <a:extLst>
            <a:ext uri="{FF2B5EF4-FFF2-40B4-BE49-F238E27FC236}">
              <a16:creationId xmlns:a16="http://schemas.microsoft.com/office/drawing/2014/main" id="{5C26B1C4-4FED-4C68-A2BC-D2086314E774}"/>
            </a:ext>
          </a:extLst>
        </xdr:cNvPr>
        <xdr:cNvSpPr/>
      </xdr:nvSpPr>
      <xdr:spPr>
        <a:xfrm>
          <a:off x="5700658" y="4330554"/>
          <a:ext cx="3642508" cy="2049185"/>
        </a:xfrm>
        <a:prstGeom prst="roundRect">
          <a:avLst>
            <a:gd name="adj" fmla="val 7785"/>
          </a:avLst>
        </a:prstGeom>
        <a:blipFill dpi="0" rotWithShape="1">
          <a:blip xmlns:r="http://schemas.openxmlformats.org/officeDocument/2006/relationships" r:embed="rId3">
            <a:alphaModFix amt="80000"/>
          </a:blip>
          <a:srcRect/>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15</xdr:col>
      <xdr:colOff>110136</xdr:colOff>
      <xdr:row>11</xdr:row>
      <xdr:rowOff>150229</xdr:rowOff>
    </xdr:from>
    <xdr:to>
      <xdr:col>21</xdr:col>
      <xdr:colOff>95044</xdr:colOff>
      <xdr:row>23</xdr:row>
      <xdr:rowOff>4854</xdr:rowOff>
    </xdr:to>
    <xdr:sp macro="" textlink="">
      <xdr:nvSpPr>
        <xdr:cNvPr id="17" name="Rectangle: Rounded Corners 16">
          <a:extLst>
            <a:ext uri="{FF2B5EF4-FFF2-40B4-BE49-F238E27FC236}">
              <a16:creationId xmlns:a16="http://schemas.microsoft.com/office/drawing/2014/main" id="{D9272A98-1017-4354-8E04-67797CBB7877}"/>
            </a:ext>
          </a:extLst>
        </xdr:cNvPr>
        <xdr:cNvSpPr/>
      </xdr:nvSpPr>
      <xdr:spPr>
        <a:xfrm>
          <a:off x="9459876" y="2154289"/>
          <a:ext cx="3642508" cy="2049185"/>
        </a:xfrm>
        <a:prstGeom prst="roundRect">
          <a:avLst>
            <a:gd name="adj" fmla="val 7785"/>
          </a:avLst>
        </a:prstGeom>
        <a:blipFill dpi="0" rotWithShape="1">
          <a:blip xmlns:r="http://schemas.openxmlformats.org/officeDocument/2006/relationships" r:embed="rId3">
            <a:alphaModFix amt="49000"/>
          </a:blip>
          <a:srcRect/>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15</xdr:col>
      <xdr:colOff>151265</xdr:colOff>
      <xdr:row>23</xdr:row>
      <xdr:rowOff>116050</xdr:rowOff>
    </xdr:from>
    <xdr:to>
      <xdr:col>21</xdr:col>
      <xdr:colOff>136173</xdr:colOff>
      <xdr:row>34</xdr:row>
      <xdr:rowOff>153555</xdr:rowOff>
    </xdr:to>
    <xdr:sp macro="" textlink="">
      <xdr:nvSpPr>
        <xdr:cNvPr id="18" name="Rectangle: Rounded Corners 17">
          <a:extLst>
            <a:ext uri="{FF2B5EF4-FFF2-40B4-BE49-F238E27FC236}">
              <a16:creationId xmlns:a16="http://schemas.microsoft.com/office/drawing/2014/main" id="{F501BD66-7241-4FDB-AE72-FD8E2B3537B2}"/>
            </a:ext>
          </a:extLst>
        </xdr:cNvPr>
        <xdr:cNvSpPr/>
      </xdr:nvSpPr>
      <xdr:spPr>
        <a:xfrm>
          <a:off x="9501005" y="4314670"/>
          <a:ext cx="3642508" cy="2049185"/>
        </a:xfrm>
        <a:prstGeom prst="roundRect">
          <a:avLst>
            <a:gd name="adj" fmla="val 7785"/>
          </a:avLst>
        </a:prstGeom>
        <a:blipFill dpi="0" rotWithShape="1">
          <a:blip xmlns:r="http://schemas.openxmlformats.org/officeDocument/2006/relationships" r:embed="rId3">
            <a:alphaModFix amt="58000"/>
          </a:blip>
          <a:srcRect/>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3</xdr:col>
      <xdr:colOff>112201</xdr:colOff>
      <xdr:row>5</xdr:row>
      <xdr:rowOff>138510</xdr:rowOff>
    </xdr:from>
    <xdr:to>
      <xdr:col>5</xdr:col>
      <xdr:colOff>133550</xdr:colOff>
      <xdr:row>7</xdr:row>
      <xdr:rowOff>64079</xdr:rowOff>
    </xdr:to>
    <xdr:sp macro="" textlink="#REF!">
      <xdr:nvSpPr>
        <xdr:cNvPr id="19" name="TextBox 18">
          <a:extLst>
            <a:ext uri="{FF2B5EF4-FFF2-40B4-BE49-F238E27FC236}">
              <a16:creationId xmlns:a16="http://schemas.microsoft.com/office/drawing/2014/main" id="{D835235D-A93C-4A7D-81A3-D00BA736947E}"/>
            </a:ext>
          </a:extLst>
        </xdr:cNvPr>
        <xdr:cNvSpPr txBox="1"/>
      </xdr:nvSpPr>
      <xdr:spPr>
        <a:xfrm>
          <a:off x="1949165" y="1110449"/>
          <a:ext cx="1411222" cy="31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Arial Nova" panose="020B0504020202020204" pitchFamily="34" charset="0"/>
            </a:rPr>
            <a:t>TOTAL</a:t>
          </a:r>
          <a:r>
            <a:rPr lang="en-IN" sz="1100" b="1" baseline="0">
              <a:solidFill>
                <a:schemeClr val="bg1"/>
              </a:solidFill>
              <a:latin typeface="Arial Nova" panose="020B0504020202020204" pitchFamily="34" charset="0"/>
            </a:rPr>
            <a:t> SALES</a:t>
          </a:r>
          <a:endParaRPr lang="en-IN" sz="1100" b="1">
            <a:solidFill>
              <a:schemeClr val="bg1"/>
            </a:solidFill>
            <a:latin typeface="Arial Nova" panose="020B0504020202020204" pitchFamily="34" charset="0"/>
          </a:endParaRPr>
        </a:p>
      </xdr:txBody>
    </xdr:sp>
    <xdr:clientData/>
  </xdr:twoCellAnchor>
  <xdr:twoCellAnchor>
    <xdr:from>
      <xdr:col>5</xdr:col>
      <xdr:colOff>475155</xdr:colOff>
      <xdr:row>5</xdr:row>
      <xdr:rowOff>124009</xdr:rowOff>
    </xdr:from>
    <xdr:to>
      <xdr:col>8</xdr:col>
      <xdr:colOff>419100</xdr:colOff>
      <xdr:row>8</xdr:row>
      <xdr:rowOff>37322</xdr:rowOff>
    </xdr:to>
    <xdr:sp macro="" textlink="#REF!">
      <xdr:nvSpPr>
        <xdr:cNvPr id="20" name="TextBox 19">
          <a:extLst>
            <a:ext uri="{FF2B5EF4-FFF2-40B4-BE49-F238E27FC236}">
              <a16:creationId xmlns:a16="http://schemas.microsoft.com/office/drawing/2014/main" id="{2EE22DAB-D08B-4487-ADA1-EF4B2ED84B2E}"/>
            </a:ext>
          </a:extLst>
        </xdr:cNvPr>
        <xdr:cNvSpPr txBox="1"/>
      </xdr:nvSpPr>
      <xdr:spPr>
        <a:xfrm>
          <a:off x="3701992" y="1095948"/>
          <a:ext cx="1780909" cy="477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Arial Nova" panose="020B0504020202020204" pitchFamily="34" charset="0"/>
            </a:rPr>
            <a:t>MODEL AVG</a:t>
          </a:r>
          <a:r>
            <a:rPr lang="en-IN" sz="1100" b="1" baseline="0">
              <a:solidFill>
                <a:schemeClr val="bg1"/>
              </a:solidFill>
              <a:latin typeface="Arial Nova" panose="020B0504020202020204" pitchFamily="34" charset="0"/>
            </a:rPr>
            <a:t> ORIGNAL</a:t>
          </a:r>
        </a:p>
        <a:p>
          <a:r>
            <a:rPr lang="en-IN" sz="1100" b="1" baseline="0">
              <a:solidFill>
                <a:schemeClr val="bg1"/>
              </a:solidFill>
              <a:latin typeface="Arial Nova" panose="020B0504020202020204" pitchFamily="34" charset="0"/>
            </a:rPr>
            <a:t>VALUE</a:t>
          </a:r>
          <a:endParaRPr lang="en-IN" sz="1100" b="1">
            <a:solidFill>
              <a:schemeClr val="bg1"/>
            </a:solidFill>
            <a:latin typeface="Arial Nova" panose="020B0504020202020204" pitchFamily="34" charset="0"/>
          </a:endParaRPr>
        </a:p>
      </xdr:txBody>
    </xdr:sp>
    <xdr:clientData/>
  </xdr:twoCellAnchor>
  <xdr:twoCellAnchor>
    <xdr:from>
      <xdr:col>9</xdr:col>
      <xdr:colOff>98165</xdr:colOff>
      <xdr:row>5</xdr:row>
      <xdr:rowOff>146521</xdr:rowOff>
    </xdr:from>
    <xdr:to>
      <xdr:col>11</xdr:col>
      <xdr:colOff>373381</xdr:colOff>
      <xdr:row>7</xdr:row>
      <xdr:rowOff>162353</xdr:rowOff>
    </xdr:to>
    <xdr:sp macro="" textlink="#REF!">
      <xdr:nvSpPr>
        <xdr:cNvPr id="21" name="TextBox 20">
          <a:extLst>
            <a:ext uri="{FF2B5EF4-FFF2-40B4-BE49-F238E27FC236}">
              <a16:creationId xmlns:a16="http://schemas.microsoft.com/office/drawing/2014/main" id="{390B61A3-8C12-4917-9FA2-D7855C5E3A40}"/>
            </a:ext>
          </a:extLst>
        </xdr:cNvPr>
        <xdr:cNvSpPr txBox="1"/>
      </xdr:nvSpPr>
      <xdr:spPr>
        <a:xfrm>
          <a:off x="5774287" y="1118460"/>
          <a:ext cx="1499859" cy="40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Arial Nova" panose="020B0504020202020204" pitchFamily="34" charset="0"/>
            </a:rPr>
            <a:t>AVG</a:t>
          </a:r>
          <a:r>
            <a:rPr lang="en-IN" sz="1100" b="1" baseline="0">
              <a:solidFill>
                <a:schemeClr val="bg1"/>
              </a:solidFill>
              <a:latin typeface="Arial Nova" panose="020B0504020202020204" pitchFamily="34" charset="0"/>
            </a:rPr>
            <a:t> SALES VALUE</a:t>
          </a:r>
          <a:endParaRPr lang="en-IN" sz="1100" b="1">
            <a:solidFill>
              <a:schemeClr val="bg1"/>
            </a:solidFill>
            <a:latin typeface="Arial Nova" panose="020B0504020202020204" pitchFamily="34" charset="0"/>
          </a:endParaRPr>
        </a:p>
      </xdr:txBody>
    </xdr:sp>
    <xdr:clientData/>
  </xdr:twoCellAnchor>
  <xdr:twoCellAnchor>
    <xdr:from>
      <xdr:col>12</xdr:col>
      <xdr:colOff>226502</xdr:colOff>
      <xdr:row>5</xdr:row>
      <xdr:rowOff>152828</xdr:rowOff>
    </xdr:from>
    <xdr:to>
      <xdr:col>14</xdr:col>
      <xdr:colOff>411480</xdr:colOff>
      <xdr:row>7</xdr:row>
      <xdr:rowOff>99606</xdr:rowOff>
    </xdr:to>
    <xdr:sp macro="" textlink="#REF!">
      <xdr:nvSpPr>
        <xdr:cNvPr id="22" name="TextBox 21">
          <a:extLst>
            <a:ext uri="{FF2B5EF4-FFF2-40B4-BE49-F238E27FC236}">
              <a16:creationId xmlns:a16="http://schemas.microsoft.com/office/drawing/2014/main" id="{7E42D80D-B97F-4F0C-BCFB-2B8906919479}"/>
            </a:ext>
          </a:extLst>
        </xdr:cNvPr>
        <xdr:cNvSpPr txBox="1"/>
      </xdr:nvSpPr>
      <xdr:spPr>
        <a:xfrm>
          <a:off x="7739589" y="1124767"/>
          <a:ext cx="1409621" cy="335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Arial Nova" panose="020B0504020202020204" pitchFamily="34" charset="0"/>
            </a:rPr>
            <a:t>TOTAL QUANTITY</a:t>
          </a:r>
        </a:p>
      </xdr:txBody>
    </xdr:sp>
    <xdr:clientData/>
  </xdr:twoCellAnchor>
  <xdr:twoCellAnchor>
    <xdr:from>
      <xdr:col>15</xdr:col>
      <xdr:colOff>388127</xdr:colOff>
      <xdr:row>5</xdr:row>
      <xdr:rowOff>147305</xdr:rowOff>
    </xdr:from>
    <xdr:to>
      <xdr:col>17</xdr:col>
      <xdr:colOff>480061</xdr:colOff>
      <xdr:row>7</xdr:row>
      <xdr:rowOff>40744</xdr:rowOff>
    </xdr:to>
    <xdr:sp macro="" textlink="#REF!">
      <xdr:nvSpPr>
        <xdr:cNvPr id="23" name="TextBox 22">
          <a:extLst>
            <a:ext uri="{FF2B5EF4-FFF2-40B4-BE49-F238E27FC236}">
              <a16:creationId xmlns:a16="http://schemas.microsoft.com/office/drawing/2014/main" id="{BEA9093A-2A53-4C05-849E-27F695EEC7A3}"/>
            </a:ext>
          </a:extLst>
        </xdr:cNvPr>
        <xdr:cNvSpPr txBox="1"/>
      </xdr:nvSpPr>
      <xdr:spPr>
        <a:xfrm>
          <a:off x="9738178" y="1119244"/>
          <a:ext cx="1316577" cy="282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Arial Nova" panose="020B0504020202020204" pitchFamily="34" charset="0"/>
            </a:rPr>
            <a:t>AVG DISCOUNT</a:t>
          </a:r>
        </a:p>
      </xdr:txBody>
    </xdr:sp>
    <xdr:clientData/>
  </xdr:twoCellAnchor>
  <xdr:twoCellAnchor>
    <xdr:from>
      <xdr:col>3</xdr:col>
      <xdr:colOff>697737</xdr:colOff>
      <xdr:row>1</xdr:row>
      <xdr:rowOff>155738</xdr:rowOff>
    </xdr:from>
    <xdr:to>
      <xdr:col>12</xdr:col>
      <xdr:colOff>596619</xdr:colOff>
      <xdr:row>3</xdr:row>
      <xdr:rowOff>160514</xdr:rowOff>
    </xdr:to>
    <xdr:sp macro="" textlink="#REF!">
      <xdr:nvSpPr>
        <xdr:cNvPr id="24" name="TextBox 23">
          <a:extLst>
            <a:ext uri="{FF2B5EF4-FFF2-40B4-BE49-F238E27FC236}">
              <a16:creationId xmlns:a16="http://schemas.microsoft.com/office/drawing/2014/main" id="{3A76BC16-FD96-42C7-ADA0-62CAC9D820C4}"/>
            </a:ext>
          </a:extLst>
        </xdr:cNvPr>
        <xdr:cNvSpPr txBox="1"/>
      </xdr:nvSpPr>
      <xdr:spPr>
        <a:xfrm>
          <a:off x="2519001" y="344145"/>
          <a:ext cx="5540613" cy="381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Nova" panose="020B0504020202020204" pitchFamily="34" charset="0"/>
            </a:rPr>
            <a:t>FLIPKART</a:t>
          </a:r>
          <a:r>
            <a:rPr lang="en-IN" sz="1800" b="1" baseline="0">
              <a:solidFill>
                <a:schemeClr val="bg1"/>
              </a:solidFill>
              <a:latin typeface="Arial Nova" panose="020B0504020202020204" pitchFamily="34" charset="0"/>
            </a:rPr>
            <a:t> MOBILE SALES ANALYSIS 2020 - 2024</a:t>
          </a:r>
          <a:endParaRPr lang="en-IN" sz="1800" b="1">
            <a:solidFill>
              <a:schemeClr val="bg1"/>
            </a:solidFill>
            <a:latin typeface="Arial Nova" panose="020B0504020202020204" pitchFamily="34" charset="0"/>
          </a:endParaRPr>
        </a:p>
      </xdr:txBody>
    </xdr:sp>
    <xdr:clientData/>
  </xdr:twoCellAnchor>
  <xdr:twoCellAnchor>
    <xdr:from>
      <xdr:col>4</xdr:col>
      <xdr:colOff>74101</xdr:colOff>
      <xdr:row>12</xdr:row>
      <xdr:rowOff>32800</xdr:rowOff>
    </xdr:from>
    <xdr:to>
      <xdr:col>7</xdr:col>
      <xdr:colOff>326057</xdr:colOff>
      <xdr:row>13</xdr:row>
      <xdr:rowOff>152758</xdr:rowOff>
    </xdr:to>
    <xdr:sp macro="" textlink="#REF!">
      <xdr:nvSpPr>
        <xdr:cNvPr id="25" name="TextBox 24">
          <a:extLst>
            <a:ext uri="{FF2B5EF4-FFF2-40B4-BE49-F238E27FC236}">
              <a16:creationId xmlns:a16="http://schemas.microsoft.com/office/drawing/2014/main" id="{28745843-A527-4EB1-B931-A949ABB6BCCD}"/>
            </a:ext>
          </a:extLst>
        </xdr:cNvPr>
        <xdr:cNvSpPr txBox="1"/>
      </xdr:nvSpPr>
      <xdr:spPr>
        <a:xfrm>
          <a:off x="2718241" y="2219740"/>
          <a:ext cx="2080756" cy="302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Arial Nova" panose="020B0504020202020204" pitchFamily="34" charset="0"/>
            </a:rPr>
            <a:t>TOP</a:t>
          </a:r>
          <a:r>
            <a:rPr lang="en-IN" sz="1100" b="1" baseline="0">
              <a:solidFill>
                <a:schemeClr val="bg1"/>
              </a:solidFill>
              <a:latin typeface="Arial Nova" panose="020B0504020202020204" pitchFamily="34" charset="0"/>
            </a:rPr>
            <a:t> 5 MODELS BY SALES</a:t>
          </a:r>
          <a:endParaRPr lang="en-IN" sz="1100" b="1">
            <a:solidFill>
              <a:schemeClr val="bg1"/>
            </a:solidFill>
            <a:latin typeface="Arial Nova" panose="020B0504020202020204" pitchFamily="34" charset="0"/>
          </a:endParaRPr>
        </a:p>
      </xdr:txBody>
    </xdr:sp>
    <xdr:clientData/>
  </xdr:twoCellAnchor>
  <xdr:twoCellAnchor>
    <xdr:from>
      <xdr:col>10</xdr:col>
      <xdr:colOff>98164</xdr:colOff>
      <xdr:row>11</xdr:row>
      <xdr:rowOff>175622</xdr:rowOff>
    </xdr:from>
    <xdr:to>
      <xdr:col>14</xdr:col>
      <xdr:colOff>141572</xdr:colOff>
      <xdr:row>13</xdr:row>
      <xdr:rowOff>112700</xdr:rowOff>
    </xdr:to>
    <xdr:sp macro="" textlink="#REF!">
      <xdr:nvSpPr>
        <xdr:cNvPr id="26" name="TextBox 25">
          <a:extLst>
            <a:ext uri="{FF2B5EF4-FFF2-40B4-BE49-F238E27FC236}">
              <a16:creationId xmlns:a16="http://schemas.microsoft.com/office/drawing/2014/main" id="{39F3CAD8-1245-4494-9BA4-78BCA20F3F38}"/>
            </a:ext>
          </a:extLst>
        </xdr:cNvPr>
        <xdr:cNvSpPr txBox="1"/>
      </xdr:nvSpPr>
      <xdr:spPr>
        <a:xfrm>
          <a:off x="6399904" y="2179682"/>
          <a:ext cx="2481808" cy="302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Arial Nova" panose="020B0504020202020204" pitchFamily="34" charset="0"/>
            </a:rPr>
            <a:t>TOP</a:t>
          </a:r>
          <a:r>
            <a:rPr lang="en-IN" sz="1100" b="1" baseline="0">
              <a:solidFill>
                <a:schemeClr val="bg1"/>
              </a:solidFill>
              <a:latin typeface="Arial Nova" panose="020B0504020202020204" pitchFamily="34" charset="0"/>
            </a:rPr>
            <a:t> 5 MODEL COLORS BY SALES</a:t>
          </a:r>
          <a:endParaRPr lang="en-IN" sz="1100" b="1">
            <a:solidFill>
              <a:schemeClr val="bg1"/>
            </a:solidFill>
            <a:latin typeface="Arial Nova" panose="020B0504020202020204" pitchFamily="34" charset="0"/>
          </a:endParaRPr>
        </a:p>
      </xdr:txBody>
    </xdr:sp>
    <xdr:clientData/>
  </xdr:twoCellAnchor>
  <xdr:twoCellAnchor>
    <xdr:from>
      <xdr:col>16</xdr:col>
      <xdr:colOff>330775</xdr:colOff>
      <xdr:row>12</xdr:row>
      <xdr:rowOff>48823</xdr:rowOff>
    </xdr:from>
    <xdr:to>
      <xdr:col>20</xdr:col>
      <xdr:colOff>377792</xdr:colOff>
      <xdr:row>13</xdr:row>
      <xdr:rowOff>168781</xdr:rowOff>
    </xdr:to>
    <xdr:sp macro="" textlink="#REF!">
      <xdr:nvSpPr>
        <xdr:cNvPr id="27" name="TextBox 26">
          <a:extLst>
            <a:ext uri="{FF2B5EF4-FFF2-40B4-BE49-F238E27FC236}">
              <a16:creationId xmlns:a16="http://schemas.microsoft.com/office/drawing/2014/main" id="{28C80F3B-129D-4373-A4B5-F85BCAEE270D}"/>
            </a:ext>
          </a:extLst>
        </xdr:cNvPr>
        <xdr:cNvSpPr txBox="1"/>
      </xdr:nvSpPr>
      <xdr:spPr>
        <a:xfrm>
          <a:off x="10290115" y="2235763"/>
          <a:ext cx="2485417" cy="302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solidFill>
                <a:schemeClr val="bg1"/>
              </a:solidFill>
              <a:latin typeface="Arial Nova" panose="020B0504020202020204" pitchFamily="34" charset="0"/>
            </a:rPr>
            <a:t>MONTHLY SALES BY BRANDS</a:t>
          </a:r>
          <a:endParaRPr lang="en-IN" sz="1100" b="1">
            <a:solidFill>
              <a:schemeClr val="bg1"/>
            </a:solidFill>
            <a:latin typeface="Arial Nova" panose="020B0504020202020204" pitchFamily="34" charset="0"/>
          </a:endParaRPr>
        </a:p>
      </xdr:txBody>
    </xdr:sp>
    <xdr:clientData/>
  </xdr:twoCellAnchor>
  <xdr:twoCellAnchor>
    <xdr:from>
      <xdr:col>3</xdr:col>
      <xdr:colOff>753885</xdr:colOff>
      <xdr:row>23</xdr:row>
      <xdr:rowOff>166626</xdr:rowOff>
    </xdr:from>
    <xdr:to>
      <xdr:col>7</xdr:col>
      <xdr:colOff>606793</xdr:colOff>
      <xdr:row>25</xdr:row>
      <xdr:rowOff>102102</xdr:rowOff>
    </xdr:to>
    <xdr:sp macro="" textlink="#REF!">
      <xdr:nvSpPr>
        <xdr:cNvPr id="28" name="TextBox 27">
          <a:extLst>
            <a:ext uri="{FF2B5EF4-FFF2-40B4-BE49-F238E27FC236}">
              <a16:creationId xmlns:a16="http://schemas.microsoft.com/office/drawing/2014/main" id="{EA871900-C556-42DC-8DC2-E130B872B037}"/>
            </a:ext>
          </a:extLst>
        </xdr:cNvPr>
        <xdr:cNvSpPr txBox="1"/>
      </xdr:nvSpPr>
      <xdr:spPr>
        <a:xfrm>
          <a:off x="2597925" y="4365246"/>
          <a:ext cx="2481808" cy="30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solidFill>
                <a:schemeClr val="bg1"/>
              </a:solidFill>
              <a:latin typeface="Arial Nova" panose="020B0504020202020204" pitchFamily="34" charset="0"/>
            </a:rPr>
            <a:t>TOP 5 MODELS BY RATING </a:t>
          </a:r>
          <a:endParaRPr lang="en-IN" sz="1100" b="1">
            <a:solidFill>
              <a:schemeClr val="bg1"/>
            </a:solidFill>
            <a:latin typeface="Arial Nova" panose="020B0504020202020204" pitchFamily="34" charset="0"/>
          </a:endParaRPr>
        </a:p>
      </xdr:txBody>
    </xdr:sp>
    <xdr:clientData/>
  </xdr:twoCellAnchor>
  <xdr:twoCellAnchor>
    <xdr:from>
      <xdr:col>10</xdr:col>
      <xdr:colOff>42017</xdr:colOff>
      <xdr:row>23</xdr:row>
      <xdr:rowOff>173035</xdr:rowOff>
    </xdr:from>
    <xdr:to>
      <xdr:col>14</xdr:col>
      <xdr:colOff>85425</xdr:colOff>
      <xdr:row>25</xdr:row>
      <xdr:rowOff>110113</xdr:rowOff>
    </xdr:to>
    <xdr:sp macro="" textlink="#REF!">
      <xdr:nvSpPr>
        <xdr:cNvPr id="29" name="TextBox 28">
          <a:extLst>
            <a:ext uri="{FF2B5EF4-FFF2-40B4-BE49-F238E27FC236}">
              <a16:creationId xmlns:a16="http://schemas.microsoft.com/office/drawing/2014/main" id="{01E4AA36-A77C-41E7-AA5C-80678FA65FC7}"/>
            </a:ext>
          </a:extLst>
        </xdr:cNvPr>
        <xdr:cNvSpPr txBox="1"/>
      </xdr:nvSpPr>
      <xdr:spPr>
        <a:xfrm>
          <a:off x="6343757" y="4371655"/>
          <a:ext cx="2481808" cy="302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solidFill>
                <a:schemeClr val="bg1"/>
              </a:solidFill>
              <a:latin typeface="Arial Nova" panose="020B0504020202020204" pitchFamily="34" charset="0"/>
            </a:rPr>
            <a:t>MONTHLY DISCOUNT BY BRANDS</a:t>
          </a:r>
          <a:endParaRPr lang="en-IN" sz="1100" b="1">
            <a:solidFill>
              <a:schemeClr val="bg1"/>
            </a:solidFill>
            <a:latin typeface="Arial Nova" panose="020B0504020202020204" pitchFamily="34" charset="0"/>
          </a:endParaRPr>
        </a:p>
      </xdr:txBody>
    </xdr:sp>
    <xdr:clientData/>
  </xdr:twoCellAnchor>
  <xdr:twoCellAnchor>
    <xdr:from>
      <xdr:col>16</xdr:col>
      <xdr:colOff>378901</xdr:colOff>
      <xdr:row>23</xdr:row>
      <xdr:rowOff>166626</xdr:rowOff>
    </xdr:from>
    <xdr:to>
      <xdr:col>20</xdr:col>
      <xdr:colOff>425918</xdr:colOff>
      <xdr:row>25</xdr:row>
      <xdr:rowOff>102102</xdr:rowOff>
    </xdr:to>
    <xdr:sp macro="" textlink="#REF!">
      <xdr:nvSpPr>
        <xdr:cNvPr id="30" name="TextBox 29">
          <a:extLst>
            <a:ext uri="{FF2B5EF4-FFF2-40B4-BE49-F238E27FC236}">
              <a16:creationId xmlns:a16="http://schemas.microsoft.com/office/drawing/2014/main" id="{5679FD3E-237A-4D88-B7E6-173C3775E421}"/>
            </a:ext>
          </a:extLst>
        </xdr:cNvPr>
        <xdr:cNvSpPr txBox="1"/>
      </xdr:nvSpPr>
      <xdr:spPr>
        <a:xfrm>
          <a:off x="10338241" y="4365246"/>
          <a:ext cx="2485417" cy="30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solidFill>
                <a:schemeClr val="bg1"/>
              </a:solidFill>
              <a:latin typeface="Arial Nova" panose="020B0504020202020204" pitchFamily="34" charset="0"/>
            </a:rPr>
            <a:t>YEARLY SALES BY BRANDS</a:t>
          </a:r>
          <a:endParaRPr lang="en-IN" sz="1100" b="1">
            <a:solidFill>
              <a:schemeClr val="bg1"/>
            </a:solidFill>
            <a:latin typeface="Arial Nova" panose="020B0504020202020204" pitchFamily="34" charset="0"/>
          </a:endParaRPr>
        </a:p>
      </xdr:txBody>
    </xdr:sp>
    <xdr:clientData/>
  </xdr:twoCellAnchor>
  <xdr:twoCellAnchor>
    <xdr:from>
      <xdr:col>1</xdr:col>
      <xdr:colOff>204042</xdr:colOff>
      <xdr:row>1</xdr:row>
      <xdr:rowOff>122889</xdr:rowOff>
    </xdr:from>
    <xdr:to>
      <xdr:col>3</xdr:col>
      <xdr:colOff>432641</xdr:colOff>
      <xdr:row>3</xdr:row>
      <xdr:rowOff>142200</xdr:rowOff>
    </xdr:to>
    <xdr:pic>
      <xdr:nvPicPr>
        <xdr:cNvPr id="31" name="Graphic 30">
          <a:extLst>
            <a:ext uri="{FF2B5EF4-FFF2-40B4-BE49-F238E27FC236}">
              <a16:creationId xmlns:a16="http://schemas.microsoft.com/office/drawing/2014/main" id="{6949D9B2-50B2-40DB-A590-7DE5231CEBB3}"/>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813642" y="305769"/>
          <a:ext cx="1463039" cy="385071"/>
        </a:xfrm>
        <a:prstGeom prst="rect">
          <a:avLst/>
        </a:prstGeom>
      </xdr:spPr>
    </xdr:pic>
    <xdr:clientData/>
  </xdr:twoCellAnchor>
  <xdr:twoCellAnchor>
    <xdr:from>
      <xdr:col>3</xdr:col>
      <xdr:colOff>89341</xdr:colOff>
      <xdr:row>8</xdr:row>
      <xdr:rowOff>116739</xdr:rowOff>
    </xdr:from>
    <xdr:to>
      <xdr:col>4</xdr:col>
      <xdr:colOff>304800</xdr:colOff>
      <xdr:row>11</xdr:row>
      <xdr:rowOff>0</xdr:rowOff>
    </xdr:to>
    <xdr:sp macro="" textlink="'KPIS AND INSIGHTS'!B6">
      <xdr:nvSpPr>
        <xdr:cNvPr id="32" name="TextBox 31">
          <a:extLst>
            <a:ext uri="{FF2B5EF4-FFF2-40B4-BE49-F238E27FC236}">
              <a16:creationId xmlns:a16="http://schemas.microsoft.com/office/drawing/2014/main" id="{BB74C69D-F761-45FF-80FF-5E6455017105}"/>
            </a:ext>
          </a:extLst>
        </xdr:cNvPr>
        <xdr:cNvSpPr txBox="1"/>
      </xdr:nvSpPr>
      <xdr:spPr>
        <a:xfrm>
          <a:off x="1933381" y="1572159"/>
          <a:ext cx="1015559" cy="431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EC7040-3885-4C0E-8116-9E360E7655F5}" type="TxLink">
            <a:rPr lang="en-US" sz="1600" b="1" i="0" u="none" strike="noStrike">
              <a:solidFill>
                <a:schemeClr val="bg1"/>
              </a:solidFill>
              <a:latin typeface="Arial Nova" panose="020B0504020202020204" pitchFamily="34" charset="0"/>
              <a:ea typeface="Calibri"/>
              <a:cs typeface="Calibri"/>
            </a:rPr>
            <a:pPr/>
            <a:t>8.23 Cr</a:t>
          </a:fld>
          <a:endParaRPr lang="en-IN" sz="1600" b="1">
            <a:solidFill>
              <a:schemeClr val="bg1"/>
            </a:solidFill>
            <a:latin typeface="Arial Nova" panose="020B0504020202020204" pitchFamily="34" charset="0"/>
          </a:endParaRPr>
        </a:p>
      </xdr:txBody>
    </xdr:sp>
    <xdr:clientData/>
  </xdr:twoCellAnchor>
  <xdr:twoCellAnchor>
    <xdr:from>
      <xdr:col>5</xdr:col>
      <xdr:colOff>577021</xdr:colOff>
      <xdr:row>8</xdr:row>
      <xdr:rowOff>101499</xdr:rowOff>
    </xdr:from>
    <xdr:to>
      <xdr:col>7</xdr:col>
      <xdr:colOff>525780</xdr:colOff>
      <xdr:row>10</xdr:row>
      <xdr:rowOff>38576</xdr:rowOff>
    </xdr:to>
    <xdr:sp macro="" textlink="'KPIS AND INSIGHTS'!D6">
      <xdr:nvSpPr>
        <xdr:cNvPr id="33" name="TextBox 32">
          <a:extLst>
            <a:ext uri="{FF2B5EF4-FFF2-40B4-BE49-F238E27FC236}">
              <a16:creationId xmlns:a16="http://schemas.microsoft.com/office/drawing/2014/main" id="{4B37EDD6-7CE3-4E76-9221-A57588186EE8}"/>
            </a:ext>
          </a:extLst>
        </xdr:cNvPr>
        <xdr:cNvSpPr txBox="1"/>
      </xdr:nvSpPr>
      <xdr:spPr>
        <a:xfrm>
          <a:off x="3830761" y="1556919"/>
          <a:ext cx="1167959" cy="302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341B4D-96B9-4ED0-8EDF-8C0FACD2098A}" type="TxLink">
            <a:rPr lang="en-US" sz="1800" b="1" i="0" u="none" strike="noStrike">
              <a:solidFill>
                <a:schemeClr val="bg1"/>
              </a:solidFill>
              <a:latin typeface="Arial Nova" panose="020B0504020202020204" pitchFamily="34" charset="0"/>
              <a:ea typeface="Calibri"/>
              <a:cs typeface="Calibri"/>
            </a:rPr>
            <a:pPr/>
            <a:t>28.33K</a:t>
          </a:fld>
          <a:endParaRPr lang="en-IN" sz="1800" b="1">
            <a:solidFill>
              <a:schemeClr val="bg1"/>
            </a:solidFill>
            <a:latin typeface="Arial Nova" panose="020B0504020202020204" pitchFamily="34" charset="0"/>
          </a:endParaRPr>
        </a:p>
      </xdr:txBody>
    </xdr:sp>
    <xdr:clientData/>
  </xdr:twoCellAnchor>
  <xdr:twoCellAnchor>
    <xdr:from>
      <xdr:col>9</xdr:col>
      <xdr:colOff>142681</xdr:colOff>
      <xdr:row>8</xdr:row>
      <xdr:rowOff>101499</xdr:rowOff>
    </xdr:from>
    <xdr:to>
      <xdr:col>11</xdr:col>
      <xdr:colOff>91440</xdr:colOff>
      <xdr:row>10</xdr:row>
      <xdr:rowOff>38576</xdr:rowOff>
    </xdr:to>
    <xdr:sp macro="" textlink="'KPIS AND INSIGHTS'!F6">
      <xdr:nvSpPr>
        <xdr:cNvPr id="34" name="TextBox 33">
          <a:extLst>
            <a:ext uri="{FF2B5EF4-FFF2-40B4-BE49-F238E27FC236}">
              <a16:creationId xmlns:a16="http://schemas.microsoft.com/office/drawing/2014/main" id="{B065D914-F946-4F53-9638-170BD7076E6B}"/>
            </a:ext>
          </a:extLst>
        </xdr:cNvPr>
        <xdr:cNvSpPr txBox="1"/>
      </xdr:nvSpPr>
      <xdr:spPr>
        <a:xfrm>
          <a:off x="5834821" y="1556919"/>
          <a:ext cx="1167959" cy="302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F616C2-B184-48A1-B5FD-A6AC31A0843F}" type="TxLink">
            <a:rPr lang="en-US" sz="1800" b="1" i="0" u="none" strike="noStrike">
              <a:solidFill>
                <a:schemeClr val="bg1"/>
              </a:solidFill>
              <a:latin typeface="Arial Nova" panose="020B0504020202020204" pitchFamily="34" charset="0"/>
              <a:ea typeface="Calibri"/>
              <a:cs typeface="Calibri"/>
            </a:rPr>
            <a:pPr/>
            <a:t>26.44K</a:t>
          </a:fld>
          <a:endParaRPr lang="en-IN" sz="1800" b="1">
            <a:solidFill>
              <a:schemeClr val="bg1"/>
            </a:solidFill>
            <a:latin typeface="Arial Nova" panose="020B0504020202020204" pitchFamily="34" charset="0"/>
          </a:endParaRPr>
        </a:p>
      </xdr:txBody>
    </xdr:sp>
    <xdr:clientData/>
  </xdr:twoCellAnchor>
  <xdr:twoCellAnchor>
    <xdr:from>
      <xdr:col>12</xdr:col>
      <xdr:colOff>279841</xdr:colOff>
      <xdr:row>8</xdr:row>
      <xdr:rowOff>101499</xdr:rowOff>
    </xdr:from>
    <xdr:to>
      <xdr:col>14</xdr:col>
      <xdr:colOff>228600</xdr:colOff>
      <xdr:row>10</xdr:row>
      <xdr:rowOff>38576</xdr:rowOff>
    </xdr:to>
    <xdr:sp macro="" textlink="'KPIS AND INSIGHTS'!H6">
      <xdr:nvSpPr>
        <xdr:cNvPr id="35" name="TextBox 34">
          <a:extLst>
            <a:ext uri="{FF2B5EF4-FFF2-40B4-BE49-F238E27FC236}">
              <a16:creationId xmlns:a16="http://schemas.microsoft.com/office/drawing/2014/main" id="{A6545CB1-90FC-486F-A973-6FC48CC6712D}"/>
            </a:ext>
          </a:extLst>
        </xdr:cNvPr>
        <xdr:cNvSpPr txBox="1"/>
      </xdr:nvSpPr>
      <xdr:spPr>
        <a:xfrm>
          <a:off x="7800781" y="1556919"/>
          <a:ext cx="1167959" cy="302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AC5C65-787A-4218-BBCF-BC618DC1D6F9}" type="TxLink">
            <a:rPr lang="en-US" sz="1800" b="1" i="0" u="none" strike="noStrike">
              <a:solidFill>
                <a:schemeClr val="bg1"/>
              </a:solidFill>
              <a:latin typeface="Arial Nova" panose="020B0504020202020204" pitchFamily="34" charset="0"/>
              <a:ea typeface="Calibri"/>
              <a:cs typeface="Calibri"/>
            </a:rPr>
            <a:pPr/>
            <a:t>3.11K</a:t>
          </a:fld>
          <a:endParaRPr lang="en-IN" sz="3200" b="1">
            <a:solidFill>
              <a:schemeClr val="bg1"/>
            </a:solidFill>
            <a:latin typeface="Arial Nova" panose="020B0504020202020204" pitchFamily="34" charset="0"/>
          </a:endParaRPr>
        </a:p>
      </xdr:txBody>
    </xdr:sp>
    <xdr:clientData/>
  </xdr:twoCellAnchor>
  <xdr:twoCellAnchor>
    <xdr:from>
      <xdr:col>15</xdr:col>
      <xdr:colOff>378901</xdr:colOff>
      <xdr:row>8</xdr:row>
      <xdr:rowOff>101499</xdr:rowOff>
    </xdr:from>
    <xdr:to>
      <xdr:col>17</xdr:col>
      <xdr:colOff>327660</xdr:colOff>
      <xdr:row>10</xdr:row>
      <xdr:rowOff>38576</xdr:rowOff>
    </xdr:to>
    <xdr:sp macro="" textlink="'KPIS AND INSIGHTS'!J6">
      <xdr:nvSpPr>
        <xdr:cNvPr id="36" name="TextBox 35">
          <a:extLst>
            <a:ext uri="{FF2B5EF4-FFF2-40B4-BE49-F238E27FC236}">
              <a16:creationId xmlns:a16="http://schemas.microsoft.com/office/drawing/2014/main" id="{A1C4B969-4371-4363-BB77-269021E4ADFA}"/>
            </a:ext>
          </a:extLst>
        </xdr:cNvPr>
        <xdr:cNvSpPr txBox="1"/>
      </xdr:nvSpPr>
      <xdr:spPr>
        <a:xfrm>
          <a:off x="9728641" y="1556919"/>
          <a:ext cx="1167959" cy="302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BF7F40-99EA-4D3F-89A4-9CF62AC1458A}" type="TxLink">
            <a:rPr lang="en-US" sz="1800" b="1" i="0" u="none" strike="noStrike">
              <a:solidFill>
                <a:schemeClr val="bg1"/>
              </a:solidFill>
              <a:latin typeface="Arial Nova" panose="020B0504020202020204" pitchFamily="34" charset="0"/>
              <a:ea typeface="Calibri"/>
              <a:cs typeface="Calibri"/>
            </a:rPr>
            <a:pPr/>
            <a:t>6.84%</a:t>
          </a:fld>
          <a:endParaRPr lang="en-IN" sz="1800" b="1">
            <a:solidFill>
              <a:schemeClr val="bg1"/>
            </a:solidFill>
            <a:latin typeface="Arial Nova" panose="020B0504020202020204" pitchFamily="34" charset="0"/>
          </a:endParaRPr>
        </a:p>
      </xdr:txBody>
    </xdr:sp>
    <xdr:clientData/>
  </xdr:twoCellAnchor>
  <xdr:twoCellAnchor editAs="oneCell">
    <xdr:from>
      <xdr:col>17</xdr:col>
      <xdr:colOff>30480</xdr:colOff>
      <xdr:row>7</xdr:row>
      <xdr:rowOff>15240</xdr:rowOff>
    </xdr:from>
    <xdr:to>
      <xdr:col>18</xdr:col>
      <xdr:colOff>30404</xdr:colOff>
      <xdr:row>10</xdr:row>
      <xdr:rowOff>83744</xdr:rowOff>
    </xdr:to>
    <xdr:pic>
      <xdr:nvPicPr>
        <xdr:cNvPr id="37" name="Picture 36">
          <a:extLst>
            <a:ext uri="{FF2B5EF4-FFF2-40B4-BE49-F238E27FC236}">
              <a16:creationId xmlns:a16="http://schemas.microsoft.com/office/drawing/2014/main" id="{84B80FDC-A563-4F3A-8514-C018D9C62F5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599420" y="1295400"/>
          <a:ext cx="609524" cy="609524"/>
        </a:xfrm>
        <a:prstGeom prst="rect">
          <a:avLst/>
        </a:prstGeom>
      </xdr:spPr>
    </xdr:pic>
    <xdr:clientData/>
  </xdr:twoCellAnchor>
  <xdr:twoCellAnchor editAs="oneCell">
    <xdr:from>
      <xdr:col>7</xdr:col>
      <xdr:colOff>325261</xdr:colOff>
      <xdr:row>7</xdr:row>
      <xdr:rowOff>49221</xdr:rowOff>
    </xdr:from>
    <xdr:to>
      <xdr:col>8</xdr:col>
      <xdr:colOff>335280</xdr:colOff>
      <xdr:row>10</xdr:row>
      <xdr:rowOff>127820</xdr:rowOff>
    </xdr:to>
    <xdr:pic>
      <xdr:nvPicPr>
        <xdr:cNvPr id="38" name="Picture 37">
          <a:extLst>
            <a:ext uri="{FF2B5EF4-FFF2-40B4-BE49-F238E27FC236}">
              <a16:creationId xmlns:a16="http://schemas.microsoft.com/office/drawing/2014/main" id="{60431FBA-F904-45BE-80FA-AA3E248CF9E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98201" y="1329381"/>
          <a:ext cx="619619" cy="619619"/>
        </a:xfrm>
        <a:prstGeom prst="rect">
          <a:avLst/>
        </a:prstGeom>
      </xdr:spPr>
    </xdr:pic>
    <xdr:clientData/>
  </xdr:twoCellAnchor>
  <xdr:twoCellAnchor editAs="oneCell">
    <xdr:from>
      <xdr:col>10</xdr:col>
      <xdr:colOff>482880</xdr:colOff>
      <xdr:row>7</xdr:row>
      <xdr:rowOff>119330</xdr:rowOff>
    </xdr:from>
    <xdr:to>
      <xdr:col>11</xdr:col>
      <xdr:colOff>358140</xdr:colOff>
      <xdr:row>10</xdr:row>
      <xdr:rowOff>63170</xdr:rowOff>
    </xdr:to>
    <xdr:pic>
      <xdr:nvPicPr>
        <xdr:cNvPr id="39" name="Picture 38">
          <a:extLst>
            <a:ext uri="{FF2B5EF4-FFF2-40B4-BE49-F238E27FC236}">
              <a16:creationId xmlns:a16="http://schemas.microsoft.com/office/drawing/2014/main" id="{29DDD081-3C32-40F0-A6C8-510FE47754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84620" y="1399490"/>
          <a:ext cx="484860" cy="484860"/>
        </a:xfrm>
        <a:prstGeom prst="rect">
          <a:avLst/>
        </a:prstGeom>
      </xdr:spPr>
    </xdr:pic>
    <xdr:clientData/>
  </xdr:twoCellAnchor>
  <xdr:twoCellAnchor editAs="oneCell">
    <xdr:from>
      <xdr:col>13</xdr:col>
      <xdr:colOff>564301</xdr:colOff>
      <xdr:row>7</xdr:row>
      <xdr:rowOff>161541</xdr:rowOff>
    </xdr:from>
    <xdr:to>
      <xdr:col>14</xdr:col>
      <xdr:colOff>441960</xdr:colOff>
      <xdr:row>10</xdr:row>
      <xdr:rowOff>107780</xdr:rowOff>
    </xdr:to>
    <xdr:pic>
      <xdr:nvPicPr>
        <xdr:cNvPr id="40" name="Picture 39">
          <a:extLst>
            <a:ext uri="{FF2B5EF4-FFF2-40B4-BE49-F238E27FC236}">
              <a16:creationId xmlns:a16="http://schemas.microsoft.com/office/drawing/2014/main" id="{3A065FE4-73ED-49C7-B657-8318E50322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694841" y="1441701"/>
          <a:ext cx="487259" cy="487259"/>
        </a:xfrm>
        <a:prstGeom prst="rect">
          <a:avLst/>
        </a:prstGeom>
      </xdr:spPr>
    </xdr:pic>
    <xdr:clientData/>
  </xdr:twoCellAnchor>
  <xdr:twoCellAnchor editAs="oneCell">
    <xdr:from>
      <xdr:col>4</xdr:col>
      <xdr:colOff>196140</xdr:colOff>
      <xdr:row>6</xdr:row>
      <xdr:rowOff>180900</xdr:rowOff>
    </xdr:from>
    <xdr:to>
      <xdr:col>5</xdr:col>
      <xdr:colOff>196064</xdr:colOff>
      <xdr:row>10</xdr:row>
      <xdr:rowOff>66524</xdr:rowOff>
    </xdr:to>
    <xdr:pic>
      <xdr:nvPicPr>
        <xdr:cNvPr id="41" name="Picture 40">
          <a:extLst>
            <a:ext uri="{FF2B5EF4-FFF2-40B4-BE49-F238E27FC236}">
              <a16:creationId xmlns:a16="http://schemas.microsoft.com/office/drawing/2014/main" id="{94053C68-FB21-4EA1-A43D-B55DF8273C4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40280" y="1278180"/>
          <a:ext cx="609524" cy="609524"/>
        </a:xfrm>
        <a:prstGeom prst="rect">
          <a:avLst/>
        </a:prstGeom>
      </xdr:spPr>
    </xdr:pic>
    <xdr:clientData/>
  </xdr:twoCellAnchor>
  <xdr:twoCellAnchor>
    <xdr:from>
      <xdr:col>3</xdr:col>
      <xdr:colOff>60960</xdr:colOff>
      <xdr:row>12</xdr:row>
      <xdr:rowOff>144780</xdr:rowOff>
    </xdr:from>
    <xdr:to>
      <xdr:col>8</xdr:col>
      <xdr:colOff>396240</xdr:colOff>
      <xdr:row>22</xdr:row>
      <xdr:rowOff>99060</xdr:rowOff>
    </xdr:to>
    <xdr:graphicFrame macro="">
      <xdr:nvGraphicFramePr>
        <xdr:cNvPr id="42" name="Chart 41">
          <a:extLst>
            <a:ext uri="{FF2B5EF4-FFF2-40B4-BE49-F238E27FC236}">
              <a16:creationId xmlns:a16="http://schemas.microsoft.com/office/drawing/2014/main" id="{AACD9447-74AC-4F3B-A3A0-A393482C1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51642</xdr:colOff>
      <xdr:row>12</xdr:row>
      <xdr:rowOff>106679</xdr:rowOff>
    </xdr:from>
    <xdr:to>
      <xdr:col>14</xdr:col>
      <xdr:colOff>464820</xdr:colOff>
      <xdr:row>23</xdr:row>
      <xdr:rowOff>62162</xdr:rowOff>
    </xdr:to>
    <xdr:graphicFrame macro="">
      <xdr:nvGraphicFramePr>
        <xdr:cNvPr id="43" name="Chart 42">
          <a:extLst>
            <a:ext uri="{FF2B5EF4-FFF2-40B4-BE49-F238E27FC236}">
              <a16:creationId xmlns:a16="http://schemas.microsoft.com/office/drawing/2014/main" id="{B0972ED4-36F4-4015-9817-28F4EFD63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99060</xdr:colOff>
      <xdr:row>13</xdr:row>
      <xdr:rowOff>167640</xdr:rowOff>
    </xdr:from>
    <xdr:to>
      <xdr:col>21</xdr:col>
      <xdr:colOff>213360</xdr:colOff>
      <xdr:row>22</xdr:row>
      <xdr:rowOff>145982</xdr:rowOff>
    </xdr:to>
    <xdr:graphicFrame macro="">
      <xdr:nvGraphicFramePr>
        <xdr:cNvPr id="44" name="Chart 43">
          <a:extLst>
            <a:ext uri="{FF2B5EF4-FFF2-40B4-BE49-F238E27FC236}">
              <a16:creationId xmlns:a16="http://schemas.microsoft.com/office/drawing/2014/main" id="{79A7A5A8-959E-44EB-BC2E-4FAF33937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129540</xdr:colOff>
      <xdr:row>25</xdr:row>
      <xdr:rowOff>45720</xdr:rowOff>
    </xdr:from>
    <xdr:to>
      <xdr:col>8</xdr:col>
      <xdr:colOff>152400</xdr:colOff>
      <xdr:row>34</xdr:row>
      <xdr:rowOff>145982</xdr:rowOff>
    </xdr:to>
    <xdr:graphicFrame macro="">
      <xdr:nvGraphicFramePr>
        <xdr:cNvPr id="45" name="Chart 44">
          <a:extLst>
            <a:ext uri="{FF2B5EF4-FFF2-40B4-BE49-F238E27FC236}">
              <a16:creationId xmlns:a16="http://schemas.microsoft.com/office/drawing/2014/main" id="{A7A91169-7A9C-494F-9F49-258782CE9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51642</xdr:colOff>
      <xdr:row>26</xdr:row>
      <xdr:rowOff>30480</xdr:rowOff>
    </xdr:from>
    <xdr:to>
      <xdr:col>14</xdr:col>
      <xdr:colOff>541020</xdr:colOff>
      <xdr:row>34</xdr:row>
      <xdr:rowOff>161222</xdr:rowOff>
    </xdr:to>
    <xdr:graphicFrame macro="">
      <xdr:nvGraphicFramePr>
        <xdr:cNvPr id="46" name="Chart 45">
          <a:extLst>
            <a:ext uri="{FF2B5EF4-FFF2-40B4-BE49-F238E27FC236}">
              <a16:creationId xmlns:a16="http://schemas.microsoft.com/office/drawing/2014/main" id="{5EBE8CA5-B359-4E76-9496-4867AD07E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585042</xdr:colOff>
      <xdr:row>25</xdr:row>
      <xdr:rowOff>30479</xdr:rowOff>
    </xdr:from>
    <xdr:to>
      <xdr:col>21</xdr:col>
      <xdr:colOff>198120</xdr:colOff>
      <xdr:row>34</xdr:row>
      <xdr:rowOff>69782</xdr:rowOff>
    </xdr:to>
    <xdr:graphicFrame macro="">
      <xdr:nvGraphicFramePr>
        <xdr:cNvPr id="47" name="Chart 46">
          <a:extLst>
            <a:ext uri="{FF2B5EF4-FFF2-40B4-BE49-F238E27FC236}">
              <a16:creationId xmlns:a16="http://schemas.microsoft.com/office/drawing/2014/main" id="{B6F17270-F5C6-44D7-AC88-937ABE231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xdr:col>
      <xdr:colOff>173562</xdr:colOff>
      <xdr:row>5</xdr:row>
      <xdr:rowOff>123123</xdr:rowOff>
    </xdr:from>
    <xdr:to>
      <xdr:col>2</xdr:col>
      <xdr:colOff>495300</xdr:colOff>
      <xdr:row>35</xdr:row>
      <xdr:rowOff>0</xdr:rowOff>
    </xdr:to>
    <mc:AlternateContent xmlns:mc="http://schemas.openxmlformats.org/markup-compatibility/2006" xmlns:a14="http://schemas.microsoft.com/office/drawing/2010/main">
      <mc:Choice Requires="a14">
        <xdr:graphicFrame macro="">
          <xdr:nvGraphicFramePr>
            <xdr:cNvPr id="48" name="BRAND 1">
              <a:extLst>
                <a:ext uri="{FF2B5EF4-FFF2-40B4-BE49-F238E27FC236}">
                  <a16:creationId xmlns:a16="http://schemas.microsoft.com/office/drawing/2014/main" id="{A0E0EAF5-F198-4983-AA34-5E8A36B00B5E}"/>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783162" y="1037523"/>
              <a:ext cx="946578" cy="5355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190500</xdr:colOff>
      <xdr:row>1</xdr:row>
      <xdr:rowOff>60960</xdr:rowOff>
    </xdr:from>
    <xdr:to>
      <xdr:col>21</xdr:col>
      <xdr:colOff>38100</xdr:colOff>
      <xdr:row>4</xdr:row>
      <xdr:rowOff>129540</xdr:rowOff>
    </xdr:to>
    <mc:AlternateContent xmlns:mc="http://schemas.openxmlformats.org/markup-compatibility/2006" xmlns:a14="http://schemas.microsoft.com/office/drawing/2010/main">
      <mc:Choice Requires="a14">
        <xdr:graphicFrame macro="">
          <xdr:nvGraphicFramePr>
            <xdr:cNvPr id="49" name="Quarters (PURCHSE DATE) 1">
              <a:extLst>
                <a:ext uri="{FF2B5EF4-FFF2-40B4-BE49-F238E27FC236}">
                  <a16:creationId xmlns:a16="http://schemas.microsoft.com/office/drawing/2014/main" id="{FEFAF235-173A-4347-AEF5-0A14DE6AB918}"/>
                </a:ext>
              </a:extLst>
            </xdr:cNvPr>
            <xdr:cNvGraphicFramePr/>
          </xdr:nvGraphicFramePr>
          <xdr:xfrm>
            <a:off x="0" y="0"/>
            <a:ext cx="0" cy="0"/>
          </xdr:xfrm>
          <a:graphic>
            <a:graphicData uri="http://schemas.microsoft.com/office/drawing/2010/slicer">
              <sle:slicer xmlns:sle="http://schemas.microsoft.com/office/drawing/2010/slicer" name="Quarters (PURCHSE DATE) 1"/>
            </a:graphicData>
          </a:graphic>
        </xdr:graphicFrame>
      </mc:Choice>
      <mc:Fallback xmlns="">
        <xdr:sp macro="" textlink="">
          <xdr:nvSpPr>
            <xdr:cNvPr id="0" name=""/>
            <xdr:cNvSpPr>
              <a:spLocks noTextEdit="1"/>
            </xdr:cNvSpPr>
          </xdr:nvSpPr>
          <xdr:spPr>
            <a:xfrm>
              <a:off x="10149840" y="243840"/>
              <a:ext cx="289560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312420</xdr:colOff>
      <xdr:row>5</xdr:row>
      <xdr:rowOff>107883</xdr:rowOff>
    </xdr:from>
    <xdr:to>
      <xdr:col>21</xdr:col>
      <xdr:colOff>91440</xdr:colOff>
      <xdr:row>11</xdr:row>
      <xdr:rowOff>15240</xdr:rowOff>
    </xdr:to>
    <mc:AlternateContent xmlns:mc="http://schemas.openxmlformats.org/markup-compatibility/2006" xmlns:a14="http://schemas.microsoft.com/office/drawing/2010/main">
      <mc:Choice Requires="a14">
        <xdr:graphicFrame macro="">
          <xdr:nvGraphicFramePr>
            <xdr:cNvPr id="50" name="Years (PURCHSE DATE) 1">
              <a:extLst>
                <a:ext uri="{FF2B5EF4-FFF2-40B4-BE49-F238E27FC236}">
                  <a16:creationId xmlns:a16="http://schemas.microsoft.com/office/drawing/2014/main" id="{D0165112-930C-41EF-876F-6CDEAEF3A366}"/>
                </a:ext>
              </a:extLst>
            </xdr:cNvPr>
            <xdr:cNvGraphicFramePr/>
          </xdr:nvGraphicFramePr>
          <xdr:xfrm>
            <a:off x="0" y="0"/>
            <a:ext cx="0" cy="0"/>
          </xdr:xfrm>
          <a:graphic>
            <a:graphicData uri="http://schemas.microsoft.com/office/drawing/2010/slicer">
              <sle:slicer xmlns:sle="http://schemas.microsoft.com/office/drawing/2010/slicer" name="Years (PURCHSE DATE) 1"/>
            </a:graphicData>
          </a:graphic>
        </xdr:graphicFrame>
      </mc:Choice>
      <mc:Fallback xmlns="">
        <xdr:sp macro="" textlink="">
          <xdr:nvSpPr>
            <xdr:cNvPr id="0" name=""/>
            <xdr:cNvSpPr>
              <a:spLocks noTextEdit="1"/>
            </xdr:cNvSpPr>
          </xdr:nvSpPr>
          <xdr:spPr>
            <a:xfrm>
              <a:off x="11490960" y="1022283"/>
              <a:ext cx="1607820" cy="9970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16073</xdr:colOff>
      <xdr:row>1</xdr:row>
      <xdr:rowOff>170646</xdr:rowOff>
    </xdr:from>
    <xdr:to>
      <xdr:col>15</xdr:col>
      <xdr:colOff>391172</xdr:colOff>
      <xdr:row>3</xdr:row>
      <xdr:rowOff>137674</xdr:rowOff>
    </xdr:to>
    <xdr:grpSp>
      <xdr:nvGrpSpPr>
        <xdr:cNvPr id="51" name="Group 50">
          <a:extLst>
            <a:ext uri="{FF2B5EF4-FFF2-40B4-BE49-F238E27FC236}">
              <a16:creationId xmlns:a16="http://schemas.microsoft.com/office/drawing/2014/main" id="{FD905918-0C3D-4846-958A-9735321107E2}"/>
            </a:ext>
          </a:extLst>
        </xdr:cNvPr>
        <xdr:cNvGrpSpPr/>
      </xdr:nvGrpSpPr>
      <xdr:grpSpPr>
        <a:xfrm>
          <a:off x="8061897" y="361146"/>
          <a:ext cx="1585334" cy="348028"/>
          <a:chOff x="1456944" y="569976"/>
          <a:chExt cx="1591056" cy="338328"/>
        </a:xfrm>
      </xdr:grpSpPr>
      <xdr:grpSp>
        <xdr:nvGrpSpPr>
          <xdr:cNvPr id="52" name="Group 51">
            <a:extLst>
              <a:ext uri="{FF2B5EF4-FFF2-40B4-BE49-F238E27FC236}">
                <a16:creationId xmlns:a16="http://schemas.microsoft.com/office/drawing/2014/main" id="{EF13BD2F-97C8-4CBB-6912-4E7C9E0902CB}"/>
              </a:ext>
            </a:extLst>
          </xdr:cNvPr>
          <xdr:cNvGrpSpPr/>
        </xdr:nvGrpSpPr>
        <xdr:grpSpPr>
          <a:xfrm>
            <a:off x="1456944" y="569976"/>
            <a:ext cx="1591056" cy="338328"/>
            <a:chOff x="1456944" y="569976"/>
            <a:chExt cx="1591056" cy="338328"/>
          </a:xfrm>
        </xdr:grpSpPr>
        <xdr:sp macro="" textlink="">
          <xdr:nvSpPr>
            <xdr:cNvPr id="54" name="Rectangle: Rounded Corners 53">
              <a:extLst>
                <a:ext uri="{FF2B5EF4-FFF2-40B4-BE49-F238E27FC236}">
                  <a16:creationId xmlns:a16="http://schemas.microsoft.com/office/drawing/2014/main" id="{C463951D-5043-E699-A7C2-9D6DE8D1B461}"/>
                </a:ext>
              </a:extLst>
            </xdr:cNvPr>
            <xdr:cNvSpPr/>
          </xdr:nvSpPr>
          <xdr:spPr>
            <a:xfrm>
              <a:off x="1456944" y="569976"/>
              <a:ext cx="1591056" cy="338328"/>
            </a:xfrm>
            <a:prstGeom prst="roundRect">
              <a:avLst>
                <a:gd name="adj" fmla="val 50000"/>
              </a:avLst>
            </a:prstGeom>
            <a:blipFill>
              <a:blip xmlns:r="http://schemas.openxmlformats.org/officeDocument/2006/relationships" r:embed="rId17"/>
              <a:stretch>
                <a:fillRect/>
              </a:stretch>
            </a:bli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Rounded Corners 54">
              <a:hlinkClick xmlns:r="http://schemas.openxmlformats.org/officeDocument/2006/relationships" r:id="rId18"/>
              <a:extLst>
                <a:ext uri="{FF2B5EF4-FFF2-40B4-BE49-F238E27FC236}">
                  <a16:creationId xmlns:a16="http://schemas.microsoft.com/office/drawing/2014/main" id="{DA075F69-071A-4394-97C1-5E31C6F20938}"/>
                </a:ext>
              </a:extLst>
            </xdr:cNvPr>
            <xdr:cNvSpPr/>
          </xdr:nvSpPr>
          <xdr:spPr>
            <a:xfrm>
              <a:off x="2404872" y="612648"/>
              <a:ext cx="569976" cy="249936"/>
            </a:xfrm>
            <a:prstGeom prst="roundRect">
              <a:avLst>
                <a:gd name="adj" fmla="val 50000"/>
              </a:avLst>
            </a:prstGeom>
            <a:blipFill>
              <a:blip xmlns:r="http://schemas.openxmlformats.org/officeDocument/2006/relationships" r:embed="rId17"/>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800"/>
                <a:t>DARK</a:t>
              </a:r>
            </a:p>
          </xdr:txBody>
        </xdr:sp>
      </xdr:grpSp>
      <xdr:sp macro="" textlink="">
        <xdr:nvSpPr>
          <xdr:cNvPr id="53" name="Rectangle: Rounded Corners 52">
            <a:hlinkClick xmlns:r="http://schemas.openxmlformats.org/officeDocument/2006/relationships" r:id="rId19"/>
            <a:extLst>
              <a:ext uri="{FF2B5EF4-FFF2-40B4-BE49-F238E27FC236}">
                <a16:creationId xmlns:a16="http://schemas.microsoft.com/office/drawing/2014/main" id="{75BB6639-7B44-90F7-027D-55CC82BE187C}"/>
              </a:ext>
            </a:extLst>
          </xdr:cNvPr>
          <xdr:cNvSpPr/>
        </xdr:nvSpPr>
        <xdr:spPr>
          <a:xfrm>
            <a:off x="1530096" y="612648"/>
            <a:ext cx="850392" cy="249936"/>
          </a:xfrm>
          <a:prstGeom prst="roundRect">
            <a:avLst>
              <a:gd name="adj" fmla="val 50000"/>
            </a:avLst>
          </a:prstGeom>
          <a:blipFill>
            <a:blip xmlns:r="http://schemas.openxmlformats.org/officeDocument/2006/relationships" r:embed="rId3"/>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a:solidFill>
                  <a:sysClr val="windowText" lastClr="000000"/>
                </a:solidFill>
              </a:rPr>
              <a:t>WHITE</a:t>
            </a:r>
            <a:endParaRPr lang="en-IN" sz="700" b="1">
              <a:solidFill>
                <a:sysClr val="windowText" lastClr="000000"/>
              </a:solidFill>
            </a:endParaRPr>
          </a:p>
        </xdr:txBody>
      </xdr:sp>
    </xdr:grpSp>
    <xdr:clientData/>
  </xdr:twoCellAnchor>
  <xdr:twoCellAnchor>
    <xdr:from>
      <xdr:col>3</xdr:col>
      <xdr:colOff>30382</xdr:colOff>
      <xdr:row>24</xdr:row>
      <xdr:rowOff>104775</xdr:rowOff>
    </xdr:from>
    <xdr:to>
      <xdr:col>8</xdr:col>
      <xdr:colOff>352425</xdr:colOff>
      <xdr:row>34</xdr:row>
      <xdr:rowOff>123825</xdr:rowOff>
    </xdr:to>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9AAAFD29-F35B-4577-A72D-A6ABF6DE59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1859182" y="4657725"/>
              <a:ext cx="3541493" cy="1924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554562</xdr:colOff>
      <xdr:row>0</xdr:row>
      <xdr:rowOff>107883</xdr:rowOff>
    </xdr:from>
    <xdr:to>
      <xdr:col>21</xdr:col>
      <xdr:colOff>289560</xdr:colOff>
      <xdr:row>35</xdr:row>
      <xdr:rowOff>168842</xdr:rowOff>
    </xdr:to>
    <xdr:sp macro="" textlink="">
      <xdr:nvSpPr>
        <xdr:cNvPr id="2" name="Rectangle: Rounded Corners 1">
          <a:extLst>
            <a:ext uri="{FF2B5EF4-FFF2-40B4-BE49-F238E27FC236}">
              <a16:creationId xmlns:a16="http://schemas.microsoft.com/office/drawing/2014/main" id="{E9D1B7C0-4E50-691B-61F5-98615EA76775}"/>
            </a:ext>
          </a:extLst>
        </xdr:cNvPr>
        <xdr:cNvSpPr/>
      </xdr:nvSpPr>
      <xdr:spPr>
        <a:xfrm>
          <a:off x="554562" y="107883"/>
          <a:ext cx="12619491" cy="6792817"/>
        </a:xfrm>
        <a:prstGeom prst="roundRect">
          <a:avLst>
            <a:gd name="adj" fmla="val 1747"/>
          </a:avLst>
        </a:prstGeom>
        <a:blipFill>
          <a:blip xmlns:r="http://schemas.openxmlformats.org/officeDocument/2006/relationships" r:embed="rId1"/>
          <a:stretch>
            <a:fillRect/>
          </a:stretch>
        </a:blip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117801</xdr:colOff>
      <xdr:row>5</xdr:row>
      <xdr:rowOff>31425</xdr:rowOff>
    </xdr:from>
    <xdr:to>
      <xdr:col>2</xdr:col>
      <xdr:colOff>540113</xdr:colOff>
      <xdr:row>35</xdr:row>
      <xdr:rowOff>70751</xdr:rowOff>
    </xdr:to>
    <xdr:sp macro="" textlink="">
      <xdr:nvSpPr>
        <xdr:cNvPr id="4" name="Rectangle: Rounded Corners 3">
          <a:extLst>
            <a:ext uri="{FF2B5EF4-FFF2-40B4-BE49-F238E27FC236}">
              <a16:creationId xmlns:a16="http://schemas.microsoft.com/office/drawing/2014/main" id="{09A6B5D7-FB30-D367-DEE8-BC97BDBB924D}"/>
            </a:ext>
          </a:extLst>
        </xdr:cNvPr>
        <xdr:cNvSpPr/>
      </xdr:nvSpPr>
      <xdr:spPr>
        <a:xfrm>
          <a:off x="727401" y="945825"/>
          <a:ext cx="1047152" cy="5518106"/>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121674</xdr:colOff>
      <xdr:row>1</xdr:row>
      <xdr:rowOff>33163</xdr:rowOff>
    </xdr:from>
    <xdr:to>
      <xdr:col>3</xdr:col>
      <xdr:colOff>479568</xdr:colOff>
      <xdr:row>4</xdr:row>
      <xdr:rowOff>125325</xdr:rowOff>
    </xdr:to>
    <xdr:sp macro="" textlink="">
      <xdr:nvSpPr>
        <xdr:cNvPr id="6" name="Rectangle: Rounded Corners 5">
          <a:extLst>
            <a:ext uri="{FF2B5EF4-FFF2-40B4-BE49-F238E27FC236}">
              <a16:creationId xmlns:a16="http://schemas.microsoft.com/office/drawing/2014/main" id="{991F1CDA-7238-E5FF-7C5A-AAB1360AECE4}"/>
            </a:ext>
          </a:extLst>
        </xdr:cNvPr>
        <xdr:cNvSpPr/>
      </xdr:nvSpPr>
      <xdr:spPr>
        <a:xfrm>
          <a:off x="731274" y="216043"/>
          <a:ext cx="1592334" cy="640802"/>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648533</xdr:colOff>
      <xdr:row>1</xdr:row>
      <xdr:rowOff>41106</xdr:rowOff>
    </xdr:from>
    <xdr:to>
      <xdr:col>15</xdr:col>
      <xdr:colOff>582298</xdr:colOff>
      <xdr:row>4</xdr:row>
      <xdr:rowOff>133268</xdr:rowOff>
    </xdr:to>
    <xdr:sp macro="" textlink="">
      <xdr:nvSpPr>
        <xdr:cNvPr id="7" name="Rectangle: Rounded Corners 6">
          <a:extLst>
            <a:ext uri="{FF2B5EF4-FFF2-40B4-BE49-F238E27FC236}">
              <a16:creationId xmlns:a16="http://schemas.microsoft.com/office/drawing/2014/main" id="{2F52C77D-D9FB-674C-E8F8-F26A1E7ADD73}"/>
            </a:ext>
          </a:extLst>
        </xdr:cNvPr>
        <xdr:cNvSpPr/>
      </xdr:nvSpPr>
      <xdr:spPr>
        <a:xfrm>
          <a:off x="2474976" y="227678"/>
          <a:ext cx="7416291" cy="651879"/>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23368</xdr:colOff>
      <xdr:row>5</xdr:row>
      <xdr:rowOff>58057</xdr:rowOff>
    </xdr:from>
    <xdr:to>
      <xdr:col>5</xdr:col>
      <xdr:colOff>298421</xdr:colOff>
      <xdr:row>11</xdr:row>
      <xdr:rowOff>50713</xdr:rowOff>
    </xdr:to>
    <xdr:sp macro="" textlink="">
      <xdr:nvSpPr>
        <xdr:cNvPr id="10" name="Rectangle: Rounded Corners 9">
          <a:extLst>
            <a:ext uri="{FF2B5EF4-FFF2-40B4-BE49-F238E27FC236}">
              <a16:creationId xmlns:a16="http://schemas.microsoft.com/office/drawing/2014/main" id="{2EAB0B7B-DB10-98E5-06BB-28428BDED63C}"/>
            </a:ext>
          </a:extLst>
        </xdr:cNvPr>
        <xdr:cNvSpPr/>
      </xdr:nvSpPr>
      <xdr:spPr>
        <a:xfrm>
          <a:off x="1867408" y="972457"/>
          <a:ext cx="1684753" cy="1082316"/>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471165</xdr:colOff>
      <xdr:row>5</xdr:row>
      <xdr:rowOff>58057</xdr:rowOff>
    </xdr:from>
    <xdr:to>
      <xdr:col>8</xdr:col>
      <xdr:colOff>427376</xdr:colOff>
      <xdr:row>11</xdr:row>
      <xdr:rowOff>50713</xdr:rowOff>
    </xdr:to>
    <xdr:sp macro="" textlink="">
      <xdr:nvSpPr>
        <xdr:cNvPr id="11" name="Rectangle: Rounded Corners 10">
          <a:extLst>
            <a:ext uri="{FF2B5EF4-FFF2-40B4-BE49-F238E27FC236}">
              <a16:creationId xmlns:a16="http://schemas.microsoft.com/office/drawing/2014/main" id="{58D11F0E-82DC-7FB3-39C4-10E3CB2F7998}"/>
            </a:ext>
          </a:extLst>
        </xdr:cNvPr>
        <xdr:cNvSpPr/>
      </xdr:nvSpPr>
      <xdr:spPr>
        <a:xfrm>
          <a:off x="3724905" y="972457"/>
          <a:ext cx="1785011" cy="1082316"/>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604811</xdr:colOff>
      <xdr:row>5</xdr:row>
      <xdr:rowOff>58057</xdr:rowOff>
    </xdr:from>
    <xdr:to>
      <xdr:col>11</xdr:col>
      <xdr:colOff>506974</xdr:colOff>
      <xdr:row>11</xdr:row>
      <xdr:rowOff>50713</xdr:rowOff>
    </xdr:to>
    <xdr:sp macro="" textlink="">
      <xdr:nvSpPr>
        <xdr:cNvPr id="12" name="Rectangle: Rounded Corners 11">
          <a:extLst>
            <a:ext uri="{FF2B5EF4-FFF2-40B4-BE49-F238E27FC236}">
              <a16:creationId xmlns:a16="http://schemas.microsoft.com/office/drawing/2014/main" id="{4571F622-95F7-6623-8AF6-20753DA9BFD9}"/>
            </a:ext>
          </a:extLst>
        </xdr:cNvPr>
        <xdr:cNvSpPr/>
      </xdr:nvSpPr>
      <xdr:spPr>
        <a:xfrm>
          <a:off x="5687351" y="972457"/>
          <a:ext cx="1730963" cy="1082316"/>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76383</xdr:colOff>
      <xdr:row>5</xdr:row>
      <xdr:rowOff>58057</xdr:rowOff>
    </xdr:from>
    <xdr:to>
      <xdr:col>15</xdr:col>
      <xdr:colOff>1651</xdr:colOff>
      <xdr:row>11</xdr:row>
      <xdr:rowOff>50713</xdr:rowOff>
    </xdr:to>
    <xdr:sp macro="" textlink="">
      <xdr:nvSpPr>
        <xdr:cNvPr id="13" name="Rectangle: Rounded Corners 12">
          <a:extLst>
            <a:ext uri="{FF2B5EF4-FFF2-40B4-BE49-F238E27FC236}">
              <a16:creationId xmlns:a16="http://schemas.microsoft.com/office/drawing/2014/main" id="{7E338B2D-5E6F-16A6-63CF-2B53F22BD899}"/>
            </a:ext>
          </a:extLst>
        </xdr:cNvPr>
        <xdr:cNvSpPr/>
      </xdr:nvSpPr>
      <xdr:spPr>
        <a:xfrm>
          <a:off x="7597323" y="972457"/>
          <a:ext cx="1754068" cy="1082316"/>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157554</xdr:colOff>
      <xdr:row>5</xdr:row>
      <xdr:rowOff>58057</xdr:rowOff>
    </xdr:from>
    <xdr:to>
      <xdr:col>18</xdr:col>
      <xdr:colOff>89476</xdr:colOff>
      <xdr:row>11</xdr:row>
      <xdr:rowOff>50713</xdr:rowOff>
    </xdr:to>
    <xdr:sp macro="" textlink="">
      <xdr:nvSpPr>
        <xdr:cNvPr id="14" name="Rectangle: Rounded Corners 13">
          <a:extLst>
            <a:ext uri="{FF2B5EF4-FFF2-40B4-BE49-F238E27FC236}">
              <a16:creationId xmlns:a16="http://schemas.microsoft.com/office/drawing/2014/main" id="{F5B87033-9BA4-3EFE-A0F5-2A58AF391D68}"/>
            </a:ext>
          </a:extLst>
        </xdr:cNvPr>
        <xdr:cNvSpPr/>
      </xdr:nvSpPr>
      <xdr:spPr>
        <a:xfrm>
          <a:off x="9507294" y="972457"/>
          <a:ext cx="1760722" cy="1082316"/>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108762</xdr:colOff>
      <xdr:row>1</xdr:row>
      <xdr:rowOff>23352</xdr:rowOff>
    </xdr:from>
    <xdr:to>
      <xdr:col>21</xdr:col>
      <xdr:colOff>151653</xdr:colOff>
      <xdr:row>4</xdr:row>
      <xdr:rowOff>151022</xdr:rowOff>
    </xdr:to>
    <xdr:sp macro="" textlink="">
      <xdr:nvSpPr>
        <xdr:cNvPr id="17" name="Rectangle: Rounded Corners 16">
          <a:extLst>
            <a:ext uri="{FF2B5EF4-FFF2-40B4-BE49-F238E27FC236}">
              <a16:creationId xmlns:a16="http://schemas.microsoft.com/office/drawing/2014/main" id="{44034A64-8345-3B8B-3B17-92608D260A56}"/>
            </a:ext>
          </a:extLst>
        </xdr:cNvPr>
        <xdr:cNvSpPr/>
      </xdr:nvSpPr>
      <xdr:spPr>
        <a:xfrm>
          <a:off x="10068102" y="206232"/>
          <a:ext cx="3090891" cy="676310"/>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262219</xdr:colOff>
      <xdr:row>5</xdr:row>
      <xdr:rowOff>65999</xdr:rowOff>
    </xdr:from>
    <xdr:to>
      <xdr:col>21</xdr:col>
      <xdr:colOff>127946</xdr:colOff>
      <xdr:row>11</xdr:row>
      <xdr:rowOff>62860</xdr:rowOff>
    </xdr:to>
    <xdr:sp macro="" textlink="">
      <xdr:nvSpPr>
        <xdr:cNvPr id="18" name="Rectangle: Rounded Corners 17">
          <a:extLst>
            <a:ext uri="{FF2B5EF4-FFF2-40B4-BE49-F238E27FC236}">
              <a16:creationId xmlns:a16="http://schemas.microsoft.com/office/drawing/2014/main" id="{30EF7533-79E5-3600-D001-FDA60ACF9830}"/>
            </a:ext>
          </a:extLst>
        </xdr:cNvPr>
        <xdr:cNvSpPr/>
      </xdr:nvSpPr>
      <xdr:spPr>
        <a:xfrm>
          <a:off x="11440759" y="980399"/>
          <a:ext cx="1694527" cy="1086521"/>
        </a:xfrm>
        <a:prstGeom prst="roundRect">
          <a:avLst>
            <a:gd name="adj" fmla="val 9247"/>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15142</xdr:colOff>
      <xdr:row>11</xdr:row>
      <xdr:rowOff>150229</xdr:rowOff>
    </xdr:from>
    <xdr:to>
      <xdr:col>8</xdr:col>
      <xdr:colOff>419150</xdr:colOff>
      <xdr:row>23</xdr:row>
      <xdr:rowOff>4854</xdr:rowOff>
    </xdr:to>
    <xdr:sp macro="" textlink="">
      <xdr:nvSpPr>
        <xdr:cNvPr id="19" name="Rectangle: Rounded Corners 18">
          <a:extLst>
            <a:ext uri="{FF2B5EF4-FFF2-40B4-BE49-F238E27FC236}">
              <a16:creationId xmlns:a16="http://schemas.microsoft.com/office/drawing/2014/main" id="{EE0D1FAD-E1C9-7836-8992-6975886CB5AF}"/>
            </a:ext>
          </a:extLst>
        </xdr:cNvPr>
        <xdr:cNvSpPr/>
      </xdr:nvSpPr>
      <xdr:spPr>
        <a:xfrm>
          <a:off x="1859182" y="2154289"/>
          <a:ext cx="3642508" cy="2049185"/>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15142</xdr:colOff>
      <xdr:row>23</xdr:row>
      <xdr:rowOff>178544</xdr:rowOff>
    </xdr:from>
    <xdr:to>
      <xdr:col>8</xdr:col>
      <xdr:colOff>419150</xdr:colOff>
      <xdr:row>35</xdr:row>
      <xdr:rowOff>33169</xdr:rowOff>
    </xdr:to>
    <xdr:sp macro="" textlink="">
      <xdr:nvSpPr>
        <xdr:cNvPr id="20" name="Rectangle: Rounded Corners 19">
          <a:extLst>
            <a:ext uri="{FF2B5EF4-FFF2-40B4-BE49-F238E27FC236}">
              <a16:creationId xmlns:a16="http://schemas.microsoft.com/office/drawing/2014/main" id="{D64B20E8-F975-D0DF-9D5C-6C8F0012C6EF}"/>
            </a:ext>
          </a:extLst>
        </xdr:cNvPr>
        <xdr:cNvSpPr/>
      </xdr:nvSpPr>
      <xdr:spPr>
        <a:xfrm>
          <a:off x="1858690" y="4633786"/>
          <a:ext cx="3640460" cy="2189786"/>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589329</xdr:colOff>
      <xdr:row>11</xdr:row>
      <xdr:rowOff>158172</xdr:rowOff>
    </xdr:from>
    <xdr:to>
      <xdr:col>14</xdr:col>
      <xdr:colOff>574237</xdr:colOff>
      <xdr:row>23</xdr:row>
      <xdr:rowOff>12797</xdr:rowOff>
    </xdr:to>
    <xdr:sp macro="" textlink="">
      <xdr:nvSpPr>
        <xdr:cNvPr id="21" name="Rectangle: Rounded Corners 20">
          <a:extLst>
            <a:ext uri="{FF2B5EF4-FFF2-40B4-BE49-F238E27FC236}">
              <a16:creationId xmlns:a16="http://schemas.microsoft.com/office/drawing/2014/main" id="{7F63D38B-F519-DF1C-ACF7-00547416BD7A}"/>
            </a:ext>
          </a:extLst>
        </xdr:cNvPr>
        <xdr:cNvSpPr/>
      </xdr:nvSpPr>
      <xdr:spPr>
        <a:xfrm>
          <a:off x="5671869" y="2162232"/>
          <a:ext cx="3642508" cy="2049185"/>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8518</xdr:colOff>
      <xdr:row>23</xdr:row>
      <xdr:rowOff>131934</xdr:rowOff>
    </xdr:from>
    <xdr:to>
      <xdr:col>14</xdr:col>
      <xdr:colOff>603026</xdr:colOff>
      <xdr:row>34</xdr:row>
      <xdr:rowOff>169439</xdr:rowOff>
    </xdr:to>
    <xdr:sp macro="" textlink="">
      <xdr:nvSpPr>
        <xdr:cNvPr id="22" name="Rectangle: Rounded Corners 21">
          <a:extLst>
            <a:ext uri="{FF2B5EF4-FFF2-40B4-BE49-F238E27FC236}">
              <a16:creationId xmlns:a16="http://schemas.microsoft.com/office/drawing/2014/main" id="{5BF8C5E5-A09A-0BD7-31D0-9AFE0EA37AB7}"/>
            </a:ext>
          </a:extLst>
        </xdr:cNvPr>
        <xdr:cNvSpPr/>
      </xdr:nvSpPr>
      <xdr:spPr>
        <a:xfrm>
          <a:off x="5700658" y="4330554"/>
          <a:ext cx="3642508" cy="2049185"/>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110136</xdr:colOff>
      <xdr:row>11</xdr:row>
      <xdr:rowOff>150229</xdr:rowOff>
    </xdr:from>
    <xdr:to>
      <xdr:col>21</xdr:col>
      <xdr:colOff>95044</xdr:colOff>
      <xdr:row>23</xdr:row>
      <xdr:rowOff>4854</xdr:rowOff>
    </xdr:to>
    <xdr:sp macro="" textlink="">
      <xdr:nvSpPr>
        <xdr:cNvPr id="23" name="Rectangle: Rounded Corners 22">
          <a:extLst>
            <a:ext uri="{FF2B5EF4-FFF2-40B4-BE49-F238E27FC236}">
              <a16:creationId xmlns:a16="http://schemas.microsoft.com/office/drawing/2014/main" id="{B19A351E-396F-8289-8106-2F29B7A577D6}"/>
            </a:ext>
          </a:extLst>
        </xdr:cNvPr>
        <xdr:cNvSpPr/>
      </xdr:nvSpPr>
      <xdr:spPr>
        <a:xfrm>
          <a:off x="9459876" y="2154289"/>
          <a:ext cx="3642508" cy="2049185"/>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151265</xdr:colOff>
      <xdr:row>23</xdr:row>
      <xdr:rowOff>116050</xdr:rowOff>
    </xdr:from>
    <xdr:to>
      <xdr:col>21</xdr:col>
      <xdr:colOff>136173</xdr:colOff>
      <xdr:row>34</xdr:row>
      <xdr:rowOff>153555</xdr:rowOff>
    </xdr:to>
    <xdr:sp macro="" textlink="">
      <xdr:nvSpPr>
        <xdr:cNvPr id="24" name="Rectangle: Rounded Corners 23">
          <a:extLst>
            <a:ext uri="{FF2B5EF4-FFF2-40B4-BE49-F238E27FC236}">
              <a16:creationId xmlns:a16="http://schemas.microsoft.com/office/drawing/2014/main" id="{D6FAC32C-4E1C-665B-A050-D5D576F5278D}"/>
            </a:ext>
          </a:extLst>
        </xdr:cNvPr>
        <xdr:cNvSpPr/>
      </xdr:nvSpPr>
      <xdr:spPr>
        <a:xfrm>
          <a:off x="9501005" y="4314670"/>
          <a:ext cx="3642508" cy="2049185"/>
        </a:xfrm>
        <a:prstGeom prst="roundRect">
          <a:avLst>
            <a:gd name="adj" fmla="val 7785"/>
          </a:avLst>
        </a:prstGeom>
        <a:blipFill>
          <a:blip xmlns:r="http://schemas.openxmlformats.org/officeDocument/2006/relationships" r:embed="rId1"/>
          <a:stretch>
            <a:fillRect/>
          </a:stretch>
        </a:blip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112201</xdr:colOff>
      <xdr:row>6</xdr:row>
      <xdr:rowOff>2439</xdr:rowOff>
    </xdr:from>
    <xdr:to>
      <xdr:col>5</xdr:col>
      <xdr:colOff>133550</xdr:colOff>
      <xdr:row>7</xdr:row>
      <xdr:rowOff>122396</xdr:rowOff>
    </xdr:to>
    <xdr:sp macro="" textlink="#REF!">
      <xdr:nvSpPr>
        <xdr:cNvPr id="38" name="TextBox 37">
          <a:extLst>
            <a:ext uri="{FF2B5EF4-FFF2-40B4-BE49-F238E27FC236}">
              <a16:creationId xmlns:a16="http://schemas.microsoft.com/office/drawing/2014/main" id="{26E38175-6D0B-C251-C32B-1742AE1EE425}"/>
            </a:ext>
          </a:extLst>
        </xdr:cNvPr>
        <xdr:cNvSpPr txBox="1"/>
      </xdr:nvSpPr>
      <xdr:spPr>
        <a:xfrm>
          <a:off x="1956241" y="1099719"/>
          <a:ext cx="1431049" cy="302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Nova" panose="020B0504020202020204" pitchFamily="34" charset="0"/>
            </a:rPr>
            <a:t>TOTAL</a:t>
          </a:r>
          <a:r>
            <a:rPr lang="en-IN" sz="1100" b="1" baseline="0">
              <a:latin typeface="Arial Nova" panose="020B0504020202020204" pitchFamily="34" charset="0"/>
            </a:rPr>
            <a:t> SALES</a:t>
          </a:r>
          <a:endParaRPr lang="en-IN" sz="1100" b="1">
            <a:latin typeface="Arial Nova" panose="020B0504020202020204" pitchFamily="34" charset="0"/>
          </a:endParaRPr>
        </a:p>
      </xdr:txBody>
    </xdr:sp>
    <xdr:clientData/>
  </xdr:twoCellAnchor>
  <xdr:twoCellAnchor>
    <xdr:from>
      <xdr:col>5</xdr:col>
      <xdr:colOff>475155</xdr:colOff>
      <xdr:row>5</xdr:row>
      <xdr:rowOff>162887</xdr:rowOff>
    </xdr:from>
    <xdr:to>
      <xdr:col>8</xdr:col>
      <xdr:colOff>419100</xdr:colOff>
      <xdr:row>8</xdr:row>
      <xdr:rowOff>76200</xdr:rowOff>
    </xdr:to>
    <xdr:sp macro="" textlink="#REF!">
      <xdr:nvSpPr>
        <xdr:cNvPr id="39" name="TextBox 38">
          <a:extLst>
            <a:ext uri="{FF2B5EF4-FFF2-40B4-BE49-F238E27FC236}">
              <a16:creationId xmlns:a16="http://schemas.microsoft.com/office/drawing/2014/main" id="{53655267-3003-44D5-BE0B-E817B6A555BF}"/>
            </a:ext>
          </a:extLst>
        </xdr:cNvPr>
        <xdr:cNvSpPr txBox="1"/>
      </xdr:nvSpPr>
      <xdr:spPr>
        <a:xfrm>
          <a:off x="3728895" y="1077287"/>
          <a:ext cx="1772745" cy="454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Nova" panose="020B0504020202020204" pitchFamily="34" charset="0"/>
            </a:rPr>
            <a:t>MODEL AVG</a:t>
          </a:r>
          <a:r>
            <a:rPr lang="en-IN" sz="1100" b="1" baseline="0">
              <a:latin typeface="Arial Nova" panose="020B0504020202020204" pitchFamily="34" charset="0"/>
            </a:rPr>
            <a:t> ORIGNAL</a:t>
          </a:r>
        </a:p>
        <a:p>
          <a:r>
            <a:rPr lang="en-IN" sz="1100" b="1" baseline="0">
              <a:latin typeface="Arial Nova" panose="020B0504020202020204" pitchFamily="34" charset="0"/>
            </a:rPr>
            <a:t>VALUE</a:t>
          </a:r>
          <a:endParaRPr lang="en-IN" sz="1100" b="1">
            <a:latin typeface="Arial Nova" panose="020B0504020202020204" pitchFamily="34" charset="0"/>
          </a:endParaRPr>
        </a:p>
      </xdr:txBody>
    </xdr:sp>
    <xdr:clientData/>
  </xdr:twoCellAnchor>
  <xdr:twoCellAnchor>
    <xdr:from>
      <xdr:col>9</xdr:col>
      <xdr:colOff>98165</xdr:colOff>
      <xdr:row>6</xdr:row>
      <xdr:rowOff>10449</xdr:rowOff>
    </xdr:from>
    <xdr:to>
      <xdr:col>11</xdr:col>
      <xdr:colOff>373381</xdr:colOff>
      <xdr:row>8</xdr:row>
      <xdr:rowOff>45720</xdr:rowOff>
    </xdr:to>
    <xdr:sp macro="" textlink="#REF!">
      <xdr:nvSpPr>
        <xdr:cNvPr id="40" name="TextBox 39">
          <a:extLst>
            <a:ext uri="{FF2B5EF4-FFF2-40B4-BE49-F238E27FC236}">
              <a16:creationId xmlns:a16="http://schemas.microsoft.com/office/drawing/2014/main" id="{CF1AE191-871E-C162-546B-97854F070B58}"/>
            </a:ext>
          </a:extLst>
        </xdr:cNvPr>
        <xdr:cNvSpPr txBox="1"/>
      </xdr:nvSpPr>
      <xdr:spPr>
        <a:xfrm>
          <a:off x="5790305" y="1107729"/>
          <a:ext cx="1494416" cy="393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Nova" panose="020B0504020202020204" pitchFamily="34" charset="0"/>
            </a:rPr>
            <a:t>AVG</a:t>
          </a:r>
          <a:r>
            <a:rPr lang="en-IN" sz="1100" b="1" baseline="0">
              <a:latin typeface="Arial Nova" panose="020B0504020202020204" pitchFamily="34" charset="0"/>
            </a:rPr>
            <a:t> SALES VALUE</a:t>
          </a:r>
          <a:endParaRPr lang="en-IN" sz="1100" b="1">
            <a:latin typeface="Arial Nova" panose="020B0504020202020204" pitchFamily="34" charset="0"/>
          </a:endParaRPr>
        </a:p>
      </xdr:txBody>
    </xdr:sp>
    <xdr:clientData/>
  </xdr:twoCellAnchor>
  <xdr:twoCellAnchor>
    <xdr:from>
      <xdr:col>12</xdr:col>
      <xdr:colOff>226502</xdr:colOff>
      <xdr:row>6</xdr:row>
      <xdr:rowOff>26475</xdr:rowOff>
    </xdr:from>
    <xdr:to>
      <xdr:col>14</xdr:col>
      <xdr:colOff>411480</xdr:colOff>
      <xdr:row>7</xdr:row>
      <xdr:rowOff>167641</xdr:rowOff>
    </xdr:to>
    <xdr:sp macro="" textlink="#REF!">
      <xdr:nvSpPr>
        <xdr:cNvPr id="41" name="TextBox 40">
          <a:extLst>
            <a:ext uri="{FF2B5EF4-FFF2-40B4-BE49-F238E27FC236}">
              <a16:creationId xmlns:a16="http://schemas.microsoft.com/office/drawing/2014/main" id="{84B11515-7E48-E21B-4BA6-D57E30B57DC0}"/>
            </a:ext>
          </a:extLst>
        </xdr:cNvPr>
        <xdr:cNvSpPr txBox="1"/>
      </xdr:nvSpPr>
      <xdr:spPr>
        <a:xfrm>
          <a:off x="7747442" y="1123755"/>
          <a:ext cx="1404178" cy="324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Nova" panose="020B0504020202020204" pitchFamily="34" charset="0"/>
            </a:rPr>
            <a:t>TOTAL QUANTITY</a:t>
          </a:r>
        </a:p>
      </xdr:txBody>
    </xdr:sp>
    <xdr:clientData/>
  </xdr:twoCellAnchor>
  <xdr:twoCellAnchor>
    <xdr:from>
      <xdr:col>15</xdr:col>
      <xdr:colOff>388127</xdr:colOff>
      <xdr:row>6</xdr:row>
      <xdr:rowOff>11233</xdr:rowOff>
    </xdr:from>
    <xdr:to>
      <xdr:col>17</xdr:col>
      <xdr:colOff>480061</xdr:colOff>
      <xdr:row>7</xdr:row>
      <xdr:rowOff>99060</xdr:rowOff>
    </xdr:to>
    <xdr:sp macro="" textlink="#REF!">
      <xdr:nvSpPr>
        <xdr:cNvPr id="61" name="TextBox 60">
          <a:extLst>
            <a:ext uri="{FF2B5EF4-FFF2-40B4-BE49-F238E27FC236}">
              <a16:creationId xmlns:a16="http://schemas.microsoft.com/office/drawing/2014/main" id="{75A64619-D25E-4767-4EA3-763D9A95E7BA}"/>
            </a:ext>
          </a:extLst>
        </xdr:cNvPr>
        <xdr:cNvSpPr txBox="1"/>
      </xdr:nvSpPr>
      <xdr:spPr>
        <a:xfrm>
          <a:off x="9737867" y="1108513"/>
          <a:ext cx="1311134" cy="270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Nova" panose="020B0504020202020204" pitchFamily="34" charset="0"/>
            </a:rPr>
            <a:t>AVG DISCOUNT</a:t>
          </a:r>
        </a:p>
      </xdr:txBody>
    </xdr:sp>
    <xdr:clientData/>
  </xdr:twoCellAnchor>
  <xdr:twoCellAnchor>
    <xdr:from>
      <xdr:col>3</xdr:col>
      <xdr:colOff>697738</xdr:colOff>
      <xdr:row>1</xdr:row>
      <xdr:rowOff>155738</xdr:rowOff>
    </xdr:from>
    <xdr:to>
      <xdr:col>12</xdr:col>
      <xdr:colOff>562841</xdr:colOff>
      <xdr:row>3</xdr:row>
      <xdr:rowOff>160514</xdr:rowOff>
    </xdr:to>
    <xdr:sp macro="" textlink="#REF!">
      <xdr:nvSpPr>
        <xdr:cNvPr id="62" name="TextBox 61">
          <a:extLst>
            <a:ext uri="{FF2B5EF4-FFF2-40B4-BE49-F238E27FC236}">
              <a16:creationId xmlns:a16="http://schemas.microsoft.com/office/drawing/2014/main" id="{305B96D4-026D-29C3-D14A-8AB116621BF6}"/>
            </a:ext>
          </a:extLst>
        </xdr:cNvPr>
        <xdr:cNvSpPr txBox="1"/>
      </xdr:nvSpPr>
      <xdr:spPr>
        <a:xfrm>
          <a:off x="2516147" y="350568"/>
          <a:ext cx="5493512" cy="394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Arial Nova" panose="020B0504020202020204" pitchFamily="34" charset="0"/>
            </a:rPr>
            <a:t>FLIPKART</a:t>
          </a:r>
          <a:r>
            <a:rPr lang="en-IN" sz="1800" b="1" baseline="0">
              <a:latin typeface="Arial Nova" panose="020B0504020202020204" pitchFamily="34" charset="0"/>
            </a:rPr>
            <a:t> MOBILE SALES ANALYSIS 2020 - 2024</a:t>
          </a:r>
          <a:endParaRPr lang="en-IN" sz="1800" b="1">
            <a:latin typeface="Arial Nova" panose="020B0504020202020204" pitchFamily="34" charset="0"/>
          </a:endParaRPr>
        </a:p>
      </xdr:txBody>
    </xdr:sp>
    <xdr:clientData/>
  </xdr:twoCellAnchor>
  <xdr:twoCellAnchor>
    <xdr:from>
      <xdr:col>4</xdr:col>
      <xdr:colOff>74101</xdr:colOff>
      <xdr:row>12</xdr:row>
      <xdr:rowOff>32800</xdr:rowOff>
    </xdr:from>
    <xdr:to>
      <xdr:col>7</xdr:col>
      <xdr:colOff>326057</xdr:colOff>
      <xdr:row>13</xdr:row>
      <xdr:rowOff>152758</xdr:rowOff>
    </xdr:to>
    <xdr:sp macro="" textlink="#REF!">
      <xdr:nvSpPr>
        <xdr:cNvPr id="78" name="TextBox 77">
          <a:extLst>
            <a:ext uri="{FF2B5EF4-FFF2-40B4-BE49-F238E27FC236}">
              <a16:creationId xmlns:a16="http://schemas.microsoft.com/office/drawing/2014/main" id="{6653F1C9-D543-EE75-2D9A-E89943597FE8}"/>
            </a:ext>
          </a:extLst>
        </xdr:cNvPr>
        <xdr:cNvSpPr txBox="1"/>
      </xdr:nvSpPr>
      <xdr:spPr>
        <a:xfrm>
          <a:off x="2718241" y="2219740"/>
          <a:ext cx="2080756" cy="302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Nova" panose="020B0504020202020204" pitchFamily="34" charset="0"/>
            </a:rPr>
            <a:t>TOP</a:t>
          </a:r>
          <a:r>
            <a:rPr lang="en-IN" sz="1100" b="1" baseline="0">
              <a:latin typeface="Arial Nova" panose="020B0504020202020204" pitchFamily="34" charset="0"/>
            </a:rPr>
            <a:t> 5 MODELS BY SALES</a:t>
          </a:r>
          <a:endParaRPr lang="en-IN" sz="1100" b="1">
            <a:latin typeface="Arial Nova" panose="020B0504020202020204" pitchFamily="34" charset="0"/>
          </a:endParaRPr>
        </a:p>
      </xdr:txBody>
    </xdr:sp>
    <xdr:clientData/>
  </xdr:twoCellAnchor>
  <xdr:twoCellAnchor>
    <xdr:from>
      <xdr:col>10</xdr:col>
      <xdr:colOff>87922</xdr:colOff>
      <xdr:row>12</xdr:row>
      <xdr:rowOff>32236</xdr:rowOff>
    </xdr:from>
    <xdr:to>
      <xdr:col>14</xdr:col>
      <xdr:colOff>131330</xdr:colOff>
      <xdr:row>13</xdr:row>
      <xdr:rowOff>163910</xdr:rowOff>
    </xdr:to>
    <xdr:sp macro="" textlink="#REF!">
      <xdr:nvSpPr>
        <xdr:cNvPr id="79" name="TextBox 78">
          <a:extLst>
            <a:ext uri="{FF2B5EF4-FFF2-40B4-BE49-F238E27FC236}">
              <a16:creationId xmlns:a16="http://schemas.microsoft.com/office/drawing/2014/main" id="{9C128E5C-840A-5069-D8B0-2066FBB5624F}"/>
            </a:ext>
          </a:extLst>
        </xdr:cNvPr>
        <xdr:cNvSpPr txBox="1"/>
      </xdr:nvSpPr>
      <xdr:spPr>
        <a:xfrm>
          <a:off x="6396954" y="2346913"/>
          <a:ext cx="2501473" cy="326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Nova" panose="020B0504020202020204" pitchFamily="34" charset="0"/>
            </a:rPr>
            <a:t>TOP</a:t>
          </a:r>
          <a:r>
            <a:rPr lang="en-IN" sz="1100" b="1" baseline="0">
              <a:latin typeface="Arial Nova" panose="020B0504020202020204" pitchFamily="34" charset="0"/>
            </a:rPr>
            <a:t> 5 MODEL COLORS BY SALES</a:t>
          </a:r>
          <a:endParaRPr lang="en-IN" sz="1100" b="1">
            <a:latin typeface="Arial Nova" panose="020B0504020202020204" pitchFamily="34" charset="0"/>
          </a:endParaRPr>
        </a:p>
      </xdr:txBody>
    </xdr:sp>
    <xdr:clientData/>
  </xdr:twoCellAnchor>
  <xdr:twoCellAnchor>
    <xdr:from>
      <xdr:col>16</xdr:col>
      <xdr:colOff>218114</xdr:colOff>
      <xdr:row>11</xdr:row>
      <xdr:rowOff>181967</xdr:rowOff>
    </xdr:from>
    <xdr:to>
      <xdr:col>20</xdr:col>
      <xdr:colOff>265131</xdr:colOff>
      <xdr:row>13</xdr:row>
      <xdr:rowOff>107329</xdr:rowOff>
    </xdr:to>
    <xdr:sp macro="" textlink="#REF!">
      <xdr:nvSpPr>
        <xdr:cNvPr id="80" name="TextBox 79">
          <a:extLst>
            <a:ext uri="{FF2B5EF4-FFF2-40B4-BE49-F238E27FC236}">
              <a16:creationId xmlns:a16="http://schemas.microsoft.com/office/drawing/2014/main" id="{24B1C605-0B25-EA47-9977-82E92CEDC826}"/>
            </a:ext>
          </a:extLst>
        </xdr:cNvPr>
        <xdr:cNvSpPr txBox="1"/>
      </xdr:nvSpPr>
      <xdr:spPr>
        <a:xfrm>
          <a:off x="10214243" y="2302048"/>
          <a:ext cx="2505082" cy="314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latin typeface="Arial Nova" panose="020B0504020202020204" pitchFamily="34" charset="0"/>
            </a:rPr>
            <a:t>MONTHLY SALES BY BRANDS</a:t>
          </a:r>
          <a:endParaRPr lang="en-IN" sz="1100" b="1">
            <a:latin typeface="Arial Nova" panose="020B0504020202020204" pitchFamily="34" charset="0"/>
          </a:endParaRPr>
        </a:p>
      </xdr:txBody>
    </xdr:sp>
    <xdr:clientData/>
  </xdr:twoCellAnchor>
  <xdr:twoCellAnchor>
    <xdr:from>
      <xdr:col>3</xdr:col>
      <xdr:colOff>753885</xdr:colOff>
      <xdr:row>23</xdr:row>
      <xdr:rowOff>166626</xdr:rowOff>
    </xdr:from>
    <xdr:to>
      <xdr:col>7</xdr:col>
      <xdr:colOff>606793</xdr:colOff>
      <xdr:row>25</xdr:row>
      <xdr:rowOff>102102</xdr:rowOff>
    </xdr:to>
    <xdr:sp macro="" textlink="#REF!">
      <xdr:nvSpPr>
        <xdr:cNvPr id="81" name="TextBox 80">
          <a:extLst>
            <a:ext uri="{FF2B5EF4-FFF2-40B4-BE49-F238E27FC236}">
              <a16:creationId xmlns:a16="http://schemas.microsoft.com/office/drawing/2014/main" id="{4D733511-CB0B-E7FB-14E8-36F8E3C4D878}"/>
            </a:ext>
          </a:extLst>
        </xdr:cNvPr>
        <xdr:cNvSpPr txBox="1"/>
      </xdr:nvSpPr>
      <xdr:spPr>
        <a:xfrm>
          <a:off x="2597925" y="4365246"/>
          <a:ext cx="2481808" cy="30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latin typeface="Arial Nova" panose="020B0504020202020204" pitchFamily="34" charset="0"/>
            </a:rPr>
            <a:t>TOP 5 MODELS BY RATING </a:t>
          </a:r>
          <a:endParaRPr lang="en-IN" sz="1100" b="1">
            <a:latin typeface="Arial Nova" panose="020B0504020202020204" pitchFamily="34" charset="0"/>
          </a:endParaRPr>
        </a:p>
      </xdr:txBody>
    </xdr:sp>
    <xdr:clientData/>
  </xdr:twoCellAnchor>
  <xdr:twoCellAnchor>
    <xdr:from>
      <xdr:col>10</xdr:col>
      <xdr:colOff>42017</xdr:colOff>
      <xdr:row>23</xdr:row>
      <xdr:rowOff>173035</xdr:rowOff>
    </xdr:from>
    <xdr:to>
      <xdr:col>14</xdr:col>
      <xdr:colOff>85425</xdr:colOff>
      <xdr:row>25</xdr:row>
      <xdr:rowOff>110113</xdr:rowOff>
    </xdr:to>
    <xdr:sp macro="" textlink="#REF!">
      <xdr:nvSpPr>
        <xdr:cNvPr id="82" name="TextBox 81">
          <a:extLst>
            <a:ext uri="{FF2B5EF4-FFF2-40B4-BE49-F238E27FC236}">
              <a16:creationId xmlns:a16="http://schemas.microsoft.com/office/drawing/2014/main" id="{6979E6F5-3105-6267-536F-240A4F858B83}"/>
            </a:ext>
          </a:extLst>
        </xdr:cNvPr>
        <xdr:cNvSpPr txBox="1"/>
      </xdr:nvSpPr>
      <xdr:spPr>
        <a:xfrm>
          <a:off x="6343757" y="4371655"/>
          <a:ext cx="2481808" cy="302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latin typeface="Arial Nova" panose="020B0504020202020204" pitchFamily="34" charset="0"/>
            </a:rPr>
            <a:t>MONTHLY DISCOUNT BY BRANDS</a:t>
          </a:r>
          <a:endParaRPr lang="en-IN" sz="1100" b="1">
            <a:latin typeface="Arial Nova" panose="020B0504020202020204" pitchFamily="34" charset="0"/>
          </a:endParaRPr>
        </a:p>
      </xdr:txBody>
    </xdr:sp>
    <xdr:clientData/>
  </xdr:twoCellAnchor>
  <xdr:twoCellAnchor>
    <xdr:from>
      <xdr:col>16</xdr:col>
      <xdr:colOff>378901</xdr:colOff>
      <xdr:row>23</xdr:row>
      <xdr:rowOff>166626</xdr:rowOff>
    </xdr:from>
    <xdr:to>
      <xdr:col>20</xdr:col>
      <xdr:colOff>425918</xdr:colOff>
      <xdr:row>25</xdr:row>
      <xdr:rowOff>102102</xdr:rowOff>
    </xdr:to>
    <xdr:sp macro="" textlink="#REF!">
      <xdr:nvSpPr>
        <xdr:cNvPr id="83" name="TextBox 82">
          <a:extLst>
            <a:ext uri="{FF2B5EF4-FFF2-40B4-BE49-F238E27FC236}">
              <a16:creationId xmlns:a16="http://schemas.microsoft.com/office/drawing/2014/main" id="{F5DC0554-C8FD-AA49-DBE6-A332F0C77CA5}"/>
            </a:ext>
          </a:extLst>
        </xdr:cNvPr>
        <xdr:cNvSpPr txBox="1"/>
      </xdr:nvSpPr>
      <xdr:spPr>
        <a:xfrm>
          <a:off x="10338241" y="4365246"/>
          <a:ext cx="2485417" cy="30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latin typeface="Arial Nova" panose="020B0504020202020204" pitchFamily="34" charset="0"/>
            </a:rPr>
            <a:t>YEARLY SALES BY BRANDS</a:t>
          </a:r>
          <a:endParaRPr lang="en-IN" sz="1100" b="1">
            <a:latin typeface="Arial Nova" panose="020B0504020202020204" pitchFamily="34" charset="0"/>
          </a:endParaRPr>
        </a:p>
      </xdr:txBody>
    </xdr:sp>
    <xdr:clientData/>
  </xdr:twoCellAnchor>
  <xdr:twoCellAnchor>
    <xdr:from>
      <xdr:col>1</xdr:col>
      <xdr:colOff>204042</xdr:colOff>
      <xdr:row>1</xdr:row>
      <xdr:rowOff>122889</xdr:rowOff>
    </xdr:from>
    <xdr:to>
      <xdr:col>3</xdr:col>
      <xdr:colOff>432641</xdr:colOff>
      <xdr:row>3</xdr:row>
      <xdr:rowOff>142200</xdr:rowOff>
    </xdr:to>
    <xdr:pic>
      <xdr:nvPicPr>
        <xdr:cNvPr id="88" name="Graphic 87">
          <a:extLst>
            <a:ext uri="{FF2B5EF4-FFF2-40B4-BE49-F238E27FC236}">
              <a16:creationId xmlns:a16="http://schemas.microsoft.com/office/drawing/2014/main" id="{1267BAD0-B704-4C01-91FF-EE6FD371A2D5}"/>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13642" y="305769"/>
          <a:ext cx="1463039" cy="385071"/>
        </a:xfrm>
        <a:prstGeom prst="rect">
          <a:avLst/>
        </a:prstGeom>
      </xdr:spPr>
    </xdr:pic>
    <xdr:clientData/>
  </xdr:twoCellAnchor>
  <xdr:twoCellAnchor>
    <xdr:from>
      <xdr:col>3</xdr:col>
      <xdr:colOff>89341</xdr:colOff>
      <xdr:row>8</xdr:row>
      <xdr:rowOff>116739</xdr:rowOff>
    </xdr:from>
    <xdr:to>
      <xdr:col>4</xdr:col>
      <xdr:colOff>304800</xdr:colOff>
      <xdr:row>11</xdr:row>
      <xdr:rowOff>0</xdr:rowOff>
    </xdr:to>
    <xdr:sp macro="" textlink="'KPIS AND INSIGHTS'!B6">
      <xdr:nvSpPr>
        <xdr:cNvPr id="9" name="TextBox 8">
          <a:extLst>
            <a:ext uri="{FF2B5EF4-FFF2-40B4-BE49-F238E27FC236}">
              <a16:creationId xmlns:a16="http://schemas.microsoft.com/office/drawing/2014/main" id="{1F59D4F0-C1A4-CC85-5B7D-0D31FD40C3F5}"/>
            </a:ext>
          </a:extLst>
        </xdr:cNvPr>
        <xdr:cNvSpPr txBox="1"/>
      </xdr:nvSpPr>
      <xdr:spPr>
        <a:xfrm>
          <a:off x="1933381" y="1572159"/>
          <a:ext cx="1015559" cy="431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EC7040-3885-4C0E-8116-9E360E7655F5}" type="TxLink">
            <a:rPr lang="en-US" sz="1600" b="1" i="0" u="none" strike="noStrike">
              <a:solidFill>
                <a:srgbClr val="000000"/>
              </a:solidFill>
              <a:latin typeface="Arial Nova" panose="020B0504020202020204" pitchFamily="34" charset="0"/>
              <a:ea typeface="Calibri"/>
              <a:cs typeface="Calibri"/>
            </a:rPr>
            <a:pPr/>
            <a:t>8.23 Cr</a:t>
          </a:fld>
          <a:endParaRPr lang="en-IN" sz="1600" b="1">
            <a:latin typeface="Arial Nova" panose="020B0504020202020204" pitchFamily="34" charset="0"/>
          </a:endParaRPr>
        </a:p>
      </xdr:txBody>
    </xdr:sp>
    <xdr:clientData/>
  </xdr:twoCellAnchor>
  <xdr:twoCellAnchor>
    <xdr:from>
      <xdr:col>5</xdr:col>
      <xdr:colOff>577021</xdr:colOff>
      <xdr:row>8</xdr:row>
      <xdr:rowOff>101499</xdr:rowOff>
    </xdr:from>
    <xdr:to>
      <xdr:col>7</xdr:col>
      <xdr:colOff>525780</xdr:colOff>
      <xdr:row>10</xdr:row>
      <xdr:rowOff>38576</xdr:rowOff>
    </xdr:to>
    <xdr:sp macro="" textlink="'KPIS AND INSIGHTS'!D6">
      <xdr:nvSpPr>
        <xdr:cNvPr id="15" name="TextBox 14">
          <a:extLst>
            <a:ext uri="{FF2B5EF4-FFF2-40B4-BE49-F238E27FC236}">
              <a16:creationId xmlns:a16="http://schemas.microsoft.com/office/drawing/2014/main" id="{387F20D7-2436-DBAE-723F-595B57F58542}"/>
            </a:ext>
          </a:extLst>
        </xdr:cNvPr>
        <xdr:cNvSpPr txBox="1"/>
      </xdr:nvSpPr>
      <xdr:spPr>
        <a:xfrm>
          <a:off x="3830761" y="1556919"/>
          <a:ext cx="1167959" cy="302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341B4D-96B9-4ED0-8EDF-8C0FACD2098A}" type="TxLink">
            <a:rPr lang="en-US" sz="1800" b="1" i="0" u="none" strike="noStrike">
              <a:solidFill>
                <a:srgbClr val="000000"/>
              </a:solidFill>
              <a:latin typeface="Arial Nova" panose="020B0504020202020204" pitchFamily="34" charset="0"/>
              <a:ea typeface="Calibri"/>
              <a:cs typeface="Calibri"/>
            </a:rPr>
            <a:pPr/>
            <a:t>28.33K</a:t>
          </a:fld>
          <a:endParaRPr lang="en-IN" sz="1800" b="1">
            <a:latin typeface="Arial Nova" panose="020B0504020202020204" pitchFamily="34" charset="0"/>
          </a:endParaRPr>
        </a:p>
      </xdr:txBody>
    </xdr:sp>
    <xdr:clientData/>
  </xdr:twoCellAnchor>
  <xdr:twoCellAnchor>
    <xdr:from>
      <xdr:col>9</xdr:col>
      <xdr:colOff>142681</xdr:colOff>
      <xdr:row>8</xdr:row>
      <xdr:rowOff>101499</xdr:rowOff>
    </xdr:from>
    <xdr:to>
      <xdr:col>11</xdr:col>
      <xdr:colOff>91440</xdr:colOff>
      <xdr:row>10</xdr:row>
      <xdr:rowOff>38576</xdr:rowOff>
    </xdr:to>
    <xdr:sp macro="" textlink="'KPIS AND INSIGHTS'!F6">
      <xdr:nvSpPr>
        <xdr:cNvPr id="16" name="TextBox 15">
          <a:extLst>
            <a:ext uri="{FF2B5EF4-FFF2-40B4-BE49-F238E27FC236}">
              <a16:creationId xmlns:a16="http://schemas.microsoft.com/office/drawing/2014/main" id="{64927A61-70B6-451A-31C2-2788AFCE1523}"/>
            </a:ext>
          </a:extLst>
        </xdr:cNvPr>
        <xdr:cNvSpPr txBox="1"/>
      </xdr:nvSpPr>
      <xdr:spPr>
        <a:xfrm>
          <a:off x="5834821" y="1556919"/>
          <a:ext cx="1167959" cy="302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F616C2-B184-48A1-B5FD-A6AC31A0843F}" type="TxLink">
            <a:rPr lang="en-US" sz="1800" b="1" i="0" u="none" strike="noStrike">
              <a:solidFill>
                <a:srgbClr val="000000"/>
              </a:solidFill>
              <a:latin typeface="Arial Nova" panose="020B0504020202020204" pitchFamily="34" charset="0"/>
              <a:ea typeface="Calibri"/>
              <a:cs typeface="Calibri"/>
            </a:rPr>
            <a:pPr/>
            <a:t>26.44K</a:t>
          </a:fld>
          <a:endParaRPr lang="en-IN" sz="1800" b="1">
            <a:latin typeface="Arial Nova" panose="020B0504020202020204" pitchFamily="34" charset="0"/>
          </a:endParaRPr>
        </a:p>
      </xdr:txBody>
    </xdr:sp>
    <xdr:clientData/>
  </xdr:twoCellAnchor>
  <xdr:twoCellAnchor>
    <xdr:from>
      <xdr:col>12</xdr:col>
      <xdr:colOff>279841</xdr:colOff>
      <xdr:row>8</xdr:row>
      <xdr:rowOff>101499</xdr:rowOff>
    </xdr:from>
    <xdr:to>
      <xdr:col>14</xdr:col>
      <xdr:colOff>228600</xdr:colOff>
      <xdr:row>10</xdr:row>
      <xdr:rowOff>38576</xdr:rowOff>
    </xdr:to>
    <xdr:sp macro="" textlink="'KPIS AND INSIGHTS'!H6">
      <xdr:nvSpPr>
        <xdr:cNvPr id="25" name="TextBox 24">
          <a:extLst>
            <a:ext uri="{FF2B5EF4-FFF2-40B4-BE49-F238E27FC236}">
              <a16:creationId xmlns:a16="http://schemas.microsoft.com/office/drawing/2014/main" id="{06C4C53E-FF32-DEF8-E5AC-0E2257137951}"/>
            </a:ext>
          </a:extLst>
        </xdr:cNvPr>
        <xdr:cNvSpPr txBox="1"/>
      </xdr:nvSpPr>
      <xdr:spPr>
        <a:xfrm>
          <a:off x="7800781" y="1556919"/>
          <a:ext cx="1167959" cy="302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AC5C65-787A-4218-BBCF-BC618DC1D6F9}" type="TxLink">
            <a:rPr lang="en-US" sz="1800" b="1" i="0" u="none" strike="noStrike">
              <a:solidFill>
                <a:srgbClr val="000000"/>
              </a:solidFill>
              <a:latin typeface="Arial Nova" panose="020B0504020202020204" pitchFamily="34" charset="0"/>
              <a:ea typeface="Calibri"/>
              <a:cs typeface="Calibri"/>
            </a:rPr>
            <a:pPr/>
            <a:t>3.11K</a:t>
          </a:fld>
          <a:endParaRPr lang="en-IN" sz="3200" b="1">
            <a:latin typeface="Arial Nova" panose="020B0504020202020204" pitchFamily="34" charset="0"/>
          </a:endParaRPr>
        </a:p>
      </xdr:txBody>
    </xdr:sp>
    <xdr:clientData/>
  </xdr:twoCellAnchor>
  <xdr:twoCellAnchor>
    <xdr:from>
      <xdr:col>15</xdr:col>
      <xdr:colOff>378901</xdr:colOff>
      <xdr:row>8</xdr:row>
      <xdr:rowOff>101499</xdr:rowOff>
    </xdr:from>
    <xdr:to>
      <xdr:col>17</xdr:col>
      <xdr:colOff>327660</xdr:colOff>
      <xdr:row>10</xdr:row>
      <xdr:rowOff>38576</xdr:rowOff>
    </xdr:to>
    <xdr:sp macro="" textlink="'KPIS AND INSIGHTS'!J6">
      <xdr:nvSpPr>
        <xdr:cNvPr id="27" name="TextBox 26">
          <a:extLst>
            <a:ext uri="{FF2B5EF4-FFF2-40B4-BE49-F238E27FC236}">
              <a16:creationId xmlns:a16="http://schemas.microsoft.com/office/drawing/2014/main" id="{96740BDB-C60C-4996-22F4-FBDA07845FD6}"/>
            </a:ext>
          </a:extLst>
        </xdr:cNvPr>
        <xdr:cNvSpPr txBox="1"/>
      </xdr:nvSpPr>
      <xdr:spPr>
        <a:xfrm>
          <a:off x="9728641" y="1556919"/>
          <a:ext cx="1167959" cy="302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BF7F40-99EA-4D3F-89A4-9CF62AC1458A}" type="TxLink">
            <a:rPr lang="en-US" sz="1800" b="1" i="0" u="none" strike="noStrike">
              <a:solidFill>
                <a:srgbClr val="000000"/>
              </a:solidFill>
              <a:latin typeface="Arial Nova" panose="020B0504020202020204" pitchFamily="34" charset="0"/>
              <a:ea typeface="Calibri"/>
              <a:cs typeface="Calibri"/>
            </a:rPr>
            <a:pPr/>
            <a:t>6.84%</a:t>
          </a:fld>
          <a:endParaRPr lang="en-IN" sz="1800" b="1">
            <a:latin typeface="Arial Nova" panose="020B0504020202020204" pitchFamily="34" charset="0"/>
          </a:endParaRPr>
        </a:p>
      </xdr:txBody>
    </xdr:sp>
    <xdr:clientData/>
  </xdr:twoCellAnchor>
  <xdr:twoCellAnchor editAs="oneCell">
    <xdr:from>
      <xdr:col>17</xdr:col>
      <xdr:colOff>30480</xdr:colOff>
      <xdr:row>7</xdr:row>
      <xdr:rowOff>15240</xdr:rowOff>
    </xdr:from>
    <xdr:to>
      <xdr:col>18</xdr:col>
      <xdr:colOff>30404</xdr:colOff>
      <xdr:row>10</xdr:row>
      <xdr:rowOff>83744</xdr:rowOff>
    </xdr:to>
    <xdr:pic>
      <xdr:nvPicPr>
        <xdr:cNvPr id="29" name="Picture 28">
          <a:extLst>
            <a:ext uri="{FF2B5EF4-FFF2-40B4-BE49-F238E27FC236}">
              <a16:creationId xmlns:a16="http://schemas.microsoft.com/office/drawing/2014/main" id="{FC27FFE2-A93E-966F-77EC-AA45DB9261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99420" y="1295400"/>
          <a:ext cx="609524" cy="609524"/>
        </a:xfrm>
        <a:prstGeom prst="rect">
          <a:avLst/>
        </a:prstGeom>
      </xdr:spPr>
    </xdr:pic>
    <xdr:clientData/>
  </xdr:twoCellAnchor>
  <xdr:twoCellAnchor editAs="oneCell">
    <xdr:from>
      <xdr:col>7</xdr:col>
      <xdr:colOff>325261</xdr:colOff>
      <xdr:row>7</xdr:row>
      <xdr:rowOff>49221</xdr:rowOff>
    </xdr:from>
    <xdr:to>
      <xdr:col>8</xdr:col>
      <xdr:colOff>335280</xdr:colOff>
      <xdr:row>10</xdr:row>
      <xdr:rowOff>127820</xdr:rowOff>
    </xdr:to>
    <xdr:pic>
      <xdr:nvPicPr>
        <xdr:cNvPr id="31" name="Picture 30">
          <a:extLst>
            <a:ext uri="{FF2B5EF4-FFF2-40B4-BE49-F238E27FC236}">
              <a16:creationId xmlns:a16="http://schemas.microsoft.com/office/drawing/2014/main" id="{1D2DDA29-C570-8E56-F76F-1D12A88AC0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98201" y="1329381"/>
          <a:ext cx="619619" cy="619619"/>
        </a:xfrm>
        <a:prstGeom prst="rect">
          <a:avLst/>
        </a:prstGeom>
      </xdr:spPr>
    </xdr:pic>
    <xdr:clientData/>
  </xdr:twoCellAnchor>
  <xdr:twoCellAnchor editAs="oneCell">
    <xdr:from>
      <xdr:col>10</xdr:col>
      <xdr:colOff>482880</xdr:colOff>
      <xdr:row>7</xdr:row>
      <xdr:rowOff>119330</xdr:rowOff>
    </xdr:from>
    <xdr:to>
      <xdr:col>11</xdr:col>
      <xdr:colOff>358140</xdr:colOff>
      <xdr:row>10</xdr:row>
      <xdr:rowOff>63170</xdr:rowOff>
    </xdr:to>
    <xdr:pic>
      <xdr:nvPicPr>
        <xdr:cNvPr id="33" name="Picture 32">
          <a:extLst>
            <a:ext uri="{FF2B5EF4-FFF2-40B4-BE49-F238E27FC236}">
              <a16:creationId xmlns:a16="http://schemas.microsoft.com/office/drawing/2014/main" id="{92C6D0D2-B672-7F6D-F1DF-C1C35985005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84620" y="1399490"/>
          <a:ext cx="484860" cy="484860"/>
        </a:xfrm>
        <a:prstGeom prst="rect">
          <a:avLst/>
        </a:prstGeom>
      </xdr:spPr>
    </xdr:pic>
    <xdr:clientData/>
  </xdr:twoCellAnchor>
  <xdr:twoCellAnchor editAs="oneCell">
    <xdr:from>
      <xdr:col>13</xdr:col>
      <xdr:colOff>564301</xdr:colOff>
      <xdr:row>7</xdr:row>
      <xdr:rowOff>161541</xdr:rowOff>
    </xdr:from>
    <xdr:to>
      <xdr:col>14</xdr:col>
      <xdr:colOff>441960</xdr:colOff>
      <xdr:row>10</xdr:row>
      <xdr:rowOff>107780</xdr:rowOff>
    </xdr:to>
    <xdr:pic>
      <xdr:nvPicPr>
        <xdr:cNvPr id="35" name="Picture 34">
          <a:extLst>
            <a:ext uri="{FF2B5EF4-FFF2-40B4-BE49-F238E27FC236}">
              <a16:creationId xmlns:a16="http://schemas.microsoft.com/office/drawing/2014/main" id="{B11B6E79-53A5-5C4F-04E4-282E3BD6484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694841" y="1441701"/>
          <a:ext cx="487259" cy="487259"/>
        </a:xfrm>
        <a:prstGeom prst="rect">
          <a:avLst/>
        </a:prstGeom>
      </xdr:spPr>
    </xdr:pic>
    <xdr:clientData/>
  </xdr:twoCellAnchor>
  <xdr:twoCellAnchor editAs="oneCell">
    <xdr:from>
      <xdr:col>4</xdr:col>
      <xdr:colOff>196140</xdr:colOff>
      <xdr:row>6</xdr:row>
      <xdr:rowOff>180900</xdr:rowOff>
    </xdr:from>
    <xdr:to>
      <xdr:col>5</xdr:col>
      <xdr:colOff>196064</xdr:colOff>
      <xdr:row>10</xdr:row>
      <xdr:rowOff>66524</xdr:rowOff>
    </xdr:to>
    <xdr:pic>
      <xdr:nvPicPr>
        <xdr:cNvPr id="37" name="Picture 36">
          <a:extLst>
            <a:ext uri="{FF2B5EF4-FFF2-40B4-BE49-F238E27FC236}">
              <a16:creationId xmlns:a16="http://schemas.microsoft.com/office/drawing/2014/main" id="{0818F361-3BEF-2AAA-D99E-E797E99B092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40280" y="1278180"/>
          <a:ext cx="609524" cy="609524"/>
        </a:xfrm>
        <a:prstGeom prst="rect">
          <a:avLst/>
        </a:prstGeom>
      </xdr:spPr>
    </xdr:pic>
    <xdr:clientData/>
  </xdr:twoCellAnchor>
  <xdr:twoCellAnchor>
    <xdr:from>
      <xdr:col>3</xdr:col>
      <xdr:colOff>60960</xdr:colOff>
      <xdr:row>12</xdr:row>
      <xdr:rowOff>144780</xdr:rowOff>
    </xdr:from>
    <xdr:to>
      <xdr:col>8</xdr:col>
      <xdr:colOff>396240</xdr:colOff>
      <xdr:row>22</xdr:row>
      <xdr:rowOff>99060</xdr:rowOff>
    </xdr:to>
    <xdr:graphicFrame macro="">
      <xdr:nvGraphicFramePr>
        <xdr:cNvPr id="3" name="Chart 2">
          <a:extLst>
            <a:ext uri="{FF2B5EF4-FFF2-40B4-BE49-F238E27FC236}">
              <a16:creationId xmlns:a16="http://schemas.microsoft.com/office/drawing/2014/main" id="{E1C38ACC-8D89-45FC-B894-E0299AFB74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51642</xdr:colOff>
      <xdr:row>12</xdr:row>
      <xdr:rowOff>106679</xdr:rowOff>
    </xdr:from>
    <xdr:to>
      <xdr:col>14</xdr:col>
      <xdr:colOff>464820</xdr:colOff>
      <xdr:row>23</xdr:row>
      <xdr:rowOff>62162</xdr:rowOff>
    </xdr:to>
    <xdr:graphicFrame macro="">
      <xdr:nvGraphicFramePr>
        <xdr:cNvPr id="8" name="Chart 7">
          <a:extLst>
            <a:ext uri="{FF2B5EF4-FFF2-40B4-BE49-F238E27FC236}">
              <a16:creationId xmlns:a16="http://schemas.microsoft.com/office/drawing/2014/main" id="{E626B920-5901-4C70-B33D-BCC26499EB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99061</xdr:colOff>
      <xdr:row>13</xdr:row>
      <xdr:rowOff>71694</xdr:rowOff>
    </xdr:from>
    <xdr:to>
      <xdr:col>21</xdr:col>
      <xdr:colOff>307258</xdr:colOff>
      <xdr:row>22</xdr:row>
      <xdr:rowOff>145982</xdr:rowOff>
    </xdr:to>
    <xdr:graphicFrame macro="">
      <xdr:nvGraphicFramePr>
        <xdr:cNvPr id="28" name="Chart 27">
          <a:extLst>
            <a:ext uri="{FF2B5EF4-FFF2-40B4-BE49-F238E27FC236}">
              <a16:creationId xmlns:a16="http://schemas.microsoft.com/office/drawing/2014/main" id="{ED7C9408-F2D3-47DB-B5A1-81776608C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129540</xdr:colOff>
      <xdr:row>37</xdr:row>
      <xdr:rowOff>143387</xdr:rowOff>
    </xdr:from>
    <xdr:to>
      <xdr:col>8</xdr:col>
      <xdr:colOff>152400</xdr:colOff>
      <xdr:row>50</xdr:row>
      <xdr:rowOff>92177</xdr:rowOff>
    </xdr:to>
    <xdr:graphicFrame macro="">
      <xdr:nvGraphicFramePr>
        <xdr:cNvPr id="30" name="Chart 29">
          <a:extLst>
            <a:ext uri="{FF2B5EF4-FFF2-40B4-BE49-F238E27FC236}">
              <a16:creationId xmlns:a16="http://schemas.microsoft.com/office/drawing/2014/main" id="{8A993940-1445-465C-BBC8-3E329039F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51642</xdr:colOff>
      <xdr:row>26</xdr:row>
      <xdr:rowOff>30480</xdr:rowOff>
    </xdr:from>
    <xdr:to>
      <xdr:col>14</xdr:col>
      <xdr:colOff>541020</xdr:colOff>
      <xdr:row>34</xdr:row>
      <xdr:rowOff>161222</xdr:rowOff>
    </xdr:to>
    <xdr:graphicFrame macro="">
      <xdr:nvGraphicFramePr>
        <xdr:cNvPr id="32" name="Chart 31">
          <a:extLst>
            <a:ext uri="{FF2B5EF4-FFF2-40B4-BE49-F238E27FC236}">
              <a16:creationId xmlns:a16="http://schemas.microsoft.com/office/drawing/2014/main" id="{88E29FFB-3DA0-432A-9558-98F766B3E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585042</xdr:colOff>
      <xdr:row>25</xdr:row>
      <xdr:rowOff>30479</xdr:rowOff>
    </xdr:from>
    <xdr:to>
      <xdr:col>21</xdr:col>
      <xdr:colOff>198120</xdr:colOff>
      <xdr:row>34</xdr:row>
      <xdr:rowOff>69782</xdr:rowOff>
    </xdr:to>
    <xdr:graphicFrame macro="">
      <xdr:nvGraphicFramePr>
        <xdr:cNvPr id="34" name="Chart 33">
          <a:extLst>
            <a:ext uri="{FF2B5EF4-FFF2-40B4-BE49-F238E27FC236}">
              <a16:creationId xmlns:a16="http://schemas.microsoft.com/office/drawing/2014/main" id="{D64B7024-0B40-41D0-A49A-B8F1DC4F9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xdr:col>
      <xdr:colOff>173562</xdr:colOff>
      <xdr:row>5</xdr:row>
      <xdr:rowOff>80331</xdr:rowOff>
    </xdr:from>
    <xdr:to>
      <xdr:col>2</xdr:col>
      <xdr:colOff>495300</xdr:colOff>
      <xdr:row>35</xdr:row>
      <xdr:rowOff>0</xdr:rowOff>
    </xdr:to>
    <mc:AlternateContent xmlns:mc="http://schemas.openxmlformats.org/markup-compatibility/2006" xmlns:a14="http://schemas.microsoft.com/office/drawing/2010/main">
      <mc:Choice Requires="a14">
        <xdr:graphicFrame macro="">
          <xdr:nvGraphicFramePr>
            <xdr:cNvPr id="36" name="BRAND">
              <a:extLst>
                <a:ext uri="{FF2B5EF4-FFF2-40B4-BE49-F238E27FC236}">
                  <a16:creationId xmlns:a16="http://schemas.microsoft.com/office/drawing/2014/main" id="{7D2C44F0-9ABA-4502-A015-C4E1FACD5941}"/>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783162" y="1037523"/>
              <a:ext cx="946578" cy="5355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137711</xdr:colOff>
      <xdr:row>1</xdr:row>
      <xdr:rowOff>38100</xdr:rowOff>
    </xdr:from>
    <xdr:to>
      <xdr:col>21</xdr:col>
      <xdr:colOff>114758</xdr:colOff>
      <xdr:row>4</xdr:row>
      <xdr:rowOff>106680</xdr:rowOff>
    </xdr:to>
    <mc:AlternateContent xmlns:mc="http://schemas.openxmlformats.org/markup-compatibility/2006" xmlns:a14="http://schemas.microsoft.com/office/drawing/2010/main">
      <mc:Choice Requires="a14">
        <xdr:graphicFrame macro="">
          <xdr:nvGraphicFramePr>
            <xdr:cNvPr id="42" name="Quarters (PURCHSE DATE)">
              <a:extLst>
                <a:ext uri="{FF2B5EF4-FFF2-40B4-BE49-F238E27FC236}">
                  <a16:creationId xmlns:a16="http://schemas.microsoft.com/office/drawing/2014/main" id="{EE1A901B-C2D0-4F02-80D1-A2E23098DD91}"/>
                </a:ext>
              </a:extLst>
            </xdr:cNvPr>
            <xdr:cNvGraphicFramePr/>
          </xdr:nvGraphicFramePr>
          <xdr:xfrm>
            <a:off x="0" y="0"/>
            <a:ext cx="0" cy="0"/>
          </xdr:xfrm>
          <a:graphic>
            <a:graphicData uri="http://schemas.microsoft.com/office/drawing/2010/slicer">
              <sle:slicer xmlns:sle="http://schemas.microsoft.com/office/drawing/2010/slicer" name="Quarters (PURCHSE DATE)"/>
            </a:graphicData>
          </a:graphic>
        </xdr:graphicFrame>
      </mc:Choice>
      <mc:Fallback xmlns="">
        <xdr:sp macro="" textlink="">
          <xdr:nvSpPr>
            <xdr:cNvPr id="0" name=""/>
            <xdr:cNvSpPr>
              <a:spLocks noTextEdit="1"/>
            </xdr:cNvSpPr>
          </xdr:nvSpPr>
          <xdr:spPr>
            <a:xfrm>
              <a:off x="10149840" y="220980"/>
              <a:ext cx="289560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301596</xdr:colOff>
      <xdr:row>5</xdr:row>
      <xdr:rowOff>109141</xdr:rowOff>
    </xdr:from>
    <xdr:to>
      <xdr:col>21</xdr:col>
      <xdr:colOff>99218</xdr:colOff>
      <xdr:row>10</xdr:row>
      <xdr:rowOff>166773</xdr:rowOff>
    </xdr:to>
    <mc:AlternateContent xmlns:mc="http://schemas.openxmlformats.org/markup-compatibility/2006" xmlns:a14="http://schemas.microsoft.com/office/drawing/2010/main">
      <mc:Choice Requires="a14">
        <xdr:graphicFrame macro="">
          <xdr:nvGraphicFramePr>
            <xdr:cNvPr id="43" name="Years (PURCHSE DATE)">
              <a:extLst>
                <a:ext uri="{FF2B5EF4-FFF2-40B4-BE49-F238E27FC236}">
                  <a16:creationId xmlns:a16="http://schemas.microsoft.com/office/drawing/2014/main" id="{CCD0E2D5-81EA-4277-872C-325C541FFB76}"/>
                </a:ext>
              </a:extLst>
            </xdr:cNvPr>
            <xdr:cNvGraphicFramePr/>
          </xdr:nvGraphicFramePr>
          <xdr:xfrm>
            <a:off x="0" y="0"/>
            <a:ext cx="0" cy="0"/>
          </xdr:xfrm>
          <a:graphic>
            <a:graphicData uri="http://schemas.microsoft.com/office/drawing/2010/slicer">
              <sle:slicer xmlns:sle="http://schemas.microsoft.com/office/drawing/2010/slicer" name="Years (PURCHSE DATE)"/>
            </a:graphicData>
          </a:graphic>
        </xdr:graphicFrame>
      </mc:Choice>
      <mc:Fallback xmlns="">
        <xdr:sp macro="" textlink="">
          <xdr:nvSpPr>
            <xdr:cNvPr id="0" name=""/>
            <xdr:cNvSpPr>
              <a:spLocks noTextEdit="1"/>
            </xdr:cNvSpPr>
          </xdr:nvSpPr>
          <xdr:spPr>
            <a:xfrm>
              <a:off x="11374409" y="1007165"/>
              <a:ext cx="1594723" cy="1024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833</xdr:colOff>
      <xdr:row>1</xdr:row>
      <xdr:rowOff>178266</xdr:rowOff>
    </xdr:from>
    <xdr:to>
      <xdr:col>15</xdr:col>
      <xdr:colOff>374311</xdr:colOff>
      <xdr:row>3</xdr:row>
      <xdr:rowOff>145293</xdr:rowOff>
    </xdr:to>
    <xdr:grpSp>
      <xdr:nvGrpSpPr>
        <xdr:cNvPr id="44" name="Group 43">
          <a:extLst>
            <a:ext uri="{FF2B5EF4-FFF2-40B4-BE49-F238E27FC236}">
              <a16:creationId xmlns:a16="http://schemas.microsoft.com/office/drawing/2014/main" id="{8873A894-6D41-4FA9-8E23-25D25D6FD0DC}"/>
            </a:ext>
          </a:extLst>
        </xdr:cNvPr>
        <xdr:cNvGrpSpPr/>
      </xdr:nvGrpSpPr>
      <xdr:grpSpPr>
        <a:xfrm>
          <a:off x="8131101" y="371034"/>
          <a:ext cx="1598121" cy="352563"/>
          <a:chOff x="1432560" y="201168"/>
          <a:chExt cx="1591056" cy="338328"/>
        </a:xfrm>
      </xdr:grpSpPr>
      <xdr:sp macro="" textlink="">
        <xdr:nvSpPr>
          <xdr:cNvPr id="45" name="Rectangle: Rounded Corners 44">
            <a:extLst>
              <a:ext uri="{FF2B5EF4-FFF2-40B4-BE49-F238E27FC236}">
                <a16:creationId xmlns:a16="http://schemas.microsoft.com/office/drawing/2014/main" id="{6D3479C9-3270-2A3B-EF15-8A04517CD260}"/>
              </a:ext>
            </a:extLst>
          </xdr:cNvPr>
          <xdr:cNvSpPr/>
        </xdr:nvSpPr>
        <xdr:spPr>
          <a:xfrm>
            <a:off x="1432560" y="201168"/>
            <a:ext cx="1591056" cy="338328"/>
          </a:xfrm>
          <a:prstGeom prst="roundRect">
            <a:avLst>
              <a:gd name="adj" fmla="val 50000"/>
            </a:avLst>
          </a:prstGeom>
          <a:blipFill>
            <a:blip xmlns:r="http://schemas.openxmlformats.org/officeDocument/2006/relationships" r:embed="rId1"/>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 name="Rectangle: Rounded Corners 45">
            <a:hlinkClick xmlns:r="http://schemas.openxmlformats.org/officeDocument/2006/relationships" r:id="rId15"/>
            <a:extLst>
              <a:ext uri="{FF2B5EF4-FFF2-40B4-BE49-F238E27FC236}">
                <a16:creationId xmlns:a16="http://schemas.microsoft.com/office/drawing/2014/main" id="{C5A00F16-9B9E-F81D-119B-CF66EA65336F}"/>
              </a:ext>
            </a:extLst>
          </xdr:cNvPr>
          <xdr:cNvSpPr/>
        </xdr:nvSpPr>
        <xdr:spPr>
          <a:xfrm>
            <a:off x="2042160" y="243840"/>
            <a:ext cx="896112" cy="249936"/>
          </a:xfrm>
          <a:prstGeom prst="roundRect">
            <a:avLst>
              <a:gd name="adj" fmla="val 50000"/>
            </a:avLst>
          </a:prstGeom>
          <a:blipFill>
            <a:blip xmlns:r="http://schemas.openxmlformats.org/officeDocument/2006/relationships" r:embed="rId16"/>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t>DARK</a:t>
            </a:r>
          </a:p>
        </xdr:txBody>
      </xdr:sp>
      <xdr:sp macro="" textlink="">
        <xdr:nvSpPr>
          <xdr:cNvPr id="47" name="Rectangle: Rounded Corners 46">
            <a:hlinkClick xmlns:r="http://schemas.openxmlformats.org/officeDocument/2006/relationships" r:id="rId17"/>
            <a:extLst>
              <a:ext uri="{FF2B5EF4-FFF2-40B4-BE49-F238E27FC236}">
                <a16:creationId xmlns:a16="http://schemas.microsoft.com/office/drawing/2014/main" id="{77249097-9B62-AF53-499D-B4438F6DBCF5}"/>
              </a:ext>
            </a:extLst>
          </xdr:cNvPr>
          <xdr:cNvSpPr/>
        </xdr:nvSpPr>
        <xdr:spPr>
          <a:xfrm>
            <a:off x="1505712" y="243840"/>
            <a:ext cx="505968" cy="249936"/>
          </a:xfrm>
          <a:prstGeom prst="roundRect">
            <a:avLst>
              <a:gd name="adj" fmla="val 50000"/>
            </a:avLst>
          </a:prstGeom>
          <a:blipFill>
            <a:blip xmlns:r="http://schemas.openxmlformats.org/officeDocument/2006/relationships" r:embed="rId1"/>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700">
                <a:solidFill>
                  <a:sysClr val="windowText" lastClr="000000"/>
                </a:solidFill>
              </a:rPr>
              <a:t>WHITE</a:t>
            </a:r>
          </a:p>
        </xdr:txBody>
      </xdr:sp>
    </xdr:grpSp>
    <xdr:clientData/>
  </xdr:twoCellAnchor>
  <xdr:twoCellAnchor>
    <xdr:from>
      <xdr:col>3</xdr:col>
      <xdr:colOff>61452</xdr:colOff>
      <xdr:row>24</xdr:row>
      <xdr:rowOff>158749</xdr:rowOff>
    </xdr:from>
    <xdr:to>
      <xdr:col>8</xdr:col>
      <xdr:colOff>317500</xdr:colOff>
      <xdr:row>34</xdr:row>
      <xdr:rowOff>61451</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CC743D4-37DC-43F6-8F62-AD88698923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890252" y="4711699"/>
              <a:ext cx="3475498" cy="18077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TABRES" refreshedDate="45890.710626273147" createdVersion="8" refreshedVersion="8" minRefreshableVersion="3" recordCount="3114" xr:uid="{3619C853-C6DD-4BA5-B318-EB949CE09206}">
  <cacheSource type="worksheet">
    <worksheetSource ref="A1:J3115" sheet="DATA"/>
  </cacheSource>
  <cacheFields count="13">
    <cacheField name="BRAND" numFmtId="0">
      <sharedItems count="17">
        <s v="OPPO"/>
        <s v="HTC"/>
        <s v="IQOO"/>
        <s v="Google Pixel"/>
        <s v="LG"/>
        <s v="ASUS"/>
        <s v="realme"/>
        <s v="GIONEE"/>
        <s v="Nokia"/>
        <s v="Apple"/>
        <s v="SAMSUNG"/>
        <s v="Lenovo"/>
        <s v="Motorola"/>
        <s v="POCO"/>
        <s v="vivo"/>
        <s v="Xiaomi"/>
        <s v="Infinix"/>
      </sharedItems>
    </cacheField>
    <cacheField name="MODEL" numFmtId="0">
      <sharedItems count="904">
        <s v="A53"/>
        <s v="A12"/>
        <s v="A53s 5G"/>
        <s v="A33"/>
        <s v="A31"/>
        <s v="A74 5G"/>
        <s v="A11K"/>
        <s v="F17 Pro"/>
        <s v="A54"/>
        <s v="Reno6 5G"/>
        <s v="F17"/>
        <s v="A16"/>
        <s v="Reno5 Pro 5G"/>
        <s v="A15"/>
        <s v="A74 5G BLACK"/>
        <s v="Reno6 Pro 5G"/>
        <s v="Reno2 F"/>
        <s v="Reno3 Pro"/>
        <s v="A15s"/>
        <s v="F19 Pro"/>
        <s v="F19 Pro+ 5G"/>
        <s v="F19"/>
        <s v="A7"/>
        <s v="F5"/>
        <s v="A5s"/>
        <s v="Reno"/>
        <s v="Reno2 Z"/>
        <s v="F15"/>
        <s v="K1"/>
        <s v="A9 2020"/>
        <s v="Find X"/>
        <s v="Reno4 Pro Special Edition"/>
        <s v="F11"/>
        <s v="A5"/>
        <s v="Reno4 Pro"/>
        <s v="A5 2020"/>
        <s v="F3 Deepika Padukone Limited Edition"/>
        <s v="F1 Plus"/>
        <s v="A83 2018 Edition"/>
        <s v="F3"/>
        <s v="A3s"/>
        <s v="A83"/>
        <s v="K3"/>
        <s v="F9"/>
        <s v="A52"/>
        <s v="A71 New Edition"/>
        <s v="Neo 7 4G"/>
        <s v="A71"/>
        <s v="A57"/>
        <s v="A1K"/>
        <s v="A37f"/>
        <s v="F9 Pro"/>
        <s v="F19s"/>
        <s v="A71k"/>
        <s v="A9"/>
        <s v="F3 Plus"/>
        <s v="Rohit Sharma Limited Edition"/>
        <s v="Hardik Pandya Limited Editon"/>
        <s v="Ravichandran Ashwin Limited Edition"/>
        <s v="F11 Pro"/>
        <s v="R1 R829"/>
        <s v="F5 Youth"/>
        <s v="F7"/>
        <s v="Neo 5"/>
        <s v="F1"/>
        <s v="Reno2"/>
        <s v="R17"/>
        <s v="F11 Pro Marvelâ€™s Avengers Limited Edition"/>
        <s v="Reno 10x Zoom"/>
        <s v="F1S"/>
        <s v="N5111"/>
        <s v="U11+ "/>
        <s v="Wildfire X "/>
        <s v="3"/>
        <s v="4a "/>
        <s v="3a XL "/>
        <s v="3 XL "/>
        <s v="3a "/>
        <s v="XL "/>
        <s v="2 XL "/>
        <s v="2"/>
        <s v="Quite Black"/>
        <s v="Very Silver"/>
        <s v="W11 "/>
        <s v="Velvet Dual Screen "/>
        <s v="Q60 "/>
        <s v="L90 Dual "/>
        <s v="W31 "/>
        <s v="W31 Plus "/>
        <s v="K42 "/>
        <s v="W30 Pro "/>
        <s v="Candy K9 "/>
        <s v="K9 4G LTE "/>
        <s v="W10 "/>
        <s v="K-10 "/>
        <s v="W41 "/>
        <s v="Q Stylus+ "/>
        <s v="W10 Alpha "/>
        <s v="W30 "/>
        <s v="W30 Plus "/>
        <s v="G7+ ThinQ "/>
        <s v="Stylus 2 "/>
        <s v="Max X160 "/>
        <s v="V20 "/>
        <s v="G8X "/>
        <s v="V40 ThinQ "/>
        <s v="K7i "/>
        <s v="Nexus4 E960"/>
        <s v="G7 ThinQ "/>
        <s v="Nexus 5X "/>
        <s v="G5 "/>
        <s v="Q6+ "/>
        <s v="Spirit 4G LTE "/>
        <s v="Velvet "/>
        <s v="W41 Plus "/>
        <s v="Wing "/>
        <s v="W41 Pro "/>
        <s v="Optimus L70 "/>
        <s v="L60 Dual "/>
        <s v="K8 "/>
        <s v="G Pro 2 "/>
        <s v="Optimus L5 II "/>
        <s v="V30+ "/>
        <s v="G2 D802 "/>
        <s v="Q Stylus "/>
        <s v="Q6 "/>
        <s v="G6 "/>
        <s v="K10 2017 "/>
        <s v="V20a "/>
        <s v="K10 K420DS "/>
        <s v="Q7 "/>
        <s v="X Power "/>
        <s v="Stylus 2 Plus "/>
        <s v="K-7 "/>
        <s v="G3 Beat "/>
        <s v="G8s ThinQ "/>
        <s v="G4 "/>
        <s v="Stylus 3 "/>
        <s v="L Bello "/>
        <s v="G4 Stylus 4G LTE "/>
        <s v="X Cam "/>
        <s v="Optimus L3 II E425 "/>
        <s v="Optimus L7 II Dual "/>
        <s v="L 80 Dual "/>
        <s v="G3 Stylus "/>
        <s v="Q7+ "/>
        <s v="X Screen K500I "/>
        <s v="Spirit "/>
        <s v="ROG Phone 5 "/>
        <s v="ROG Phone 3 "/>
        <s v="Zenfone Max Pro M1 "/>
        <s v="Zenfone 2 Laser ZE500KL "/>
        <s v="ZenFone Max M2 "/>
        <s v="ZenFone 5Z "/>
        <s v="6Z "/>
        <s v="Zenfone Go 4.5 "/>
        <s v="Zenfone Go 5.5 "/>
        <s v="Zenfone Go 3rd Gen"/>
        <s v="Zenfone Go 2nd Gen"/>
        <s v="Zenfone Go "/>
        <s v="ZenFone Lite L1 "/>
        <s v="Zenfone 4 Selfie "/>
        <s v="ROG Phone II "/>
        <s v="Zenfone Go 5.0 "/>
        <s v="ZenFone Max Pro M2 "/>
        <s v="Zenfone Go 5.0 LTE 2nd Gen "/>
        <s v="Zenfone C "/>
        <s v="Zenfone Go 5.0 LTE "/>
        <s v="Zenfone Max ZC550KL "/>
        <s v="Zenfone Max "/>
        <s v="Zenfone Go 4.5 LTE "/>
        <s v="ZenFone Max M1 "/>
        <s v="ROG "/>
        <s v="Zenfone Selfie "/>
        <s v="ROG Phone 5 Pro "/>
        <s v="ROG Phone 5 Ultimate "/>
        <s v="Zenfone Live "/>
        <s v="Zenfone Zoom "/>
        <s v="C11 2021 "/>
        <s v="Narzo 30 5G "/>
        <s v="C20 "/>
        <s v="C21Y "/>
        <s v="8i "/>
        <s v="C25s "/>
        <s v="8s 5G "/>
        <s v="C25Y "/>
        <s v="C21 "/>
        <s v="Narzo 30 "/>
        <s v="Narzo 30A "/>
        <s v="8 5G "/>
        <s v="8 Pro "/>
        <s v="C15 "/>
        <s v="8"/>
        <s v="C12 "/>
        <s v="C11 "/>
        <s v="7"/>
        <s v="X7 5G "/>
        <s v="Narzo 30 Pro 5G "/>
        <s v="C3 "/>
        <s v="C15 Qualcomm Edition "/>
        <s v="3i "/>
        <s v="5 Pro "/>
        <s v="7i "/>
        <s v="C2 "/>
        <s v="X3 SuperZoom "/>
        <s v="6i "/>
        <s v="6"/>
        <s v="1"/>
        <s v="X2 "/>
        <s v="5i "/>
        <s v="X "/>
        <s v="Narzo 50i "/>
        <s v="Narzo 50A "/>
        <s v="X50 Pro 5G "/>
        <s v="X3 "/>
        <s v="GT 5G "/>
        <s v="X50 Pro "/>
        <s v="X7 Pro 5G "/>
        <s v="GT Master Edition "/>
        <s v="C25 "/>
        <s v="7 Pro "/>
        <s v="Narzo 20 Pro "/>
        <s v="Narzo 20A "/>
        <s v="Narzo 20 "/>
        <s v="Narzo 10A "/>
        <s v="Narzo 10 "/>
        <s v="6 Pro "/>
        <s v="U1 "/>
        <s v="X2 Pro "/>
        <s v="5s "/>
        <s v="Max "/>
        <s v="Max Pro "/>
        <s v="F8 Neo "/>
        <s v="F103 Pro "/>
        <s v="F205 Pro "/>
        <s v="A1 "/>
        <s v="S11 Lite "/>
        <s v="F11 "/>
        <s v="F10 Plus "/>
        <s v="L800"/>
        <s v="Pioneer P5W "/>
        <s v="S96"/>
        <s v="L700"/>
        <s v="P5L "/>
        <s v="Pioneer P3 "/>
        <s v="P2S "/>
        <s v="P5 Mini "/>
        <s v="P5_W "/>
        <s v="F9 "/>
        <s v="X-1 "/>
        <s v="M5 Lite 4G "/>
        <s v="P7 "/>
        <s v="A1 Plus "/>
        <s v="Pioneer P4 "/>
        <s v="Pioneer P3S "/>
        <s v="X1s "/>
        <s v="F10 "/>
        <s v="F205 "/>
        <s v="A1 Lite "/>
        <s v="Elife S7 "/>
        <s v="Marathon M5 lite CDMA "/>
        <s v="Marathon "/>
        <s v="Marathon M3 "/>
        <s v="M7 Power "/>
        <s v="S10 Lite "/>
        <s v="S6S "/>
        <s v="M3 "/>
        <s v="S Plus "/>
        <s v="Elife E8 "/>
        <s v="F9 Plus "/>
        <s v="Pioneer P4S "/>
        <s v="Marathon M5 Lite "/>
        <s v="P7 Max "/>
        <s v="M7 "/>
        <s v="F103 3GB Version "/>
        <s v="S6 "/>
        <s v="S6 Pro "/>
        <s v="F103 "/>
        <s v="S11 "/>
        <s v="V4S "/>
        <s v="Marathon M5 Plus "/>
        <s v="Ctrl V5 "/>
        <s v="G3 "/>
        <s v="Elife E7 Mini "/>
        <s v="Ctrl V4S "/>
        <s v="M2 "/>
        <s v="Elife S5.1 "/>
        <s v="Elife E3 "/>
        <s v="Pioneer P2 "/>
        <s v="Pioneer P6 "/>
        <s v="105 DS 2020"/>
        <s v="TA-1010/105"/>
        <s v="105"/>
        <s v="110 TA-1302 DS"/>
        <s v="216 DS"/>
        <s v="150 DS 2020"/>
        <s v="110 4G"/>
        <s v="150 TA-1235 DS"/>
        <s v="6310"/>
        <s v="105 SS 2021"/>
        <s v="C01 Plus "/>
        <s v="125 DS"/>
        <s v="5310ds"/>
        <s v="3310 DS 2020"/>
        <s v="3.4"/>
        <s v="125 TA-1253 DS"/>
        <s v="C20 Plus "/>
        <s v="G20 "/>
        <s v="5.4"/>
        <s v="TA-1174 / TA-1299"/>
        <s v="2.4"/>
        <s v="G10 "/>
        <s v="125 DS 2020"/>
        <s v="5310 TA-1212 DS"/>
        <s v="216 DS 2020"/>
        <s v="215 4G DS 2020"/>
        <s v="225 4g ds"/>
        <s v="225 4G DS 2020"/>
        <s v="2.3"/>
        <s v="215 4G DS"/>
        <s v="9"/>
        <s v="150"/>
        <s v="105 DS"/>
        <s v="215"/>
        <s v="130"/>
        <s v="108 Dual SIM"/>
        <s v="107 Dual SIM"/>
        <s v="150/150 DS"/>
        <s v="3.2"/>
        <s v="5.1 Plus "/>
        <s v="Ta -1010/105"/>
        <s v="6.1"/>
        <s v="2.1"/>
        <s v="5"/>
        <s v="106"/>
        <s v="112"/>
        <s v="3.1"/>
        <s v="5.1"/>
        <s v="220"/>
        <s v="2.2"/>
        <s v="Lumia 920 "/>
        <s v="3.1 Plus "/>
        <s v="Asha 503 "/>
        <s v="110"/>
        <s v="225"/>
        <s v="8110"/>
        <s v="8 Sirocco "/>
        <s v="RM-1172 / Nokia 230 DS"/>
        <s v="5.3"/>
        <s v="Lumia 625 "/>
        <s v="6.1 Plus "/>
        <s v="Asha 311 "/>
        <s v="8.1"/>
        <s v="7.2"/>
        <s v="7.1"/>
        <s v="8110 4G"/>
        <s v="X2 Dual SIM "/>
        <s v="Lumia 510 "/>
        <s v="7 Plus "/>
        <s v="Asha 206"/>
        <s v="222"/>
        <s v="6.2"/>
        <s v="4.2"/>
        <s v="Asha 502 "/>
        <s v="XPlus "/>
        <s v="515"/>
        <s v="iPhone SE "/>
        <s v="iPhone XR "/>
        <s v="iPhone 12 Mini "/>
        <s v="iPhone 13 Pro "/>
        <s v="iPhone 11 "/>
        <s v="iPhone 12 "/>
        <s v="iPhone 13 "/>
        <s v="iPhone 13 Mini "/>
        <s v="iPhone 12 Pro Max "/>
        <s v="iPhone 12 Pro "/>
        <s v="iPhone 11 Pro Max "/>
        <s v="iPhone 8 Plus "/>
        <s v="iPhone 11 Pro "/>
        <s v="iPhone XS "/>
        <s v="iPhone 8 "/>
        <s v="iPhone 13 Pro Max "/>
        <s v="iPhone 6s Plus "/>
        <s v="iPhone 6 Plus "/>
        <s v="iPhone XS Max "/>
        <s v="iPhone 7 Plus "/>
        <s v="iPhone 6s "/>
        <s v="iPhone 7 "/>
        <s v="iPhone 6 "/>
        <s v="iPhone X "/>
        <s v="iPhone 6s"/>
        <s v="Galaxy F22 "/>
        <s v="Galaxy F12 "/>
        <s v="M31s "/>
        <s v="M02s "/>
        <s v="Guru 1200"/>
        <s v="Galaxy M02 "/>
        <s v="Galaxy A12 "/>
        <s v="Galaxy A22 "/>
        <s v="Galaxy A22 5G "/>
        <s v="Galaxy M12 "/>
        <s v="M31 "/>
        <s v="M21 2021 Edition "/>
        <s v="Galaxy A21s "/>
        <s v="GALAXY M31S "/>
        <s v="M32 5G "/>
        <s v="Metro 313 Dual Sim"/>
        <s v="Galaxy M31 "/>
        <s v="Galaxy Z Flip3 5G "/>
        <s v="Galaxy M01 "/>
        <s v="Galaxy A03s "/>
        <s v="Galaxy F02s "/>
        <s v="Galaxy A72 "/>
        <s v="Galaxy M32 "/>
        <s v="Galaxy A51 "/>
        <s v="Galaxy F62 "/>
        <s v="Galaxy A52s 5G "/>
        <s v="Galaxy M21 2021 Edition "/>
        <s v="Galaxy M11 "/>
        <s v="Galaxy S10 Lite "/>
        <s v="Galaxy F41 "/>
        <s v="Galaxy A52 "/>
        <s v="Galaxy A32 "/>
        <s v="S20 FE 5G "/>
        <s v="Galaxy S10 "/>
        <s v="M01 core "/>
        <s v="GALAXY M51 "/>
        <s v="Galaxy Note 20 "/>
        <s v="Guru Music 2"/>
        <s v="Galaxy Note10 Lite "/>
        <s v="Galaxy A71 "/>
        <s v="Guru FM Plus SM-B110E/D"/>
        <s v="Galaxy A70s "/>
        <s v="Guru Music 2 SM-B310E"/>
        <s v="Guru FM Plus"/>
        <s v="Galaxy Z Fold3 5G "/>
        <s v="Galaxy M32 5G "/>
        <s v="Guru GT"/>
        <s v="Galaxy A50s "/>
        <s v="Guru Plus B110"/>
        <s v="Galaxy S9 Plus "/>
        <s v="Metro 313"/>
        <s v="Galaxy A6 "/>
        <s v="Galaxy A6+ "/>
        <s v="Galaxy On7 "/>
        <s v="Galaxy A70 "/>
        <s v="Galaxy A31 "/>
        <s v="M21 2021 Edition"/>
        <s v="Galaxy Note 20 Ultra 5G "/>
        <s v="Galaxy M01s "/>
        <s v="Metro 350"/>
        <s v="Galaxy A20s "/>
        <s v="Galaxy J7 Prime "/>
        <s v="Galaxy S20 FE "/>
        <s v="Galaxy A30s "/>
        <s v="Galaxy A7 "/>
        <s v="Galaxy J2 Core "/>
        <s v="Galaxy J6 "/>
        <s v="Galaxy A20 "/>
        <s v="Galaxy A10s "/>
        <s v="Galaxy M21 "/>
        <s v="Galaxy J2 2018 "/>
        <s v="Galaxy J7 Nxt "/>
        <s v="Galaxy M30 "/>
        <s v="Galaxy M42 "/>
        <s v="Galaxy J7 Duo "/>
        <s v="Galaxy A9 "/>
        <s v="Galaxy J6 Plus "/>
        <s v="Galaxy Fold 2 "/>
        <s v="Galaxy J7 - 6 New 2016 Edition) "/>
        <s v="Galaxy S20 Ultra "/>
        <s v="Galaxy Note 9 "/>
        <s v="Galaxy A10 "/>
        <s v="Metro B313E Dual Sim - White"/>
        <s v="Galaxy M40 "/>
        <s v="Galaxy J2 "/>
        <s v="Galaxy A50 "/>
        <s v="B350"/>
        <s v="Galaxy J2-2017 "/>
        <s v="Galaxy Grand 2 "/>
        <s v="Galaxy S10 Plus "/>
        <s v="Galaxy J4 "/>
        <s v="Galaxy A30 "/>
        <s v="Galaxy J5 Prime "/>
        <s v="Galaxy S6 Edge "/>
        <s v="Sm-B110E/D"/>
        <s v="Galaxy S21 Ultra "/>
        <s v="Galaxy J8 "/>
        <s v="Galaxy A7-2017 "/>
        <s v="Galaxy J4 Plus "/>
        <s v="Galaxy A8 Plus "/>
        <s v="Galaxy A80 "/>
        <s v="Galaxy M30s "/>
        <s v="Galaxy S5 "/>
        <s v="Galaxy J7 Prime 2 "/>
        <s v="Galaxy S21 Plus "/>
        <s v="SAMSUNG Metro 350 Dual Sim"/>
        <s v="Galaxy S21 "/>
        <s v="Galaxy M42 5G "/>
        <s v="Galaxy On8 "/>
        <s v="Galaxy S20+ "/>
        <s v="Galaxy A2 Core "/>
        <s v="Galaxy M10 "/>
        <s v="M31 Prime "/>
        <s v="Galaxy Star 2 "/>
        <s v="B351E/Metro 350"/>
        <s v="Galaxy S9 "/>
        <s v="Galaxy A7 2016 Edition "/>
        <s v="Metro XL"/>
        <s v="Z2 "/>
        <s v="Galaxy M10S "/>
        <s v="Galaxy J1 Ace "/>
        <s v="Z1 "/>
        <s v="Galaxy M20 "/>
        <s v="Galaxy J5 "/>
        <s v="Galaxy On6 "/>
        <s v="Galaxy Note 5 "/>
        <s v="Galaxy S4 Mini "/>
        <s v="Galaxy A9 Pro "/>
        <s v="Galaxy J2 - 2016 "/>
        <s v="Galaxy J2 Pro "/>
        <s v="Galaxy Note 10 Plus "/>
        <s v="Galaxy S8 "/>
        <s v="Z4 "/>
        <s v="Galaxy Star Advance "/>
        <s v="Galaxy J1 "/>
        <s v="Galaxy S20 "/>
        <s v="Galaxy Z Flip "/>
        <s v="Galaxy Alpha "/>
        <s v="Galaxy Core Prime G361 Dual Sim - White "/>
        <s v="Metro"/>
        <s v="Galaxy E7 "/>
        <s v="Galaxy Note 8 "/>
        <s v="Galaxy A5-2017 "/>
        <s v="Tizen Z3 "/>
        <s v="Galaxy On Nxt "/>
        <s v="Galaxy J2 Ace "/>
        <s v="Galaxy S4 "/>
        <s v="Galaxy Note 3 "/>
        <s v="Galaxy S Duos 3 "/>
        <s v="Galaxy A3 "/>
        <s v="Galaxy Note 3 Neo "/>
        <s v="Galaxy A8 "/>
        <s v="Metro B312E Dual Sim - White"/>
        <s v="Galaxy A5 2016 Edition "/>
        <s v="Galaxy J7 "/>
        <s v="Galaxy Core "/>
        <s v="Metro SM-B313ez"/>
        <s v="Galaxy Note 10 "/>
        <s v="Galaxy Grand Neo "/>
        <s v="Galaxy Note 4 "/>
        <s v="On7 Pro "/>
        <s v="Galaxy S10e "/>
        <s v="Galaxy S7 Edge "/>
        <s v="Galaxy A8 Star "/>
        <s v="Galaxy S3 Neo "/>
        <s v="Galaxy C7 Pro "/>
        <s v="GT 1200 R/I/M"/>
        <s v="Galaxy Folder 2 "/>
        <s v="SM-B310EZDDINS"/>
        <s v="Galaxy J5 - 6 New 2016 Edition) "/>
        <s v="Metro 360"/>
        <s v="Z3 "/>
        <s v="Grand Prime 4G "/>
        <s v="Galaxy Ace NXT "/>
        <s v="Fold 2 5G "/>
        <s v="Galaxy Core Prime "/>
        <s v="On5 Pro "/>
        <s v="Galaxy A5 "/>
        <s v="Guru E1207T"/>
        <s v="Galaxy Star "/>
        <s v="Galaxy Grand Neo Plus "/>
        <s v="Galaxy Note Edge "/>
        <s v="Galaxy S6 "/>
        <s v="Grand Prime "/>
        <s v="Galaxy S8 Plus "/>
        <s v="Rex 60"/>
        <s v="Galaxy S7 "/>
        <s v="Galaxy E5 "/>
        <s v="Galaxy Star Pro "/>
        <s v="Galaxy Trend "/>
        <s v="Sm-G361Hhadins "/>
        <s v="Galaxy Grand Quattro "/>
        <s v="Galaxy Grand I9082 "/>
        <s v="Galaxy Mega 5.8 "/>
        <s v="Galaxy Note 5 Dual "/>
        <s v="Galaxy Core 2 "/>
        <s v="Galaxy Pocket Neo "/>
        <s v="Galaxy S Duos 2 "/>
        <s v="Galaxy S4 Zoom "/>
        <s v="Galaxy Grand Prime 4g "/>
        <s v="S7 Edge "/>
        <s v="Galaxy S6 Edge+ "/>
        <s v="A6600d40 "/>
        <s v="K8 Plus "/>
        <s v="K3 Note "/>
        <s v="S930 "/>
        <s v="A269i "/>
        <s v="A7 "/>
        <s v="A5 "/>
        <s v="A2010 "/>
        <s v="Vibe Shot "/>
        <s v="A7700 "/>
        <s v="K8 Note "/>
        <s v="K9 "/>
        <s v="VIBE P1m "/>
        <s v="Z2 Plus "/>
        <s v="Vibe K5 Note "/>
        <s v="B "/>
        <s v="S850 "/>
        <s v="A6600 "/>
        <s v="A5000 "/>
        <s v="A6600 Plus "/>
        <s v="A536 "/>
        <s v="A7000 "/>
        <s v="K10 Note "/>
        <s v="A7000 Turbo "/>
        <s v="Vibe K5 Plus "/>
        <s v="K6 Note "/>
        <s v="K6 Power "/>
        <s v="X2-AP "/>
        <s v="K10 Plus "/>
        <s v="P770 "/>
        <s v="VIBE P1 "/>
        <s v="K4 Note "/>
        <s v="S660 "/>
        <s v="Vibe Z2 Pro "/>
        <s v="K9 Note "/>
        <s v="P780 "/>
        <s v="A850 "/>
        <s v="A390 "/>
        <s v="P2 "/>
        <s v="A328 "/>
        <s v="A6 Note "/>
        <s v="Vibe P1 Turbo "/>
        <s v="A1000 "/>
        <s v="A6000 Plus "/>
        <s v="S560 "/>
        <s v="Sisley S60 "/>
        <s v="P70 "/>
        <s v="A319 "/>
        <s v="S90 Or Sisley S90 "/>
        <s v="A6000 Shot "/>
        <s v="Vibe S1 "/>
        <s v="K3 Note Music "/>
        <s v="ZUK Z1 "/>
        <s v="E7 Power "/>
        <s v="Edge 20 Fusion "/>
        <s v="G10 Power "/>
        <s v="G60 "/>
        <s v="G40 Fusion "/>
        <s v="2nd Generation "/>
        <s v="Edge 20 "/>
        <s v="G8 Power Lite "/>
        <s v="X4"/>
        <s v="Razr 5G "/>
        <s v="E5"/>
        <s v="Razr "/>
        <s v="X Play"/>
        <s v="C Plus"/>
        <s v="G6"/>
        <s v="M"/>
        <s v="One Vision "/>
        <s v="G30 "/>
        <s v="G5"/>
        <s v="G9 Power "/>
        <s v="G 2nd Generation "/>
        <s v="One Fusion+ "/>
        <s v="G9 "/>
        <s v="E7 Plus "/>
        <s v="One Action "/>
        <s v="E 2nd Gen 3G "/>
        <s v="E6s"/>
        <s v="C"/>
        <s v="E5 Plus"/>
        <s v="Edge+ "/>
        <s v="G 3rd Generation "/>
        <s v="One Macro "/>
        <s v="G5s"/>
        <s v="X 2nd Generation "/>
        <s v="G7"/>
        <s v="One"/>
        <s v="Z2 Play"/>
        <s v="One Power "/>
        <s v="Quench X T3"/>
        <s v="G8 Plus"/>
        <s v="G"/>
        <s v="G6 Play"/>
        <s v="XT502"/>
        <s v="G6 Plus "/>
        <s v="G4 Plus"/>
        <s v="G7 Power"/>
        <s v="G4"/>
        <s v="Z Play"/>
        <s v="G5 Plus"/>
        <s v="Z2 Force"/>
        <s v="X3 Pro "/>
        <s v="M3 Pro 5G "/>
        <s v="M2 Reloaded "/>
        <s v="Y20G "/>
        <s v="Y21 "/>
        <s v="Y20A 2021 "/>
        <s v="Y33s "/>
        <s v="Y20A "/>
        <s v="Y12s "/>
        <s v="Y20G 2021 "/>
        <s v="Y73 "/>
        <s v="Y1s "/>
        <s v="Y12G "/>
        <s v="Y51A "/>
        <s v="Y72 5G "/>
        <s v="V21e "/>
        <s v="Y20 "/>
        <s v="V20 SE "/>
        <s v="Y11 "/>
        <s v="Y53s "/>
        <s v="X60 "/>
        <s v="V20 2021 "/>
        <s v="V21 5G "/>
        <s v="Y91i "/>
        <s v="Y31 "/>
        <s v="Y30 "/>
        <s v="V20 Pro "/>
        <s v="Mi 10 "/>
        <s v="Mi 10i "/>
        <s v="Mi 10T "/>
        <s v="Mi 11 Lite "/>
        <s v="Mi 11X "/>
        <s v="MI 11X 5G "/>
        <s v="Mi 11X Pro 5G "/>
        <s v="Mi A2 "/>
        <s v="Mi A3 "/>
        <s v="Mi Max 2 "/>
        <s v="MI3 "/>
        <s v="Redmi 5 "/>
        <s v="Redmi 6 "/>
        <s v="Redmi 6 Pro "/>
        <s v="Redmi 6A "/>
        <s v="Redmi 7 "/>
        <s v="Redmi 7A "/>
        <s v="Redmi 8 "/>
        <s v="Redmi 8A "/>
        <s v="Redmi 8A Dual "/>
        <s v="Redmi 9 "/>
        <s v="REDMI 9 Power "/>
        <s v="REDMI 9 Prime "/>
        <s v="Redmi 9A "/>
        <s v="REDMI 9i "/>
        <s v="Redmi K20 "/>
        <s v="Redmi K20 Pro "/>
        <s v="REDMI Note 10 Pro "/>
        <s v="REDMI Note 10S "/>
        <s v="Redmi Note 4 "/>
        <s v="Redmi Note 5 "/>
        <s v="Redmi Note 5 Pro "/>
        <s v="Redmi Note 6 Pro "/>
        <s v="Redmi Note 7 "/>
        <s v="Redmi Note 7 Pro "/>
        <s v="Redmi Note 7S "/>
        <s v="Redmi Note 8 "/>
        <s v="REDMI Note 9 "/>
        <s v="Redmi Note 9 Pro "/>
        <s v="Redmi Y1 "/>
        <s v="Redmi Y2 "/>
        <s v="Redmi Y3 "/>
        <s v="U11"/>
        <s v="U Ultra"/>
        <s v="Desire 630"/>
        <s v="10"/>
        <s v="628"/>
        <s v="Desire 626"/>
        <s v="Desire 828"/>
        <s v="Desire 826 DS"/>
        <s v="820 G+"/>
        <s v="Desire 326G DS"/>
        <s v="One E9+"/>
        <s v="626G Plus"/>
        <s v="826"/>
        <s v="526G Plus"/>
        <s v="820S"/>
        <s v="Desire 820"/>
        <s v="Desire 526G Plus"/>
        <s v="816G"/>
        <s v="620G"/>
        <s v="Desire 816G"/>
        <s v="Desire 616"/>
        <s v="Desire 516"/>
        <s v="One M8 "/>
        <s v="Desire 816  "/>
        <s v="Desire 210"/>
        <s v="Desire 700"/>
        <s v="One 802D"/>
        <s v="XR 20"/>
        <s v="A55"/>
        <s v="F3 GT"/>
        <s v="M2 Pro"/>
        <s v="M2  "/>
        <s v="X2"/>
        <s v="X2 Special Edition"/>
        <s v="9i"/>
        <s v="GT Neo 2"/>
        <s v="X7 Max"/>
        <s v="Galaxy F42 5G "/>
        <s v="Y21A"/>
        <s v="Y33T"/>
        <s v="Y21T"/>
        <s v="V23 5G"/>
        <s v="V23 Pro 5G"/>
        <s v="Y20 T"/>
        <s v="X70 Pro+"/>
        <s v="X70 Pro "/>
        <s v="X60 Pro"/>
        <s v="X50 Pro"/>
        <s v="X50  "/>
        <s v="U10"/>
        <s v="U12"/>
        <s v="S1"/>
        <s v="Z1x"/>
        <s v="S2"/>
        <s v="Z1 Pro"/>
        <s v="Y90"/>
        <s v="Y93"/>
        <s v="Y94"/>
        <s v="Y95"/>
        <s v="Y83"/>
        <s v="V9"/>
        <s v="X21"/>
        <s v="V9 Youth"/>
        <s v="V7+"/>
        <s v="Y69"/>
        <s v="Y83 Pro"/>
        <s v="V11 Pro"/>
        <s v="Y71i"/>
        <s v="V7  "/>
        <s v="Y11T Pro"/>
        <s v="11i 5G"/>
        <s v="11i Hypercharge 5G"/>
        <s v="Redmi Note 11T 5G"/>
        <s v="Note 10 lite"/>
        <s v="9A Sport"/>
        <s v="11 Lite NE"/>
        <s v="Hot 10 Play"/>
        <s v="Hot 11S"/>
        <s v="Hot 11"/>
        <s v="Hot 10S"/>
        <s v="Smart 5"/>
        <s v="Smart 6"/>
        <s v="Smart 7"/>
        <s v="Smart 8"/>
        <s v="Note 11 "/>
        <s v="Smart 5A"/>
        <s v="Smart HD 2021"/>
        <s v="Note 11S"/>
        <s v="Note 11"/>
        <s v="Note 10 Pro"/>
        <s v="Note 11S Free Fire Edition"/>
        <s v="Smart 4"/>
        <s v="Note 5"/>
        <s v="Smart 2"/>
        <s v="Hot 6 Pro"/>
        <s v="Hot 8"/>
        <s v="Smart 3 Plus"/>
        <s v="Note 5 Stylus"/>
        <s v="S5 Pro"/>
        <s v="S4"/>
        <s v="Note 7"/>
        <s v="Zero 8i"/>
        <s v="Hot 10"/>
        <s v="Smart 4 Plus"/>
        <s v="Note 10"/>
        <s v="Hot 9"/>
        <s v="Hot 9 Pro"/>
        <s v="Hot S3X"/>
        <s v="Note 4"/>
        <s v="Hot S3"/>
        <s v="S5 Lite"/>
        <s v="Hot 4 Pro"/>
        <s v="S5 "/>
        <s v="Hot 7"/>
        <s v="Zero 5"/>
        <s v="Zero 5 Pro"/>
        <s v="Hot 7 Pro"/>
        <s v="Reno7 Pro 5G"/>
        <s v="C31"/>
        <s v="T1 5G"/>
        <s v="Reno7 5G"/>
        <s v="A16k"/>
        <s v="ROG 5s"/>
        <s v="ROG 5s Pro"/>
        <s v="iPhone 13 Pro Max"/>
        <s v="iPhone 13 Pro"/>
        <s v="iPhone 13 mini"/>
        <s v="Y75 5G"/>
        <s v="9 5G"/>
        <s v="9 Pro 5G"/>
        <s v="9 Pro+ 5G"/>
        <s v="9 5G SE"/>
        <s v="C35"/>
        <s v="M4 Pro"/>
        <s v="M4 Pro 5G"/>
        <s v="Galaxy S21 SE 5G"/>
        <s v="Galaxy F23 5G"/>
        <s v="Galaxy A03 Core"/>
        <s v="M52 5G"/>
      </sharedItems>
    </cacheField>
    <cacheField name="COLOR" numFmtId="0">
      <sharedItems count="618">
        <s v="Moonlight Black"/>
        <s v="Mint Cream"/>
        <s v="Electric Black"/>
        <s v="Deep Blue"/>
        <s v="Black"/>
        <s v="Blue"/>
        <s v="Flowing Silver"/>
        <s v="Crystal Blue"/>
        <s v="Ink Black"/>
        <s v="Lake Green"/>
        <s v="Mystery Black"/>
        <s v="Fantastic Purple"/>
        <s v="Matte Black"/>
        <s v="Moonlight Gold"/>
        <s v="Aurora"/>
        <s v="Stellar Black"/>
        <s v="Magic Blue"/>
        <s v="Starry Blue"/>
        <s v="Crystal Black"/>
        <s v="Metallic White"/>
        <s v="Fantasy White"/>
        <s v="Navy Blue"/>
        <s v="Fancy Blue"/>
        <s v="Pearl Blue"/>
        <s v="Astral Blue"/>
        <s v="Dynamic Black"/>
        <s v="Dynamic Orange"/>
        <s v="Mystery Blue"/>
        <s v="Fairy White"/>
        <s v="Fluid Black"/>
        <s v="Sky White"/>
        <s v="Midnight Black"/>
        <s v="Rainbow Silver"/>
        <s v="Auroral Blue"/>
        <s v="Crystal Silver"/>
        <s v="Space Silver"/>
        <s v="Fancy White"/>
        <s v="Midnight Blue"/>
        <s v="Glaring Gold"/>
        <s v="Starry Black"/>
        <s v="Red"/>
        <s v="JET BLACK"/>
        <s v="Luminous Black"/>
        <s v="Unicorn White"/>
        <s v="Prism Black"/>
        <s v="Piano Black"/>
        <s v="Classic Silver"/>
        <s v="Lightening Black"/>
        <s v="Marine Green"/>
        <s v="Bordeaux Red"/>
        <s v="Galactic Blue"/>
        <s v="Marble Green"/>
        <s v="Diamond Blue"/>
        <s v="Silky White"/>
        <s v="Starry Night"/>
        <s v="Space Purple"/>
        <s v="Dazzling White"/>
        <s v="Rose Gold"/>
        <s v="Gold"/>
        <s v="Blazing Blue"/>
        <s v="Purple"/>
        <s v="Champagne"/>
        <s v="Aurora Blue"/>
        <s v="Mist Black"/>
        <s v="Twilight Black"/>
        <s v="Stream White"/>
        <s v="Vanilla Mint"/>
        <s v="Green"/>
        <s v="Grey"/>
        <s v="Sunrise Red"/>
        <s v="Twilight Blue"/>
        <s v="Starry Purple"/>
        <s v="Glowing Gold"/>
        <s v="Glowing Black"/>
        <s v="Diamond Red"/>
        <s v="Glaze Blue"/>
        <s v="Mirror Black"/>
        <s v="Jade Black"/>
        <s v="White"/>
        <s v="Stellar Purple"/>
        <s v="Fluorite Purple"/>
        <s v="Waterfall Grey"/>
        <s v="Aurora Green"/>
        <s v="Thunder Black"/>
        <s v="Jewelry White"/>
        <s v="Silver"/>
        <s v="Glacier Blue"/>
        <s v="Neon Purple"/>
        <s v="Space Blue"/>
        <s v="Majestic Gold"/>
        <s v="Ocean Green"/>
        <s v="Ocean Blue"/>
        <s v="Amazing Silver"/>
        <s v="Blue MB"/>
        <s v="Quantum Silver"/>
        <s v="Tornado Black"/>
        <s v=" Tornado Black"/>
        <s v="Just Black"/>
        <s v="Clearly White"/>
        <s v="Not Pink"/>
        <s v="Very Silver"/>
        <s v="Aurora Silver"/>
        <s v="Midnight Purple"/>
        <s v="Moroccan Blue"/>
        <s v="Smokey Gray"/>
        <s v="Black Blue"/>
        <s v="Thunder Blue"/>
        <s v="Platinum"/>
        <s v="Titan"/>
        <s v="Silver Titan"/>
        <s v="Platinum Grey"/>
        <s v="Brown"/>
        <s v="Ice"/>
        <s v="Black Titan"/>
        <s v="Aurora Gray"/>
        <s v="Laser Blue"/>
        <s v="Black &amp; Blue"/>
        <s v="Black Gold"/>
        <s v="Gold &amp; Black"/>
        <s v="Illusion Sky"/>
        <s v="Carbon"/>
        <s v="Genuine Leather Black"/>
        <s v="Titan Silver"/>
        <s v="Pink"/>
        <s v="Metallic Gray"/>
        <s v="Lavender Violet"/>
        <s v="Genuine Leather Brown"/>
        <s v="Meteor Silver"/>
        <s v="Silver Blue"/>
        <s v="Yellow"/>
        <s v="Rose Pink"/>
        <s v="Titanium"/>
        <s v="Aqua Blue"/>
        <s v="Orange"/>
        <s v="Cool Blue"/>
        <s v="Cool Grey"/>
        <s v="Racing Blue"/>
        <s v="Racing Silver"/>
        <s v="Cross Black"/>
        <s v="Cross Blue"/>
        <s v="Space Black"/>
        <s v="Watery Grey"/>
        <s v="Watery Blue"/>
        <s v="Universe Blue"/>
        <s v="Metal Grey"/>
        <s v="Universe Purple"/>
        <s v="Laser Black"/>
        <s v="Supersonic Black"/>
        <s v="Supersonic Blue"/>
        <s v="Infinite Black"/>
        <s v="Power Blue"/>
        <s v="Infinite Blue"/>
        <s v="Cyber Silver"/>
        <s v="Cyber Black"/>
        <s v="Power Silver"/>
        <s v="Rich Grey"/>
        <s v="Rich Green"/>
        <s v="Mist Blue"/>
        <s v="Nebula"/>
        <s v="Sword Black"/>
        <s v="Blade Silver"/>
        <s v="Frozen Blue"/>
        <s v="Chroma White"/>
        <s v="Fusion Green"/>
        <s v="Diamond Black"/>
        <s v="Arctic White"/>
        <s v="Eclipse Black"/>
        <s v="Comet White"/>
        <s v="Lunar White"/>
        <s v="Pearl White"/>
        <s v="Moonlight Silver"/>
        <s v="Mint Green"/>
        <s v="Carbon Black"/>
        <s v="Oxygen Blue"/>
        <s v="Oxygen Green"/>
        <s v="Pearl Green"/>
        <s v="Illuminating Yellow"/>
        <s v="Sparkling Blue"/>
        <s v="Rust Red"/>
        <s v="Dashing Blue"/>
        <s v="Moss Green"/>
        <s v="Crystal Green"/>
        <s v="Racing Yellow"/>
        <s v="Comet Blue"/>
        <s v="Mystic Black"/>
        <s v="Cosmos Black"/>
        <s v="Volcano Grey"/>
        <s v="Blazing Red"/>
        <s v="Fusion Blue"/>
        <s v="Mist White"/>
        <s v="Sun Kissed Leather"/>
        <s v="Black Ninja"/>
        <s v="White Knight"/>
        <s v="Glory Silver"/>
        <s v="Victory Blue"/>
        <s v="So White"/>
        <s v="That Green"/>
        <s v="That White"/>
        <s v="Lightning Red"/>
        <s v="So Blue"/>
        <s v="That Blue"/>
        <s v="Ambitious Black"/>
        <s v="Fiery Gold"/>
        <s v="Brave Blue"/>
        <s v="Lightning Blue"/>
        <s v="Solar Red"/>
        <s v="Diamond Sapphire"/>
        <s v="Diamond Ruby"/>
        <s v="Forest Green"/>
        <s v="Lightning Orange"/>
        <s v="Radiant Blue"/>
        <s v="Red Brick"/>
        <s v="Concrete"/>
        <s v="Garlic"/>
        <s v="Onion"/>
        <s v="Polar White"/>
        <s v="Neptune Blue"/>
        <s v="Super Polar White"/>
        <s v="Royal Blue"/>
        <s v="Dark Blue"/>
        <s v="Oxford Blue"/>
        <s v="Rainbow Black"/>
        <s v="Mocha Gold"/>
        <s v="Black and Gold"/>
        <s v="Latte Gold"/>
        <s v="Champagne Gold"/>
        <s v="Polar Gold"/>
        <s v="Fjord"/>
        <s v="Polar Night"/>
        <s v="Charcoal Grey"/>
        <s v="Nordic Blue"/>
        <s v="Night | Dark Blue"/>
        <s v="Dusk | Purple"/>
        <s v="Sand"/>
        <s v="Dusk"/>
        <s v="Charcoal"/>
        <s v="Fjord Blue"/>
        <s v="Dusk Purple"/>
        <s v="Night"/>
        <s v="Copper"/>
        <s v="Grey / Silver"/>
        <s v="Warm Red"/>
        <s v="Copper/Black"/>
        <s v="Blue &amp; Silver"/>
        <s v="Silver White"/>
        <s v="Black&amp;Blue"/>
        <s v="Cyan Green"/>
        <s v="Baltic"/>
        <s v="Iron"/>
        <s v="Steel"/>
        <s v="Pewter / White"/>
        <s v="Tempered Blue"/>
        <s v="CYAN"/>
        <s v="Dark Grey"/>
        <s v="Bright Green"/>
        <s v="White &amp; Copper"/>
        <s v="Pink Sand"/>
        <s v="Polished Copper"/>
        <s v="Copper White"/>
        <s v="Polished Blue"/>
        <s v="Bright Red"/>
        <s v="Black &amp; Copper"/>
        <s v="Sierra Blue"/>
        <s v="Starlight"/>
        <s v="Midnight"/>
        <s v="Coral"/>
        <s v="Pacific Blue"/>
        <s v="Midnight Green"/>
        <s v="Graphite"/>
        <s v="Space Grey"/>
        <s v="Space Gray"/>
        <s v="Denim Blue"/>
        <s v="Denim Black"/>
        <s v="Sky Blue"/>
        <s v="Sea Green"/>
        <s v="Mirage Blue"/>
        <s v="Celestial Black"/>
        <s v="Mint"/>
        <s v="Arctic blue"/>
        <s v="Mirage Black"/>
        <s v="Cream"/>
        <s v="Awesome Black"/>
        <s v="Light Blue"/>
        <s v="Prism Crush Blue"/>
        <s v="Phantom Black"/>
        <s v="Laser Grey"/>
        <s v="Awesome White"/>
        <s v="Slate Black"/>
        <s v="Laser Green"/>
        <s v="Awesome Blue"/>
        <s v="Cloud Navy"/>
        <s v="Prism White"/>
        <s v="Violet"/>
        <s v="Awesome Violet"/>
        <s v="Mystic Bronze"/>
        <s v="Aura Black"/>
        <s v="Haze Crush Silver"/>
        <s v="Prism Crush Red"/>
        <s v="Iceberg blue"/>
        <s v="Metallic Blue"/>
        <s v="Prism Crush Violet"/>
        <s v="Diamond White"/>
        <s v="Mystic Blue"/>
        <s v="Prism Crush Black"/>
        <s v="Mystic Green"/>
        <s v="Cloud White"/>
        <s v="Prism Crush White"/>
        <s v="Gradation Blue"/>
        <s v="Prism Dot Black"/>
        <s v="Caviar Black"/>
        <s v="Cosmic Gray"/>
        <s v="Seawater Blue"/>
        <s v="Absolute black"/>
        <s v="Ceramic Black"/>
        <s v="Ceramic White"/>
        <s v="White Pearl"/>
        <s v="Black Sapphire"/>
        <s v="Gold Sand"/>
        <s v="Electric Blue"/>
        <s v="Angel Gold"/>
        <s v="Fusion Black"/>
        <s v="Shimmery White"/>
        <s v="Phantom Gray"/>
        <s v="Aura Glow"/>
        <s v="Prism Dot Gray"/>
        <s v="Cloud Blue"/>
        <s v="Dark Gray"/>
        <s v="Iris Charcoal"/>
        <s v="Phantom Violet"/>
        <s v="Stainless Black"/>
        <s v="Lemonade Blue"/>
        <s v="Metallic Copper"/>
        <s v="White Frost"/>
        <s v="Charcoal Black"/>
        <s v="Lavender Purple"/>
        <s v="Prism Crush Silver"/>
        <s v="Prism Blue"/>
        <s v="Burgundy Red"/>
        <s v="Ghost White"/>
        <s v="Cloud Pink"/>
        <s v="Coral Blue"/>
        <s v="Frosted Gold"/>
        <s v="Aura Red"/>
        <s v="Phantom White"/>
        <s v="Orchid Grey"/>
        <s v="Black Sky"/>
        <s v="Lilac Purple"/>
        <s v="Silver Titanium"/>
        <s v="Deep Black"/>
        <s v="Classic White"/>
        <s v="Gold Platinum"/>
        <s v="Polaris Blue"/>
        <s v="Copper Gold"/>
        <s v="Sunrise Gold"/>
        <s v="Alpine White"/>
        <s v="Chic White"/>
        <s v="Blue Coral"/>
        <s v="Aura White"/>
        <s v="Quartz Green"/>
        <s v="Phantom Silver"/>
        <s v="Pebble Blue"/>
        <s v="Black Onyx"/>
        <s v="Cloud Mint"/>
        <s v="Wine Red"/>
        <s v="Cloud Lavender"/>
        <s v="Cloud Red"/>
        <s v="Raven Black"/>
        <s v="Gradation Black"/>
        <s v="Cosmic Black"/>
        <s v="Noble Black"/>
        <s v="Frost White"/>
        <s v="Maple Gold"/>
        <s v="Marble White"/>
        <s v="Bronze Gold"/>
        <s v="Charcoal Gray"/>
        <s v="Blossom Pink"/>
        <s v="COCKTAIL ORANGE"/>
        <s v="Titan Gray"/>
        <s v="Metallic Silver"/>
        <s v="Pure White"/>
        <s v="Black Pearl"/>
        <s v="Pink Gold"/>
        <s v="Fine Gold"/>
        <s v="Venom Black"/>
        <s v="dark gold"/>
        <s v="Black/Tuxedo Black"/>
        <s v="Starry Night Black"/>
        <s v="Sprite"/>
        <s v="GREY/BLACK"/>
        <s v="Tahiti Blue"/>
        <s v="Cyber Teal"/>
        <s v="Aurora Grey"/>
        <s v="Frosted Champagne"/>
        <s v="Dynamic Gray"/>
        <s v="Coral Red"/>
        <s v="Electric Graphite"/>
        <s v="Breeze Blue"/>
        <s v="Frosted Emerald"/>
        <s v="Super Black"/>
        <s v="Polished Graphite"/>
        <s v="Frosted Pearl"/>
        <s v="Indigo Black"/>
        <s v="Sapphire Gradient"/>
        <s v="Dark Pearl"/>
        <s v="Volcanic Grey"/>
        <s v="Electric Violet"/>
        <s v="Pastel Sky"/>
        <s v="Moonlight White"/>
        <s v="Sapphire Blue"/>
        <s v="Misty Blue"/>
        <s v="Frosted Silver"/>
        <s v="Smoky Sangria"/>
        <s v="Ultra Violet"/>
        <s v="Lunar Gray"/>
        <s v="Sterling Blue"/>
        <s v="Rich Cranberry"/>
        <s v="Cosmic Blue"/>
        <s v="Bronze Gradient"/>
        <s v="Crystal Pink"/>
        <s v="Twilight Orange"/>
        <s v="Caribbean Blue"/>
        <s v="Metallic Sage"/>
        <s v="Lunar Grey"/>
        <s v="Black Leather"/>
        <s v="Graphite Black"/>
        <s v="Steel Blue"/>
        <s v="Power Black"/>
        <s v="Mostly Blue"/>
        <s v="Lime Green"/>
        <s v="Obsidian Black"/>
        <s v="Purist Blue"/>
        <s v="Nebula Blue"/>
        <s v="Midday Dream"/>
        <s v="Diamond Glow"/>
        <s v="Dawn White"/>
        <s v="Roman Black"/>
        <s v="Diamond Flare"/>
        <s v="Olive Black"/>
        <s v="Titanium Sapphire"/>
        <s v="Slate Gray"/>
        <s v="Prism Magic"/>
        <s v="Crystal Symphony"/>
        <s v="Sunset Jazz"/>
        <s v="Gravity Black"/>
        <s v="Agate Red"/>
        <s v="Deep Sea Blue"/>
        <s v="Sunset Melody"/>
        <s v="Sunset Dazzle"/>
        <s v="Dusk Blue"/>
        <s v="Fantastic Rainbow"/>
        <s v="Emerald Black"/>
        <s v="Aquamarine Green"/>
        <s v="Midnight Jazz"/>
        <s v="Shimmer Blue"/>
        <s v="Coral Green"/>
        <s v="Twilight Grey"/>
        <s v="Atlantic Blue"/>
        <s v="Pacific Sunrise"/>
        <s v="Lunar Silver"/>
        <s v="Jazz Blue"/>
        <s v="Tuscany Coral"/>
        <s v="Vinyl Black"/>
        <s v="Celestial Silver"/>
        <s v="Kind of Grey"/>
        <s v="More Than White"/>
        <s v="Not just Blue"/>
        <s v="Metallic Grey"/>
        <s v="Lake Blue"/>
        <s v="Matte Gold"/>
        <s v="Onyx Black"/>
        <s v="Ruby Red"/>
        <s v="Sunset Red"/>
        <s v="Midnight Grey"/>
        <s v="Sea Blue"/>
        <s v="Sporty Orange"/>
        <s v="Electric Green"/>
        <s v="Fiery Red"/>
        <s v="Mighty Black"/>
        <s v="Sunrise Flare"/>
        <s v="Nature Green"/>
        <s v="SeaBlue"/>
        <s v="Flame Red"/>
        <s v="Dark Nebula"/>
        <s v="Dark Night"/>
        <s v="Cosmic Purple"/>
        <s v="Nebula Red"/>
        <s v="Astro Moonlight White"/>
        <s v="Aqua Green"/>
        <s v="Pebble Grey"/>
        <s v="Shadow Black"/>
        <s v="Glacier White"/>
        <s v="Interstellar Black"/>
        <s v="Bold Red"/>
        <s v="Elegant Blue"/>
        <s v="Prime Black"/>
        <s v="Brilliant Black"/>
        <s v="Sprinkle White"/>
        <s v="Carbon Grey"/>
        <s v="Topaz Gold"/>
        <s v="Sunset Blue"/>
        <s v="White Birch"/>
        <s v="Blue Lagoon"/>
        <s v="Milkyway Grey"/>
        <s v="Meteor Grey"/>
        <s v="Gold Sepia"/>
        <s v="Gold and Silver"/>
        <s v="Fervor Red"/>
        <s v="Santorini White"/>
        <s v="Saffron Grey"/>
        <s v="Glossy Black"/>
        <s v="Amber Gold"/>
        <s v="White  "/>
        <s v="Gunmetal Grey"/>
        <s v="Grey "/>
        <s v="Rainbow Blue"/>
        <s v="Predator Black"/>
        <s v="Gunmetal Silver"/>
        <s v="Armoured Edition"/>
        <s v="Two shades of black"/>
        <s v="Green and Greener"/>
        <s v="Out of Blue"/>
        <s v="Slate Blue"/>
        <s v="Pitch Black"/>
        <s v="Brick Red"/>
        <s v="Matrix Purple"/>
        <s v="Pheonix Red"/>
        <s v="Rosso Red"/>
        <s v="Daybreak Blue"/>
        <s v="Neo Blue"/>
        <s v="Neo Black"/>
        <s v="Luna White "/>
        <s v="Voyager Grey"/>
        <s v="Mercury Silver"/>
        <s v="Asteroid Black"/>
        <s v="Awesome Mint"/>
        <s v="Phantom Green"/>
        <s v="Lavender  "/>
        <s v="Matte Aqua"/>
        <s v="Sunshine Gold"/>
        <s v="Stardust Black"/>
        <s v="Neon Spark"/>
        <s v="Enigma Black"/>
        <s v="Aurora Dawn"/>
        <s v="Alpha Grey"/>
        <s v="Frost Blue"/>
        <s v="Skyline Blue"/>
        <s v="Phantom Purple"/>
        <s v="Sonic Blue"/>
        <s v="Sonic Black"/>
        <s v="Nebula Purple"/>
        <s v="Dazzling Gold"/>
        <s v="Pearl Black"/>
        <s v="Energetic Blue"/>
        <s v="Celestial Magic"/>
        <s v="Meteorite Black"/>
        <s v="Stealth Black"/>
        <s v="Purple Mist"/>
        <s v="Pacific Pearl"/>
        <s v="Camo Green"/>
        <s v="Aquamarine Blue"/>
        <s v="Stardust White"/>
        <s v="Diamond Dazzle"/>
        <s v="Aegean Blue"/>
        <s v="Purple  "/>
        <s v="Morandi Green"/>
        <s v="Polar Black"/>
        <s v="Green Wave"/>
        <s v="Silver Wave"/>
        <s v="Emerald Green"/>
        <s v="Quetzal Cyan"/>
        <s v="Ocean Wave"/>
        <s v="Celestial Snow"/>
        <s v="Symphony Cyan"/>
        <s v="Haze Green"/>
        <s v="Glacier Green"/>
        <s v="Mithril Grey"/>
        <s v="Nordic Secret"/>
        <s v="Milan Black"/>
        <s v="Sandstone Black"/>
        <s v="Ice Blue"/>
        <s v="Sapphire Cyan"/>
        <s v="Bordeaux Red "/>
        <s v="Heart of Ocean"/>
        <s v="Silver Diamond"/>
        <s v="Topaz Blue"/>
        <s v="Moonlight Jade"/>
        <s v="Amber Red"/>
        <s v="Aether Black"/>
        <s v="Tradew Grey"/>
        <s v="Mocha Brown"/>
        <s v="City Blue"/>
        <s v="Serene Gold"/>
        <s v="Blush Gold"/>
        <s v="Magic Gold"/>
        <s v="Shark Grey"/>
        <s v="Quartz Black"/>
        <s v="Charcoal Blue"/>
        <s v="Black Diamond"/>
        <s v="Berlin Gray"/>
        <s v="Twilight Purple"/>
        <s v="Bolivia Blue"/>
        <s v="Bronze Gold Black"/>
        <s v="Startrails Blue"/>
        <s v="Shadow Grey"/>
        <s v="Rainbow Fantasy"/>
        <s v="Starlight Black"/>
        <s v="Royal Gold"/>
        <s v="Storm White"/>
        <s v="Alpine Green"/>
        <s v="Glowing Galaxy"/>
        <s v="Meteor Black"/>
        <s v="Stargaze White"/>
        <s v="Sunrise Blue "/>
        <s v="Azure Glow"/>
        <s v="Starry Glow"/>
        <s v="Glowing Green"/>
        <s v="Blazing Black"/>
        <s v="Icy Blue"/>
      </sharedItems>
    </cacheField>
    <cacheField name="PURCHSE DATE" numFmtId="164">
      <sharedItems containsSemiMixedTypes="0" containsNonDate="0" containsDate="1" containsString="0" minDate="2020-01-01T00:00:00" maxDate="2023-09-01T00:00:00" count="1217">
        <d v="2021-04-15T00:00:00"/>
        <d v="2022-09-04T00:00:00"/>
        <d v="2022-07-25T00:00:00"/>
        <d v="2021-04-17T00:00:00"/>
        <d v="2021-09-26T00:00:00"/>
        <d v="2021-03-27T00:00:00"/>
        <d v="2023-02-28T00:00:00"/>
        <d v="2022-09-15T00:00:00"/>
        <d v="2021-02-17T00:00:00"/>
        <d v="2020-05-23T00:00:00"/>
        <d v="2021-05-05T00:00:00"/>
        <d v="2023-04-03T00:00:00"/>
        <d v="2020-08-28T00:00:00"/>
        <d v="2022-02-10T00:00:00"/>
        <d v="2022-08-28T00:00:00"/>
        <d v="2022-11-15T00:00:00"/>
        <d v="2020-02-19T00:00:00"/>
        <d v="2022-10-05T00:00:00"/>
        <d v="2020-10-24T00:00:00"/>
        <d v="2023-03-13T00:00:00"/>
        <d v="2022-11-12T00:00:00"/>
        <d v="2020-03-04T00:00:00"/>
        <d v="2020-09-16T00:00:00"/>
        <d v="2021-07-18T00:00:00"/>
        <d v="2022-12-31T00:00:00"/>
        <d v="2022-02-07T00:00:00"/>
        <d v="2022-11-18T00:00:00"/>
        <d v="2022-03-15T00:00:00"/>
        <d v="2020-09-06T00:00:00"/>
        <d v="2020-09-13T00:00:00"/>
        <d v="2020-03-09T00:00:00"/>
        <d v="2020-03-27T00:00:00"/>
        <d v="2022-04-20T00:00:00"/>
        <d v="2020-12-03T00:00:00"/>
        <d v="2022-11-05T00:00:00"/>
        <d v="2020-01-16T00:00:00"/>
        <d v="2023-01-22T00:00:00"/>
        <d v="2022-01-28T00:00:00"/>
        <d v="2023-02-04T00:00:00"/>
        <d v="2020-02-14T00:00:00"/>
        <d v="2020-06-23T00:00:00"/>
        <d v="2022-04-21T00:00:00"/>
        <d v="2020-11-20T00:00:00"/>
        <d v="2020-01-04T00:00:00"/>
        <d v="2022-01-05T00:00:00"/>
        <d v="2020-05-20T00:00:00"/>
        <d v="2022-07-06T00:00:00"/>
        <d v="2022-08-06T00:00:00"/>
        <d v="2022-03-14T00:00:00"/>
        <d v="2023-07-14T00:00:00"/>
        <d v="2021-03-28T00:00:00"/>
        <d v="2020-11-15T00:00:00"/>
        <d v="2021-08-10T00:00:00"/>
        <d v="2021-10-16T00:00:00"/>
        <d v="2023-07-26T00:00:00"/>
        <d v="2022-06-08T00:00:00"/>
        <d v="2021-03-31T00:00:00"/>
        <d v="2023-03-21T00:00:00"/>
        <d v="2023-04-08T00:00:00"/>
        <d v="2020-06-20T00:00:00"/>
        <d v="2023-04-27T00:00:00"/>
        <d v="2022-01-29T00:00:00"/>
        <d v="2022-08-05T00:00:00"/>
        <d v="2023-03-05T00:00:00"/>
        <d v="2021-02-08T00:00:00"/>
        <d v="2022-08-17T00:00:00"/>
        <d v="2020-10-23T00:00:00"/>
        <d v="2021-01-12T00:00:00"/>
        <d v="2023-04-05T00:00:00"/>
        <d v="2023-01-25T00:00:00"/>
        <d v="2021-08-05T00:00:00"/>
        <d v="2023-08-15T00:00:00"/>
        <d v="2020-12-01T00:00:00"/>
        <d v="2021-08-09T00:00:00"/>
        <d v="2021-02-18T00:00:00"/>
        <d v="2023-08-14T00:00:00"/>
        <d v="2023-03-02T00:00:00"/>
        <d v="2022-04-23T00:00:00"/>
        <d v="2020-02-09T00:00:00"/>
        <d v="2021-05-30T00:00:00"/>
        <d v="2023-01-02T00:00:00"/>
        <d v="2023-05-19T00:00:00"/>
        <d v="2020-06-15T00:00:00"/>
        <d v="2022-08-02T00:00:00"/>
        <d v="2021-07-01T00:00:00"/>
        <d v="2023-02-22T00:00:00"/>
        <d v="2022-07-04T00:00:00"/>
        <d v="2023-03-17T00:00:00"/>
        <d v="2022-02-25T00:00:00"/>
        <d v="2020-01-31T00:00:00"/>
        <d v="2020-09-03T00:00:00"/>
        <d v="2022-10-07T00:00:00"/>
        <d v="2020-06-10T00:00:00"/>
        <d v="2022-03-08T00:00:00"/>
        <d v="2022-02-11T00:00:00"/>
        <d v="2021-10-15T00:00:00"/>
        <d v="2023-08-20T00:00:00"/>
        <d v="2022-07-09T00:00:00"/>
        <d v="2023-06-04T00:00:00"/>
        <d v="2020-04-21T00:00:00"/>
        <d v="2023-05-02T00:00:00"/>
        <d v="2020-09-29T00:00:00"/>
        <d v="2020-11-28T00:00:00"/>
        <d v="2021-06-03T00:00:00"/>
        <d v="2023-03-10T00:00:00"/>
        <d v="2022-11-16T00:00:00"/>
        <d v="2020-05-26T00:00:00"/>
        <d v="2020-10-19T00:00:00"/>
        <d v="2020-02-04T00:00:00"/>
        <d v="2020-03-15T00:00:00"/>
        <d v="2022-10-19T00:00:00"/>
        <d v="2020-09-17T00:00:00"/>
        <d v="2020-01-20T00:00:00"/>
        <d v="2022-07-29T00:00:00"/>
        <d v="2021-03-05T00:00:00"/>
        <d v="2020-12-20T00:00:00"/>
        <d v="2022-12-06T00:00:00"/>
        <d v="2020-07-12T00:00:00"/>
        <d v="2020-10-25T00:00:00"/>
        <d v="2020-07-19T00:00:00"/>
        <d v="2021-11-20T00:00:00"/>
        <d v="2020-02-15T00:00:00"/>
        <d v="2023-03-12T00:00:00"/>
        <d v="2022-02-06T00:00:00"/>
        <d v="2020-09-19T00:00:00"/>
        <d v="2021-01-25T00:00:00"/>
        <d v="2023-01-29T00:00:00"/>
        <d v="2022-08-10T00:00:00"/>
        <d v="2023-08-27T00:00:00"/>
        <d v="2021-09-09T00:00:00"/>
        <d v="2021-06-05T00:00:00"/>
        <d v="2020-03-02T00:00:00"/>
        <d v="2020-06-22T00:00:00"/>
        <d v="2020-05-16T00:00:00"/>
        <d v="2021-04-21T00:00:00"/>
        <d v="2022-01-19T00:00:00"/>
        <d v="2020-12-10T00:00:00"/>
        <d v="2020-03-28T00:00:00"/>
        <d v="2021-10-01T00:00:00"/>
        <d v="2021-05-19T00:00:00"/>
        <d v="2023-05-30T00:00:00"/>
        <d v="2020-11-10T00:00:00"/>
        <d v="2022-05-18T00:00:00"/>
        <d v="2023-05-01T00:00:00"/>
        <d v="2020-02-02T00:00:00"/>
        <d v="2022-06-22T00:00:00"/>
        <d v="2020-01-07T00:00:00"/>
        <d v="2021-03-20T00:00:00"/>
        <d v="2023-07-10T00:00:00"/>
        <d v="2023-06-14T00:00:00"/>
        <d v="2021-08-04T00:00:00"/>
        <d v="2023-02-21T00:00:00"/>
        <d v="2020-06-18T00:00:00"/>
        <d v="2020-12-14T00:00:00"/>
        <d v="2020-10-28T00:00:00"/>
        <d v="2021-05-07T00:00:00"/>
        <d v="2022-12-09T00:00:00"/>
        <d v="2020-10-20T00:00:00"/>
        <d v="2021-08-16T00:00:00"/>
        <d v="2023-07-29T00:00:00"/>
        <d v="2020-09-05T00:00:00"/>
        <d v="2021-04-03T00:00:00"/>
        <d v="2021-09-25T00:00:00"/>
        <d v="2022-11-06T00:00:00"/>
        <d v="2022-02-13T00:00:00"/>
        <d v="2023-02-11T00:00:00"/>
        <d v="2022-03-05T00:00:00"/>
        <d v="2021-08-25T00:00:00"/>
        <d v="2021-07-24T00:00:00"/>
        <d v="2020-09-14T00:00:00"/>
        <d v="2020-11-21T00:00:00"/>
        <d v="2020-11-07T00:00:00"/>
        <d v="2021-08-11T00:00:00"/>
        <d v="2022-02-04T00:00:00"/>
        <d v="2023-04-18T00:00:00"/>
        <d v="2020-01-18T00:00:00"/>
        <d v="2022-09-06T00:00:00"/>
        <d v="2022-09-20T00:00:00"/>
        <d v="2022-10-04T00:00:00"/>
        <d v="2020-12-30T00:00:00"/>
        <d v="2020-07-16T00:00:00"/>
        <d v="2020-12-27T00:00:00"/>
        <d v="2022-01-25T00:00:00"/>
        <d v="2021-07-29T00:00:00"/>
        <d v="2023-04-10T00:00:00"/>
        <d v="2021-10-09T00:00:00"/>
        <d v="2020-10-01T00:00:00"/>
        <d v="2021-11-25T00:00:00"/>
        <d v="2020-12-02T00:00:00"/>
        <d v="2023-04-28T00:00:00"/>
        <d v="2020-04-14T00:00:00"/>
        <d v="2021-02-13T00:00:00"/>
        <d v="2020-03-17T00:00:00"/>
        <d v="2022-06-02T00:00:00"/>
        <d v="2022-06-06T00:00:00"/>
        <d v="2021-04-08T00:00:00"/>
        <d v="2022-12-13T00:00:00"/>
        <d v="2022-03-25T00:00:00"/>
        <d v="2023-08-31T00:00:00"/>
        <d v="2021-12-16T00:00:00"/>
        <d v="2021-12-25T00:00:00"/>
        <d v="2022-11-07T00:00:00"/>
        <d v="2022-07-30T00:00:00"/>
        <d v="2023-06-28T00:00:00"/>
        <d v="2022-05-27T00:00:00"/>
        <d v="2021-07-19T00:00:00"/>
        <d v="2020-07-04T00:00:00"/>
        <d v="2022-07-08T00:00:00"/>
        <d v="2021-01-11T00:00:00"/>
        <d v="2022-12-22T00:00:00"/>
        <d v="2020-05-04T00:00:00"/>
        <d v="2022-08-13T00:00:00"/>
        <d v="2022-03-24T00:00:00"/>
        <d v="2020-06-04T00:00:00"/>
        <d v="2022-05-09T00:00:00"/>
        <d v="2020-07-26T00:00:00"/>
        <d v="2023-01-18T00:00:00"/>
        <d v="2022-06-15T00:00:00"/>
        <d v="2023-04-16T00:00:00"/>
        <d v="2021-11-09T00:00:00"/>
        <d v="2023-05-18T00:00:00"/>
        <d v="2020-03-30T00:00:00"/>
        <d v="2022-09-29T00:00:00"/>
        <d v="2022-01-22T00:00:00"/>
        <d v="2021-07-25T00:00:00"/>
        <d v="2022-09-13T00:00:00"/>
        <d v="2021-09-02T00:00:00"/>
        <d v="2020-10-18T00:00:00"/>
        <d v="2022-07-22T00:00:00"/>
        <d v="2021-08-28T00:00:00"/>
        <d v="2023-08-25T00:00:00"/>
        <d v="2022-10-17T00:00:00"/>
        <d v="2023-01-19T00:00:00"/>
        <d v="2020-09-07T00:00:00"/>
        <d v="2021-12-06T00:00:00"/>
        <d v="2020-11-22T00:00:00"/>
        <d v="2023-04-02T00:00:00"/>
        <d v="2023-05-04T00:00:00"/>
        <d v="2021-10-22T00:00:00"/>
        <d v="2022-11-17T00:00:00"/>
        <d v="2023-07-07T00:00:00"/>
        <d v="2021-04-25T00:00:00"/>
        <d v="2023-07-28T00:00:00"/>
        <d v="2021-02-12T00:00:00"/>
        <d v="2022-02-24T00:00:00"/>
        <d v="2022-02-20T00:00:00"/>
        <d v="2020-03-10T00:00:00"/>
        <d v="2021-07-30T00:00:00"/>
        <d v="2021-03-16T00:00:00"/>
        <d v="2021-09-19T00:00:00"/>
        <d v="2021-11-19T00:00:00"/>
        <d v="2022-12-18T00:00:00"/>
        <d v="2020-07-29T00:00:00"/>
        <d v="2020-04-06T00:00:00"/>
        <d v="2021-05-28T00:00:00"/>
        <d v="2020-11-18T00:00:00"/>
        <d v="2023-03-19T00:00:00"/>
        <d v="2022-08-08T00:00:00"/>
        <d v="2023-08-12T00:00:00"/>
        <d v="2022-01-12T00:00:00"/>
        <d v="2020-05-30T00:00:00"/>
        <d v="2021-12-14T00:00:00"/>
        <d v="2021-05-29T00:00:00"/>
        <d v="2022-03-10T00:00:00"/>
        <d v="2020-10-09T00:00:00"/>
        <d v="2021-03-18T00:00:00"/>
        <d v="2023-01-27T00:00:00"/>
        <d v="2020-03-29T00:00:00"/>
        <d v="2021-08-29T00:00:00"/>
        <d v="2023-04-09T00:00:00"/>
        <d v="2022-09-03T00:00:00"/>
        <d v="2023-06-13T00:00:00"/>
        <d v="2021-05-06T00:00:00"/>
        <d v="2022-06-30T00:00:00"/>
        <d v="2020-04-17T00:00:00"/>
        <d v="2022-04-18T00:00:00"/>
        <d v="2020-12-19T00:00:00"/>
        <d v="2023-07-22T00:00:00"/>
        <d v="2021-04-23T00:00:00"/>
        <d v="2021-09-13T00:00:00"/>
        <d v="2020-10-16T00:00:00"/>
        <d v="2020-03-16T00:00:00"/>
        <d v="2022-06-23T00:00:00"/>
        <d v="2022-08-04T00:00:00"/>
        <d v="2021-05-15T00:00:00"/>
        <d v="2022-04-05T00:00:00"/>
        <d v="2020-12-11T00:00:00"/>
        <d v="2020-07-14T00:00:00"/>
        <d v="2022-10-21T00:00:00"/>
        <d v="2021-08-30T00:00:00"/>
        <d v="2021-02-03T00:00:00"/>
        <d v="2021-04-19T00:00:00"/>
        <d v="2021-03-22T00:00:00"/>
        <d v="2020-04-25T00:00:00"/>
        <d v="2021-04-13T00:00:00"/>
        <d v="2020-04-01T00:00:00"/>
        <d v="2022-07-12T00:00:00"/>
        <d v="2022-11-24T00:00:00"/>
        <d v="2023-06-11T00:00:00"/>
        <d v="2020-08-21T00:00:00"/>
        <d v="2023-05-21T00:00:00"/>
        <d v="2020-12-28T00:00:00"/>
        <d v="2022-10-23T00:00:00"/>
        <d v="2021-03-19T00:00:00"/>
        <d v="2021-04-26T00:00:00"/>
        <d v="2022-12-29T00:00:00"/>
        <d v="2021-05-18T00:00:00"/>
        <d v="2020-09-27T00:00:00"/>
        <d v="2022-05-14T00:00:00"/>
        <d v="2021-07-13T00:00:00"/>
        <d v="2022-11-14T00:00:00"/>
        <d v="2022-10-18T00:00:00"/>
        <d v="2021-04-09T00:00:00"/>
        <d v="2022-07-24T00:00:00"/>
        <d v="2020-12-06T00:00:00"/>
        <d v="2023-03-15T00:00:00"/>
        <d v="2021-01-29T00:00:00"/>
        <d v="2022-10-14T00:00:00"/>
        <d v="2021-10-08T00:00:00"/>
        <d v="2020-09-28T00:00:00"/>
        <d v="2021-02-27T00:00:00"/>
        <d v="2023-02-10T00:00:00"/>
        <d v="2021-09-16T00:00:00"/>
        <d v="2021-07-12T00:00:00"/>
        <d v="2020-05-06T00:00:00"/>
        <d v="2023-08-28T00:00:00"/>
        <d v="2021-05-20T00:00:00"/>
        <d v="2020-08-30T00:00:00"/>
        <d v="2021-12-11T00:00:00"/>
        <d v="2021-07-16T00:00:00"/>
        <d v="2021-06-07T00:00:00"/>
        <d v="2021-06-20T00:00:00"/>
        <d v="2023-03-28T00:00:00"/>
        <d v="2022-04-19T00:00:00"/>
        <d v="2020-02-18T00:00:00"/>
        <d v="2021-02-02T00:00:00"/>
        <d v="2020-09-08T00:00:00"/>
        <d v="2022-09-16T00:00:00"/>
        <d v="2020-09-23T00:00:00"/>
        <d v="2023-05-16T00:00:00"/>
        <d v="2022-03-09T00:00:00"/>
        <d v="2020-04-29T00:00:00"/>
        <d v="2022-05-10T00:00:00"/>
        <d v="2023-07-15T00:00:00"/>
        <d v="2022-12-01T00:00:00"/>
        <d v="2020-09-11T00:00:00"/>
        <d v="2020-02-10T00:00:00"/>
        <d v="2021-08-06T00:00:00"/>
        <d v="2023-08-17T00:00:00"/>
        <d v="2022-12-28T00:00:00"/>
        <d v="2023-08-26T00:00:00"/>
        <d v="2021-07-26T00:00:00"/>
        <d v="2021-06-22T00:00:00"/>
        <d v="2021-06-14T00:00:00"/>
        <d v="2022-11-02T00:00:00"/>
        <d v="2023-03-22T00:00:00"/>
        <d v="2022-12-17T00:00:00"/>
        <d v="2022-05-03T00:00:00"/>
        <d v="2021-12-18T00:00:00"/>
        <d v="2021-09-20T00:00:00"/>
        <d v="2022-04-06T00:00:00"/>
        <d v="2020-07-07T00:00:00"/>
        <d v="2021-04-29T00:00:00"/>
        <d v="2021-07-31T00:00:00"/>
        <d v="2021-12-02T00:00:00"/>
        <d v="2022-05-22T00:00:00"/>
        <d v="2023-07-23T00:00:00"/>
        <d v="2021-11-05T00:00:00"/>
        <d v="2023-06-27T00:00:00"/>
        <d v="2023-04-29T00:00:00"/>
        <d v="2020-07-25T00:00:00"/>
        <d v="2022-01-08T00:00:00"/>
        <d v="2021-07-20T00:00:00"/>
        <d v="2020-07-18T00:00:00"/>
        <d v="2021-11-08T00:00:00"/>
        <d v="2021-11-30T00:00:00"/>
        <d v="2021-01-18T00:00:00"/>
        <d v="2022-11-26T00:00:00"/>
        <d v="2023-06-05T00:00:00"/>
        <d v="2020-09-25T00:00:00"/>
        <d v="2022-04-22T00:00:00"/>
        <d v="2022-10-09T00:00:00"/>
        <d v="2020-11-06T00:00:00"/>
        <d v="2021-03-12T00:00:00"/>
        <d v="2023-08-22T00:00:00"/>
        <d v="2022-05-02T00:00:00"/>
        <d v="2023-08-11T00:00:00"/>
        <d v="2021-07-27T00:00:00"/>
        <d v="2021-09-04T00:00:00"/>
        <d v="2023-08-07T00:00:00"/>
        <d v="2022-10-26T00:00:00"/>
        <d v="2021-02-05T00:00:00"/>
        <d v="2021-04-22T00:00:00"/>
        <d v="2023-02-20T00:00:00"/>
        <d v="2022-01-13T00:00:00"/>
        <d v="2023-01-12T00:00:00"/>
        <d v="2020-12-07T00:00:00"/>
        <d v="2021-07-14T00:00:00"/>
        <d v="2021-03-26T00:00:00"/>
        <d v="2021-05-14T00:00:00"/>
        <d v="2021-06-26T00:00:00"/>
        <d v="2022-07-20T00:00:00"/>
        <d v="2022-11-28T00:00:00"/>
        <d v="2023-06-01T00:00:00"/>
        <d v="2021-05-12T00:00:00"/>
        <d v="2020-11-30T00:00:00"/>
        <d v="2022-10-30T00:00:00"/>
        <d v="2022-04-14T00:00:00"/>
        <d v="2020-12-26T00:00:00"/>
        <d v="2022-10-22T00:00:00"/>
        <d v="2020-03-05T00:00:00"/>
        <d v="2020-06-11T00:00:00"/>
        <d v="2022-05-11T00:00:00"/>
        <d v="2023-08-03T00:00:00"/>
        <d v="2022-01-15T00:00:00"/>
        <d v="2023-06-12T00:00:00"/>
        <d v="2020-09-26T00:00:00"/>
        <d v="2020-08-01T00:00:00"/>
        <d v="2023-06-07T00:00:00"/>
        <d v="2023-05-29T00:00:00"/>
        <d v="2023-01-23T00:00:00"/>
        <d v="2021-04-30T00:00:00"/>
        <d v="2022-02-14T00:00:00"/>
        <d v="2021-12-12T00:00:00"/>
        <d v="2021-12-05T00:00:00"/>
        <d v="2021-08-12T00:00:00"/>
        <d v="2023-03-27T00:00:00"/>
        <d v="2022-04-02T00:00:00"/>
        <d v="2021-10-03T00:00:00"/>
        <d v="2021-05-01T00:00:00"/>
        <d v="2021-06-01T00:00:00"/>
        <d v="2020-05-17T00:00:00"/>
        <d v="2020-08-24T00:00:00"/>
        <d v="2023-07-04T00:00:00"/>
        <d v="2022-06-26T00:00:00"/>
        <d v="2022-02-19T00:00:00"/>
        <d v="2022-06-10T00:00:00"/>
        <d v="2020-04-19T00:00:00"/>
        <d v="2023-04-23T00:00:00"/>
        <d v="2021-10-07T00:00:00"/>
        <d v="2022-12-04T00:00:00"/>
        <d v="2023-08-09T00:00:00"/>
        <d v="2021-10-26T00:00:00"/>
        <d v="2021-04-24T00:00:00"/>
        <d v="2021-10-24T00:00:00"/>
        <d v="2022-02-09T00:00:00"/>
        <d v="2022-08-14T00:00:00"/>
        <d v="2021-10-31T00:00:00"/>
        <d v="2021-04-06T00:00:00"/>
        <d v="2021-12-31T00:00:00"/>
        <d v="2022-06-05T00:00:00"/>
        <d v="2022-01-07T00:00:00"/>
        <d v="2023-07-31T00:00:00"/>
        <d v="2020-08-12T00:00:00"/>
        <d v="2022-03-18T00:00:00"/>
        <d v="2022-01-03T00:00:00"/>
        <d v="2022-07-10T00:00:00"/>
        <d v="2022-03-12T00:00:00"/>
        <d v="2020-09-30T00:00:00"/>
        <d v="2021-08-18T00:00:00"/>
        <d v="2023-01-13T00:00:00"/>
        <d v="2020-07-05T00:00:00"/>
        <d v="2022-07-14T00:00:00"/>
        <d v="2021-08-26T00:00:00"/>
        <d v="2021-09-27T00:00:00"/>
        <d v="2022-05-12T00:00:00"/>
        <d v="2021-10-02T00:00:00"/>
        <d v="2022-11-01T00:00:00"/>
        <d v="2020-07-21T00:00:00"/>
        <d v="2022-09-10T00:00:00"/>
        <d v="2020-04-24T00:00:00"/>
        <d v="2020-04-23T00:00:00"/>
        <d v="2021-12-29T00:00:00"/>
        <d v="2021-07-23T00:00:00"/>
        <d v="2020-03-31T00:00:00"/>
        <d v="2022-11-19T00:00:00"/>
        <d v="2021-08-22T00:00:00"/>
        <d v="2022-12-14T00:00:00"/>
        <d v="2020-02-25T00:00:00"/>
        <d v="2020-05-21T00:00:00"/>
        <d v="2021-04-12T00:00:00"/>
        <d v="2020-07-06T00:00:00"/>
        <d v="2020-12-18T00:00:00"/>
        <d v="2022-10-20T00:00:00"/>
        <d v="2022-02-16T00:00:00"/>
        <d v="2022-07-23T00:00:00"/>
        <d v="2023-03-06T00:00:00"/>
        <d v="2021-07-02T00:00:00"/>
        <d v="2022-12-02T00:00:00"/>
        <d v="2021-05-03T00:00:00"/>
        <d v="2020-06-17T00:00:00"/>
        <d v="2021-02-15T00:00:00"/>
        <d v="2022-02-01T00:00:00"/>
        <d v="2021-09-01T00:00:00"/>
        <d v="2021-04-01T00:00:00"/>
        <d v="2020-12-23T00:00:00"/>
        <d v="2020-07-10T00:00:00"/>
        <d v="2022-02-05T00:00:00"/>
        <d v="2023-07-11T00:00:00"/>
        <d v="2020-04-05T00:00:00"/>
        <d v="2020-08-31T00:00:00"/>
        <d v="2021-11-14T00:00:00"/>
        <d v="2020-01-26T00:00:00"/>
        <d v="2020-03-11T00:00:00"/>
        <d v="2022-01-04T00:00:00"/>
        <d v="2022-01-11T00:00:00"/>
        <d v="2021-12-10T00:00:00"/>
        <d v="2020-08-11T00:00:00"/>
        <d v="2020-10-11T00:00:00"/>
        <d v="2023-03-25T00:00:00"/>
        <d v="2023-05-11T00:00:00"/>
        <d v="2021-11-01T00:00:00"/>
        <d v="2022-01-17T00:00:00"/>
        <d v="2022-08-01T00:00:00"/>
        <d v="2020-11-02T00:00:00"/>
        <d v="2021-04-02T00:00:00"/>
        <d v="2023-04-17T00:00:00"/>
        <d v="2020-02-22T00:00:00"/>
        <d v="2022-01-09T00:00:00"/>
        <d v="2021-07-17T00:00:00"/>
        <d v="2021-07-11T00:00:00"/>
        <d v="2022-09-19T00:00:00"/>
        <d v="2021-01-17T00:00:00"/>
        <d v="2021-03-06T00:00:00"/>
        <d v="2022-06-25T00:00:00"/>
        <d v="2020-10-06T00:00:00"/>
        <d v="2022-01-18T00:00:00"/>
        <d v="2022-12-10T00:00:00"/>
        <d v="2020-10-05T00:00:00"/>
        <d v="2020-09-20T00:00:00"/>
        <d v="2022-04-12T00:00:00"/>
        <d v="2020-07-31T00:00:00"/>
        <d v="2020-01-14T00:00:00"/>
        <d v="2020-05-07T00:00:00"/>
        <d v="2020-04-22T00:00:00"/>
        <d v="2020-08-06T00:00:00"/>
        <d v="2023-06-08T00:00:00"/>
        <d v="2022-08-21T00:00:00"/>
        <d v="2023-08-16T00:00:00"/>
        <d v="2022-09-09T00:00:00"/>
        <d v="2022-07-15T00:00:00"/>
        <d v="2022-07-19T00:00:00"/>
        <d v="2021-10-04T00:00:00"/>
        <d v="2021-10-21T00:00:00"/>
        <d v="2020-08-23T00:00:00"/>
        <d v="2020-07-17T00:00:00"/>
        <d v="2021-02-20T00:00:00"/>
        <d v="2020-01-02T00:00:00"/>
        <d v="2022-08-03T00:00:00"/>
        <d v="2023-05-12T00:00:00"/>
        <d v="2021-01-13T00:00:00"/>
        <d v="2023-04-26T00:00:00"/>
        <d v="2021-10-20T00:00:00"/>
        <d v="2020-11-11T00:00:00"/>
        <d v="2021-12-20T00:00:00"/>
        <d v="2020-12-22T00:00:00"/>
        <d v="2022-04-27T00:00:00"/>
        <d v="2021-03-15T00:00:00"/>
        <d v="2021-10-27T00:00:00"/>
        <d v="2023-02-01T00:00:00"/>
        <d v="2020-03-24T00:00:00"/>
        <d v="2021-12-17T00:00:00"/>
        <d v="2021-03-25T00:00:00"/>
        <d v="2020-05-22T00:00:00"/>
        <d v="2023-01-06T00:00:00"/>
        <d v="2022-04-26T00:00:00"/>
        <d v="2020-11-09T00:00:00"/>
        <d v="2021-06-18T00:00:00"/>
        <d v="2020-05-12T00:00:00"/>
        <d v="2023-04-22T00:00:00"/>
        <d v="2021-08-13T00:00:00"/>
        <d v="2021-02-07T00:00:00"/>
        <d v="2023-05-22T00:00:00"/>
        <d v="2022-05-16T00:00:00"/>
        <d v="2021-11-22T00:00:00"/>
        <d v="2020-01-25T00:00:00"/>
        <d v="2022-04-15T00:00:00"/>
        <d v="2021-07-06T00:00:00"/>
        <d v="2022-08-22T00:00:00"/>
        <d v="2022-05-17T00:00:00"/>
        <d v="2023-07-02T00:00:00"/>
        <d v="2020-10-10T00:00:00"/>
        <d v="2022-05-21T00:00:00"/>
        <d v="2022-08-24T00:00:00"/>
        <d v="2020-11-12T00:00:00"/>
        <d v="2022-12-26T00:00:00"/>
        <d v="2021-01-05T00:00:00"/>
        <d v="2021-11-17T00:00:00"/>
        <d v="2022-06-20T00:00:00"/>
        <d v="2022-05-13T00:00:00"/>
        <d v="2022-11-04T00:00:00"/>
        <d v="2021-03-14T00:00:00"/>
        <d v="2020-01-12T00:00:00"/>
        <d v="2023-02-25T00:00:00"/>
        <d v="2020-06-09T00:00:00"/>
        <d v="2020-05-31T00:00:00"/>
        <d v="2022-01-20T00:00:00"/>
        <d v="2022-06-29T00:00:00"/>
        <d v="2023-05-17T00:00:00"/>
        <d v="2023-02-16T00:00:00"/>
        <d v="2022-12-30T00:00:00"/>
        <d v="2023-06-25T00:00:00"/>
        <d v="2022-09-23T00:00:00"/>
        <d v="2023-01-11T00:00:00"/>
        <d v="2022-06-09T00:00:00"/>
        <d v="2020-05-08T00:00:00"/>
        <d v="2021-11-18T00:00:00"/>
        <d v="2023-04-30T00:00:00"/>
        <d v="2020-09-18T00:00:00"/>
        <d v="2021-08-17T00:00:00"/>
        <d v="2022-03-11T00:00:00"/>
        <d v="2023-06-02T00:00:00"/>
        <d v="2022-04-08T00:00:00"/>
        <d v="2023-02-03T00:00:00"/>
        <d v="2022-09-24T00:00:00"/>
        <d v="2020-04-28T00:00:00"/>
        <d v="2022-01-16T00:00:00"/>
        <d v="2020-04-15T00:00:00"/>
        <d v="2020-11-17T00:00:00"/>
        <d v="2022-08-07T00:00:00"/>
        <d v="2022-03-04T00:00:00"/>
        <d v="2022-02-15T00:00:00"/>
        <d v="2023-03-18T00:00:00"/>
        <d v="2023-02-09T00:00:00"/>
        <d v="2020-06-30T00:00:00"/>
        <d v="2021-07-28T00:00:00"/>
        <d v="2022-12-27T00:00:00"/>
        <d v="2023-01-31T00:00:00"/>
        <d v="2020-11-26T00:00:00"/>
        <d v="2021-12-27T00:00:00"/>
        <d v="2022-01-21T00:00:00"/>
        <d v="2021-09-28T00:00:00"/>
        <d v="2022-08-27T00:00:00"/>
        <d v="2021-12-07T00:00:00"/>
        <d v="2020-11-03T00:00:00"/>
        <d v="2021-01-27T00:00:00"/>
        <d v="2020-11-23T00:00:00"/>
        <d v="2022-10-15T00:00:00"/>
        <d v="2021-01-08T00:00:00"/>
        <d v="2021-02-24T00:00:00"/>
        <d v="2022-04-25T00:00:00"/>
        <d v="2021-07-09T00:00:00"/>
        <d v="2023-06-16T00:00:00"/>
        <d v="2023-04-11T00:00:00"/>
        <d v="2022-10-08T00:00:00"/>
        <d v="2021-11-16T00:00:00"/>
        <d v="2023-04-21T00:00:00"/>
        <d v="2021-02-26T00:00:00"/>
        <d v="2021-08-20T00:00:00"/>
        <d v="2020-10-12T00:00:00"/>
        <d v="2022-11-13T00:00:00"/>
        <d v="2020-01-23T00:00:00"/>
        <d v="2020-07-20T00:00:00"/>
        <d v="2020-01-22T00:00:00"/>
        <d v="2022-07-11T00:00:00"/>
        <d v="2023-06-09T00:00:00"/>
        <d v="2020-02-07T00:00:00"/>
        <d v="2022-04-28T00:00:00"/>
        <d v="2022-11-25T00:00:00"/>
        <d v="2023-07-16T00:00:00"/>
        <d v="2022-02-12T00:00:00"/>
        <d v="2020-12-08T00:00:00"/>
        <d v="2020-10-14T00:00:00"/>
        <d v="2020-03-18T00:00:00"/>
        <d v="2023-07-12T00:00:00"/>
        <d v="2023-01-09T00:00:00"/>
        <d v="2021-04-18T00:00:00"/>
        <d v="2021-12-08T00:00:00"/>
        <d v="2021-03-30T00:00:00"/>
        <d v="2020-05-25T00:00:00"/>
        <d v="2020-05-18T00:00:00"/>
        <d v="2023-03-20T00:00:00"/>
        <d v="2023-03-01T00:00:00"/>
        <d v="2023-01-15T00:00:00"/>
        <d v="2021-03-10T00:00:00"/>
        <d v="2020-10-31T00:00:00"/>
        <d v="2020-03-22T00:00:00"/>
        <d v="2021-08-24T00:00:00"/>
        <d v="2020-10-07T00:00:00"/>
        <d v="2022-05-06T00:00:00"/>
        <d v="2022-05-08T00:00:00"/>
        <d v="2021-10-17T00:00:00"/>
        <d v="2023-05-06T00:00:00"/>
        <d v="2020-04-30T00:00:00"/>
        <d v="2020-02-28T00:00:00"/>
        <d v="2020-08-20T00:00:00"/>
        <d v="2021-05-02T00:00:00"/>
        <d v="2022-04-13T00:00:00"/>
        <d v="2020-06-02T00:00:00"/>
        <d v="2021-01-02T00:00:00"/>
        <d v="2020-10-26T00:00:00"/>
        <d v="2020-03-25T00:00:00"/>
        <d v="2022-07-16T00:00:00"/>
        <d v="2021-02-22T00:00:00"/>
        <d v="2020-06-12T00:00:00"/>
        <d v="2023-02-14T00:00:00"/>
        <d v="2022-10-12T00:00:00"/>
        <d v="2020-10-22T00:00:00"/>
        <d v="2021-10-19T00:00:00"/>
        <d v="2022-12-05T00:00:00"/>
        <d v="2021-04-27T00:00:00"/>
        <d v="2022-01-27T00:00:00"/>
        <d v="2020-06-26T00:00:00"/>
        <d v="2023-07-25T00:00:00"/>
        <d v="2023-07-03T00:00:00"/>
        <d v="2021-12-13T00:00:00"/>
        <d v="2020-04-11T00:00:00"/>
        <d v="2022-06-19T00:00:00"/>
        <d v="2020-12-25T00:00:00"/>
        <d v="2023-07-06T00:00:00"/>
        <d v="2022-02-26T00:00:00"/>
        <d v="2022-03-31T00:00:00"/>
        <d v="2023-06-30T00:00:00"/>
        <d v="2022-03-07T00:00:00"/>
        <d v="2022-03-28T00:00:00"/>
        <d v="2021-06-24T00:00:00"/>
        <d v="2021-10-06T00:00:00"/>
        <d v="2022-12-15T00:00:00"/>
        <d v="2023-03-31T00:00:00"/>
        <d v="2021-09-22T00:00:00"/>
        <d v="2021-11-02T00:00:00"/>
        <d v="2023-05-28T00:00:00"/>
        <d v="2020-06-29T00:00:00"/>
        <d v="2020-06-25T00:00:00"/>
        <d v="2021-12-19T00:00:00"/>
        <d v="2022-09-02T00:00:00"/>
        <d v="2021-08-14T00:00:00"/>
        <d v="2021-02-19T00:00:00"/>
        <d v="2020-12-29T00:00:00"/>
        <d v="2021-12-30T00:00:00"/>
        <d v="2021-01-15T00:00:00"/>
        <d v="2020-04-09T00:00:00"/>
        <d v="2022-12-24T00:00:00"/>
        <d v="2023-02-02T00:00:00"/>
        <d v="2022-06-04T00:00:00"/>
        <d v="2022-11-23T00:00:00"/>
        <d v="2021-04-04T00:00:00"/>
        <d v="2023-04-24T00:00:00"/>
        <d v="2020-02-16T00:00:00"/>
        <d v="2022-03-26T00:00:00"/>
        <d v="2021-09-08T00:00:00"/>
        <d v="2022-12-11T00:00:00"/>
        <d v="2022-09-30T00:00:00"/>
        <d v="2021-05-16T00:00:00"/>
        <d v="2020-08-02T00:00:00"/>
        <d v="2023-02-17T00:00:00"/>
        <d v="2020-05-14T00:00:00"/>
        <d v="2022-01-02T00:00:00"/>
        <d v="2021-06-06T00:00:00"/>
        <d v="2020-08-03T00:00:00"/>
        <d v="2021-06-13T00:00:00"/>
        <d v="2022-06-21T00:00:00"/>
        <d v="2021-10-12T00:00:00"/>
        <d v="2022-05-29T00:00:00"/>
        <d v="2023-07-21T00:00:00"/>
        <d v="2020-11-25T00:00:00"/>
        <d v="2021-10-13T00:00:00"/>
        <d v="2022-09-11T00:00:00"/>
        <d v="2022-11-30T00:00:00"/>
        <d v="2021-02-28T00:00:00"/>
        <d v="2020-06-27T00:00:00"/>
        <d v="2021-05-13T00:00:00"/>
        <d v="2022-07-31T00:00:00"/>
        <d v="2022-10-24T00:00:00"/>
        <d v="2021-11-15T00:00:00"/>
        <d v="2023-03-04T00:00:00"/>
        <d v="2020-06-19T00:00:00"/>
        <d v="2020-12-04T00:00:00"/>
        <d v="2022-08-15T00:00:00"/>
        <d v="2021-11-04T00:00:00"/>
        <d v="2020-01-05T00:00:00"/>
        <d v="2020-10-27T00:00:00"/>
        <d v="2021-04-14T00:00:00"/>
        <d v="2022-10-01T00:00:00"/>
        <d v="2023-03-03T00:00:00"/>
        <d v="2020-01-29T00:00:00"/>
        <d v="2021-02-21T00:00:00"/>
        <d v="2021-03-24T00:00:00"/>
        <d v="2022-11-21T00:00:00"/>
        <d v="2020-04-07T00:00:00"/>
        <d v="2020-04-20T00:00:00"/>
        <d v="2021-11-21T00:00:00"/>
        <d v="2023-01-08T00:00:00"/>
        <d v="2021-01-06T00:00:00"/>
        <d v="2020-02-08T00:00:00"/>
        <d v="2021-08-01T00:00:00"/>
        <d v="2020-07-15T00:00:00"/>
        <d v="2022-10-11T00:00:00"/>
        <d v="2023-06-10T00:00:00"/>
        <d v="2020-02-29T00:00:00"/>
        <d v="2021-06-17T00:00:00"/>
        <d v="2021-11-28T00:00:00"/>
        <d v="2022-08-18T00:00:00"/>
        <d v="2020-01-17T00:00:00"/>
        <d v="2021-06-25T00:00:00"/>
        <d v="2020-01-06T00:00:00"/>
        <d v="2023-03-29T00:00:00"/>
        <d v="2022-05-28T00:00:00"/>
        <d v="2022-11-08T00:00:00"/>
        <d v="2022-08-30T00:00:00"/>
        <d v="2021-01-03T00:00:00"/>
        <d v="2023-02-05T00:00:00"/>
        <d v="2021-01-26T00:00:00"/>
        <d v="2022-11-03T00:00:00"/>
        <d v="2022-08-25T00:00:00"/>
        <d v="2020-02-03T00:00:00"/>
        <d v="2021-04-20T00:00:00"/>
        <d v="2023-04-07T00:00:00"/>
        <d v="2022-01-30T00:00:00"/>
        <d v="2021-01-16T00:00:00"/>
        <d v="2021-07-05T00:00:00"/>
        <d v="2021-05-27T00:00:00"/>
        <d v="2020-08-15T00:00:00"/>
        <d v="2023-02-12T00:00:00"/>
        <d v="2023-04-15T00:00:00"/>
        <d v="2022-06-27T00:00:00"/>
        <d v="2021-02-01T00:00:00"/>
        <d v="2022-09-21T00:00:00"/>
        <d v="2021-01-01T00:00:00"/>
        <d v="2021-10-29T00:00:00"/>
        <d v="2022-07-03T00:00:00"/>
        <d v="2020-12-12T00:00:00"/>
        <d v="2021-06-15T00:00:00"/>
        <d v="2021-03-29T00:00:00"/>
        <d v="2021-02-09T00:00:00"/>
        <d v="2021-05-22T00:00:00"/>
        <d v="2020-05-13T00:00:00"/>
        <d v="2020-05-29T00:00:00"/>
        <d v="2022-07-21T00:00:00"/>
        <d v="2020-03-08T00:00:00"/>
        <d v="2022-08-12T00:00:00"/>
        <d v="2020-06-28T00:00:00"/>
        <d v="2022-01-06T00:00:00"/>
        <d v="2020-02-23T00:00:00"/>
        <d v="2022-03-02T00:00:00"/>
        <d v="2020-04-08T00:00:00"/>
        <d v="2021-07-22T00:00:00"/>
        <d v="2023-05-23T00:00:00"/>
        <d v="2020-08-29T00:00:00"/>
        <d v="2021-11-06T00:00:00"/>
        <d v="2022-05-01T00:00:00"/>
        <d v="2021-01-28T00:00:00"/>
        <d v="2020-01-15T00:00:00"/>
        <d v="2020-08-26T00:00:00"/>
        <d v="2023-08-23T00:00:00"/>
        <d v="2022-07-27T00:00:00"/>
        <d v="2021-03-07T00:00:00"/>
        <d v="2020-12-13T00:00:00"/>
        <d v="2021-03-21T00:00:00"/>
        <d v="2021-10-11T00:00:00"/>
        <d v="2021-12-01T00:00:00"/>
        <d v="2022-01-01T00:00:00"/>
        <d v="2021-06-16T00:00:00"/>
        <d v="2020-07-27T00:00:00"/>
        <d v="2023-08-18T00:00:00"/>
        <d v="2022-01-14T00:00:00"/>
        <d v="2023-03-09T00:00:00"/>
        <d v="2020-02-11T00:00:00"/>
        <d v="2023-01-26T00:00:00"/>
        <d v="2021-01-30T00:00:00"/>
        <d v="2022-06-13T00:00:00"/>
        <d v="2020-02-05T00:00:00"/>
        <d v="2020-03-06T00:00:00"/>
        <d v="2020-06-06T00:00:00"/>
        <d v="2023-06-06T00:00:00"/>
        <d v="2023-06-17T00:00:00"/>
        <d v="2022-07-01T00:00:00"/>
        <d v="2020-01-10T00:00:00"/>
        <d v="2021-05-11T00:00:00"/>
        <d v="2023-07-18T00:00:00"/>
        <d v="2022-08-29T00:00:00"/>
        <d v="2022-12-07T00:00:00"/>
        <d v="2020-01-08T00:00:00"/>
        <d v="2021-06-04T00:00:00"/>
        <d v="2020-09-01T00:00:00"/>
        <d v="2023-08-24T00:00:00"/>
        <d v="2021-06-28T00:00:00"/>
        <d v="2021-12-28T00:00:00"/>
        <d v="2022-08-20T00:00:00"/>
        <d v="2020-05-15T00:00:00"/>
        <d v="2022-12-25T00:00:00"/>
        <d v="2020-02-13T00:00:00"/>
        <d v="2021-08-27T00:00:00"/>
        <d v="2023-04-06T00:00:00"/>
        <d v="2020-09-15T00:00:00"/>
        <d v="2021-05-04T00:00:00"/>
        <d v="2022-09-14T00:00:00"/>
        <d v="2021-05-08T00:00:00"/>
        <d v="2023-04-13T00:00:00"/>
        <d v="2020-04-18T00:00:00"/>
        <d v="2020-07-30T00:00:00"/>
        <d v="2023-03-30T00:00:00"/>
        <d v="2022-09-05T00:00:00"/>
        <d v="2020-08-16T00:00:00"/>
        <d v="2022-12-20T00:00:00"/>
        <d v="2020-06-08T00:00:00"/>
        <d v="2020-04-27T00:00:00"/>
        <d v="2023-06-03T00:00:00"/>
        <d v="2021-10-28T00:00:00"/>
        <d v="2022-02-27T00:00:00"/>
        <d v="2020-09-12T00:00:00"/>
        <d v="2020-08-05T00:00:00"/>
        <d v="2022-11-10T00:00:00"/>
        <d v="2021-05-23T00:00:00"/>
        <d v="2023-06-18T00:00:00"/>
        <d v="2021-08-23T00:00:00"/>
        <d v="2023-08-04T00:00:00"/>
        <d v="2023-08-01T00:00:00"/>
        <d v="2021-06-09T00:00:00"/>
        <d v="2020-06-01T00:00:00"/>
        <d v="2021-03-23T00:00:00"/>
        <d v="2023-05-13T00:00:00"/>
        <d v="2020-07-11T00:00:00"/>
        <d v="2020-10-30T00:00:00"/>
        <d v="2023-03-23T00:00:00"/>
        <d v="2020-07-03T00:00:00"/>
        <d v="2020-02-01T00:00:00"/>
        <d v="2021-08-03T00:00:00"/>
        <d v="2020-06-24T00:00:00"/>
        <d v="2020-01-01T00:00:00"/>
        <d v="2020-08-22T00:00:00"/>
        <d v="2020-08-04T00:00:00"/>
        <d v="2022-04-17T00:00:00"/>
        <d v="2023-03-07T00:00:00"/>
        <d v="2020-12-17T00:00:00"/>
        <d v="2022-09-08T00:00:00"/>
        <d v="2020-07-01T00:00:00"/>
        <d v="2022-05-19T00:00:00"/>
        <d v="2020-08-10T00:00:00"/>
        <d v="2020-03-19T00:00:00"/>
        <d v="2020-09-02T00:00:00"/>
        <d v="2023-07-09T00:00:00"/>
        <d v="2021-01-20T00:00:00"/>
        <d v="2021-06-27T00:00:00"/>
        <d v="2022-09-18T00:00:00"/>
        <d v="2021-08-08T00:00:00"/>
        <d v="2023-06-29T00:00:00"/>
        <d v="2023-07-13T00:00:00"/>
        <d v="2022-03-21T00:00:00"/>
        <d v="2022-11-22T00:00:00"/>
        <d v="2022-12-08T00:00:00"/>
        <d v="2021-06-02T00:00:00"/>
        <d v="2023-02-19T00:00:00"/>
        <d v="2023-08-13T00:00:00"/>
        <d v="2021-02-11T00:00:00"/>
        <d v="2020-05-01T00:00:00"/>
        <d v="2023-05-09T00:00:00"/>
        <d v="2021-02-10T00:00:00"/>
        <d v="2022-07-28T00:00:00"/>
        <d v="2023-07-30T00:00:00"/>
        <d v="2020-06-05T00:00:00"/>
        <d v="2022-06-01T00:00:00"/>
        <d v="2021-12-22T00:00:00"/>
        <d v="2022-10-16T00:00:00"/>
        <d v="2023-01-10T00:00:00"/>
        <d v="2022-09-01T00:00:00"/>
        <d v="2021-12-03T00:00:00"/>
        <d v="2021-09-21T00:00:00"/>
        <d v="2022-08-19T00:00:00"/>
        <d v="2021-09-23T00:00:00"/>
        <d v="2020-07-09T00:00:00"/>
        <d v="2022-08-11T00:00:00"/>
        <d v="2023-02-18T00:00:00"/>
        <d v="2022-03-19T00:00:00"/>
        <d v="2020-03-14T00:00:00"/>
        <d v="2023-01-04T00:00:00"/>
        <d v="2023-08-05T00:00:00"/>
        <d v="2023-01-07T00:00:00"/>
        <d v="2023-08-30T00:00:00"/>
        <d v="2022-07-05T00:00:00"/>
        <d v="2020-06-07T00:00:00"/>
        <d v="2020-12-31T00:00:00"/>
        <d v="2020-01-13T00:00:00"/>
        <d v="2022-11-27T00:00:00"/>
        <d v="2021-01-23T00:00:00"/>
        <d v="2021-05-25T00:00:00"/>
        <d v="2020-01-11T00:00:00"/>
        <d v="2021-10-23T00:00:00"/>
        <d v="2021-12-04T00:00:00"/>
        <d v="2023-06-26T00:00:00"/>
        <d v="2020-10-03T00:00:00"/>
        <d v="2021-03-08T00:00:00"/>
        <d v="2020-02-06T00:00:00"/>
        <d v="2022-03-13T00:00:00"/>
        <d v="2022-09-17T00:00:00"/>
        <d v="2021-11-27T00:00:00"/>
        <d v="2020-01-24T00:00:00"/>
        <d v="2020-03-07T00:00:00"/>
        <d v="2021-01-09T00:00:00"/>
        <d v="2023-04-20T00:00:00"/>
        <d v="2020-12-15T00:00:00"/>
        <d v="2023-04-14T00:00:00"/>
        <d v="2022-01-10T00:00:00"/>
        <d v="2020-01-30T00:00:00"/>
        <d v="2023-02-06T00:00:00"/>
        <d v="2021-08-31T00:00:00"/>
        <d v="2020-05-10T00:00:00"/>
        <d v="2021-03-11T00:00:00"/>
        <d v="2022-11-09T00:00:00"/>
        <d v="2021-12-26T00:00:00"/>
        <d v="2021-09-03T00:00:00"/>
        <d v="2023-02-07T00:00:00"/>
        <d v="2020-01-21T00:00:00"/>
        <d v="2021-09-24T00:00:00"/>
        <d v="2022-01-23T00:00:00"/>
        <d v="2022-03-17T00:00:00"/>
        <d v="2020-06-14T00:00:00"/>
        <d v="2023-06-15T00:00:00"/>
        <d v="2022-05-30T00:00:00"/>
        <d v="2021-08-21T00:00:00"/>
        <d v="2020-12-24T00:00:00"/>
        <d v="2020-08-08T00:00:00"/>
        <d v="2023-01-17T00:00:00"/>
        <d v="2022-02-08T00:00:00"/>
        <d v="2023-05-07T00:00:00"/>
        <d v="2020-05-11T00:00:00"/>
        <d v="2020-10-08T00:00:00"/>
        <d v="2020-11-16T00:00:00"/>
        <d v="2023-08-19T00:00:00"/>
        <d v="2022-04-07T00:00:00"/>
        <d v="2020-05-03T00:00:00"/>
        <d v="2020-04-16T00:00:00"/>
        <d v="2021-10-25T00:00:00"/>
        <d v="2021-06-23T00:00:00"/>
        <d v="2020-05-05T00:00:00"/>
        <d v="2021-11-13T00:00:00"/>
        <d v="2022-05-15T00:00:00"/>
        <d v="2022-02-21T00:00:00"/>
        <d v="2022-09-28T00:00:00"/>
        <d v="2020-05-28T00:00:00"/>
        <d v="2020-06-16T00:00:00"/>
        <d v="2023-01-24T00:00:00"/>
        <d v="2021-09-12T00:00:00"/>
        <d v="2022-06-12T00:00:00"/>
        <d v="2022-10-28T00:00:00"/>
        <d v="2020-10-29T00:00:00"/>
        <d v="2021-06-30T00:00:00"/>
        <d v="2021-07-15T00:00:00"/>
        <d v="2022-05-20T00:00:00"/>
        <d v="2023-05-10T00:00:00"/>
        <d v="2021-05-24T00:00:00"/>
        <d v="2022-11-20T00:00:00"/>
        <d v="2021-03-02T00:00:00"/>
        <d v="2020-03-13T00:00:00"/>
        <d v="2020-09-10T00:00:00"/>
        <d v="2023-07-19T00:00:00"/>
        <d v="2022-07-17T00:00:00"/>
        <d v="2021-01-31T00:00:00"/>
        <d v="2020-11-19T00:00:00"/>
        <d v="2020-11-14T00:00:00"/>
        <d v="2021-09-11T00:00:00"/>
        <d v="2021-02-14T00:00:00"/>
        <d v="2022-07-26T00:00:00"/>
        <d v="2020-11-27T00:00:00"/>
        <d v="2022-10-10T00:00:00"/>
        <d v="2023-01-14T00:00:00"/>
        <d v="2021-06-29T00:00:00"/>
        <d v="2022-10-27T00:00:00"/>
        <d v="2020-05-24T00:00:00"/>
        <d v="2023-01-05T00:00:00"/>
        <d v="2021-11-24T00:00:00"/>
        <d v="2021-04-10T00:00:00"/>
        <d v="2022-05-07T00:00:00"/>
        <d v="2023-06-20T00:00:00"/>
        <d v="2023-07-17T00:00:00"/>
        <d v="2020-01-28T00:00:00"/>
        <d v="2022-09-07T00:00:00"/>
        <d v="2020-07-02T00:00:00"/>
        <d v="2022-02-28T00:00:00"/>
        <d v="2022-08-31T00:00:00"/>
        <d v="2022-06-24T00:00:00"/>
        <d v="2021-09-15T00:00:00"/>
        <d v="2023-02-08T00:00:00"/>
        <d v="2021-11-12T00:00:00"/>
        <d v="2022-08-23T00:00:00"/>
        <d v="2020-06-21T00:00:00"/>
        <d v="2021-03-04T00:00:00"/>
        <d v="2023-02-15T00:00:00"/>
        <d v="2023-01-30T00:00:00"/>
        <d v="2021-01-07T00:00:00"/>
        <d v="2021-09-06T00:00:00"/>
        <d v="2023-05-27T00:00:00"/>
        <d v="2021-10-18T00:00:00"/>
        <d v="2022-04-03T00:00:00"/>
        <d v="2021-05-10T00:00:00"/>
        <d v="2023-06-24T00:00:00"/>
        <d v="2020-06-13T00:00:00"/>
        <d v="2023-04-12T00:00:00"/>
        <d v="2021-07-07T00:00:00"/>
        <d v="2020-06-03T00:00:00"/>
        <d v="2022-04-10T00:00:00"/>
        <d v="2020-09-21T00:00:00"/>
        <d v="2021-11-10T00:00:00"/>
        <d v="2020-10-13T00:00:00"/>
        <d v="2020-01-19T00:00:00"/>
        <d v="2021-02-06T00:00:00"/>
        <d v="2021-10-14T00:00:00"/>
        <d v="2021-06-12T00:00:00"/>
        <d v="2022-12-12T00:00:00"/>
        <d v="2022-04-09T00:00:00"/>
        <d v="2020-09-04T00:00:00"/>
        <d v="2020-07-23T00:00:00"/>
        <d v="2021-10-05T00:00:00"/>
        <d v="2022-05-23T00:00:00"/>
        <d v="2021-01-24T00:00:00"/>
        <d v="2021-05-17T00:00:00"/>
        <d v="2022-03-01T00:00:00"/>
        <d v="2022-02-22T00:00:00"/>
        <d v="2022-10-13T00:00:00"/>
        <d v="2022-09-26T00:00:00"/>
        <d v="2020-12-16T00:00:00"/>
        <d v="2022-05-24T00:00:00"/>
        <d v="2020-03-26T00:00:00"/>
        <d v="2020-08-09T00:00:00"/>
        <d v="2021-03-01T00:00:00"/>
        <d v="2022-05-31T00:00:00"/>
        <d v="2021-06-08T00:00:00"/>
        <d v="2023-08-29T00:00:00"/>
        <d v="2020-05-09T00:00:00"/>
        <d v="2022-03-30T00:00:00"/>
        <d v="2022-05-25T00:00:00"/>
        <d v="2021-03-13T00:00:00"/>
        <d v="2021-11-26T00:00:00"/>
        <d v="2020-01-03T00:00:00"/>
        <d v="2023-03-26T00:00:00"/>
        <d v="2020-02-17T00:00:00"/>
        <d v="2021-07-08T00:00:00"/>
        <d v="2020-04-10T00:00:00"/>
        <d v="2020-03-23T00:00:00"/>
        <d v="2023-01-21T00:00:00"/>
        <d v="2023-07-01T00:00:00"/>
        <d v="2022-09-27T00:00:00"/>
        <d v="2023-04-01T00:00:00"/>
        <d v="2023-05-05T00:00:00"/>
        <d v="2021-11-29T00:00:00"/>
        <d v="2021-08-07T00:00:00"/>
        <d v="2020-12-05T00:00:00"/>
        <d v="2020-11-04T00:00:00"/>
        <d v="2022-05-05T00:00:00"/>
        <d v="2022-03-16T00:00:00"/>
        <d v="2022-05-26T00:00:00"/>
        <d v="2022-12-23T00:00:00"/>
        <d v="2021-07-21T00:00:00"/>
        <d v="2020-02-26T00:00:00"/>
        <d v="2023-08-10T00:00:00"/>
        <d v="2021-01-04T00:00:00"/>
        <d v="2023-07-20T00:00:00"/>
        <d v="2022-06-17T00:00:00"/>
        <d v="2020-02-12T00:00:00"/>
        <d v="2023-07-08T00:00:00"/>
        <d v="2020-11-05T00:00:00"/>
        <d v="2023-04-19T00:00:00"/>
        <d v="2021-04-05T00:00:00"/>
        <d v="2021-07-03T00:00:00"/>
        <d v="2020-08-27T00:00:00"/>
        <d v="2023-05-26T00:00:00"/>
        <d v="2021-09-29T00:00:00"/>
        <d v="2023-01-16T00:00:00"/>
        <d v="2020-08-19T00:00:00"/>
        <d v="2021-11-07T00:00:00"/>
        <d v="2021-01-22T00:00:00"/>
        <d v="2021-06-21T00:00:00"/>
        <d v="2020-08-25T00:00:00"/>
        <d v="2020-01-09T00:00:00"/>
        <d v="2022-06-11T00:00:00"/>
        <d v="2021-09-14T00:00:00"/>
        <d v="2022-03-23T00:00:00"/>
        <d v="2020-05-19T00:00:00"/>
        <d v="2020-11-13T00:00:00"/>
        <d v="2023-01-28T00:00:00"/>
        <d v="2023-01-20T00:00:00"/>
        <d v="2021-04-16T00:00:00"/>
        <d v="2021-04-11T00:00:00"/>
        <d v="2021-01-19T00:00:00"/>
        <d v="2022-12-16T00:00:00"/>
        <d v="2022-08-09T00:00:00"/>
        <d v="2021-09-05T00:00:00"/>
        <d v="2021-03-17T00:00:00"/>
        <d v="2020-11-01T00:00:00"/>
        <d v="2022-09-12T00:00:00"/>
        <d v="2023-03-08T00:00:00"/>
        <d v="2022-04-24T00:00:00"/>
        <d v="2023-08-08T00:00:00"/>
        <d v="2022-04-30T00:00:00"/>
        <d v="2023-06-19T00:00:00"/>
        <d v="2023-04-04T00:00:00"/>
        <d v="2022-12-21T00:00:00"/>
        <d v="2022-02-03T00:00:00"/>
        <d v="2021-08-15T00:00:00"/>
        <d v="2020-01-27T00:00:00"/>
        <d v="2021-03-03T00:00:00"/>
        <d v="2020-10-17T00:00:00"/>
        <d v="2023-05-15T00:00:00"/>
        <d v="2020-08-18T00:00:00"/>
        <d v="2020-08-07T00:00:00"/>
        <d v="2023-01-03T00:00:00"/>
        <d v="2020-02-20T00:00:00"/>
        <d v="2020-08-14T00:00:00"/>
        <d v="2022-07-02T00:00:00"/>
        <d v="2021-10-10T00:00:00"/>
        <d v="2021-11-11T00:00:00"/>
        <d v="2022-04-01T00:00:00"/>
        <d v="2023-08-06T00:00:00"/>
        <d v="2023-07-24T00:00:00"/>
        <d v="2022-01-24T00:00:00"/>
        <d v="2020-07-24T00:00:00"/>
        <d v="2021-10-30T00:00:00"/>
        <d v="2021-09-18T00:00:00"/>
        <d v="2021-12-15T00:00:00"/>
        <d v="2020-04-12T00:00:00"/>
        <d v="2022-02-17T00:00:00"/>
        <d v="2023-04-25T00:00:00"/>
        <d v="2020-04-04T00:00:00"/>
        <d v="2020-07-08T00:00:00"/>
        <d v="2022-03-22T00:00:00"/>
        <d v="2020-11-08T00:00:00"/>
        <d v="2020-03-12T00:00:00"/>
      </sharedItems>
      <fieldGroup par="12"/>
    </cacheField>
    <cacheField name="MEMORY" numFmtId="0">
      <sharedItems/>
    </cacheField>
    <cacheField name="STORAGE" numFmtId="0">
      <sharedItems count="27">
        <s v="64 GB"/>
        <s v="128 GB"/>
        <s v="32 GB"/>
        <s v="256 GB"/>
        <s v="16 GB"/>
        <s v="8 GB"/>
        <s v="4 GB"/>
        <s v="512 GB"/>
        <s v="0"/>
        <s v="16 MB"/>
        <s v="128 MB"/>
        <s v="2 MB"/>
        <s v="4 MB"/>
        <s v="48 MB"/>
        <s v="8 MB"/>
        <s v="Expandable Upto 32 GB"/>
        <s v="Expandable Upto 16 GB"/>
        <s v="10 MB"/>
        <s v="256 MB"/>
        <s v="140 MB"/>
        <s v="64 MB"/>
        <s v="1 TB"/>
        <s v="153 MB"/>
        <s v="512 MB"/>
        <s v="100 MB"/>
        <s v="129 GB"/>
        <s v="130 GB"/>
      </sharedItems>
    </cacheField>
    <cacheField name="RATING" numFmtId="0">
      <sharedItems containsSemiMixedTypes="0" containsString="0" containsNumber="1" minValue="0" maxValue="5"/>
    </cacheField>
    <cacheField name="SELLING PRICE" numFmtId="0">
      <sharedItems containsSemiMixedTypes="0" containsString="0" containsNumber="1" containsInteger="1" minValue="1000" maxValue="179900"/>
    </cacheField>
    <cacheField name="ORIGINAL PRICE" numFmtId="0">
      <sharedItems containsSemiMixedTypes="0" containsString="0" containsNumber="1" containsInteger="1" minValue="1000" maxValue="189999"/>
    </cacheField>
    <cacheField name="DISCOUNT" numFmtId="10">
      <sharedItems containsSemiMixedTypes="0" containsString="0" containsNumber="1" minValue="1.2500000000000001E-2" maxValue="0.125"/>
    </cacheField>
    <cacheField name="Months (PURCHSE DATE)" numFmtId="0" databaseField="0">
      <fieldGroup base="3">
        <rangePr groupBy="months" startDate="2020-01-01T00:00:00" endDate="2023-09-01T00:00:00"/>
        <groupItems count="14">
          <s v="&lt;01-01-2020"/>
          <s v="Jan"/>
          <s v="Feb"/>
          <s v="Mar"/>
          <s v="Apr"/>
          <s v="May"/>
          <s v="Jun"/>
          <s v="Jul"/>
          <s v="Aug"/>
          <s v="Sep"/>
          <s v="Oct"/>
          <s v="Nov"/>
          <s v="Dec"/>
          <s v="&gt;01-09-2023"/>
        </groupItems>
      </fieldGroup>
    </cacheField>
    <cacheField name="Quarters (PURCHSE DATE)" numFmtId="0" databaseField="0">
      <fieldGroup base="3">
        <rangePr groupBy="quarters" startDate="2020-01-01T00:00:00" endDate="2023-09-01T00:00:00"/>
        <groupItems count="6">
          <s v="&lt;01-01-2020"/>
          <s v="Qtr1"/>
          <s v="Qtr2"/>
          <s v="Qtr3"/>
          <s v="Qtr4"/>
          <s v="&gt;01-09-2023"/>
        </groupItems>
      </fieldGroup>
    </cacheField>
    <cacheField name="Years (PURCHSE DATE)" numFmtId="0" databaseField="0">
      <fieldGroup base="3">
        <rangePr groupBy="years" startDate="2020-01-01T00:00:00" endDate="2023-09-01T00:00:00"/>
        <groupItems count="6">
          <s v="&lt;01-01-2020"/>
          <s v="2020"/>
          <s v="2021"/>
          <s v="2022"/>
          <s v="2023"/>
          <s v="&gt;01-09-2023"/>
        </groupItems>
      </fieldGroup>
    </cacheField>
  </cacheFields>
  <extLst>
    <ext xmlns:x14="http://schemas.microsoft.com/office/spreadsheetml/2009/9/main" uri="{725AE2AE-9491-48be-B2B4-4EB974FC3084}">
      <x14:pivotCacheDefinition pivotCacheId="4695508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4">
  <r>
    <x v="0"/>
    <x v="0"/>
    <x v="0"/>
    <x v="0"/>
    <s v="40GB"/>
    <x v="0"/>
    <n v="4.5"/>
    <n v="11990"/>
    <n v="15990"/>
    <n v="0.05"/>
  </r>
  <r>
    <x v="0"/>
    <x v="0"/>
    <x v="1"/>
    <x v="1"/>
    <s v="40GB"/>
    <x v="0"/>
    <n v="4.5"/>
    <n v="11990"/>
    <n v="15990"/>
    <n v="7.4999999999999997E-2"/>
  </r>
  <r>
    <x v="0"/>
    <x v="0"/>
    <x v="0"/>
    <x v="2"/>
    <s v="60GB"/>
    <x v="1"/>
    <n v="4.3"/>
    <n v="13990"/>
    <n v="17990"/>
    <n v="0.125"/>
  </r>
  <r>
    <x v="0"/>
    <x v="0"/>
    <x v="1"/>
    <x v="3"/>
    <s v="60GB"/>
    <x v="1"/>
    <n v="4.3"/>
    <n v="13990"/>
    <n v="17990"/>
    <n v="7.4999999999999997E-2"/>
  </r>
  <r>
    <x v="0"/>
    <x v="0"/>
    <x v="2"/>
    <x v="4"/>
    <s v="40GB"/>
    <x v="0"/>
    <n v="4.5"/>
    <n v="11990"/>
    <n v="15990"/>
    <n v="2.5000000000000001E-2"/>
  </r>
  <r>
    <x v="0"/>
    <x v="0"/>
    <x v="2"/>
    <x v="5"/>
    <s v="60GB"/>
    <x v="1"/>
    <n v="4.3"/>
    <n v="13990"/>
    <n v="17990"/>
    <n v="8.7499999999999994E-2"/>
  </r>
  <r>
    <x v="0"/>
    <x v="1"/>
    <x v="3"/>
    <x v="6"/>
    <s v="40GB"/>
    <x v="0"/>
    <n v="4.4000000000000004"/>
    <n v="10490"/>
    <n v="11990"/>
    <n v="0.1"/>
  </r>
  <r>
    <x v="0"/>
    <x v="1"/>
    <x v="4"/>
    <x v="7"/>
    <s v="30GB"/>
    <x v="2"/>
    <n v="4.4000000000000004"/>
    <n v="9490"/>
    <n v="10990"/>
    <n v="0.1125"/>
  </r>
  <r>
    <x v="0"/>
    <x v="1"/>
    <x v="5"/>
    <x v="8"/>
    <s v="30GB"/>
    <x v="2"/>
    <n v="4.4000000000000004"/>
    <n v="9490"/>
    <n v="10990"/>
    <n v="8.7499999999999994E-2"/>
  </r>
  <r>
    <x v="0"/>
    <x v="1"/>
    <x v="6"/>
    <x v="9"/>
    <s v="30GB"/>
    <x v="2"/>
    <n v="4.4000000000000004"/>
    <n v="9490"/>
    <n v="10990"/>
    <n v="0.05"/>
  </r>
  <r>
    <x v="0"/>
    <x v="1"/>
    <x v="3"/>
    <x v="10"/>
    <s v="30GB"/>
    <x v="2"/>
    <n v="4.4000000000000004"/>
    <n v="9490"/>
    <n v="10990"/>
    <n v="1.2500000000000001E-2"/>
  </r>
  <r>
    <x v="0"/>
    <x v="1"/>
    <x v="6"/>
    <x v="11"/>
    <s v="40GB"/>
    <x v="0"/>
    <n v="4.4000000000000004"/>
    <n v="10490"/>
    <n v="11990"/>
    <n v="8.7499999999999994E-2"/>
  </r>
  <r>
    <x v="0"/>
    <x v="2"/>
    <x v="7"/>
    <x v="12"/>
    <s v="60GB"/>
    <x v="1"/>
    <n v="4.3"/>
    <n v="15990"/>
    <n v="16990"/>
    <n v="6.25E-2"/>
  </r>
  <r>
    <x v="0"/>
    <x v="2"/>
    <x v="8"/>
    <x v="13"/>
    <s v="60GB"/>
    <x v="1"/>
    <n v="4.3"/>
    <n v="15990"/>
    <n v="16990"/>
    <n v="7.4999999999999997E-2"/>
  </r>
  <r>
    <x v="0"/>
    <x v="1"/>
    <x v="5"/>
    <x v="14"/>
    <s v="40GB"/>
    <x v="0"/>
    <n v="4.4000000000000004"/>
    <n v="10490"/>
    <n v="11990"/>
    <n v="7.4999999999999997E-2"/>
  </r>
  <r>
    <x v="0"/>
    <x v="2"/>
    <x v="7"/>
    <x v="15"/>
    <s v="80GB"/>
    <x v="1"/>
    <n v="4.3"/>
    <n v="17990"/>
    <n v="18990"/>
    <n v="0.05"/>
  </r>
  <r>
    <x v="0"/>
    <x v="2"/>
    <x v="8"/>
    <x v="16"/>
    <s v="80GB"/>
    <x v="1"/>
    <n v="4.3"/>
    <n v="17990"/>
    <n v="18990"/>
    <n v="7.4999999999999997E-2"/>
  </r>
  <r>
    <x v="0"/>
    <x v="3"/>
    <x v="0"/>
    <x v="17"/>
    <s v="30GB"/>
    <x v="2"/>
    <n v="4.3"/>
    <n v="10490"/>
    <n v="12990"/>
    <n v="1.2500000000000001E-2"/>
  </r>
  <r>
    <x v="0"/>
    <x v="4"/>
    <x v="9"/>
    <x v="18"/>
    <s v="40GB"/>
    <x v="0"/>
    <n v="4.3"/>
    <n v="11960"/>
    <n v="12990"/>
    <n v="0.1125"/>
  </r>
  <r>
    <x v="0"/>
    <x v="4"/>
    <x v="10"/>
    <x v="19"/>
    <s v="40GB"/>
    <x v="0"/>
    <n v="4.3"/>
    <n v="11779"/>
    <n v="11919"/>
    <n v="0.1"/>
  </r>
  <r>
    <x v="0"/>
    <x v="5"/>
    <x v="11"/>
    <x v="20"/>
    <s v="60GB"/>
    <x v="1"/>
    <n v="4.3"/>
    <n v="18979"/>
    <n v="18979"/>
    <n v="0.1125"/>
  </r>
  <r>
    <x v="0"/>
    <x v="6"/>
    <x v="6"/>
    <x v="21"/>
    <s v="20GB"/>
    <x v="2"/>
    <n v="4.2"/>
    <n v="8990"/>
    <n v="10990"/>
    <n v="0.1125"/>
  </r>
  <r>
    <x v="0"/>
    <x v="7"/>
    <x v="12"/>
    <x v="22"/>
    <s v="80GB"/>
    <x v="1"/>
    <n v="4.3"/>
    <n v="19990"/>
    <n v="25990"/>
    <n v="8.7499999999999994E-2"/>
  </r>
  <r>
    <x v="0"/>
    <x v="8"/>
    <x v="13"/>
    <x v="23"/>
    <s v="40GB"/>
    <x v="1"/>
    <n v="4.3"/>
    <n v="15990"/>
    <n v="15990"/>
    <n v="0.1"/>
  </r>
  <r>
    <x v="0"/>
    <x v="8"/>
    <x v="13"/>
    <x v="24"/>
    <s v="40GB"/>
    <x v="0"/>
    <n v="4.3"/>
    <n v="14990"/>
    <n v="14990"/>
    <n v="3.7499999999999999E-2"/>
  </r>
  <r>
    <x v="0"/>
    <x v="9"/>
    <x v="14"/>
    <x v="25"/>
    <s v="80GB"/>
    <x v="1"/>
    <n v="4.3"/>
    <n v="29990"/>
    <n v="35990"/>
    <n v="0.1"/>
  </r>
  <r>
    <x v="0"/>
    <x v="9"/>
    <x v="15"/>
    <x v="26"/>
    <s v="80GB"/>
    <x v="1"/>
    <n v="4.3"/>
    <n v="29990"/>
    <n v="35990"/>
    <n v="7.4999999999999997E-2"/>
  </r>
  <r>
    <x v="0"/>
    <x v="7"/>
    <x v="16"/>
    <x v="27"/>
    <s v="80GB"/>
    <x v="1"/>
    <n v="4.3"/>
    <n v="19990"/>
    <n v="25990"/>
    <n v="7.4999999999999997E-2"/>
  </r>
  <r>
    <x v="0"/>
    <x v="8"/>
    <x v="17"/>
    <x v="28"/>
    <s v="40GB"/>
    <x v="0"/>
    <n v="4.3"/>
    <n v="14990"/>
    <n v="14990"/>
    <n v="0.125"/>
  </r>
  <r>
    <x v="0"/>
    <x v="8"/>
    <x v="17"/>
    <x v="29"/>
    <s v="40GB"/>
    <x v="1"/>
    <n v="4.3"/>
    <n v="15990"/>
    <n v="15990"/>
    <n v="8.7499999999999994E-2"/>
  </r>
  <r>
    <x v="0"/>
    <x v="8"/>
    <x v="13"/>
    <x v="30"/>
    <s v="60GB"/>
    <x v="1"/>
    <n v="4.3"/>
    <n v="16990"/>
    <n v="17990"/>
    <n v="7.4999999999999997E-2"/>
  </r>
  <r>
    <x v="0"/>
    <x v="8"/>
    <x v="17"/>
    <x v="31"/>
    <s v="60GB"/>
    <x v="1"/>
    <n v="4.3"/>
    <n v="16990"/>
    <n v="17990"/>
    <n v="0.05"/>
  </r>
  <r>
    <x v="0"/>
    <x v="8"/>
    <x v="18"/>
    <x v="32"/>
    <s v="40GB"/>
    <x v="0"/>
    <n v="4.3"/>
    <n v="14990"/>
    <n v="14990"/>
    <n v="0.1"/>
  </r>
  <r>
    <x v="0"/>
    <x v="7"/>
    <x v="19"/>
    <x v="33"/>
    <s v="80GB"/>
    <x v="1"/>
    <n v="4.3"/>
    <n v="19990"/>
    <n v="25990"/>
    <n v="2.5000000000000001E-2"/>
  </r>
  <r>
    <x v="0"/>
    <x v="4"/>
    <x v="20"/>
    <x v="34"/>
    <s v="40GB"/>
    <x v="0"/>
    <n v="4.3"/>
    <n v="12199"/>
    <n v="12319"/>
    <n v="6.25E-2"/>
  </r>
  <r>
    <x v="0"/>
    <x v="10"/>
    <x v="21"/>
    <x v="35"/>
    <s v="80GB"/>
    <x v="1"/>
    <n v="4.3"/>
    <n v="21990"/>
    <n v="21990"/>
    <n v="0.05"/>
  </r>
  <r>
    <x v="0"/>
    <x v="0"/>
    <x v="22"/>
    <x v="36"/>
    <s v="60GB"/>
    <x v="1"/>
    <n v="4.3"/>
    <n v="15999"/>
    <n v="15999"/>
    <n v="1.2500000000000001E-2"/>
  </r>
  <r>
    <x v="0"/>
    <x v="11"/>
    <x v="23"/>
    <x v="37"/>
    <s v="40GB"/>
    <x v="0"/>
    <n v="0"/>
    <n v="13850"/>
    <n v="13850"/>
    <n v="8.7499999999999994E-2"/>
  </r>
  <r>
    <x v="0"/>
    <x v="6"/>
    <x v="3"/>
    <x v="38"/>
    <s v="20GB"/>
    <x v="2"/>
    <n v="4.2"/>
    <n v="8990"/>
    <n v="10990"/>
    <n v="0.125"/>
  </r>
  <r>
    <x v="0"/>
    <x v="8"/>
    <x v="18"/>
    <x v="39"/>
    <s v="40GB"/>
    <x v="1"/>
    <n v="4.3"/>
    <n v="15990"/>
    <n v="15990"/>
    <n v="0.125"/>
  </r>
  <r>
    <x v="0"/>
    <x v="12"/>
    <x v="24"/>
    <x v="40"/>
    <s v="80GB"/>
    <x v="1"/>
    <n v="4.4000000000000004"/>
    <n v="35990"/>
    <n v="38990"/>
    <n v="3.7499999999999999E-2"/>
  </r>
  <r>
    <x v="0"/>
    <x v="11"/>
    <x v="18"/>
    <x v="41"/>
    <s v="40GB"/>
    <x v="0"/>
    <n v="0"/>
    <n v="13990"/>
    <n v="15990"/>
    <n v="0.1"/>
  </r>
  <r>
    <x v="0"/>
    <x v="13"/>
    <x v="25"/>
    <x v="42"/>
    <s v="30GB"/>
    <x v="2"/>
    <n v="4.3"/>
    <n v="10990"/>
    <n v="12990"/>
    <n v="7.4999999999999997E-2"/>
  </r>
  <r>
    <x v="0"/>
    <x v="10"/>
    <x v="26"/>
    <x v="43"/>
    <s v="60GB"/>
    <x v="1"/>
    <n v="4.2"/>
    <n v="16990"/>
    <n v="20990"/>
    <n v="8.7499999999999994E-2"/>
  </r>
  <r>
    <x v="0"/>
    <x v="13"/>
    <x v="27"/>
    <x v="44"/>
    <s v="30GB"/>
    <x v="2"/>
    <n v="4.3"/>
    <n v="10990"/>
    <n v="12990"/>
    <n v="0.05"/>
  </r>
  <r>
    <x v="0"/>
    <x v="0"/>
    <x v="28"/>
    <x v="45"/>
    <s v="40GB"/>
    <x v="0"/>
    <n v="4.5"/>
    <n v="13499"/>
    <n v="13499"/>
    <n v="6.25E-2"/>
  </r>
  <r>
    <x v="0"/>
    <x v="0"/>
    <x v="28"/>
    <x v="46"/>
    <s v="60GB"/>
    <x v="1"/>
    <n v="4.3"/>
    <n v="15999"/>
    <n v="15999"/>
    <n v="8.7499999999999994E-2"/>
  </r>
  <r>
    <x v="0"/>
    <x v="14"/>
    <x v="29"/>
    <x v="47"/>
    <s v="60GB"/>
    <x v="1"/>
    <n v="4.3"/>
    <n v="18380"/>
    <n v="18380"/>
    <n v="1.2500000000000001E-2"/>
  </r>
  <r>
    <x v="0"/>
    <x v="15"/>
    <x v="15"/>
    <x v="48"/>
    <s v="120GB"/>
    <x v="3"/>
    <n v="4.4000000000000004"/>
    <n v="39990"/>
    <n v="46990"/>
    <n v="8.7499999999999994E-2"/>
  </r>
  <r>
    <x v="0"/>
    <x v="8"/>
    <x v="18"/>
    <x v="49"/>
    <s v="60GB"/>
    <x v="1"/>
    <n v="4.3"/>
    <n v="16990"/>
    <n v="17990"/>
    <n v="0.05"/>
  </r>
  <r>
    <x v="0"/>
    <x v="16"/>
    <x v="30"/>
    <x v="50"/>
    <s v="60GB"/>
    <x v="3"/>
    <n v="4.4000000000000004"/>
    <n v="19990"/>
    <n v="19990"/>
    <n v="0.05"/>
  </r>
  <r>
    <x v="0"/>
    <x v="16"/>
    <x v="9"/>
    <x v="51"/>
    <s v="60GB"/>
    <x v="3"/>
    <n v="4.4000000000000004"/>
    <n v="19990"/>
    <n v="19990"/>
    <n v="3.7499999999999999E-2"/>
  </r>
  <r>
    <x v="0"/>
    <x v="17"/>
    <x v="31"/>
    <x v="52"/>
    <s v="80GB"/>
    <x v="3"/>
    <n v="4.4000000000000004"/>
    <n v="26798"/>
    <n v="28989"/>
    <n v="2.5000000000000001E-2"/>
  </r>
  <r>
    <x v="0"/>
    <x v="10"/>
    <x v="21"/>
    <x v="53"/>
    <s v="60GB"/>
    <x v="1"/>
    <n v="4.2"/>
    <n v="16990"/>
    <n v="20990"/>
    <n v="0.1"/>
  </r>
  <r>
    <x v="0"/>
    <x v="18"/>
    <x v="25"/>
    <x v="54"/>
    <s v="40GB"/>
    <x v="0"/>
    <n v="4.3"/>
    <n v="12990"/>
    <n v="13990"/>
    <n v="6.25E-2"/>
  </r>
  <r>
    <x v="0"/>
    <x v="18"/>
    <x v="32"/>
    <x v="55"/>
    <s v="40GB"/>
    <x v="0"/>
    <n v="4.3"/>
    <n v="12990"/>
    <n v="13990"/>
    <n v="3.7499999999999999E-2"/>
  </r>
  <r>
    <x v="0"/>
    <x v="17"/>
    <x v="33"/>
    <x v="56"/>
    <s v="80GB"/>
    <x v="3"/>
    <n v="4.4000000000000004"/>
    <n v="27990"/>
    <n v="35990"/>
    <n v="2.5000000000000001E-2"/>
  </r>
  <r>
    <x v="0"/>
    <x v="19"/>
    <x v="34"/>
    <x v="57"/>
    <s v="80GB"/>
    <x v="1"/>
    <n v="4.3"/>
    <n v="21990"/>
    <n v="23990"/>
    <n v="3.7499999999999999E-2"/>
  </r>
  <r>
    <x v="0"/>
    <x v="19"/>
    <x v="11"/>
    <x v="58"/>
    <s v="80GB"/>
    <x v="3"/>
    <n v="4.3"/>
    <n v="23490"/>
    <n v="25990"/>
    <n v="0.125"/>
  </r>
  <r>
    <x v="0"/>
    <x v="20"/>
    <x v="35"/>
    <x v="59"/>
    <s v="80GB"/>
    <x v="1"/>
    <n v="4.3"/>
    <n v="25990"/>
    <n v="29990"/>
    <n v="3.7499999999999999E-2"/>
  </r>
  <r>
    <x v="0"/>
    <x v="20"/>
    <x v="29"/>
    <x v="60"/>
    <s v="80GB"/>
    <x v="1"/>
    <n v="4.3"/>
    <n v="25990"/>
    <n v="29990"/>
    <n v="7.4999999999999997E-2"/>
  </r>
  <r>
    <x v="0"/>
    <x v="18"/>
    <x v="36"/>
    <x v="61"/>
    <s v="40GB"/>
    <x v="0"/>
    <n v="4.3"/>
    <n v="12889"/>
    <n v="12989"/>
    <n v="0.1125"/>
  </r>
  <r>
    <x v="0"/>
    <x v="19"/>
    <x v="29"/>
    <x v="62"/>
    <s v="80GB"/>
    <x v="1"/>
    <n v="4.3"/>
    <n v="21990"/>
    <n v="23990"/>
    <n v="0.1125"/>
  </r>
  <r>
    <x v="0"/>
    <x v="19"/>
    <x v="34"/>
    <x v="63"/>
    <s v="80GB"/>
    <x v="3"/>
    <n v="4.3"/>
    <n v="23490"/>
    <n v="25990"/>
    <n v="3.7499999999999999E-2"/>
  </r>
  <r>
    <x v="0"/>
    <x v="19"/>
    <x v="29"/>
    <x v="64"/>
    <s v="80GB"/>
    <x v="3"/>
    <n v="4.3"/>
    <n v="23490"/>
    <n v="25990"/>
    <n v="7.4999999999999997E-2"/>
  </r>
  <r>
    <x v="0"/>
    <x v="19"/>
    <x v="11"/>
    <x v="65"/>
    <s v="80GB"/>
    <x v="1"/>
    <n v="4.3"/>
    <n v="21990"/>
    <n v="23990"/>
    <n v="0.1"/>
  </r>
  <r>
    <x v="0"/>
    <x v="0"/>
    <x v="22"/>
    <x v="66"/>
    <s v="40GB"/>
    <x v="0"/>
    <n v="4.5"/>
    <n v="13499"/>
    <n v="13499"/>
    <n v="6.25E-2"/>
  </r>
  <r>
    <x v="0"/>
    <x v="21"/>
    <x v="37"/>
    <x v="67"/>
    <s v="60GB"/>
    <x v="1"/>
    <n v="4.2"/>
    <n v="19990"/>
    <n v="20990"/>
    <n v="0.1125"/>
  </r>
  <r>
    <x v="0"/>
    <x v="13"/>
    <x v="27"/>
    <x v="68"/>
    <s v="20GB"/>
    <x v="2"/>
    <n v="4"/>
    <n v="9989"/>
    <n v="9989"/>
    <n v="8.7499999999999994E-2"/>
  </r>
  <r>
    <x v="0"/>
    <x v="17"/>
    <x v="33"/>
    <x v="69"/>
    <s v="80GB"/>
    <x v="1"/>
    <n v="4.4000000000000004"/>
    <n v="24989"/>
    <n v="24989"/>
    <n v="0.05"/>
  </r>
  <r>
    <x v="0"/>
    <x v="22"/>
    <x v="38"/>
    <x v="70"/>
    <s v="40GB"/>
    <x v="0"/>
    <n v="4.4000000000000004"/>
    <n v="10990"/>
    <n v="18990"/>
    <n v="8.7499999999999994E-2"/>
  </r>
  <r>
    <x v="0"/>
    <x v="13"/>
    <x v="32"/>
    <x v="71"/>
    <s v="30GB"/>
    <x v="2"/>
    <n v="4.3"/>
    <n v="11249"/>
    <n v="11249"/>
    <n v="1.2500000000000001E-2"/>
  </r>
  <r>
    <x v="0"/>
    <x v="12"/>
    <x v="39"/>
    <x v="72"/>
    <s v="80GB"/>
    <x v="1"/>
    <n v="4.4000000000000004"/>
    <n v="35990"/>
    <n v="38990"/>
    <n v="8.7499999999999994E-2"/>
  </r>
  <r>
    <x v="0"/>
    <x v="23"/>
    <x v="40"/>
    <x v="73"/>
    <s v="60GB"/>
    <x v="0"/>
    <n v="4.4000000000000004"/>
    <n v="24990"/>
    <n v="24990"/>
    <n v="0.125"/>
  </r>
  <r>
    <x v="0"/>
    <x v="24"/>
    <x v="5"/>
    <x v="74"/>
    <s v="20GB"/>
    <x v="2"/>
    <n v="4.3"/>
    <n v="8990"/>
    <n v="12990"/>
    <n v="6.25E-2"/>
  </r>
  <r>
    <x v="0"/>
    <x v="25"/>
    <x v="41"/>
    <x v="75"/>
    <s v="80GB"/>
    <x v="1"/>
    <n v="4.4000000000000004"/>
    <n v="29999"/>
    <n v="29999"/>
    <n v="0.05"/>
  </r>
  <r>
    <x v="0"/>
    <x v="26"/>
    <x v="42"/>
    <x v="76"/>
    <s v="80GB"/>
    <x v="3"/>
    <n v="4.5"/>
    <n v="29489"/>
    <n v="29489"/>
    <n v="3.7499999999999999E-2"/>
  </r>
  <r>
    <x v="0"/>
    <x v="15"/>
    <x v="14"/>
    <x v="77"/>
    <s v="120GB"/>
    <x v="3"/>
    <n v="4.4000000000000004"/>
    <n v="39990"/>
    <n v="46990"/>
    <n v="6.25E-2"/>
  </r>
  <r>
    <x v="0"/>
    <x v="27"/>
    <x v="43"/>
    <x v="78"/>
    <s v="40GB"/>
    <x v="1"/>
    <n v="4.4000000000000004"/>
    <n v="15990"/>
    <n v="20990"/>
    <n v="1.2500000000000001E-2"/>
  </r>
  <r>
    <x v="0"/>
    <x v="21"/>
    <x v="44"/>
    <x v="79"/>
    <s v="60GB"/>
    <x v="1"/>
    <n v="4.2"/>
    <n v="19990"/>
    <n v="20990"/>
    <n v="2.5000000000000001E-2"/>
  </r>
  <r>
    <x v="0"/>
    <x v="28"/>
    <x v="45"/>
    <x v="6"/>
    <s v="60GB"/>
    <x v="0"/>
    <n v="4.3"/>
    <n v="13990"/>
    <n v="20990"/>
    <n v="7.4999999999999997E-2"/>
  </r>
  <r>
    <x v="0"/>
    <x v="10"/>
    <x v="46"/>
    <x v="80"/>
    <s v="60GB"/>
    <x v="1"/>
    <n v="4.2"/>
    <n v="20999"/>
    <n v="20999"/>
    <n v="3.7499999999999999E-2"/>
  </r>
  <r>
    <x v="0"/>
    <x v="27"/>
    <x v="47"/>
    <x v="81"/>
    <s v="40GB"/>
    <x v="1"/>
    <n v="4.4000000000000004"/>
    <n v="15990"/>
    <n v="20990"/>
    <n v="3.7499999999999999E-2"/>
  </r>
  <r>
    <x v="0"/>
    <x v="17"/>
    <x v="30"/>
    <x v="82"/>
    <s v="80GB"/>
    <x v="1"/>
    <n v="4.4000000000000004"/>
    <n v="24719"/>
    <n v="25489"/>
    <n v="2.5000000000000001E-2"/>
  </r>
  <r>
    <x v="0"/>
    <x v="17"/>
    <x v="31"/>
    <x v="83"/>
    <s v="80GB"/>
    <x v="1"/>
    <n v="4.4000000000000004"/>
    <n v="24768"/>
    <n v="24990"/>
    <n v="3.7499999999999999E-2"/>
  </r>
  <r>
    <x v="0"/>
    <x v="29"/>
    <x v="48"/>
    <x v="84"/>
    <s v="40GB"/>
    <x v="1"/>
    <n v="4.3"/>
    <n v="14990"/>
    <n v="18990"/>
    <n v="0.05"/>
  </r>
  <r>
    <x v="0"/>
    <x v="30"/>
    <x v="49"/>
    <x v="85"/>
    <s v="80GB"/>
    <x v="3"/>
    <n v="4.5999999999999996"/>
    <n v="60990"/>
    <n v="60990"/>
    <n v="0.125"/>
  </r>
  <r>
    <x v="0"/>
    <x v="31"/>
    <x v="50"/>
    <x v="86"/>
    <s v="80GB"/>
    <x v="1"/>
    <n v="4.4000000000000004"/>
    <n v="34990"/>
    <n v="37990"/>
    <n v="0.1"/>
  </r>
  <r>
    <x v="0"/>
    <x v="32"/>
    <x v="51"/>
    <x v="87"/>
    <s v="60GB"/>
    <x v="1"/>
    <n v="4.4000000000000004"/>
    <n v="17990"/>
    <n v="23990"/>
    <n v="0.125"/>
  </r>
  <r>
    <x v="0"/>
    <x v="33"/>
    <x v="52"/>
    <x v="88"/>
    <s v="40GB"/>
    <x v="0"/>
    <n v="4.4000000000000004"/>
    <n v="15990"/>
    <n v="15990"/>
    <n v="1.2500000000000001E-2"/>
  </r>
  <r>
    <x v="0"/>
    <x v="34"/>
    <x v="53"/>
    <x v="89"/>
    <s v="80GB"/>
    <x v="1"/>
    <n v="4.4000000000000004"/>
    <n v="34990"/>
    <n v="37990"/>
    <n v="0.1"/>
  </r>
  <r>
    <x v="0"/>
    <x v="34"/>
    <x v="54"/>
    <x v="90"/>
    <s v="80GB"/>
    <x v="1"/>
    <n v="4.4000000000000004"/>
    <n v="34990"/>
    <n v="37990"/>
    <n v="0.125"/>
  </r>
  <r>
    <x v="0"/>
    <x v="21"/>
    <x v="35"/>
    <x v="91"/>
    <s v="60GB"/>
    <x v="1"/>
    <n v="4.2"/>
    <n v="19990"/>
    <n v="20990"/>
    <n v="1.2500000000000001E-2"/>
  </r>
  <r>
    <x v="0"/>
    <x v="1"/>
    <x v="4"/>
    <x v="92"/>
    <s v="40GB"/>
    <x v="0"/>
    <n v="4.4000000000000004"/>
    <n v="10990"/>
    <n v="10990"/>
    <n v="0.1"/>
  </r>
  <r>
    <x v="0"/>
    <x v="29"/>
    <x v="55"/>
    <x v="93"/>
    <s v="40GB"/>
    <x v="1"/>
    <n v="4.3"/>
    <n v="14990"/>
    <n v="18990"/>
    <n v="0.1"/>
  </r>
  <r>
    <x v="0"/>
    <x v="16"/>
    <x v="30"/>
    <x v="94"/>
    <s v="80GB"/>
    <x v="1"/>
    <n v="4.4000000000000004"/>
    <n v="21990"/>
    <n v="28990"/>
    <n v="8.7499999999999994E-2"/>
  </r>
  <r>
    <x v="0"/>
    <x v="35"/>
    <x v="56"/>
    <x v="95"/>
    <s v="30GB"/>
    <x v="0"/>
    <n v="4.4000000000000004"/>
    <n v="12990"/>
    <n v="14990"/>
    <n v="2.5000000000000001E-2"/>
  </r>
  <r>
    <x v="0"/>
    <x v="36"/>
    <x v="57"/>
    <x v="96"/>
    <s v="40GB"/>
    <x v="0"/>
    <n v="4.3"/>
    <n v="17000"/>
    <n v="17000"/>
    <n v="3.7499999999999999E-2"/>
  </r>
  <r>
    <x v="0"/>
    <x v="37"/>
    <x v="58"/>
    <x v="97"/>
    <s v="40GB"/>
    <x v="0"/>
    <n v="4"/>
    <n v="27500"/>
    <n v="27500"/>
    <n v="3.7499999999999999E-2"/>
  </r>
  <r>
    <x v="0"/>
    <x v="28"/>
    <x v="45"/>
    <x v="98"/>
    <s v="40GB"/>
    <x v="0"/>
    <n v="4.4000000000000004"/>
    <n v="15000"/>
    <n v="15000"/>
    <n v="7.4999999999999997E-2"/>
  </r>
  <r>
    <x v="0"/>
    <x v="38"/>
    <x v="5"/>
    <x v="99"/>
    <s v="40GB"/>
    <x v="0"/>
    <n v="4.3"/>
    <n v="15000"/>
    <n v="15000"/>
    <n v="0.125"/>
  </r>
  <r>
    <x v="0"/>
    <x v="39"/>
    <x v="57"/>
    <x v="100"/>
    <s v="40GB"/>
    <x v="0"/>
    <n v="4.3"/>
    <n v="18000"/>
    <n v="18000"/>
    <n v="3.7499999999999999E-2"/>
  </r>
  <r>
    <x v="0"/>
    <x v="27"/>
    <x v="59"/>
    <x v="101"/>
    <s v="40GB"/>
    <x v="1"/>
    <n v="4.4000000000000004"/>
    <n v="15990"/>
    <n v="20990"/>
    <n v="0.05"/>
  </r>
  <r>
    <x v="0"/>
    <x v="40"/>
    <x v="60"/>
    <x v="102"/>
    <s v="40GB"/>
    <x v="0"/>
    <n v="4.3"/>
    <n v="15000"/>
    <n v="15000"/>
    <n v="0.1"/>
  </r>
  <r>
    <x v="0"/>
    <x v="41"/>
    <x v="61"/>
    <x v="103"/>
    <s v="20GB"/>
    <x v="4"/>
    <n v="4.2"/>
    <n v="11000"/>
    <n v="11000"/>
    <n v="0.125"/>
  </r>
  <r>
    <x v="0"/>
    <x v="42"/>
    <x v="62"/>
    <x v="104"/>
    <s v="60GB"/>
    <x v="0"/>
    <n v="4.3"/>
    <n v="23990"/>
    <n v="24667"/>
    <n v="1.2500000000000001E-2"/>
  </r>
  <r>
    <x v="0"/>
    <x v="43"/>
    <x v="63"/>
    <x v="105"/>
    <s v="40GB"/>
    <x v="0"/>
    <n v="4.5"/>
    <n v="19000"/>
    <n v="19000"/>
    <n v="0.125"/>
  </r>
  <r>
    <x v="0"/>
    <x v="26"/>
    <x v="30"/>
    <x v="106"/>
    <s v="80GB"/>
    <x v="3"/>
    <n v="4.5"/>
    <n v="29489"/>
    <n v="32990"/>
    <n v="2.5000000000000001E-2"/>
  </r>
  <r>
    <x v="0"/>
    <x v="24"/>
    <x v="4"/>
    <x v="107"/>
    <s v="30GB"/>
    <x v="2"/>
    <n v="4.4000000000000004"/>
    <n v="9490"/>
    <n v="12990"/>
    <n v="0.1125"/>
  </r>
  <r>
    <x v="0"/>
    <x v="41"/>
    <x v="40"/>
    <x v="108"/>
    <s v="40GB"/>
    <x v="0"/>
    <n v="4.3"/>
    <n v="13990"/>
    <n v="13990"/>
    <n v="0.05"/>
  </r>
  <r>
    <x v="0"/>
    <x v="23"/>
    <x v="4"/>
    <x v="109"/>
    <s v="40GB"/>
    <x v="2"/>
    <n v="4.4000000000000004"/>
    <n v="15500"/>
    <n v="15500"/>
    <n v="6.25E-2"/>
  </r>
  <r>
    <x v="0"/>
    <x v="44"/>
    <x v="64"/>
    <x v="110"/>
    <s v="60GB"/>
    <x v="1"/>
    <n v="4.3"/>
    <n v="17999"/>
    <n v="17999"/>
    <n v="0.05"/>
  </r>
  <r>
    <x v="0"/>
    <x v="44"/>
    <x v="65"/>
    <x v="111"/>
    <s v="60GB"/>
    <x v="1"/>
    <n v="4.3"/>
    <n v="17999"/>
    <n v="17999"/>
    <n v="2.5000000000000001E-2"/>
  </r>
  <r>
    <x v="0"/>
    <x v="45"/>
    <x v="4"/>
    <x v="112"/>
    <s v="30GB"/>
    <x v="4"/>
    <n v="4.4000000000000004"/>
    <n v="9940"/>
    <n v="9940"/>
    <n v="0.05"/>
  </r>
  <r>
    <x v="0"/>
    <x v="24"/>
    <x v="4"/>
    <x v="113"/>
    <s v="20GB"/>
    <x v="2"/>
    <n v="4.3"/>
    <n v="12990"/>
    <n v="12990"/>
    <n v="0.125"/>
  </r>
  <r>
    <x v="0"/>
    <x v="46"/>
    <x v="4"/>
    <x v="114"/>
    <s v="10GB"/>
    <x v="4"/>
    <n v="3.8"/>
    <n v="10000"/>
    <n v="10000"/>
    <n v="7.4999999999999997E-2"/>
  </r>
  <r>
    <x v="0"/>
    <x v="24"/>
    <x v="58"/>
    <x v="115"/>
    <s v="40GB"/>
    <x v="0"/>
    <n v="4.4000000000000004"/>
    <n v="15726"/>
    <n v="15726"/>
    <n v="0.125"/>
  </r>
  <r>
    <x v="0"/>
    <x v="39"/>
    <x v="58"/>
    <x v="116"/>
    <s v="40GB"/>
    <x v="0"/>
    <n v="4.3"/>
    <n v="18000"/>
    <n v="18000"/>
    <n v="0.05"/>
  </r>
  <r>
    <x v="0"/>
    <x v="47"/>
    <x v="4"/>
    <x v="117"/>
    <s v="30GB"/>
    <x v="4"/>
    <n v="4.2"/>
    <n v="12500"/>
    <n v="12500"/>
    <n v="3.7499999999999999E-2"/>
  </r>
  <r>
    <x v="0"/>
    <x v="47"/>
    <x v="58"/>
    <x v="118"/>
    <s v="30GB"/>
    <x v="4"/>
    <n v="4.2"/>
    <n v="12500"/>
    <n v="12500"/>
    <n v="0.125"/>
  </r>
  <r>
    <x v="0"/>
    <x v="27"/>
    <x v="47"/>
    <x v="119"/>
    <s v="80GB"/>
    <x v="1"/>
    <n v="4.4000000000000004"/>
    <n v="18990"/>
    <n v="22990"/>
    <n v="2.5000000000000001E-2"/>
  </r>
  <r>
    <x v="0"/>
    <x v="27"/>
    <x v="59"/>
    <x v="120"/>
    <s v="80GB"/>
    <x v="1"/>
    <n v="4.4000000000000004"/>
    <n v="18990"/>
    <n v="22990"/>
    <n v="6.25E-2"/>
  </r>
  <r>
    <x v="0"/>
    <x v="48"/>
    <x v="58"/>
    <x v="121"/>
    <s v="30GB"/>
    <x v="2"/>
    <n v="4.2"/>
    <n v="18000"/>
    <n v="18000"/>
    <n v="8.7499999999999994E-2"/>
  </r>
  <r>
    <x v="0"/>
    <x v="4"/>
    <x v="10"/>
    <x v="92"/>
    <s v="60GB"/>
    <x v="1"/>
    <n v="4.3"/>
    <n v="13799"/>
    <n v="13799"/>
    <n v="8.7499999999999994E-2"/>
  </r>
  <r>
    <x v="0"/>
    <x v="4"/>
    <x v="20"/>
    <x v="122"/>
    <s v="60GB"/>
    <x v="1"/>
    <n v="4.3"/>
    <n v="13899"/>
    <n v="13899"/>
    <n v="0.1125"/>
  </r>
  <r>
    <x v="0"/>
    <x v="29"/>
    <x v="48"/>
    <x v="123"/>
    <s v="80GB"/>
    <x v="1"/>
    <n v="4.3"/>
    <n v="15990"/>
    <n v="21990"/>
    <n v="0.05"/>
  </r>
  <r>
    <x v="0"/>
    <x v="29"/>
    <x v="66"/>
    <x v="124"/>
    <s v="40GB"/>
    <x v="1"/>
    <n v="4.3"/>
    <n v="14990"/>
    <n v="18990"/>
    <n v="0.125"/>
  </r>
  <r>
    <x v="0"/>
    <x v="16"/>
    <x v="9"/>
    <x v="125"/>
    <s v="80GB"/>
    <x v="1"/>
    <n v="4.4000000000000004"/>
    <n v="25889"/>
    <n v="25889"/>
    <n v="7.4999999999999997E-2"/>
  </r>
  <r>
    <x v="0"/>
    <x v="11"/>
    <x v="18"/>
    <x v="126"/>
    <s v="40GB"/>
    <x v="0"/>
    <n v="0"/>
    <n v="13490"/>
    <n v="13490"/>
    <n v="0.125"/>
  </r>
  <r>
    <x v="0"/>
    <x v="24"/>
    <x v="40"/>
    <x v="127"/>
    <s v="20GB"/>
    <x v="2"/>
    <n v="4.3"/>
    <n v="12990"/>
    <n v="4990"/>
    <n v="0.05"/>
  </r>
  <r>
    <x v="0"/>
    <x v="49"/>
    <x v="40"/>
    <x v="96"/>
    <s v="20GB"/>
    <x v="2"/>
    <n v="4.3"/>
    <n v="8490"/>
    <n v="13400"/>
    <n v="6.25E-2"/>
  </r>
  <r>
    <x v="0"/>
    <x v="24"/>
    <x v="67"/>
    <x v="128"/>
    <s v="40GB"/>
    <x v="0"/>
    <n v="4.4000000000000004"/>
    <n v="15677"/>
    <n v="15677"/>
    <n v="7.4999999999999997E-2"/>
  </r>
  <r>
    <x v="0"/>
    <x v="50"/>
    <x v="68"/>
    <x v="129"/>
    <s v="20GB"/>
    <x v="4"/>
    <n v="4.2"/>
    <n v="10000"/>
    <n v="10000"/>
    <n v="8.7499999999999994E-2"/>
  </r>
  <r>
    <x v="0"/>
    <x v="51"/>
    <x v="69"/>
    <x v="130"/>
    <s v="60GB"/>
    <x v="0"/>
    <n v="4.5"/>
    <n v="19990"/>
    <n v="25000"/>
    <n v="3.7499999999999999E-2"/>
  </r>
  <r>
    <x v="0"/>
    <x v="40"/>
    <x v="40"/>
    <x v="131"/>
    <s v="30GB"/>
    <x v="2"/>
    <n v="4.3"/>
    <n v="12000"/>
    <n v="12000"/>
    <n v="6.25E-2"/>
  </r>
  <r>
    <x v="0"/>
    <x v="51"/>
    <x v="70"/>
    <x v="132"/>
    <s v="60GB"/>
    <x v="0"/>
    <n v="4.5"/>
    <n v="21150"/>
    <n v="21150"/>
    <n v="0.1125"/>
  </r>
  <r>
    <x v="0"/>
    <x v="41"/>
    <x v="61"/>
    <x v="133"/>
    <s v="30GB"/>
    <x v="2"/>
    <n v="4.4000000000000004"/>
    <n v="14995"/>
    <n v="14995"/>
    <n v="3.7499999999999999E-2"/>
  </r>
  <r>
    <x v="0"/>
    <x v="40"/>
    <x v="40"/>
    <x v="134"/>
    <s v="20GB"/>
    <x v="4"/>
    <n v="4.4000000000000004"/>
    <n v="9500"/>
    <n v="9500"/>
    <n v="8.7499999999999994E-2"/>
  </r>
  <r>
    <x v="0"/>
    <x v="51"/>
    <x v="71"/>
    <x v="135"/>
    <s v="60GB"/>
    <x v="0"/>
    <n v="4.5"/>
    <n v="21150"/>
    <n v="21150"/>
    <n v="1.2500000000000001E-2"/>
  </r>
  <r>
    <x v="0"/>
    <x v="24"/>
    <x v="5"/>
    <x v="136"/>
    <s v="30GB"/>
    <x v="2"/>
    <n v="4.4000000000000004"/>
    <n v="13750"/>
    <n v="13750"/>
    <n v="3.7499999999999999E-2"/>
  </r>
  <r>
    <x v="0"/>
    <x v="24"/>
    <x v="40"/>
    <x v="137"/>
    <s v="30GB"/>
    <x v="2"/>
    <n v="4.4000000000000004"/>
    <n v="12990"/>
    <n v="12990"/>
    <n v="3.7499999999999999E-2"/>
  </r>
  <r>
    <x v="0"/>
    <x v="40"/>
    <x v="60"/>
    <x v="138"/>
    <s v="30GB"/>
    <x v="2"/>
    <n v="4.3"/>
    <n v="12990"/>
    <n v="12990"/>
    <n v="7.4999999999999997E-2"/>
  </r>
  <r>
    <x v="0"/>
    <x v="40"/>
    <x v="60"/>
    <x v="139"/>
    <s v="20GB"/>
    <x v="4"/>
    <n v="4.4000000000000004"/>
    <n v="9500"/>
    <n v="9500"/>
    <n v="7.4999999999999997E-2"/>
  </r>
  <r>
    <x v="0"/>
    <x v="33"/>
    <x v="52"/>
    <x v="140"/>
    <s v="40GB"/>
    <x v="2"/>
    <n v="4.4000000000000004"/>
    <n v="15000"/>
    <n v="15000"/>
    <n v="0.05"/>
  </r>
  <r>
    <x v="0"/>
    <x v="33"/>
    <x v="52"/>
    <x v="141"/>
    <s v="40GB"/>
    <x v="2"/>
    <n v="4.4000000000000004"/>
    <n v="15000"/>
    <n v="15000"/>
    <n v="8.7499999999999994E-2"/>
  </r>
  <r>
    <x v="0"/>
    <x v="52"/>
    <x v="72"/>
    <x v="79"/>
    <s v="60GB"/>
    <x v="1"/>
    <n v="0"/>
    <n v="19990"/>
    <n v="22990"/>
    <n v="3.7499999999999999E-2"/>
  </r>
  <r>
    <x v="0"/>
    <x v="52"/>
    <x v="73"/>
    <x v="142"/>
    <s v="60GB"/>
    <x v="1"/>
    <n v="0"/>
    <n v="19990"/>
    <n v="22990"/>
    <n v="1.2500000000000001E-2"/>
  </r>
  <r>
    <x v="0"/>
    <x v="33"/>
    <x v="74"/>
    <x v="143"/>
    <s v="40GB"/>
    <x v="2"/>
    <n v="4.4000000000000004"/>
    <n v="13500"/>
    <n v="13500"/>
    <n v="0.1"/>
  </r>
  <r>
    <x v="0"/>
    <x v="33"/>
    <x v="74"/>
    <x v="144"/>
    <s v="40GB"/>
    <x v="0"/>
    <n v="4.4000000000000004"/>
    <n v="15990"/>
    <n v="15990"/>
    <n v="0.1125"/>
  </r>
  <r>
    <x v="0"/>
    <x v="44"/>
    <x v="65"/>
    <x v="145"/>
    <s v="60GB"/>
    <x v="1"/>
    <n v="4.3"/>
    <n v="16990"/>
    <n v="19990"/>
    <n v="3.7499999999999999E-2"/>
  </r>
  <r>
    <x v="0"/>
    <x v="3"/>
    <x v="1"/>
    <x v="146"/>
    <s v="30GB"/>
    <x v="2"/>
    <n v="4.3"/>
    <n v="10490"/>
    <n v="12990"/>
    <n v="8.7499999999999994E-2"/>
  </r>
  <r>
    <x v="0"/>
    <x v="10"/>
    <x v="26"/>
    <x v="147"/>
    <s v="80GB"/>
    <x v="1"/>
    <n v="4.3"/>
    <n v="22990"/>
    <n v="22990"/>
    <n v="0.05"/>
  </r>
  <r>
    <x v="0"/>
    <x v="10"/>
    <x v="46"/>
    <x v="148"/>
    <s v="80GB"/>
    <x v="1"/>
    <n v="4.3"/>
    <n v="22990"/>
    <n v="22990"/>
    <n v="0.1125"/>
  </r>
  <r>
    <x v="0"/>
    <x v="18"/>
    <x v="25"/>
    <x v="123"/>
    <s v="40GB"/>
    <x v="1"/>
    <n v="4.3"/>
    <n v="13489"/>
    <n v="13489"/>
    <n v="1.2500000000000001E-2"/>
  </r>
  <r>
    <x v="0"/>
    <x v="13"/>
    <x v="25"/>
    <x v="149"/>
    <s v="20GB"/>
    <x v="2"/>
    <n v="4"/>
    <n v="8990"/>
    <n v="10990"/>
    <n v="2.5000000000000001E-2"/>
  </r>
  <r>
    <x v="0"/>
    <x v="44"/>
    <x v="64"/>
    <x v="116"/>
    <s v="40GB"/>
    <x v="1"/>
    <n v="4.4000000000000004"/>
    <n v="14990"/>
    <n v="17990"/>
    <n v="7.4999999999999997E-2"/>
  </r>
  <r>
    <x v="0"/>
    <x v="5"/>
    <x v="29"/>
    <x v="150"/>
    <s v="40GB"/>
    <x v="1"/>
    <n v="0"/>
    <n v="18490"/>
    <n v="18490"/>
    <n v="0.1"/>
  </r>
  <r>
    <x v="0"/>
    <x v="17"/>
    <x v="30"/>
    <x v="151"/>
    <s v="80GB"/>
    <x v="3"/>
    <n v="4.4000000000000004"/>
    <n v="27990"/>
    <n v="35990"/>
    <n v="7.4999999999999997E-2"/>
  </r>
  <r>
    <x v="0"/>
    <x v="22"/>
    <x v="38"/>
    <x v="45"/>
    <s v="30GB"/>
    <x v="0"/>
    <n v="4.3"/>
    <n v="10990"/>
    <n v="16990"/>
    <n v="2.5000000000000001E-2"/>
  </r>
  <r>
    <x v="0"/>
    <x v="49"/>
    <x v="4"/>
    <x v="152"/>
    <s v="20GB"/>
    <x v="2"/>
    <n v="4.3"/>
    <n v="7990"/>
    <n v="10990"/>
    <n v="1.2500000000000001E-2"/>
  </r>
  <r>
    <x v="0"/>
    <x v="44"/>
    <x v="64"/>
    <x v="153"/>
    <s v="80GB"/>
    <x v="1"/>
    <n v="4.3"/>
    <n v="20990"/>
    <n v="20990"/>
    <n v="1.2500000000000001E-2"/>
  </r>
  <r>
    <x v="0"/>
    <x v="44"/>
    <x v="65"/>
    <x v="154"/>
    <s v="80GB"/>
    <x v="1"/>
    <n v="4.3"/>
    <n v="20990"/>
    <n v="20990"/>
    <n v="7.4999999999999997E-2"/>
  </r>
  <r>
    <x v="0"/>
    <x v="44"/>
    <x v="65"/>
    <x v="155"/>
    <s v="40GB"/>
    <x v="1"/>
    <n v="4.4000000000000004"/>
    <n v="14990"/>
    <n v="17990"/>
    <n v="3.7499999999999999E-2"/>
  </r>
  <r>
    <x v="0"/>
    <x v="24"/>
    <x v="5"/>
    <x v="156"/>
    <s v="40GB"/>
    <x v="0"/>
    <n v="4.4000000000000004"/>
    <n v="10990"/>
    <n v="15990"/>
    <n v="7.4999999999999997E-2"/>
  </r>
  <r>
    <x v="0"/>
    <x v="23"/>
    <x v="4"/>
    <x v="157"/>
    <s v="60GB"/>
    <x v="0"/>
    <n v="4.4000000000000004"/>
    <n v="14990"/>
    <n v="14990"/>
    <n v="8.7499999999999994E-2"/>
  </r>
  <r>
    <x v="0"/>
    <x v="22"/>
    <x v="75"/>
    <x v="158"/>
    <s v="40GB"/>
    <x v="0"/>
    <n v="4.4000000000000004"/>
    <n v="10990"/>
    <n v="18990"/>
    <n v="6.25E-2"/>
  </r>
  <r>
    <x v="0"/>
    <x v="41"/>
    <x v="40"/>
    <x v="159"/>
    <s v="20GB"/>
    <x v="4"/>
    <n v="4.2"/>
    <n v="9990"/>
    <n v="9990"/>
    <n v="1.2500000000000001E-2"/>
  </r>
  <r>
    <x v="0"/>
    <x v="40"/>
    <x v="40"/>
    <x v="160"/>
    <s v="40GB"/>
    <x v="0"/>
    <n v="4.3"/>
    <n v="13990"/>
    <n v="13990"/>
    <n v="0.1"/>
  </r>
  <r>
    <x v="0"/>
    <x v="22"/>
    <x v="75"/>
    <x v="161"/>
    <s v="30GB"/>
    <x v="0"/>
    <n v="4.3"/>
    <n v="10990"/>
    <n v="16990"/>
    <n v="6.25E-2"/>
  </r>
  <r>
    <x v="0"/>
    <x v="35"/>
    <x v="76"/>
    <x v="162"/>
    <s v="30GB"/>
    <x v="0"/>
    <n v="4.4000000000000004"/>
    <n v="14990"/>
    <n v="14990"/>
    <n v="0.1"/>
  </r>
  <r>
    <x v="0"/>
    <x v="41"/>
    <x v="61"/>
    <x v="163"/>
    <s v="40GB"/>
    <x v="0"/>
    <n v="4.3"/>
    <n v="16990"/>
    <n v="16990"/>
    <n v="6.25E-2"/>
  </r>
  <r>
    <x v="0"/>
    <x v="23"/>
    <x v="58"/>
    <x v="159"/>
    <s v="40GB"/>
    <x v="2"/>
    <n v="4.4000000000000004"/>
    <n v="19990"/>
    <n v="19990"/>
    <n v="6.25E-2"/>
  </r>
  <r>
    <x v="0"/>
    <x v="42"/>
    <x v="77"/>
    <x v="164"/>
    <s v="60GB"/>
    <x v="0"/>
    <n v="4.3"/>
    <n v="24990"/>
    <n v="24990"/>
    <n v="0.05"/>
  </r>
  <r>
    <x v="0"/>
    <x v="53"/>
    <x v="58"/>
    <x v="165"/>
    <s v="30GB"/>
    <x v="4"/>
    <n v="4.4000000000000004"/>
    <n v="10990"/>
    <n v="10990"/>
    <n v="2.5000000000000001E-2"/>
  </r>
  <r>
    <x v="0"/>
    <x v="46"/>
    <x v="78"/>
    <x v="166"/>
    <s v="10GB"/>
    <x v="4"/>
    <n v="3.8"/>
    <n v="8490"/>
    <n v="8490"/>
    <n v="2.5000000000000001E-2"/>
  </r>
  <r>
    <x v="0"/>
    <x v="28"/>
    <x v="24"/>
    <x v="167"/>
    <s v="40GB"/>
    <x v="0"/>
    <n v="4.4000000000000004"/>
    <n v="14990"/>
    <n v="18990"/>
    <n v="7.4999999999999997E-2"/>
  </r>
  <r>
    <x v="0"/>
    <x v="28"/>
    <x v="24"/>
    <x v="168"/>
    <s v="60GB"/>
    <x v="0"/>
    <n v="4.3"/>
    <n v="13990"/>
    <n v="20990"/>
    <n v="1.2500000000000001E-2"/>
  </r>
  <r>
    <x v="0"/>
    <x v="42"/>
    <x v="77"/>
    <x v="169"/>
    <s v="80GB"/>
    <x v="1"/>
    <n v="4.2"/>
    <n v="30994"/>
    <n v="30994"/>
    <n v="0.1"/>
  </r>
  <r>
    <x v="0"/>
    <x v="24"/>
    <x v="4"/>
    <x v="170"/>
    <s v="40GB"/>
    <x v="0"/>
    <n v="4.4000000000000004"/>
    <n v="10990"/>
    <n v="15990"/>
    <n v="0.1125"/>
  </r>
  <r>
    <x v="0"/>
    <x v="43"/>
    <x v="79"/>
    <x v="108"/>
    <s v="40GB"/>
    <x v="0"/>
    <n v="4.5"/>
    <n v="17890"/>
    <n v="21990"/>
    <n v="0.1125"/>
  </r>
  <r>
    <x v="0"/>
    <x v="39"/>
    <x v="4"/>
    <x v="171"/>
    <s v="40GB"/>
    <x v="0"/>
    <n v="4.3"/>
    <n v="20990"/>
    <n v="20990"/>
    <n v="1.2500000000000001E-2"/>
  </r>
  <r>
    <x v="0"/>
    <x v="48"/>
    <x v="4"/>
    <x v="172"/>
    <s v="30GB"/>
    <x v="2"/>
    <n v="4.2"/>
    <n v="14990"/>
    <n v="14990"/>
    <n v="6.25E-2"/>
  </r>
  <r>
    <x v="0"/>
    <x v="54"/>
    <x v="51"/>
    <x v="173"/>
    <s v="40GB"/>
    <x v="1"/>
    <n v="4.4000000000000004"/>
    <n v="12990"/>
    <n v="16990"/>
    <n v="0.125"/>
  </r>
  <r>
    <x v="0"/>
    <x v="54"/>
    <x v="80"/>
    <x v="174"/>
    <s v="40GB"/>
    <x v="1"/>
    <n v="4.4000000000000004"/>
    <n v="12990"/>
    <n v="16990"/>
    <n v="0.1"/>
  </r>
  <r>
    <x v="0"/>
    <x v="55"/>
    <x v="4"/>
    <x v="175"/>
    <s v="60GB"/>
    <x v="0"/>
    <n v="4.3"/>
    <n v="22990"/>
    <n v="22990"/>
    <n v="8.7499999999999994E-2"/>
  </r>
  <r>
    <x v="0"/>
    <x v="55"/>
    <x v="58"/>
    <x v="176"/>
    <s v="60GB"/>
    <x v="0"/>
    <n v="4.3"/>
    <n v="22990"/>
    <n v="22990"/>
    <n v="0.125"/>
  </r>
  <r>
    <x v="0"/>
    <x v="55"/>
    <x v="4"/>
    <x v="177"/>
    <s v="40GB"/>
    <x v="0"/>
    <n v="4.3"/>
    <n v="30990"/>
    <n v="30990"/>
    <n v="8.7499999999999994E-2"/>
  </r>
  <r>
    <x v="0"/>
    <x v="56"/>
    <x v="4"/>
    <x v="178"/>
    <s v="40GB"/>
    <x v="0"/>
    <n v="4.4000000000000004"/>
    <n v="22990"/>
    <n v="22990"/>
    <n v="0.1125"/>
  </r>
  <r>
    <x v="0"/>
    <x v="7"/>
    <x v="58"/>
    <x v="179"/>
    <s v="80GB"/>
    <x v="1"/>
    <n v="4.3"/>
    <n v="21999"/>
    <n v="21999"/>
    <n v="0.1125"/>
  </r>
  <r>
    <x v="0"/>
    <x v="57"/>
    <x v="4"/>
    <x v="180"/>
    <s v="40GB"/>
    <x v="0"/>
    <n v="4.4000000000000004"/>
    <n v="22990"/>
    <n v="22990"/>
    <n v="6.25E-2"/>
  </r>
  <r>
    <x v="0"/>
    <x v="31"/>
    <x v="54"/>
    <x v="181"/>
    <s v="80GB"/>
    <x v="1"/>
    <n v="4.4000000000000004"/>
    <n v="34990"/>
    <n v="37990"/>
    <n v="0.125"/>
  </r>
  <r>
    <x v="0"/>
    <x v="58"/>
    <x v="4"/>
    <x v="113"/>
    <s v="40GB"/>
    <x v="0"/>
    <n v="4.4000000000000004"/>
    <n v="22990"/>
    <n v="22990"/>
    <n v="8.7499999999999994E-2"/>
  </r>
  <r>
    <x v="0"/>
    <x v="31"/>
    <x v="54"/>
    <x v="182"/>
    <s v="80GB"/>
    <x v="1"/>
    <n v="4.4000000000000004"/>
    <n v="34990"/>
    <n v="37990"/>
    <n v="3.7499999999999999E-2"/>
  </r>
  <r>
    <x v="0"/>
    <x v="58"/>
    <x v="4"/>
    <x v="183"/>
    <s v="40GB"/>
    <x v="0"/>
    <n v="4.4000000000000004"/>
    <n v="22990"/>
    <n v="22990"/>
    <n v="7.4999999999999997E-2"/>
  </r>
  <r>
    <x v="0"/>
    <x v="55"/>
    <x v="58"/>
    <x v="184"/>
    <s v="40GB"/>
    <x v="0"/>
    <n v="4.3"/>
    <n v="12990"/>
    <n v="12990"/>
    <n v="0.125"/>
  </r>
  <r>
    <x v="0"/>
    <x v="59"/>
    <x v="81"/>
    <x v="65"/>
    <s v="60GB"/>
    <x v="1"/>
    <n v="4.5"/>
    <n v="14990"/>
    <n v="29990"/>
    <n v="0.05"/>
  </r>
  <r>
    <x v="0"/>
    <x v="59"/>
    <x v="82"/>
    <x v="185"/>
    <s v="60GB"/>
    <x v="1"/>
    <n v="4.5"/>
    <n v="17990"/>
    <n v="29990"/>
    <n v="0.1"/>
  </r>
  <r>
    <x v="0"/>
    <x v="60"/>
    <x v="78"/>
    <x v="186"/>
    <s v="10GB"/>
    <x v="4"/>
    <n v="3"/>
    <n v="21452"/>
    <n v="21452"/>
    <n v="7.4999999999999997E-2"/>
  </r>
  <r>
    <x v="0"/>
    <x v="32"/>
    <x v="80"/>
    <x v="187"/>
    <s v="60GB"/>
    <x v="1"/>
    <n v="4.4000000000000004"/>
    <n v="17990"/>
    <n v="23990"/>
    <n v="0.1125"/>
  </r>
  <r>
    <x v="0"/>
    <x v="32"/>
    <x v="80"/>
    <x v="188"/>
    <s v="40GB"/>
    <x v="1"/>
    <n v="4.4000000000000004"/>
    <n v="13990"/>
    <n v="21990"/>
    <n v="6.25E-2"/>
  </r>
  <r>
    <x v="0"/>
    <x v="29"/>
    <x v="66"/>
    <x v="182"/>
    <s v="80GB"/>
    <x v="1"/>
    <n v="4.3"/>
    <n v="15990"/>
    <n v="21990"/>
    <n v="0.1125"/>
  </r>
  <r>
    <x v="0"/>
    <x v="60"/>
    <x v="4"/>
    <x v="189"/>
    <s v="10GB"/>
    <x v="4"/>
    <n v="3"/>
    <n v="24990"/>
    <n v="24990"/>
    <n v="3.7499999999999999E-2"/>
  </r>
  <r>
    <x v="0"/>
    <x v="59"/>
    <x v="83"/>
    <x v="190"/>
    <s v="60GB"/>
    <x v="0"/>
    <n v="4.5"/>
    <n v="16990"/>
    <n v="28990"/>
    <n v="0.1125"/>
  </r>
  <r>
    <x v="0"/>
    <x v="59"/>
    <x v="82"/>
    <x v="191"/>
    <s v="60GB"/>
    <x v="0"/>
    <n v="4.5"/>
    <n v="16890"/>
    <n v="28990"/>
    <n v="0.125"/>
  </r>
  <r>
    <x v="0"/>
    <x v="42"/>
    <x v="62"/>
    <x v="192"/>
    <s v="80GB"/>
    <x v="1"/>
    <n v="4.2"/>
    <n v="29999"/>
    <n v="29999"/>
    <n v="0.125"/>
  </r>
  <r>
    <x v="0"/>
    <x v="29"/>
    <x v="55"/>
    <x v="193"/>
    <s v="80GB"/>
    <x v="1"/>
    <n v="4.3"/>
    <n v="15990"/>
    <n v="21990"/>
    <n v="0.1125"/>
  </r>
  <r>
    <x v="0"/>
    <x v="18"/>
    <x v="36"/>
    <x v="194"/>
    <s v="40GB"/>
    <x v="1"/>
    <n v="4.3"/>
    <n v="13489"/>
    <n v="13489"/>
    <n v="7.4999999999999997E-2"/>
  </r>
  <r>
    <x v="0"/>
    <x v="18"/>
    <x v="32"/>
    <x v="42"/>
    <s v="40GB"/>
    <x v="1"/>
    <n v="4.3"/>
    <n v="13489"/>
    <n v="13489"/>
    <n v="6.25E-2"/>
  </r>
  <r>
    <x v="0"/>
    <x v="53"/>
    <x v="5"/>
    <x v="195"/>
    <s v="30GB"/>
    <x v="4"/>
    <n v="4.4000000000000004"/>
    <n v="10990"/>
    <n v="10990"/>
    <n v="8.7499999999999994E-2"/>
  </r>
  <r>
    <x v="0"/>
    <x v="61"/>
    <x v="4"/>
    <x v="196"/>
    <s v="30GB"/>
    <x v="2"/>
    <n v="4.3"/>
    <n v="17990"/>
    <n v="17990"/>
    <n v="0.05"/>
  </r>
  <r>
    <x v="0"/>
    <x v="61"/>
    <x v="58"/>
    <x v="197"/>
    <s v="30GB"/>
    <x v="2"/>
    <n v="4.3"/>
    <n v="17990"/>
    <n v="17990"/>
    <n v="8.7499999999999994E-2"/>
  </r>
  <r>
    <x v="0"/>
    <x v="32"/>
    <x v="84"/>
    <x v="198"/>
    <s v="60GB"/>
    <x v="1"/>
    <n v="4.4000000000000004"/>
    <n v="17990"/>
    <n v="23990"/>
    <n v="0.1"/>
  </r>
  <r>
    <x v="0"/>
    <x v="62"/>
    <x v="4"/>
    <x v="199"/>
    <s v="40GB"/>
    <x v="0"/>
    <n v="4.4000000000000004"/>
    <n v="22990"/>
    <n v="22990"/>
    <n v="7.4999999999999997E-2"/>
  </r>
  <r>
    <x v="0"/>
    <x v="62"/>
    <x v="40"/>
    <x v="200"/>
    <s v="40GB"/>
    <x v="0"/>
    <n v="4.4000000000000004"/>
    <n v="22990"/>
    <n v="22990"/>
    <n v="7.4999999999999997E-2"/>
  </r>
  <r>
    <x v="0"/>
    <x v="62"/>
    <x v="85"/>
    <x v="201"/>
    <s v="40GB"/>
    <x v="0"/>
    <n v="4.4000000000000004"/>
    <n v="22990"/>
    <n v="22990"/>
    <n v="0.05"/>
  </r>
  <r>
    <x v="0"/>
    <x v="30"/>
    <x v="86"/>
    <x v="202"/>
    <s v="80GB"/>
    <x v="3"/>
    <n v="4.5999999999999996"/>
    <n v="60990"/>
    <n v="60990"/>
    <n v="6.25E-2"/>
  </r>
  <r>
    <x v="0"/>
    <x v="63"/>
    <x v="4"/>
    <x v="203"/>
    <s v="10GB"/>
    <x v="4"/>
    <n v="3.8"/>
    <n v="4999"/>
    <n v="7856"/>
    <n v="0.1125"/>
  </r>
  <r>
    <x v="0"/>
    <x v="62"/>
    <x v="40"/>
    <x v="204"/>
    <s v="60GB"/>
    <x v="1"/>
    <n v="4.5"/>
    <n v="27990"/>
    <n v="27990"/>
    <n v="6.25E-2"/>
  </r>
  <r>
    <x v="0"/>
    <x v="64"/>
    <x v="58"/>
    <x v="205"/>
    <s v="30GB"/>
    <x v="4"/>
    <n v="4.0999999999999996"/>
    <n v="15739"/>
    <n v="15739"/>
    <n v="6.25E-2"/>
  </r>
  <r>
    <x v="0"/>
    <x v="65"/>
    <x v="42"/>
    <x v="206"/>
    <s v="80GB"/>
    <x v="3"/>
    <n v="4.4000000000000004"/>
    <n v="38990"/>
    <n v="39990"/>
    <n v="0.1125"/>
  </r>
  <r>
    <x v="0"/>
    <x v="62"/>
    <x v="4"/>
    <x v="207"/>
    <s v="60GB"/>
    <x v="1"/>
    <n v="4.5"/>
    <n v="27990"/>
    <n v="27990"/>
    <n v="1.2500000000000001E-2"/>
  </r>
  <r>
    <x v="0"/>
    <x v="63"/>
    <x v="78"/>
    <x v="208"/>
    <s v="10GB"/>
    <x v="4"/>
    <n v="3.8"/>
    <n v="4999"/>
    <n v="7490"/>
    <n v="6.25E-2"/>
  </r>
  <r>
    <x v="0"/>
    <x v="66"/>
    <x v="87"/>
    <x v="52"/>
    <s v="80GB"/>
    <x v="1"/>
    <n v="3.7"/>
    <n v="38999"/>
    <n v="38999"/>
    <n v="3.7499999999999999E-2"/>
  </r>
  <r>
    <x v="0"/>
    <x v="13"/>
    <x v="32"/>
    <x v="209"/>
    <s v="20GB"/>
    <x v="2"/>
    <n v="4"/>
    <n v="9490"/>
    <n v="9500"/>
    <n v="8.7499999999999994E-2"/>
  </r>
  <r>
    <x v="0"/>
    <x v="67"/>
    <x v="88"/>
    <x v="140"/>
    <s v="60GB"/>
    <x v="1"/>
    <n v="0"/>
    <n v="27990"/>
    <n v="31990"/>
    <n v="3.7499999999999999E-2"/>
  </r>
  <r>
    <x v="0"/>
    <x v="27"/>
    <x v="43"/>
    <x v="210"/>
    <s v="80GB"/>
    <x v="1"/>
    <n v="4.4000000000000004"/>
    <n v="18990"/>
    <n v="22990"/>
    <n v="3.7499999999999999E-2"/>
  </r>
  <r>
    <x v="0"/>
    <x v="68"/>
    <x v="41"/>
    <x v="211"/>
    <s v="60GB"/>
    <x v="1"/>
    <n v="4.5"/>
    <n v="38990"/>
    <n v="41990"/>
    <n v="7.4999999999999997E-2"/>
  </r>
  <r>
    <x v="0"/>
    <x v="32"/>
    <x v="51"/>
    <x v="212"/>
    <s v="40GB"/>
    <x v="1"/>
    <n v="4.4000000000000004"/>
    <n v="13990"/>
    <n v="21990"/>
    <n v="8.7499999999999994E-2"/>
  </r>
  <r>
    <x v="0"/>
    <x v="15"/>
    <x v="89"/>
    <x v="56"/>
    <s v="120GB"/>
    <x v="3"/>
    <n v="4.4000000000000004"/>
    <n v="41990"/>
    <n v="45990"/>
    <n v="8.7499999999999994E-2"/>
  </r>
  <r>
    <x v="0"/>
    <x v="50"/>
    <x v="4"/>
    <x v="213"/>
    <s v="20GB"/>
    <x v="4"/>
    <n v="4.2"/>
    <n v="9990"/>
    <n v="9990"/>
    <n v="1.2500000000000001E-2"/>
  </r>
  <r>
    <x v="0"/>
    <x v="69"/>
    <x v="68"/>
    <x v="209"/>
    <s v="30GB"/>
    <x v="2"/>
    <n v="4.2"/>
    <n v="12990"/>
    <n v="12990"/>
    <n v="0.05"/>
  </r>
  <r>
    <x v="0"/>
    <x v="37"/>
    <x v="57"/>
    <x v="214"/>
    <s v="40GB"/>
    <x v="0"/>
    <n v="4"/>
    <n v="24900"/>
    <n v="24900"/>
    <n v="2.5000000000000001E-2"/>
  </r>
  <r>
    <x v="0"/>
    <x v="41"/>
    <x v="4"/>
    <x v="215"/>
    <s v="30GB"/>
    <x v="2"/>
    <n v="4.4000000000000004"/>
    <n v="13490"/>
    <n v="13490"/>
    <n v="8.7499999999999994E-2"/>
  </r>
  <r>
    <x v="0"/>
    <x v="59"/>
    <x v="83"/>
    <x v="216"/>
    <s v="60GB"/>
    <x v="1"/>
    <n v="4.5"/>
    <n v="17990"/>
    <n v="29990"/>
    <n v="0.1"/>
  </r>
  <r>
    <x v="0"/>
    <x v="69"/>
    <x v="68"/>
    <x v="217"/>
    <s v="40GB"/>
    <x v="0"/>
    <n v="4.3"/>
    <n v="18990"/>
    <n v="18990"/>
    <n v="0.05"/>
  </r>
  <r>
    <x v="0"/>
    <x v="69"/>
    <x v="57"/>
    <x v="218"/>
    <s v="40GB"/>
    <x v="0"/>
    <n v="4.3"/>
    <n v="18990"/>
    <n v="18990"/>
    <n v="0.125"/>
  </r>
  <r>
    <x v="0"/>
    <x v="69"/>
    <x v="58"/>
    <x v="42"/>
    <s v="40GB"/>
    <x v="0"/>
    <n v="4.3"/>
    <n v="18990"/>
    <n v="18990"/>
    <n v="8.7499999999999994E-2"/>
  </r>
  <r>
    <x v="0"/>
    <x v="68"/>
    <x v="90"/>
    <x v="219"/>
    <s v="60GB"/>
    <x v="1"/>
    <n v="4.5"/>
    <n v="38990"/>
    <n v="41990"/>
    <n v="6.25E-2"/>
  </r>
  <r>
    <x v="0"/>
    <x v="68"/>
    <x v="41"/>
    <x v="36"/>
    <s v="80GB"/>
    <x v="3"/>
    <n v="4.4000000000000004"/>
    <n v="41990"/>
    <n v="55990"/>
    <n v="8.7499999999999994E-2"/>
  </r>
  <r>
    <x v="0"/>
    <x v="68"/>
    <x v="90"/>
    <x v="171"/>
    <s v="80GB"/>
    <x v="3"/>
    <n v="4.4000000000000004"/>
    <n v="41990"/>
    <n v="55990"/>
    <n v="0.1"/>
  </r>
  <r>
    <x v="0"/>
    <x v="50"/>
    <x v="58"/>
    <x v="90"/>
    <s v="20GB"/>
    <x v="4"/>
    <n v="4.2"/>
    <n v="9990"/>
    <n v="9990"/>
    <n v="7.4999999999999997E-2"/>
  </r>
  <r>
    <x v="0"/>
    <x v="65"/>
    <x v="91"/>
    <x v="220"/>
    <s v="80GB"/>
    <x v="3"/>
    <n v="4.4000000000000004"/>
    <n v="38990"/>
    <n v="39990"/>
    <n v="6.25E-2"/>
  </r>
  <r>
    <x v="0"/>
    <x v="70"/>
    <x v="78"/>
    <x v="221"/>
    <s v="20GB"/>
    <x v="4"/>
    <n v="3.1"/>
    <n v="9990"/>
    <n v="9990"/>
    <n v="0.05"/>
  </r>
  <r>
    <x v="0"/>
    <x v="51"/>
    <x v="71"/>
    <x v="222"/>
    <s v="60GB"/>
    <x v="1"/>
    <n v="4.5"/>
    <n v="21990"/>
    <n v="27990"/>
    <n v="0.125"/>
  </r>
  <r>
    <x v="1"/>
    <x v="71"/>
    <x v="92"/>
    <x v="223"/>
    <s v="60GB"/>
    <x v="1"/>
    <n v="4.7"/>
    <n v="56990"/>
    <n v="56990"/>
    <n v="0.1"/>
  </r>
  <r>
    <x v="1"/>
    <x v="72"/>
    <x v="5"/>
    <x v="224"/>
    <s v="30GB"/>
    <x v="2"/>
    <n v="3.9"/>
    <n v="12999"/>
    <n v="12999"/>
    <n v="3.7499999999999999E-2"/>
  </r>
  <r>
    <x v="1"/>
    <x v="72"/>
    <x v="5"/>
    <x v="160"/>
    <s v="40GB"/>
    <x v="1"/>
    <n v="3.9"/>
    <n v="16999"/>
    <n v="16999"/>
    <n v="3.7499999999999999E-2"/>
  </r>
  <r>
    <x v="1"/>
    <x v="72"/>
    <x v="5"/>
    <x v="225"/>
    <s v="40GB"/>
    <x v="1"/>
    <n v="3.9"/>
    <n v="17999"/>
    <n v="17999"/>
    <n v="2.5000000000000001E-2"/>
  </r>
  <r>
    <x v="1"/>
    <x v="72"/>
    <x v="93"/>
    <x v="226"/>
    <s v="30GB"/>
    <x v="2"/>
    <n v="3.9"/>
    <n v="13999"/>
    <n v="13999"/>
    <n v="6.25E-2"/>
  </r>
  <r>
    <x v="2"/>
    <x v="73"/>
    <x v="94"/>
    <x v="149"/>
    <s v="80GB"/>
    <x v="1"/>
    <n v="4.4000000000000004"/>
    <n v="34990"/>
    <n v="37990"/>
    <n v="6.25E-2"/>
  </r>
  <r>
    <x v="2"/>
    <x v="73"/>
    <x v="95"/>
    <x v="227"/>
    <s v="80GB"/>
    <x v="1"/>
    <n v="4.4000000000000004"/>
    <n v="34990"/>
    <n v="37990"/>
    <n v="7.4999999999999997E-2"/>
  </r>
  <r>
    <x v="2"/>
    <x v="73"/>
    <x v="94"/>
    <x v="228"/>
    <s v="80GB"/>
    <x v="3"/>
    <n v="4.4000000000000004"/>
    <n v="37990"/>
    <n v="40990"/>
    <n v="2.5000000000000001E-2"/>
  </r>
  <r>
    <x v="2"/>
    <x v="73"/>
    <x v="95"/>
    <x v="229"/>
    <s v="80GB"/>
    <x v="3"/>
    <n v="4.4000000000000004"/>
    <n v="37990"/>
    <n v="40990"/>
    <n v="3.7499999999999999E-2"/>
  </r>
  <r>
    <x v="2"/>
    <x v="73"/>
    <x v="96"/>
    <x v="230"/>
    <s v="120GB"/>
    <x v="3"/>
    <n v="4.4000000000000004"/>
    <n v="39990"/>
    <n v="46990"/>
    <n v="7.4999999999999997E-2"/>
  </r>
  <r>
    <x v="3"/>
    <x v="74"/>
    <x v="97"/>
    <x v="231"/>
    <s v="60GB"/>
    <x v="1"/>
    <n v="4.5"/>
    <n v="31999"/>
    <n v="31999"/>
    <n v="8.7499999999999994E-2"/>
  </r>
  <r>
    <x v="3"/>
    <x v="75"/>
    <x v="98"/>
    <x v="232"/>
    <s v="40GB"/>
    <x v="0"/>
    <n v="4.5"/>
    <n v="44999"/>
    <n v="44999"/>
    <n v="0.1125"/>
  </r>
  <r>
    <x v="3"/>
    <x v="73"/>
    <x v="97"/>
    <x v="233"/>
    <s v="40GB"/>
    <x v="0"/>
    <n v="4.5"/>
    <n v="69999"/>
    <n v="69999"/>
    <n v="2.5000000000000001E-2"/>
  </r>
  <r>
    <x v="3"/>
    <x v="75"/>
    <x v="97"/>
    <x v="234"/>
    <s v="40GB"/>
    <x v="0"/>
    <n v="4.5"/>
    <n v="44999"/>
    <n v="44999"/>
    <n v="0.125"/>
  </r>
  <r>
    <x v="3"/>
    <x v="73"/>
    <x v="98"/>
    <x v="235"/>
    <s v="40GB"/>
    <x v="0"/>
    <n v="4.5"/>
    <n v="71000"/>
    <n v="71000"/>
    <n v="0.05"/>
  </r>
  <r>
    <x v="3"/>
    <x v="73"/>
    <x v="99"/>
    <x v="236"/>
    <s v="40GB"/>
    <x v="0"/>
    <n v="4.5"/>
    <n v="71000"/>
    <n v="71000"/>
    <n v="0.125"/>
  </r>
  <r>
    <x v="3"/>
    <x v="73"/>
    <x v="99"/>
    <x v="237"/>
    <s v="40GB"/>
    <x v="1"/>
    <n v="4.5"/>
    <n v="80000"/>
    <n v="80000"/>
    <n v="0.125"/>
  </r>
  <r>
    <x v="3"/>
    <x v="76"/>
    <x v="99"/>
    <x v="238"/>
    <s v="40GB"/>
    <x v="0"/>
    <n v="4.5999999999999996"/>
    <n v="83000"/>
    <n v="83000"/>
    <n v="2.5000000000000001E-2"/>
  </r>
  <r>
    <x v="3"/>
    <x v="76"/>
    <x v="97"/>
    <x v="119"/>
    <s v="40GB"/>
    <x v="0"/>
    <n v="4.5999999999999996"/>
    <n v="83000"/>
    <n v="83000"/>
    <n v="6.25E-2"/>
  </r>
  <r>
    <x v="3"/>
    <x v="76"/>
    <x v="98"/>
    <x v="239"/>
    <s v="40GB"/>
    <x v="1"/>
    <n v="4.5999999999999996"/>
    <n v="92000"/>
    <n v="92000"/>
    <n v="1.2500000000000001E-2"/>
  </r>
  <r>
    <x v="3"/>
    <x v="73"/>
    <x v="97"/>
    <x v="240"/>
    <s v="40GB"/>
    <x v="1"/>
    <n v="4.5"/>
    <n v="80000"/>
    <n v="80000"/>
    <n v="3.7499999999999999E-2"/>
  </r>
  <r>
    <x v="3"/>
    <x v="73"/>
    <x v="98"/>
    <x v="241"/>
    <s v="40GB"/>
    <x v="1"/>
    <n v="4.5"/>
    <n v="80000"/>
    <n v="80000"/>
    <n v="0.1125"/>
  </r>
  <r>
    <x v="3"/>
    <x v="76"/>
    <x v="97"/>
    <x v="75"/>
    <s v="40GB"/>
    <x v="1"/>
    <n v="4.5999999999999996"/>
    <n v="92000"/>
    <n v="92000"/>
    <n v="1.2500000000000001E-2"/>
  </r>
  <r>
    <x v="3"/>
    <x v="76"/>
    <x v="98"/>
    <x v="242"/>
    <s v="40GB"/>
    <x v="0"/>
    <n v="4.5999999999999996"/>
    <n v="83000"/>
    <n v="83000"/>
    <n v="3.7499999999999999E-2"/>
  </r>
  <r>
    <x v="3"/>
    <x v="77"/>
    <x v="98"/>
    <x v="243"/>
    <s v="40GB"/>
    <x v="0"/>
    <n v="4.5"/>
    <n v="39999"/>
    <n v="39999"/>
    <n v="0.05"/>
  </r>
  <r>
    <x v="3"/>
    <x v="78"/>
    <x v="100"/>
    <x v="244"/>
    <s v="40GB"/>
    <x v="1"/>
    <n v="4.5"/>
    <n v="76000"/>
    <n v="76000"/>
    <n v="2.5000000000000001E-2"/>
  </r>
  <r>
    <x v="3"/>
    <x v="79"/>
    <x v="97"/>
    <x v="189"/>
    <s v="40GB"/>
    <x v="1"/>
    <n v="4.5999999999999996"/>
    <n v="82000"/>
    <n v="82000"/>
    <n v="0.125"/>
  </r>
  <r>
    <x v="3"/>
    <x v="80"/>
    <x v="97"/>
    <x v="245"/>
    <s v="40GB"/>
    <x v="0"/>
    <n v="4.5999999999999996"/>
    <n v="61000"/>
    <n v="61000"/>
    <n v="3.7499999999999999E-2"/>
  </r>
  <r>
    <x v="3"/>
    <x v="76"/>
    <x v="99"/>
    <x v="246"/>
    <s v="40GB"/>
    <x v="1"/>
    <n v="4.5999999999999996"/>
    <n v="92000"/>
    <n v="92000"/>
    <n v="7.4999999999999997E-2"/>
  </r>
  <r>
    <x v="3"/>
    <x v="80"/>
    <x v="98"/>
    <x v="106"/>
    <s v="40GB"/>
    <x v="1"/>
    <n v="4.5999999999999996"/>
    <n v="70000"/>
    <n v="70000"/>
    <n v="2.5000000000000001E-2"/>
  </r>
  <r>
    <x v="3"/>
    <x v="81"/>
    <x v="4"/>
    <x v="247"/>
    <s v="40GB"/>
    <x v="1"/>
    <n v="4.4000000000000004"/>
    <n v="66000"/>
    <n v="66000"/>
    <n v="2.5000000000000001E-2"/>
  </r>
  <r>
    <x v="3"/>
    <x v="82"/>
    <x v="85"/>
    <x v="248"/>
    <s v="40GB"/>
    <x v="2"/>
    <n v="4.4000000000000004"/>
    <n v="57000"/>
    <n v="57000"/>
    <n v="8.7499999999999994E-2"/>
  </r>
  <r>
    <x v="3"/>
    <x v="80"/>
    <x v="97"/>
    <x v="249"/>
    <s v="40GB"/>
    <x v="1"/>
    <n v="4.5999999999999996"/>
    <n v="70000"/>
    <n v="70000"/>
    <n v="8.7499999999999994E-2"/>
  </r>
  <r>
    <x v="3"/>
    <x v="77"/>
    <x v="97"/>
    <x v="250"/>
    <s v="40GB"/>
    <x v="0"/>
    <n v="4.5"/>
    <n v="39999"/>
    <n v="39999"/>
    <n v="6.25E-2"/>
  </r>
  <r>
    <x v="4"/>
    <x v="83"/>
    <x v="4"/>
    <x v="251"/>
    <s v="30GB"/>
    <x v="2"/>
    <n v="4"/>
    <n v="7690"/>
    <n v="7799"/>
    <n v="7.4999999999999997E-2"/>
  </r>
  <r>
    <x v="4"/>
    <x v="84"/>
    <x v="101"/>
    <x v="252"/>
    <s v="60GB"/>
    <x v="1"/>
    <n v="4.4000000000000004"/>
    <n v="44990"/>
    <n v="55000"/>
    <n v="3.7499999999999999E-2"/>
  </r>
  <r>
    <x v="4"/>
    <x v="85"/>
    <x v="5"/>
    <x v="253"/>
    <s v="30GB"/>
    <x v="0"/>
    <n v="4"/>
    <n v="9990"/>
    <n v="9990"/>
    <n v="0.1"/>
  </r>
  <r>
    <x v="4"/>
    <x v="86"/>
    <x v="78"/>
    <x v="254"/>
    <s v="10GB"/>
    <x v="5"/>
    <n v="4.2"/>
    <n v="15532"/>
    <n v="15532"/>
    <n v="0.1125"/>
  </r>
  <r>
    <x v="4"/>
    <x v="87"/>
    <x v="37"/>
    <x v="255"/>
    <s v="40GB"/>
    <x v="0"/>
    <n v="4"/>
    <n v="9999"/>
    <n v="9999"/>
    <n v="3.7499999999999999E-2"/>
  </r>
  <r>
    <x v="4"/>
    <x v="88"/>
    <x v="37"/>
    <x v="256"/>
    <s v="40GB"/>
    <x v="1"/>
    <n v="4.0999999999999996"/>
    <n v="10999"/>
    <n v="10999"/>
    <n v="0.05"/>
  </r>
  <r>
    <x v="4"/>
    <x v="89"/>
    <x v="68"/>
    <x v="257"/>
    <s v="30GB"/>
    <x v="0"/>
    <n v="3.9"/>
    <n v="10990"/>
    <n v="14000"/>
    <n v="0.1"/>
  </r>
  <r>
    <x v="4"/>
    <x v="84"/>
    <x v="4"/>
    <x v="258"/>
    <s v="60GB"/>
    <x v="1"/>
    <n v="4.4000000000000004"/>
    <n v="44990"/>
    <n v="55000"/>
    <n v="0.05"/>
  </r>
  <r>
    <x v="4"/>
    <x v="87"/>
    <x v="37"/>
    <x v="12"/>
    <s v="40GB"/>
    <x v="0"/>
    <n v="4"/>
    <n v="9999"/>
    <n v="9999"/>
    <n v="2.5000000000000001E-2"/>
  </r>
  <r>
    <x v="4"/>
    <x v="90"/>
    <x v="102"/>
    <x v="259"/>
    <s v="40GB"/>
    <x v="0"/>
    <n v="3.8"/>
    <n v="14999"/>
    <n v="14999"/>
    <n v="7.4999999999999997E-2"/>
  </r>
  <r>
    <x v="4"/>
    <x v="90"/>
    <x v="37"/>
    <x v="260"/>
    <s v="40GB"/>
    <x v="0"/>
    <n v="3.8"/>
    <n v="13775"/>
    <n v="14500"/>
    <n v="0.05"/>
  </r>
  <r>
    <x v="4"/>
    <x v="91"/>
    <x v="103"/>
    <x v="261"/>
    <s v="20GB"/>
    <x v="4"/>
    <n v="4.0999999999999996"/>
    <n v="5899"/>
    <n v="7833"/>
    <n v="1.2500000000000001E-2"/>
  </r>
  <r>
    <x v="4"/>
    <x v="92"/>
    <x v="4"/>
    <x v="262"/>
    <s v="20GB"/>
    <x v="4"/>
    <n v="4"/>
    <n v="7999"/>
    <n v="7999"/>
    <n v="7.4999999999999997E-2"/>
  </r>
  <r>
    <x v="4"/>
    <x v="93"/>
    <x v="104"/>
    <x v="263"/>
    <s v="30GB"/>
    <x v="2"/>
    <n v="3.9"/>
    <n v="6999"/>
    <n v="9999"/>
    <n v="0.05"/>
  </r>
  <r>
    <x v="4"/>
    <x v="90"/>
    <x v="102"/>
    <x v="264"/>
    <s v="40GB"/>
    <x v="0"/>
    <n v="3.8"/>
    <n v="13998"/>
    <n v="13998"/>
    <n v="1.2500000000000001E-2"/>
  </r>
  <r>
    <x v="4"/>
    <x v="94"/>
    <x v="105"/>
    <x v="265"/>
    <s v="20GB"/>
    <x v="4"/>
    <n v="4"/>
    <n v="7799"/>
    <n v="7799"/>
    <n v="8.7499999999999994E-2"/>
  </r>
  <r>
    <x v="4"/>
    <x v="95"/>
    <x v="16"/>
    <x v="266"/>
    <s v="40GB"/>
    <x v="0"/>
    <n v="4"/>
    <n v="10499"/>
    <n v="10499"/>
    <n v="3.7499999999999999E-2"/>
  </r>
  <r>
    <x v="4"/>
    <x v="96"/>
    <x v="4"/>
    <x v="267"/>
    <s v="40GB"/>
    <x v="0"/>
    <n v="4"/>
    <n v="24000"/>
    <n v="24000"/>
    <n v="6.25E-2"/>
  </r>
  <r>
    <x v="4"/>
    <x v="97"/>
    <x v="4"/>
    <x v="268"/>
    <s v="30GB"/>
    <x v="2"/>
    <n v="3.7"/>
    <n v="7299"/>
    <n v="7299"/>
    <n v="0.1125"/>
  </r>
  <r>
    <x v="4"/>
    <x v="98"/>
    <x v="106"/>
    <x v="20"/>
    <s v="30GB"/>
    <x v="2"/>
    <n v="3.9"/>
    <n v="8399"/>
    <n v="8399"/>
    <n v="1.2500000000000001E-2"/>
  </r>
  <r>
    <x v="4"/>
    <x v="99"/>
    <x v="106"/>
    <x v="269"/>
    <s v="40GB"/>
    <x v="0"/>
    <n v="3.8"/>
    <n v="12950"/>
    <n v="12950"/>
    <n v="8.7499999999999994E-2"/>
  </r>
  <r>
    <x v="4"/>
    <x v="100"/>
    <x v="107"/>
    <x v="15"/>
    <s v="60GB"/>
    <x v="1"/>
    <n v="4.4000000000000004"/>
    <n v="55000"/>
    <n v="55000"/>
    <n v="0.05"/>
  </r>
  <r>
    <x v="4"/>
    <x v="101"/>
    <x v="108"/>
    <x v="270"/>
    <s v="20GB"/>
    <x v="4"/>
    <n v="4.0999999999999996"/>
    <n v="12999"/>
    <n v="12999"/>
    <n v="6.25E-2"/>
  </r>
  <r>
    <x v="4"/>
    <x v="89"/>
    <x v="67"/>
    <x v="95"/>
    <s v="30GB"/>
    <x v="0"/>
    <n v="3.9"/>
    <n v="10990"/>
    <n v="14000"/>
    <n v="6.25E-2"/>
  </r>
  <r>
    <x v="4"/>
    <x v="102"/>
    <x v="109"/>
    <x v="271"/>
    <s v="10GB"/>
    <x v="5"/>
    <n v="3.4"/>
    <n v="5000"/>
    <n v="11500"/>
    <n v="7.4999999999999997E-2"/>
  </r>
  <r>
    <x v="4"/>
    <x v="99"/>
    <x v="82"/>
    <x v="272"/>
    <s v="40GB"/>
    <x v="0"/>
    <n v="3.8"/>
    <n v="12790"/>
    <n v="12790"/>
    <n v="0.1"/>
  </r>
  <r>
    <x v="4"/>
    <x v="103"/>
    <x v="85"/>
    <x v="273"/>
    <s v="40GB"/>
    <x v="0"/>
    <n v="4.2"/>
    <n v="29199"/>
    <n v="29199"/>
    <n v="2.5000000000000001E-2"/>
  </r>
  <r>
    <x v="4"/>
    <x v="104"/>
    <x v="4"/>
    <x v="274"/>
    <s v="60GB"/>
    <x v="1"/>
    <n v="4.4000000000000004"/>
    <n v="27990"/>
    <n v="70000"/>
    <n v="2.5000000000000001E-2"/>
  </r>
  <r>
    <x v="4"/>
    <x v="105"/>
    <x v="110"/>
    <x v="275"/>
    <s v="60GB"/>
    <x v="1"/>
    <n v="4.4000000000000004"/>
    <n v="60000"/>
    <n v="60000"/>
    <n v="0.1"/>
  </r>
  <r>
    <x v="4"/>
    <x v="106"/>
    <x v="111"/>
    <x v="276"/>
    <s v="20GB"/>
    <x v="4"/>
    <n v="4"/>
    <n v="9990"/>
    <n v="9990"/>
    <n v="6.25E-2"/>
  </r>
  <r>
    <x v="4"/>
    <x v="107"/>
    <x v="78"/>
    <x v="277"/>
    <s v="20GB"/>
    <x v="4"/>
    <n v="4.5"/>
    <n v="26299"/>
    <n v="26299"/>
    <n v="6.25E-2"/>
  </r>
  <r>
    <x v="4"/>
    <x v="108"/>
    <x v="4"/>
    <x v="278"/>
    <s v="40GB"/>
    <x v="0"/>
    <n v="4.4000000000000004"/>
    <n v="50000"/>
    <n v="50000"/>
    <n v="0.1125"/>
  </r>
  <r>
    <x v="4"/>
    <x v="108"/>
    <x v="107"/>
    <x v="52"/>
    <s v="40GB"/>
    <x v="0"/>
    <n v="4.4000000000000004"/>
    <n v="50000"/>
    <n v="50000"/>
    <n v="6.25E-2"/>
  </r>
  <r>
    <x v="3"/>
    <x v="109"/>
    <x v="112"/>
    <x v="279"/>
    <s v="20GB"/>
    <x v="4"/>
    <n v="4.3"/>
    <n v="25990"/>
    <n v="25990"/>
    <n v="8.7499999999999994E-2"/>
  </r>
  <r>
    <x v="4"/>
    <x v="110"/>
    <x v="85"/>
    <x v="280"/>
    <s v="40GB"/>
    <x v="2"/>
    <n v="4"/>
    <n v="52990"/>
    <n v="52990"/>
    <n v="0.1125"/>
  </r>
  <r>
    <x v="4"/>
    <x v="111"/>
    <x v="107"/>
    <x v="281"/>
    <s v="40GB"/>
    <x v="0"/>
    <n v="3.9"/>
    <n v="19990"/>
    <n v="19990"/>
    <n v="0.125"/>
  </r>
  <r>
    <x v="4"/>
    <x v="112"/>
    <x v="113"/>
    <x v="213"/>
    <s v="10GB"/>
    <x v="5"/>
    <n v="3.7"/>
    <n v="12500"/>
    <n v="12500"/>
    <n v="0.05"/>
  </r>
  <r>
    <x v="4"/>
    <x v="113"/>
    <x v="101"/>
    <x v="282"/>
    <s v="60GB"/>
    <x v="1"/>
    <n v="4.2"/>
    <n v="29999"/>
    <n v="29999"/>
    <n v="0.1125"/>
  </r>
  <r>
    <x v="4"/>
    <x v="114"/>
    <x v="16"/>
    <x v="283"/>
    <s v="40GB"/>
    <x v="1"/>
    <n v="3.8"/>
    <n v="9499"/>
    <n v="18000"/>
    <n v="0.1"/>
  </r>
  <r>
    <x v="4"/>
    <x v="95"/>
    <x v="16"/>
    <x v="284"/>
    <s v="40GB"/>
    <x v="0"/>
    <n v="4"/>
    <n v="8499"/>
    <n v="16000"/>
    <n v="1.2500000000000001E-2"/>
  </r>
  <r>
    <x v="4"/>
    <x v="115"/>
    <x v="114"/>
    <x v="285"/>
    <s v="80GB"/>
    <x v="1"/>
    <n v="4.2"/>
    <n v="29999"/>
    <n v="80000"/>
    <n v="0.125"/>
  </r>
  <r>
    <x v="4"/>
    <x v="116"/>
    <x v="115"/>
    <x v="189"/>
    <s v="60GB"/>
    <x v="1"/>
    <n v="3.7"/>
    <n v="10499"/>
    <n v="20000"/>
    <n v="6.25E-2"/>
  </r>
  <r>
    <x v="4"/>
    <x v="100"/>
    <x v="4"/>
    <x v="286"/>
    <s v="60GB"/>
    <x v="1"/>
    <n v="4.4000000000000004"/>
    <n v="55000"/>
    <n v="55000"/>
    <n v="2.5000000000000001E-2"/>
  </r>
  <r>
    <x v="4"/>
    <x v="117"/>
    <x v="4"/>
    <x v="287"/>
    <s v="10GB"/>
    <x v="6"/>
    <n v="4"/>
    <n v="12791"/>
    <n v="12791"/>
    <n v="8.7499999999999994E-2"/>
  </r>
  <r>
    <x v="4"/>
    <x v="118"/>
    <x v="78"/>
    <x v="288"/>
    <s v="5120MB"/>
    <x v="6"/>
    <n v="3.7"/>
    <n v="8800"/>
    <n v="8800"/>
    <n v="0.1125"/>
  </r>
  <r>
    <x v="4"/>
    <x v="119"/>
    <x v="116"/>
    <x v="152"/>
    <s v="20GB"/>
    <x v="4"/>
    <n v="3.8"/>
    <n v="5699"/>
    <n v="5699"/>
    <n v="7.4999999999999997E-2"/>
  </r>
  <r>
    <x v="4"/>
    <x v="120"/>
    <x v="108"/>
    <x v="289"/>
    <s v="30GB"/>
    <x v="4"/>
    <n v="4.5"/>
    <n v="42021"/>
    <n v="42021"/>
    <n v="8.7499999999999994E-2"/>
  </r>
  <r>
    <x v="4"/>
    <x v="121"/>
    <x v="4"/>
    <x v="290"/>
    <s v="5120MB"/>
    <x v="6"/>
    <n v="4.5"/>
    <n v="10199"/>
    <n v="10199"/>
    <n v="7.4999999999999997E-2"/>
  </r>
  <r>
    <x v="4"/>
    <x v="98"/>
    <x v="82"/>
    <x v="291"/>
    <s v="30GB"/>
    <x v="2"/>
    <n v="3.9"/>
    <n v="9999"/>
    <n v="9999"/>
    <n v="2.5000000000000001E-2"/>
  </r>
  <r>
    <x v="4"/>
    <x v="122"/>
    <x v="85"/>
    <x v="292"/>
    <s v="40GB"/>
    <x v="1"/>
    <n v="4.3"/>
    <n v="29999"/>
    <n v="29999"/>
    <n v="3.7499999999999999E-2"/>
  </r>
  <r>
    <x v="4"/>
    <x v="122"/>
    <x v="4"/>
    <x v="293"/>
    <s v="40GB"/>
    <x v="1"/>
    <n v="4.3"/>
    <n v="29999"/>
    <n v="29999"/>
    <n v="0.05"/>
  </r>
  <r>
    <x v="4"/>
    <x v="123"/>
    <x v="117"/>
    <x v="278"/>
    <s v="20GB"/>
    <x v="4"/>
    <n v="4.5"/>
    <n v="31971"/>
    <n v="31971"/>
    <n v="2.5000000000000001E-2"/>
  </r>
  <r>
    <x v="4"/>
    <x v="124"/>
    <x v="4"/>
    <x v="294"/>
    <s v="30GB"/>
    <x v="2"/>
    <n v="3.8"/>
    <n v="20000"/>
    <n v="20000"/>
    <n v="6.25E-2"/>
  </r>
  <r>
    <x v="4"/>
    <x v="125"/>
    <x v="107"/>
    <x v="295"/>
    <s v="30GB"/>
    <x v="2"/>
    <n v="4"/>
    <n v="16990"/>
    <n v="16990"/>
    <n v="3.7499999999999999E-2"/>
  </r>
  <r>
    <x v="4"/>
    <x v="126"/>
    <x v="4"/>
    <x v="41"/>
    <s v="40GB"/>
    <x v="0"/>
    <n v="4.2"/>
    <n v="22990"/>
    <n v="55000"/>
    <n v="3.7499999999999999E-2"/>
  </r>
  <r>
    <x v="4"/>
    <x v="127"/>
    <x v="108"/>
    <x v="296"/>
    <s v="20GB"/>
    <x v="4"/>
    <n v="4.0999999999999996"/>
    <n v="7499"/>
    <n v="7499"/>
    <n v="0.125"/>
  </r>
  <r>
    <x v="4"/>
    <x v="127"/>
    <x v="118"/>
    <x v="297"/>
    <s v="20GB"/>
    <x v="4"/>
    <n v="4.0999999999999996"/>
    <n v="9990"/>
    <n v="9990"/>
    <n v="6.25E-2"/>
  </r>
  <r>
    <x v="4"/>
    <x v="115"/>
    <x v="119"/>
    <x v="298"/>
    <s v="80GB"/>
    <x v="1"/>
    <n v="4.2"/>
    <n v="29999"/>
    <n v="80000"/>
    <n v="8.7499999999999994E-2"/>
  </r>
  <r>
    <x v="4"/>
    <x v="128"/>
    <x v="108"/>
    <x v="198"/>
    <s v="40GB"/>
    <x v="0"/>
    <n v="4.0999999999999996"/>
    <n v="30990"/>
    <n v="30990"/>
    <n v="0.1"/>
  </r>
  <r>
    <x v="4"/>
    <x v="100"/>
    <x v="5"/>
    <x v="299"/>
    <s v="60GB"/>
    <x v="1"/>
    <n v="4.4000000000000004"/>
    <n v="55000"/>
    <n v="55000"/>
    <n v="6.25E-2"/>
  </r>
  <r>
    <x v="4"/>
    <x v="129"/>
    <x v="117"/>
    <x v="300"/>
    <s v="20GB"/>
    <x v="4"/>
    <n v="4"/>
    <n v="6980"/>
    <n v="6980"/>
    <n v="8.7499999999999994E-2"/>
  </r>
  <r>
    <x v="4"/>
    <x v="125"/>
    <x v="4"/>
    <x v="301"/>
    <s v="30GB"/>
    <x v="2"/>
    <n v="4"/>
    <n v="16990"/>
    <n v="16990"/>
    <n v="1.2500000000000001E-2"/>
  </r>
  <r>
    <x v="4"/>
    <x v="125"/>
    <x v="58"/>
    <x v="302"/>
    <s v="30GB"/>
    <x v="2"/>
    <n v="4"/>
    <n v="16990"/>
    <n v="16990"/>
    <n v="0.05"/>
  </r>
  <r>
    <x v="4"/>
    <x v="130"/>
    <x v="4"/>
    <x v="303"/>
    <s v="30GB"/>
    <x v="2"/>
    <n v="3.3"/>
    <n v="9990"/>
    <n v="9990"/>
    <n v="1.2500000000000001E-2"/>
  </r>
  <r>
    <x v="4"/>
    <x v="131"/>
    <x v="4"/>
    <x v="304"/>
    <s v="20GB"/>
    <x v="4"/>
    <n v="4"/>
    <n v="8499"/>
    <n v="8499"/>
    <n v="0.1125"/>
  </r>
  <r>
    <x v="4"/>
    <x v="132"/>
    <x v="108"/>
    <x v="305"/>
    <s v="30GB"/>
    <x v="4"/>
    <n v="4.0999999999999996"/>
    <n v="14250"/>
    <n v="14250"/>
    <n v="0.125"/>
  </r>
  <r>
    <x v="3"/>
    <x v="109"/>
    <x v="112"/>
    <x v="306"/>
    <s v="20GB"/>
    <x v="2"/>
    <n v="4.3"/>
    <n v="29990"/>
    <n v="29990"/>
    <n v="6.25E-2"/>
  </r>
  <r>
    <x v="3"/>
    <x v="109"/>
    <x v="120"/>
    <x v="307"/>
    <s v="20GB"/>
    <x v="4"/>
    <n v="4.3"/>
    <n v="25990"/>
    <n v="25990"/>
    <n v="0.125"/>
  </r>
  <r>
    <x v="4"/>
    <x v="111"/>
    <x v="4"/>
    <x v="308"/>
    <s v="40GB"/>
    <x v="0"/>
    <n v="3.9"/>
    <n v="19990"/>
    <n v="19990"/>
    <n v="1.2500000000000001E-2"/>
  </r>
  <r>
    <x v="4"/>
    <x v="133"/>
    <x v="108"/>
    <x v="309"/>
    <s v="1.50GB"/>
    <x v="5"/>
    <n v="4.0999999999999996"/>
    <n v="6590"/>
    <n v="6590"/>
    <n v="6.25E-2"/>
  </r>
  <r>
    <x v="4"/>
    <x v="134"/>
    <x v="78"/>
    <x v="218"/>
    <s v="10GB"/>
    <x v="5"/>
    <n v="3.8"/>
    <n v="15999"/>
    <n v="15999"/>
    <n v="3.7499999999999999E-2"/>
  </r>
  <r>
    <x v="4"/>
    <x v="135"/>
    <x v="4"/>
    <x v="310"/>
    <s v="60GB"/>
    <x v="1"/>
    <n v="0"/>
    <n v="29999"/>
    <n v="29999"/>
    <n v="0.1125"/>
  </r>
  <r>
    <x v="4"/>
    <x v="111"/>
    <x v="5"/>
    <x v="311"/>
    <s v="40GB"/>
    <x v="0"/>
    <n v="3.9"/>
    <n v="19990"/>
    <n v="19990"/>
    <n v="0.1"/>
  </r>
  <r>
    <x v="4"/>
    <x v="136"/>
    <x v="40"/>
    <x v="312"/>
    <s v="30GB"/>
    <x v="2"/>
    <n v="4"/>
    <n v="35990"/>
    <n v="35990"/>
    <n v="3.7499999999999999E-2"/>
  </r>
  <r>
    <x v="4"/>
    <x v="136"/>
    <x v="121"/>
    <x v="31"/>
    <s v="30GB"/>
    <x v="2"/>
    <n v="4"/>
    <n v="35990"/>
    <n v="35990"/>
    <n v="0.1125"/>
  </r>
  <r>
    <x v="4"/>
    <x v="101"/>
    <x v="111"/>
    <x v="313"/>
    <s v="20GB"/>
    <x v="4"/>
    <n v="4.0999999999999996"/>
    <n v="9999"/>
    <n v="9999"/>
    <n v="6.25E-2"/>
  </r>
  <r>
    <x v="4"/>
    <x v="137"/>
    <x v="108"/>
    <x v="314"/>
    <s v="30GB"/>
    <x v="4"/>
    <n v="3.8"/>
    <n v="9990"/>
    <n v="9990"/>
    <n v="3.7499999999999999E-2"/>
  </r>
  <r>
    <x v="3"/>
    <x v="109"/>
    <x v="78"/>
    <x v="272"/>
    <s v="20GB"/>
    <x v="4"/>
    <n v="4.5"/>
    <n v="25400"/>
    <n v="25400"/>
    <n v="7.4999999999999997E-2"/>
  </r>
  <r>
    <x v="4"/>
    <x v="101"/>
    <x v="111"/>
    <x v="315"/>
    <s v="20GB"/>
    <x v="4"/>
    <n v="4.0999999999999996"/>
    <n v="8350"/>
    <n v="19000"/>
    <n v="8.7499999999999994E-2"/>
  </r>
  <r>
    <x v="4"/>
    <x v="138"/>
    <x v="113"/>
    <x v="316"/>
    <s v="10GB"/>
    <x v="5"/>
    <n v="3.9"/>
    <n v="7000"/>
    <n v="17000"/>
    <n v="0.05"/>
  </r>
  <r>
    <x v="4"/>
    <x v="139"/>
    <x v="108"/>
    <x v="317"/>
    <s v="10GB"/>
    <x v="4"/>
    <n v="3.6"/>
    <n v="7000"/>
    <n v="14990"/>
    <n v="0.1"/>
  </r>
  <r>
    <x v="4"/>
    <x v="140"/>
    <x v="122"/>
    <x v="318"/>
    <s v="20GB"/>
    <x v="4"/>
    <n v="3.5"/>
    <n v="9999"/>
    <n v="9999"/>
    <n v="0.1125"/>
  </r>
  <r>
    <x v="4"/>
    <x v="141"/>
    <x v="4"/>
    <x v="319"/>
    <s v="5120MB"/>
    <x v="6"/>
    <n v="3.9"/>
    <n v="6299"/>
    <n v="6299"/>
    <n v="7.4999999999999997E-2"/>
  </r>
  <r>
    <x v="4"/>
    <x v="142"/>
    <x v="78"/>
    <x v="320"/>
    <s v="7680MB"/>
    <x v="6"/>
    <n v="4"/>
    <n v="13299"/>
    <n v="13299"/>
    <n v="0.05"/>
  </r>
  <r>
    <x v="4"/>
    <x v="103"/>
    <x v="123"/>
    <x v="270"/>
    <s v="40GB"/>
    <x v="0"/>
    <n v="4.2"/>
    <n v="31490"/>
    <n v="31490"/>
    <n v="0.05"/>
  </r>
  <r>
    <x v="4"/>
    <x v="127"/>
    <x v="4"/>
    <x v="321"/>
    <s v="20GB"/>
    <x v="4"/>
    <n v="4.0999999999999996"/>
    <n v="9000"/>
    <n v="9000"/>
    <n v="0.05"/>
  </r>
  <r>
    <x v="4"/>
    <x v="110"/>
    <x v="108"/>
    <x v="322"/>
    <s v="40GB"/>
    <x v="2"/>
    <n v="4"/>
    <n v="22999"/>
    <n v="22999"/>
    <n v="0.05"/>
  </r>
  <r>
    <x v="4"/>
    <x v="98"/>
    <x v="110"/>
    <x v="127"/>
    <s v="30GB"/>
    <x v="2"/>
    <n v="3.9"/>
    <n v="8199"/>
    <n v="10999"/>
    <n v="7.4999999999999997E-2"/>
  </r>
  <r>
    <x v="3"/>
    <x v="109"/>
    <x v="4"/>
    <x v="323"/>
    <s v="20GB"/>
    <x v="4"/>
    <n v="4.5"/>
    <n v="12000"/>
    <n v="29990"/>
    <n v="1.2500000000000001E-2"/>
  </r>
  <r>
    <x v="4"/>
    <x v="136"/>
    <x v="124"/>
    <x v="324"/>
    <s v="30GB"/>
    <x v="2"/>
    <n v="4"/>
    <n v="25999"/>
    <n v="25999"/>
    <n v="2.5000000000000001E-2"/>
  </r>
  <r>
    <x v="4"/>
    <x v="126"/>
    <x v="78"/>
    <x v="325"/>
    <s v="40GB"/>
    <x v="0"/>
    <n v="4.2"/>
    <n v="24998"/>
    <n v="49999"/>
    <n v="0.125"/>
  </r>
  <r>
    <x v="4"/>
    <x v="126"/>
    <x v="5"/>
    <x v="326"/>
    <s v="40GB"/>
    <x v="0"/>
    <n v="4.2"/>
    <n v="29790"/>
    <n v="29790"/>
    <n v="0.125"/>
  </r>
  <r>
    <x v="4"/>
    <x v="110"/>
    <x v="58"/>
    <x v="327"/>
    <s v="40GB"/>
    <x v="2"/>
    <n v="4"/>
    <n v="25999"/>
    <n v="25999"/>
    <n v="0.1"/>
  </r>
  <r>
    <x v="4"/>
    <x v="143"/>
    <x v="78"/>
    <x v="328"/>
    <s v="10GB"/>
    <x v="6"/>
    <n v="3.7"/>
    <n v="14162"/>
    <n v="14162"/>
    <n v="0.1125"/>
  </r>
  <r>
    <x v="4"/>
    <x v="144"/>
    <x v="113"/>
    <x v="329"/>
    <s v="10GB"/>
    <x v="5"/>
    <n v="4.0999999999999996"/>
    <n v="13990"/>
    <n v="13990"/>
    <n v="8.7499999999999994E-2"/>
  </r>
  <r>
    <x v="4"/>
    <x v="130"/>
    <x v="103"/>
    <x v="330"/>
    <s v="30GB"/>
    <x v="2"/>
    <n v="3.3"/>
    <n v="16790"/>
    <n v="16790"/>
    <n v="7.4999999999999997E-2"/>
  </r>
  <r>
    <x v="4"/>
    <x v="130"/>
    <x v="125"/>
    <x v="331"/>
    <s v="30GB"/>
    <x v="2"/>
    <n v="3.3"/>
    <n v="16996"/>
    <n v="16996"/>
    <n v="0.1125"/>
  </r>
  <r>
    <x v="4"/>
    <x v="145"/>
    <x v="103"/>
    <x v="332"/>
    <s v="40GB"/>
    <x v="0"/>
    <n v="3.2"/>
    <n v="20998"/>
    <n v="20998"/>
    <n v="6.25E-2"/>
  </r>
  <r>
    <x v="4"/>
    <x v="145"/>
    <x v="125"/>
    <x v="333"/>
    <s v="40GB"/>
    <x v="0"/>
    <n v="3.2"/>
    <n v="21001"/>
    <n v="21001"/>
    <n v="6.25E-2"/>
  </r>
  <r>
    <x v="4"/>
    <x v="146"/>
    <x v="4"/>
    <x v="334"/>
    <s v="20GB"/>
    <x v="4"/>
    <n v="4"/>
    <n v="7990"/>
    <n v="7990"/>
    <n v="2.5000000000000001E-2"/>
  </r>
  <r>
    <x v="4"/>
    <x v="145"/>
    <x v="4"/>
    <x v="335"/>
    <s v="40GB"/>
    <x v="0"/>
    <n v="3.2"/>
    <n v="11849"/>
    <n v="18990"/>
    <n v="1.2500000000000001E-2"/>
  </r>
  <r>
    <x v="4"/>
    <x v="147"/>
    <x v="113"/>
    <x v="336"/>
    <s v="10GB"/>
    <x v="5"/>
    <n v="3.8"/>
    <n v="8000"/>
    <n v="8000"/>
    <n v="0.1125"/>
  </r>
  <r>
    <x v="4"/>
    <x v="147"/>
    <x v="117"/>
    <x v="199"/>
    <s v="10GB"/>
    <x v="5"/>
    <n v="3.8"/>
    <n v="8000"/>
    <n v="8000"/>
    <n v="6.25E-2"/>
  </r>
  <r>
    <x v="4"/>
    <x v="136"/>
    <x v="126"/>
    <x v="332"/>
    <s v="30GB"/>
    <x v="2"/>
    <n v="4"/>
    <n v="30600"/>
    <n v="30600"/>
    <n v="0.125"/>
  </r>
  <r>
    <x v="5"/>
    <x v="148"/>
    <x v="4"/>
    <x v="337"/>
    <s v="80GB"/>
    <x v="1"/>
    <n v="4.3"/>
    <n v="49999"/>
    <n v="55999"/>
    <n v="3.7499999999999999E-2"/>
  </r>
  <r>
    <x v="5"/>
    <x v="149"/>
    <x v="4"/>
    <x v="338"/>
    <s v="120GB"/>
    <x v="1"/>
    <n v="4.4000000000000004"/>
    <n v="49999"/>
    <n v="57999"/>
    <n v="1.2500000000000001E-2"/>
  </r>
  <r>
    <x v="5"/>
    <x v="150"/>
    <x v="68"/>
    <x v="339"/>
    <s v="40GB"/>
    <x v="0"/>
    <n v="4.3"/>
    <n v="15599"/>
    <n v="15599"/>
    <n v="0.125"/>
  </r>
  <r>
    <x v="5"/>
    <x v="151"/>
    <x v="4"/>
    <x v="340"/>
    <s v="20GB"/>
    <x v="4"/>
    <n v="4.0999999999999996"/>
    <n v="7999"/>
    <n v="7999"/>
    <n v="8.7499999999999994E-2"/>
  </r>
  <r>
    <x v="5"/>
    <x v="149"/>
    <x v="4"/>
    <x v="341"/>
    <s v="80GB"/>
    <x v="1"/>
    <n v="4.4000000000000004"/>
    <n v="46999"/>
    <n v="55999"/>
    <n v="6.25E-2"/>
  </r>
  <r>
    <x v="5"/>
    <x v="152"/>
    <x v="5"/>
    <x v="342"/>
    <s v="30GB"/>
    <x v="2"/>
    <n v="4.3"/>
    <n v="12999"/>
    <n v="12999"/>
    <n v="2.5000000000000001E-2"/>
  </r>
  <r>
    <x v="5"/>
    <x v="153"/>
    <x v="37"/>
    <x v="343"/>
    <s v="60GB"/>
    <x v="1"/>
    <n v="4.5"/>
    <n v="36299"/>
    <n v="36299"/>
    <n v="7.4999999999999997E-2"/>
  </r>
  <r>
    <x v="5"/>
    <x v="150"/>
    <x v="5"/>
    <x v="344"/>
    <s v="40GB"/>
    <x v="0"/>
    <n v="4.3"/>
    <n v="15599"/>
    <n v="15599"/>
    <n v="3.7499999999999999E-2"/>
  </r>
  <r>
    <x v="5"/>
    <x v="154"/>
    <x v="4"/>
    <x v="345"/>
    <s v="60GB"/>
    <x v="0"/>
    <n v="4.3"/>
    <n v="35999"/>
    <n v="35999"/>
    <n v="0.1"/>
  </r>
  <r>
    <x v="5"/>
    <x v="150"/>
    <x v="4"/>
    <x v="346"/>
    <s v="40GB"/>
    <x v="0"/>
    <n v="4.3"/>
    <n v="15599"/>
    <n v="15599"/>
    <n v="2.5000000000000001E-2"/>
  </r>
  <r>
    <x v="5"/>
    <x v="155"/>
    <x v="4"/>
    <x v="347"/>
    <s v="10GB"/>
    <x v="5"/>
    <n v="3.9"/>
    <n v="5299"/>
    <n v="5299"/>
    <n v="0.05"/>
  </r>
  <r>
    <x v="5"/>
    <x v="152"/>
    <x v="4"/>
    <x v="348"/>
    <s v="40GB"/>
    <x v="0"/>
    <n v="4.3"/>
    <n v="14999"/>
    <n v="14999"/>
    <n v="0.1"/>
  </r>
  <r>
    <x v="5"/>
    <x v="153"/>
    <x v="127"/>
    <x v="349"/>
    <s v="60GB"/>
    <x v="1"/>
    <n v="4.5"/>
    <n v="36299"/>
    <n v="36299"/>
    <n v="0.125"/>
  </r>
  <r>
    <x v="5"/>
    <x v="156"/>
    <x v="58"/>
    <x v="350"/>
    <s v="20GB"/>
    <x v="2"/>
    <n v="3.7"/>
    <n v="6999"/>
    <n v="6999"/>
    <n v="0.1"/>
  </r>
  <r>
    <x v="5"/>
    <x v="157"/>
    <x v="58"/>
    <x v="351"/>
    <s v="20GB"/>
    <x v="4"/>
    <n v="3.8"/>
    <n v="8999"/>
    <n v="8999"/>
    <n v="6.25E-2"/>
  </r>
  <r>
    <x v="5"/>
    <x v="158"/>
    <x v="40"/>
    <x v="352"/>
    <s v="10GB"/>
    <x v="5"/>
    <n v="3.7"/>
    <n v="5299"/>
    <n v="5299"/>
    <n v="0.1125"/>
  </r>
  <r>
    <x v="5"/>
    <x v="159"/>
    <x v="85"/>
    <x v="353"/>
    <s v="10GB"/>
    <x v="5"/>
    <n v="3.8"/>
    <n v="5299"/>
    <n v="5299"/>
    <n v="0.05"/>
  </r>
  <r>
    <x v="5"/>
    <x v="152"/>
    <x v="85"/>
    <x v="354"/>
    <s v="40GB"/>
    <x v="0"/>
    <n v="4.3"/>
    <n v="14999"/>
    <n v="14999"/>
    <n v="2.5000000000000001E-2"/>
  </r>
  <r>
    <x v="5"/>
    <x v="160"/>
    <x v="4"/>
    <x v="355"/>
    <s v="20GB"/>
    <x v="4"/>
    <n v="4.2"/>
    <n v="7199"/>
    <n v="7199"/>
    <n v="0.1"/>
  </r>
  <r>
    <x v="5"/>
    <x v="152"/>
    <x v="4"/>
    <x v="356"/>
    <s v="30GB"/>
    <x v="2"/>
    <n v="4.3"/>
    <n v="12999"/>
    <n v="12999"/>
    <n v="1.2500000000000001E-2"/>
  </r>
  <r>
    <x v="5"/>
    <x v="161"/>
    <x v="4"/>
    <x v="357"/>
    <s v="30GB"/>
    <x v="2"/>
    <n v="4.0999999999999996"/>
    <n v="10999"/>
    <n v="10999"/>
    <n v="7.4999999999999997E-2"/>
  </r>
  <r>
    <x v="5"/>
    <x v="150"/>
    <x v="68"/>
    <x v="358"/>
    <s v="60GB"/>
    <x v="0"/>
    <n v="4.3"/>
    <n v="17999"/>
    <n v="17999"/>
    <n v="0.1125"/>
  </r>
  <r>
    <x v="5"/>
    <x v="154"/>
    <x v="85"/>
    <x v="359"/>
    <s v="60GB"/>
    <x v="1"/>
    <n v="4.3"/>
    <n v="38999"/>
    <n v="38999"/>
    <n v="0.1125"/>
  </r>
  <r>
    <x v="5"/>
    <x v="159"/>
    <x v="85"/>
    <x v="231"/>
    <s v="10GB"/>
    <x v="5"/>
    <n v="3.8"/>
    <n v="5699"/>
    <n v="5699"/>
    <n v="0.1125"/>
  </r>
  <r>
    <x v="5"/>
    <x v="162"/>
    <x v="4"/>
    <x v="360"/>
    <s v="80GB"/>
    <x v="1"/>
    <n v="4.5999999999999996"/>
    <n v="40999"/>
    <n v="40999"/>
    <n v="0.1125"/>
  </r>
  <r>
    <x v="5"/>
    <x v="159"/>
    <x v="4"/>
    <x v="227"/>
    <s v="20GB"/>
    <x v="4"/>
    <n v="3.8"/>
    <n v="8499"/>
    <n v="8499"/>
    <n v="8.7499999999999994E-2"/>
  </r>
  <r>
    <x v="5"/>
    <x v="163"/>
    <x v="78"/>
    <x v="361"/>
    <s v="20GB"/>
    <x v="4"/>
    <n v="4"/>
    <n v="6999"/>
    <n v="6999"/>
    <n v="2.5000000000000001E-2"/>
  </r>
  <r>
    <x v="5"/>
    <x v="148"/>
    <x v="4"/>
    <x v="58"/>
    <s v="120GB"/>
    <x v="3"/>
    <n v="4.5"/>
    <n v="57999"/>
    <n v="63999"/>
    <n v="0.05"/>
  </r>
  <r>
    <x v="5"/>
    <x v="160"/>
    <x v="58"/>
    <x v="362"/>
    <s v="20GB"/>
    <x v="4"/>
    <n v="4.2"/>
    <n v="7199"/>
    <n v="7199"/>
    <n v="0.1125"/>
  </r>
  <r>
    <x v="5"/>
    <x v="164"/>
    <x v="5"/>
    <x v="70"/>
    <s v="30GB"/>
    <x v="2"/>
    <n v="4.3"/>
    <n v="15999"/>
    <n v="15999"/>
    <n v="0.1"/>
  </r>
  <r>
    <x v="5"/>
    <x v="155"/>
    <x v="123"/>
    <x v="363"/>
    <s v="10GB"/>
    <x v="5"/>
    <n v="3.9"/>
    <n v="5299"/>
    <n v="5299"/>
    <n v="0.05"/>
  </r>
  <r>
    <x v="5"/>
    <x v="158"/>
    <x v="78"/>
    <x v="364"/>
    <s v="10GB"/>
    <x v="5"/>
    <n v="3.7"/>
    <n v="5299"/>
    <n v="5299"/>
    <n v="6.25E-2"/>
  </r>
  <r>
    <x v="5"/>
    <x v="165"/>
    <x v="58"/>
    <x v="365"/>
    <s v="20GB"/>
    <x v="4"/>
    <n v="3.6"/>
    <n v="5840"/>
    <n v="5840"/>
    <n v="0.05"/>
  </r>
  <r>
    <x v="5"/>
    <x v="149"/>
    <x v="4"/>
    <x v="24"/>
    <s v="120GB"/>
    <x v="3"/>
    <n v="4.4000000000000004"/>
    <n v="57999"/>
    <n v="65999"/>
    <n v="2.5000000000000001E-2"/>
  </r>
  <r>
    <x v="5"/>
    <x v="159"/>
    <x v="58"/>
    <x v="366"/>
    <s v="10GB"/>
    <x v="5"/>
    <n v="3.8"/>
    <n v="5699"/>
    <n v="5699"/>
    <n v="7.4999999999999997E-2"/>
  </r>
  <r>
    <x v="5"/>
    <x v="166"/>
    <x v="40"/>
    <x v="367"/>
    <s v="10GB"/>
    <x v="5"/>
    <n v="3.8"/>
    <n v="6299"/>
    <n v="6299"/>
    <n v="2.5000000000000001E-2"/>
  </r>
  <r>
    <x v="5"/>
    <x v="159"/>
    <x v="128"/>
    <x v="368"/>
    <s v="10GB"/>
    <x v="5"/>
    <n v="3.8"/>
    <n v="5699"/>
    <n v="5699"/>
    <n v="8.7499999999999994E-2"/>
  </r>
  <r>
    <x v="5"/>
    <x v="167"/>
    <x v="78"/>
    <x v="369"/>
    <s v="20GB"/>
    <x v="4"/>
    <n v="3.7"/>
    <n v="4990"/>
    <n v="4990"/>
    <n v="0.125"/>
  </r>
  <r>
    <x v="5"/>
    <x v="163"/>
    <x v="4"/>
    <x v="370"/>
    <s v="20GB"/>
    <x v="5"/>
    <n v="4"/>
    <n v="4990"/>
    <n v="4990"/>
    <n v="7.4999999999999997E-2"/>
  </r>
  <r>
    <x v="5"/>
    <x v="158"/>
    <x v="129"/>
    <x v="371"/>
    <s v="10GB"/>
    <x v="5"/>
    <n v="3.7"/>
    <n v="5299"/>
    <n v="5299"/>
    <n v="6.25E-2"/>
  </r>
  <r>
    <x v="5"/>
    <x v="166"/>
    <x v="4"/>
    <x v="372"/>
    <s v="10GB"/>
    <x v="5"/>
    <n v="3.8"/>
    <n v="6299"/>
    <n v="6299"/>
    <n v="0.125"/>
  </r>
  <r>
    <x v="5"/>
    <x v="166"/>
    <x v="78"/>
    <x v="373"/>
    <s v="10GB"/>
    <x v="5"/>
    <n v="3.8"/>
    <n v="6299"/>
    <n v="6299"/>
    <n v="6.25E-2"/>
  </r>
  <r>
    <x v="5"/>
    <x v="159"/>
    <x v="58"/>
    <x v="235"/>
    <s v="10GB"/>
    <x v="5"/>
    <n v="3.8"/>
    <n v="4649"/>
    <n v="4649"/>
    <n v="0.1125"/>
  </r>
  <r>
    <x v="5"/>
    <x v="148"/>
    <x v="78"/>
    <x v="374"/>
    <s v="120GB"/>
    <x v="3"/>
    <n v="4.5"/>
    <n v="57999"/>
    <n v="63999"/>
    <n v="2.5000000000000001E-2"/>
  </r>
  <r>
    <x v="5"/>
    <x v="154"/>
    <x v="85"/>
    <x v="375"/>
    <s v="80GB"/>
    <x v="3"/>
    <n v="4.3"/>
    <n v="43999"/>
    <n v="43999"/>
    <n v="2.5000000000000001E-2"/>
  </r>
  <r>
    <x v="5"/>
    <x v="153"/>
    <x v="127"/>
    <x v="376"/>
    <s v="80GB"/>
    <x v="3"/>
    <n v="4.5"/>
    <n v="43999"/>
    <n v="43999"/>
    <n v="0.05"/>
  </r>
  <r>
    <x v="5"/>
    <x v="154"/>
    <x v="85"/>
    <x v="377"/>
    <s v="60GB"/>
    <x v="0"/>
    <n v="4.3"/>
    <n v="35999"/>
    <n v="35999"/>
    <n v="0.05"/>
  </r>
  <r>
    <x v="5"/>
    <x v="168"/>
    <x v="5"/>
    <x v="77"/>
    <s v="30GB"/>
    <x v="2"/>
    <n v="4.0999999999999996"/>
    <n v="14499"/>
    <n v="14499"/>
    <n v="0.1125"/>
  </r>
  <r>
    <x v="5"/>
    <x v="169"/>
    <x v="4"/>
    <x v="378"/>
    <s v="20GB"/>
    <x v="4"/>
    <n v="4.0999999999999996"/>
    <n v="6990"/>
    <n v="6990"/>
    <n v="6.25E-2"/>
  </r>
  <r>
    <x v="5"/>
    <x v="165"/>
    <x v="4"/>
    <x v="379"/>
    <s v="20GB"/>
    <x v="4"/>
    <n v="3.6"/>
    <n v="4999"/>
    <n v="4999"/>
    <n v="7.4999999999999997E-2"/>
  </r>
  <r>
    <x v="5"/>
    <x v="150"/>
    <x v="5"/>
    <x v="291"/>
    <s v="60GB"/>
    <x v="0"/>
    <n v="4.3"/>
    <n v="17999"/>
    <n v="17999"/>
    <n v="0.125"/>
  </r>
  <r>
    <x v="5"/>
    <x v="150"/>
    <x v="5"/>
    <x v="288"/>
    <s v="30GB"/>
    <x v="2"/>
    <n v="4.3"/>
    <n v="13199"/>
    <n v="13199"/>
    <n v="0.125"/>
  </r>
  <r>
    <x v="5"/>
    <x v="170"/>
    <x v="85"/>
    <x v="380"/>
    <s v="10GB"/>
    <x v="5"/>
    <n v="3.6"/>
    <n v="4890"/>
    <n v="4890"/>
    <n v="1.2500000000000001E-2"/>
  </r>
  <r>
    <x v="5"/>
    <x v="170"/>
    <x v="128"/>
    <x v="237"/>
    <s v="10GB"/>
    <x v="5"/>
    <n v="3.6"/>
    <n v="4890"/>
    <n v="4890"/>
    <n v="0.125"/>
  </r>
  <r>
    <x v="5"/>
    <x v="163"/>
    <x v="4"/>
    <x v="381"/>
    <s v="20GB"/>
    <x v="4"/>
    <n v="4"/>
    <n v="4499"/>
    <n v="4499"/>
    <n v="2.5000000000000001E-2"/>
  </r>
  <r>
    <x v="5"/>
    <x v="159"/>
    <x v="128"/>
    <x v="377"/>
    <s v="20GB"/>
    <x v="2"/>
    <n v="3.8"/>
    <n v="7300"/>
    <n v="7300"/>
    <n v="0.1125"/>
  </r>
  <r>
    <x v="5"/>
    <x v="159"/>
    <x v="5"/>
    <x v="382"/>
    <s v="20GB"/>
    <x v="2"/>
    <n v="3.8"/>
    <n v="7499"/>
    <n v="7499"/>
    <n v="0.1125"/>
  </r>
  <r>
    <x v="5"/>
    <x v="148"/>
    <x v="78"/>
    <x v="383"/>
    <s v="80GB"/>
    <x v="1"/>
    <n v="4.3"/>
    <n v="49999"/>
    <n v="55999"/>
    <n v="6.25E-2"/>
  </r>
  <r>
    <x v="5"/>
    <x v="171"/>
    <x v="4"/>
    <x v="384"/>
    <s v="40GB"/>
    <x v="0"/>
    <n v="4"/>
    <n v="9599"/>
    <n v="9599"/>
    <n v="3.7499999999999999E-2"/>
  </r>
  <r>
    <x v="5"/>
    <x v="170"/>
    <x v="40"/>
    <x v="385"/>
    <s v="10GB"/>
    <x v="5"/>
    <n v="3.6"/>
    <n v="4890"/>
    <n v="4890"/>
    <n v="2.5000000000000001E-2"/>
  </r>
  <r>
    <x v="5"/>
    <x v="152"/>
    <x v="85"/>
    <x v="379"/>
    <s v="30GB"/>
    <x v="2"/>
    <n v="4.3"/>
    <n v="12999"/>
    <n v="12999"/>
    <n v="6.25E-2"/>
  </r>
  <r>
    <x v="5"/>
    <x v="172"/>
    <x v="4"/>
    <x v="309"/>
    <s v="80GB"/>
    <x v="1"/>
    <n v="4.3"/>
    <n v="26499"/>
    <n v="83999"/>
    <n v="8.7499999999999994E-2"/>
  </r>
  <r>
    <x v="5"/>
    <x v="171"/>
    <x v="4"/>
    <x v="335"/>
    <s v="30GB"/>
    <x v="2"/>
    <n v="4.2"/>
    <n v="9599"/>
    <n v="9599"/>
    <n v="8.7499999999999994E-2"/>
  </r>
  <r>
    <x v="5"/>
    <x v="173"/>
    <x v="68"/>
    <x v="386"/>
    <s v="30GB"/>
    <x v="2"/>
    <n v="4"/>
    <n v="17999"/>
    <n v="17999"/>
    <n v="8.7499999999999994E-2"/>
  </r>
  <r>
    <x v="5"/>
    <x v="170"/>
    <x v="58"/>
    <x v="214"/>
    <s v="10GB"/>
    <x v="5"/>
    <n v="3.6"/>
    <n v="4880"/>
    <n v="4880"/>
    <n v="2.5000000000000001E-2"/>
  </r>
  <r>
    <x v="5"/>
    <x v="154"/>
    <x v="12"/>
    <x v="387"/>
    <s v="80GB"/>
    <x v="3"/>
    <n v="4.3"/>
    <n v="43999"/>
    <n v="43999"/>
    <n v="1.2500000000000001E-2"/>
  </r>
  <r>
    <x v="5"/>
    <x v="150"/>
    <x v="4"/>
    <x v="388"/>
    <s v="60GB"/>
    <x v="0"/>
    <n v="4.3"/>
    <n v="17999"/>
    <n v="17999"/>
    <n v="8.7499999999999994E-2"/>
  </r>
  <r>
    <x v="5"/>
    <x v="150"/>
    <x v="5"/>
    <x v="389"/>
    <s v="40GB"/>
    <x v="0"/>
    <n v="4.3"/>
    <n v="15599"/>
    <n v="15599"/>
    <n v="6.25E-2"/>
  </r>
  <r>
    <x v="5"/>
    <x v="173"/>
    <x v="78"/>
    <x v="390"/>
    <s v="30GB"/>
    <x v="4"/>
    <n v="4"/>
    <n v="13999"/>
    <n v="13999"/>
    <n v="0.125"/>
  </r>
  <r>
    <x v="5"/>
    <x v="173"/>
    <x v="4"/>
    <x v="391"/>
    <s v="30GB"/>
    <x v="4"/>
    <n v="4"/>
    <n v="9999"/>
    <n v="9999"/>
    <n v="8.7499999999999994E-2"/>
  </r>
  <r>
    <x v="5"/>
    <x v="150"/>
    <x v="68"/>
    <x v="392"/>
    <s v="30GB"/>
    <x v="2"/>
    <n v="4.3"/>
    <n v="13199"/>
    <n v="13199"/>
    <n v="0.1"/>
  </r>
  <r>
    <x v="5"/>
    <x v="173"/>
    <x v="58"/>
    <x v="108"/>
    <s v="30GB"/>
    <x v="4"/>
    <n v="4"/>
    <n v="9999"/>
    <n v="9999"/>
    <n v="8.7499999999999994E-2"/>
  </r>
  <r>
    <x v="5"/>
    <x v="171"/>
    <x v="58"/>
    <x v="318"/>
    <s v="30GB"/>
    <x v="2"/>
    <n v="4.2"/>
    <n v="9599"/>
    <n v="9599"/>
    <n v="8.7499999999999994E-2"/>
  </r>
  <r>
    <x v="5"/>
    <x v="173"/>
    <x v="123"/>
    <x v="393"/>
    <s v="30GB"/>
    <x v="2"/>
    <n v="4"/>
    <n v="17999"/>
    <n v="17999"/>
    <n v="8.7499999999999994E-2"/>
  </r>
  <r>
    <x v="5"/>
    <x v="173"/>
    <x v="40"/>
    <x v="317"/>
    <s v="20GB"/>
    <x v="4"/>
    <n v="3.9"/>
    <n v="15999"/>
    <n v="15999"/>
    <n v="3.7499999999999999E-2"/>
  </r>
  <r>
    <x v="5"/>
    <x v="173"/>
    <x v="78"/>
    <x v="322"/>
    <s v="20GB"/>
    <x v="4"/>
    <n v="3.9"/>
    <n v="15999"/>
    <n v="15999"/>
    <n v="2.5000000000000001E-2"/>
  </r>
  <r>
    <x v="5"/>
    <x v="161"/>
    <x v="130"/>
    <x v="394"/>
    <s v="30GB"/>
    <x v="2"/>
    <n v="4.0999999999999996"/>
    <n v="10999"/>
    <n v="10999"/>
    <n v="3.7499999999999999E-2"/>
  </r>
  <r>
    <x v="5"/>
    <x v="152"/>
    <x v="5"/>
    <x v="45"/>
    <s v="40GB"/>
    <x v="0"/>
    <n v="4.3"/>
    <n v="14999"/>
    <n v="14999"/>
    <n v="6.25E-2"/>
  </r>
  <r>
    <x v="5"/>
    <x v="161"/>
    <x v="58"/>
    <x v="395"/>
    <s v="30GB"/>
    <x v="2"/>
    <n v="4.0999999999999996"/>
    <n v="10999"/>
    <n v="10999"/>
    <n v="6.25E-2"/>
  </r>
  <r>
    <x v="5"/>
    <x v="164"/>
    <x v="131"/>
    <x v="396"/>
    <s v="60GB"/>
    <x v="0"/>
    <n v="4.3"/>
    <n v="19999"/>
    <n v="19999"/>
    <n v="7.4999999999999997E-2"/>
  </r>
  <r>
    <x v="5"/>
    <x v="154"/>
    <x v="4"/>
    <x v="188"/>
    <s v="80GB"/>
    <x v="3"/>
    <n v="4.3"/>
    <n v="43999"/>
    <n v="43999"/>
    <n v="0.1"/>
  </r>
  <r>
    <x v="5"/>
    <x v="169"/>
    <x v="78"/>
    <x v="397"/>
    <s v="20GB"/>
    <x v="4"/>
    <n v="4.0999999999999996"/>
    <n v="7499"/>
    <n v="7499"/>
    <n v="0.1"/>
  </r>
  <r>
    <x v="5"/>
    <x v="153"/>
    <x v="37"/>
    <x v="398"/>
    <s v="80GB"/>
    <x v="3"/>
    <n v="4.5"/>
    <n v="43999"/>
    <n v="43999"/>
    <n v="2.5000000000000001E-2"/>
  </r>
  <r>
    <x v="5"/>
    <x v="154"/>
    <x v="4"/>
    <x v="399"/>
    <s v="60GB"/>
    <x v="1"/>
    <n v="4.3"/>
    <n v="38999"/>
    <n v="38999"/>
    <n v="0.05"/>
  </r>
  <r>
    <x v="5"/>
    <x v="174"/>
    <x v="4"/>
    <x v="400"/>
    <s v="160GB"/>
    <x v="7"/>
    <n v="0"/>
    <n v="69999"/>
    <n v="75999"/>
    <n v="0.1125"/>
  </r>
  <r>
    <x v="5"/>
    <x v="169"/>
    <x v="4"/>
    <x v="401"/>
    <s v="20GB"/>
    <x v="2"/>
    <n v="4.0999999999999996"/>
    <n v="8499"/>
    <n v="8499"/>
    <n v="0.1"/>
  </r>
  <r>
    <x v="5"/>
    <x v="173"/>
    <x v="60"/>
    <x v="402"/>
    <s v="30GB"/>
    <x v="4"/>
    <n v="4"/>
    <n v="13999"/>
    <n v="13999"/>
    <n v="0.125"/>
  </r>
  <r>
    <x v="5"/>
    <x v="164"/>
    <x v="5"/>
    <x v="73"/>
    <s v="40GB"/>
    <x v="0"/>
    <n v="4.3"/>
    <n v="17999"/>
    <n v="17999"/>
    <n v="6.25E-2"/>
  </r>
  <r>
    <x v="5"/>
    <x v="164"/>
    <x v="131"/>
    <x v="132"/>
    <s v="30GB"/>
    <x v="2"/>
    <n v="4.3"/>
    <n v="15999"/>
    <n v="15999"/>
    <n v="8.7499999999999994E-2"/>
  </r>
  <r>
    <x v="5"/>
    <x v="162"/>
    <x v="4"/>
    <x v="403"/>
    <s v="120GB"/>
    <x v="7"/>
    <n v="4.5999999999999996"/>
    <n v="62999"/>
    <n v="62999"/>
    <n v="0.05"/>
  </r>
  <r>
    <x v="5"/>
    <x v="168"/>
    <x v="4"/>
    <x v="181"/>
    <s v="30GB"/>
    <x v="2"/>
    <n v="4.0999999999999996"/>
    <n v="7990"/>
    <n v="7990"/>
    <n v="7.4999999999999997E-2"/>
  </r>
  <r>
    <x v="5"/>
    <x v="159"/>
    <x v="68"/>
    <x v="404"/>
    <s v="20GB"/>
    <x v="2"/>
    <n v="3.8"/>
    <n v="6999"/>
    <n v="6999"/>
    <n v="0.1125"/>
  </r>
  <r>
    <x v="5"/>
    <x v="153"/>
    <x v="37"/>
    <x v="405"/>
    <s v="60GB"/>
    <x v="0"/>
    <n v="4.5"/>
    <n v="32999"/>
    <n v="32999"/>
    <n v="8.7499999999999994E-2"/>
  </r>
  <r>
    <x v="5"/>
    <x v="150"/>
    <x v="4"/>
    <x v="406"/>
    <s v="30GB"/>
    <x v="2"/>
    <n v="4.3"/>
    <n v="13199"/>
    <n v="13199"/>
    <n v="3.7499999999999999E-2"/>
  </r>
  <r>
    <x v="5"/>
    <x v="164"/>
    <x v="5"/>
    <x v="407"/>
    <s v="60GB"/>
    <x v="0"/>
    <n v="4.3"/>
    <n v="19999"/>
    <n v="19999"/>
    <n v="7.4999999999999997E-2"/>
  </r>
  <r>
    <x v="5"/>
    <x v="175"/>
    <x v="78"/>
    <x v="408"/>
    <s v="180GB"/>
    <x v="7"/>
    <n v="0"/>
    <n v="79999"/>
    <n v="85999"/>
    <n v="6.25E-2"/>
  </r>
  <r>
    <x v="5"/>
    <x v="173"/>
    <x v="58"/>
    <x v="409"/>
    <s v="20GB"/>
    <x v="4"/>
    <n v="3.9"/>
    <n v="15999"/>
    <n v="15999"/>
    <n v="0.1"/>
  </r>
  <r>
    <x v="5"/>
    <x v="164"/>
    <x v="131"/>
    <x v="169"/>
    <s v="40GB"/>
    <x v="0"/>
    <n v="4.3"/>
    <n v="17999"/>
    <n v="17999"/>
    <n v="1.2500000000000001E-2"/>
  </r>
  <r>
    <x v="5"/>
    <x v="176"/>
    <x v="123"/>
    <x v="207"/>
    <s v="20GB"/>
    <x v="4"/>
    <n v="4"/>
    <n v="7999"/>
    <n v="7999"/>
    <n v="8.7499999999999994E-2"/>
  </r>
  <r>
    <x v="5"/>
    <x v="173"/>
    <x v="132"/>
    <x v="92"/>
    <s v="30GB"/>
    <x v="2"/>
    <n v="4"/>
    <n v="11999"/>
    <n v="11999"/>
    <n v="0.1125"/>
  </r>
  <r>
    <x v="5"/>
    <x v="177"/>
    <x v="78"/>
    <x v="410"/>
    <s v="40GB"/>
    <x v="0"/>
    <n v="3.6"/>
    <n v="37999"/>
    <n v="37999"/>
    <n v="6.25E-2"/>
  </r>
  <r>
    <x v="5"/>
    <x v="177"/>
    <x v="4"/>
    <x v="411"/>
    <s v="40GB"/>
    <x v="1"/>
    <n v="3.6"/>
    <n v="37999"/>
    <n v="37999"/>
    <n v="8.7499999999999994E-2"/>
  </r>
  <r>
    <x v="5"/>
    <x v="173"/>
    <x v="58"/>
    <x v="412"/>
    <s v="30GB"/>
    <x v="2"/>
    <n v="4"/>
    <n v="7990"/>
    <n v="7990"/>
    <n v="2.5000000000000001E-2"/>
  </r>
  <r>
    <x v="5"/>
    <x v="173"/>
    <x v="40"/>
    <x v="413"/>
    <s v="30GB"/>
    <x v="2"/>
    <n v="4"/>
    <n v="11999"/>
    <n v="11999"/>
    <n v="0.05"/>
  </r>
  <r>
    <x v="5"/>
    <x v="169"/>
    <x v="5"/>
    <x v="414"/>
    <s v="20GB"/>
    <x v="2"/>
    <n v="4.0999999999999996"/>
    <n v="7699"/>
    <n v="7699"/>
    <n v="1.2500000000000001E-2"/>
  </r>
  <r>
    <x v="5"/>
    <x v="173"/>
    <x v="85"/>
    <x v="415"/>
    <s v="20GB"/>
    <x v="4"/>
    <n v="3.9"/>
    <n v="8499"/>
    <n v="8499"/>
    <n v="0.1125"/>
  </r>
  <r>
    <x v="5"/>
    <x v="168"/>
    <x v="133"/>
    <x v="390"/>
    <s v="30GB"/>
    <x v="2"/>
    <n v="4.0999999999999996"/>
    <n v="8690"/>
    <n v="8690"/>
    <n v="6.25E-2"/>
  </r>
  <r>
    <x v="5"/>
    <x v="165"/>
    <x v="40"/>
    <x v="9"/>
    <s v="20GB"/>
    <x v="4"/>
    <n v="3.6"/>
    <n v="5990"/>
    <n v="5990"/>
    <n v="6.25E-2"/>
  </r>
  <r>
    <x v="5"/>
    <x v="173"/>
    <x v="78"/>
    <x v="416"/>
    <s v="30GB"/>
    <x v="2"/>
    <n v="4"/>
    <n v="14500"/>
    <n v="14500"/>
    <n v="1.2500000000000001E-2"/>
  </r>
  <r>
    <x v="5"/>
    <x v="173"/>
    <x v="85"/>
    <x v="417"/>
    <s v="30GB"/>
    <x v="4"/>
    <n v="4"/>
    <n v="6749"/>
    <n v="6749"/>
    <n v="6.25E-2"/>
  </r>
  <r>
    <x v="5"/>
    <x v="169"/>
    <x v="4"/>
    <x v="87"/>
    <s v="20GB"/>
    <x v="2"/>
    <n v="4.0999999999999996"/>
    <n v="6999"/>
    <n v="6999"/>
    <n v="8.7499999999999994E-2"/>
  </r>
  <r>
    <x v="5"/>
    <x v="173"/>
    <x v="123"/>
    <x v="418"/>
    <s v="30GB"/>
    <x v="4"/>
    <n v="4"/>
    <n v="12490"/>
    <n v="12490"/>
    <n v="0.125"/>
  </r>
  <r>
    <x v="5"/>
    <x v="176"/>
    <x v="58"/>
    <x v="419"/>
    <s v="20GB"/>
    <x v="4"/>
    <n v="4"/>
    <n v="7668"/>
    <n v="7668"/>
    <n v="0.1125"/>
  </r>
  <r>
    <x v="6"/>
    <x v="178"/>
    <x v="134"/>
    <x v="420"/>
    <s v="40GB"/>
    <x v="0"/>
    <n v="4.2"/>
    <n v="8799"/>
    <n v="9999"/>
    <n v="2.5000000000000001E-2"/>
  </r>
  <r>
    <x v="6"/>
    <x v="178"/>
    <x v="134"/>
    <x v="91"/>
    <s v="20GB"/>
    <x v="2"/>
    <n v="4.3"/>
    <n v="7299"/>
    <n v="7999"/>
    <n v="0.125"/>
  </r>
  <r>
    <x v="6"/>
    <x v="178"/>
    <x v="135"/>
    <x v="421"/>
    <s v="20GB"/>
    <x v="2"/>
    <n v="4.3"/>
    <n v="7299"/>
    <n v="7999"/>
    <n v="8.7499999999999994E-2"/>
  </r>
  <r>
    <x v="6"/>
    <x v="179"/>
    <x v="136"/>
    <x v="422"/>
    <s v="40GB"/>
    <x v="0"/>
    <n v="4.4000000000000004"/>
    <n v="14999"/>
    <n v="15999"/>
    <n v="0.05"/>
  </r>
  <r>
    <x v="6"/>
    <x v="179"/>
    <x v="137"/>
    <x v="423"/>
    <s v="40GB"/>
    <x v="0"/>
    <n v="4.4000000000000004"/>
    <n v="14999"/>
    <n v="15999"/>
    <n v="7.4999999999999997E-2"/>
  </r>
  <r>
    <x v="6"/>
    <x v="180"/>
    <x v="134"/>
    <x v="424"/>
    <s v="20GB"/>
    <x v="2"/>
    <n v="4.4000000000000004"/>
    <n v="7499"/>
    <n v="7999"/>
    <n v="1.2500000000000001E-2"/>
  </r>
  <r>
    <x v="6"/>
    <x v="180"/>
    <x v="135"/>
    <x v="382"/>
    <s v="20GB"/>
    <x v="2"/>
    <n v="4.4000000000000004"/>
    <n v="7499"/>
    <n v="7999"/>
    <n v="7.4999999999999997E-2"/>
  </r>
  <r>
    <x v="6"/>
    <x v="181"/>
    <x v="138"/>
    <x v="415"/>
    <s v="40GB"/>
    <x v="0"/>
    <n v="4.4000000000000004"/>
    <n v="9999"/>
    <n v="10999"/>
    <n v="3.7499999999999999E-2"/>
  </r>
  <r>
    <x v="6"/>
    <x v="181"/>
    <x v="139"/>
    <x v="425"/>
    <s v="40GB"/>
    <x v="0"/>
    <n v="4.4000000000000004"/>
    <n v="9999"/>
    <n v="10999"/>
    <n v="8.7499999999999994E-2"/>
  </r>
  <r>
    <x v="6"/>
    <x v="178"/>
    <x v="135"/>
    <x v="426"/>
    <s v="40GB"/>
    <x v="0"/>
    <n v="4.2"/>
    <n v="8799"/>
    <n v="9999"/>
    <n v="8.7499999999999994E-2"/>
  </r>
  <r>
    <x v="6"/>
    <x v="182"/>
    <x v="55"/>
    <x v="141"/>
    <s v="40GB"/>
    <x v="0"/>
    <n v="0"/>
    <n v="13999"/>
    <n v="15999"/>
    <n v="7.4999999999999997E-2"/>
  </r>
  <r>
    <x v="6"/>
    <x v="182"/>
    <x v="55"/>
    <x v="427"/>
    <s v="60GB"/>
    <x v="1"/>
    <n v="0"/>
    <n v="15999"/>
    <n v="17999"/>
    <n v="3.7499999999999999E-2"/>
  </r>
  <r>
    <x v="6"/>
    <x v="182"/>
    <x v="140"/>
    <x v="322"/>
    <s v="40GB"/>
    <x v="0"/>
    <n v="0"/>
    <n v="13999"/>
    <n v="15999"/>
    <n v="0.05"/>
  </r>
  <r>
    <x v="6"/>
    <x v="183"/>
    <x v="141"/>
    <x v="428"/>
    <s v="40GB"/>
    <x v="1"/>
    <n v="4.4000000000000004"/>
    <n v="11999"/>
    <n v="11999"/>
    <n v="0.125"/>
  </r>
  <r>
    <x v="6"/>
    <x v="183"/>
    <x v="141"/>
    <x v="429"/>
    <s v="40GB"/>
    <x v="0"/>
    <n v="4.4000000000000004"/>
    <n v="10999"/>
    <n v="10999"/>
    <n v="2.5000000000000001E-2"/>
  </r>
  <r>
    <x v="6"/>
    <x v="183"/>
    <x v="142"/>
    <x v="430"/>
    <s v="40GB"/>
    <x v="1"/>
    <n v="4.4000000000000004"/>
    <n v="11999"/>
    <n v="11999"/>
    <n v="8.7499999999999994E-2"/>
  </r>
  <r>
    <x v="6"/>
    <x v="183"/>
    <x v="142"/>
    <x v="431"/>
    <s v="40GB"/>
    <x v="0"/>
    <n v="4.4000000000000004"/>
    <n v="10999"/>
    <n v="10999"/>
    <n v="1.2500000000000001E-2"/>
  </r>
  <r>
    <x v="6"/>
    <x v="184"/>
    <x v="143"/>
    <x v="432"/>
    <s v="60GB"/>
    <x v="1"/>
    <n v="4.5"/>
    <n v="17999"/>
    <n v="20999"/>
    <n v="1.2500000000000001E-2"/>
  </r>
  <r>
    <x v="6"/>
    <x v="182"/>
    <x v="140"/>
    <x v="433"/>
    <s v="60GB"/>
    <x v="1"/>
    <n v="0"/>
    <n v="15999"/>
    <n v="17999"/>
    <n v="6.25E-2"/>
  </r>
  <r>
    <x v="6"/>
    <x v="185"/>
    <x v="144"/>
    <x v="434"/>
    <s v="40GB"/>
    <x v="1"/>
    <n v="0"/>
    <n v="11999"/>
    <n v="13999"/>
    <n v="7.4999999999999997E-2"/>
  </r>
  <r>
    <x v="6"/>
    <x v="185"/>
    <x v="86"/>
    <x v="435"/>
    <s v="40GB"/>
    <x v="1"/>
    <n v="0"/>
    <n v="11999"/>
    <n v="13999"/>
    <n v="8.7499999999999994E-2"/>
  </r>
  <r>
    <x v="6"/>
    <x v="184"/>
    <x v="143"/>
    <x v="194"/>
    <s v="80GB"/>
    <x v="1"/>
    <n v="0"/>
    <n v="19999"/>
    <n v="22999"/>
    <n v="0.1125"/>
  </r>
  <r>
    <x v="6"/>
    <x v="184"/>
    <x v="145"/>
    <x v="370"/>
    <s v="80GB"/>
    <x v="1"/>
    <n v="0"/>
    <n v="19999"/>
    <n v="22999"/>
    <n v="3.7499999999999999E-2"/>
  </r>
  <r>
    <x v="6"/>
    <x v="184"/>
    <x v="145"/>
    <x v="436"/>
    <s v="60GB"/>
    <x v="1"/>
    <n v="4.5"/>
    <n v="17999"/>
    <n v="20999"/>
    <n v="3.7499999999999999E-2"/>
  </r>
  <r>
    <x v="6"/>
    <x v="186"/>
    <x v="138"/>
    <x v="437"/>
    <s v="40GB"/>
    <x v="0"/>
    <n v="4.4000000000000004"/>
    <n v="9999"/>
    <n v="10999"/>
    <n v="0.05"/>
  </r>
  <r>
    <x v="6"/>
    <x v="186"/>
    <x v="139"/>
    <x v="438"/>
    <s v="40GB"/>
    <x v="0"/>
    <n v="4.4000000000000004"/>
    <n v="9999"/>
    <n v="10999"/>
    <n v="2.5000000000000001E-2"/>
  </r>
  <r>
    <x v="6"/>
    <x v="186"/>
    <x v="138"/>
    <x v="439"/>
    <s v="30GB"/>
    <x v="2"/>
    <n v="4.4000000000000004"/>
    <n v="8999"/>
    <n v="9999"/>
    <n v="0.05"/>
  </r>
  <r>
    <x v="6"/>
    <x v="186"/>
    <x v="139"/>
    <x v="365"/>
    <s v="30GB"/>
    <x v="2"/>
    <n v="4.4000000000000004"/>
    <n v="8999"/>
    <n v="9999"/>
    <n v="3.7499999999999999E-2"/>
  </r>
  <r>
    <x v="6"/>
    <x v="179"/>
    <x v="136"/>
    <x v="440"/>
    <s v="60GB"/>
    <x v="1"/>
    <n v="4.3"/>
    <n v="16999"/>
    <n v="17999"/>
    <n v="3.7499999999999999E-2"/>
  </r>
  <r>
    <x v="6"/>
    <x v="179"/>
    <x v="137"/>
    <x v="278"/>
    <s v="60GB"/>
    <x v="1"/>
    <n v="4.3"/>
    <n v="16999"/>
    <n v="17999"/>
    <n v="0.1"/>
  </r>
  <r>
    <x v="6"/>
    <x v="187"/>
    <x v="137"/>
    <x v="441"/>
    <s v="60GB"/>
    <x v="0"/>
    <n v="4.3"/>
    <n v="14499"/>
    <n v="15999"/>
    <n v="0.125"/>
  </r>
  <r>
    <x v="6"/>
    <x v="187"/>
    <x v="136"/>
    <x v="17"/>
    <s v="60GB"/>
    <x v="0"/>
    <n v="4.3"/>
    <n v="14499"/>
    <n v="15999"/>
    <n v="6.25E-2"/>
  </r>
  <r>
    <x v="6"/>
    <x v="187"/>
    <x v="136"/>
    <x v="442"/>
    <s v="40GB"/>
    <x v="0"/>
    <n v="4.3"/>
    <n v="13499"/>
    <n v="14999"/>
    <n v="6.25E-2"/>
  </r>
  <r>
    <x v="6"/>
    <x v="187"/>
    <x v="137"/>
    <x v="443"/>
    <s v="40GB"/>
    <x v="0"/>
    <n v="4.3"/>
    <n v="13499"/>
    <n v="14999"/>
    <n v="7.4999999999999997E-2"/>
  </r>
  <r>
    <x v="6"/>
    <x v="188"/>
    <x v="146"/>
    <x v="354"/>
    <s v="30GB"/>
    <x v="2"/>
    <n v="4.3"/>
    <n v="8999"/>
    <n v="9999"/>
    <n v="0.1"/>
  </r>
  <r>
    <x v="6"/>
    <x v="187"/>
    <x v="136"/>
    <x v="204"/>
    <s v="60GB"/>
    <x v="1"/>
    <n v="4.3"/>
    <n v="15499"/>
    <n v="16999"/>
    <n v="0.1125"/>
  </r>
  <r>
    <x v="6"/>
    <x v="187"/>
    <x v="137"/>
    <x v="444"/>
    <s v="60GB"/>
    <x v="1"/>
    <n v="4.3"/>
    <n v="15499"/>
    <n v="16999"/>
    <n v="2.5000000000000001E-2"/>
  </r>
  <r>
    <x v="6"/>
    <x v="189"/>
    <x v="147"/>
    <x v="445"/>
    <s v="40GB"/>
    <x v="1"/>
    <n v="4.3"/>
    <n v="16499"/>
    <n v="16999"/>
    <n v="3.7499999999999999E-2"/>
  </r>
  <r>
    <x v="6"/>
    <x v="189"/>
    <x v="148"/>
    <x v="446"/>
    <s v="40GB"/>
    <x v="0"/>
    <n v="4.3"/>
    <n v="15499"/>
    <n v="15999"/>
    <n v="6.25E-2"/>
  </r>
  <r>
    <x v="6"/>
    <x v="189"/>
    <x v="147"/>
    <x v="447"/>
    <s v="40GB"/>
    <x v="0"/>
    <n v="4.3"/>
    <n v="15499"/>
    <n v="15999"/>
    <n v="8.7499999999999994E-2"/>
  </r>
  <r>
    <x v="6"/>
    <x v="190"/>
    <x v="149"/>
    <x v="21"/>
    <s v="80GB"/>
    <x v="1"/>
    <n v="4.4000000000000004"/>
    <n v="19999"/>
    <n v="21999"/>
    <n v="7.4999999999999997E-2"/>
  </r>
  <r>
    <x v="6"/>
    <x v="189"/>
    <x v="148"/>
    <x v="335"/>
    <s v="80GB"/>
    <x v="1"/>
    <n v="4.3"/>
    <n v="18499"/>
    <n v="18999"/>
    <n v="0.1"/>
  </r>
  <r>
    <x v="6"/>
    <x v="189"/>
    <x v="147"/>
    <x v="448"/>
    <s v="80GB"/>
    <x v="1"/>
    <n v="4.3"/>
    <n v="18499"/>
    <n v="18999"/>
    <n v="0.1"/>
  </r>
  <r>
    <x v="6"/>
    <x v="189"/>
    <x v="148"/>
    <x v="386"/>
    <s v="40GB"/>
    <x v="1"/>
    <n v="4.3"/>
    <n v="16499"/>
    <n v="16999"/>
    <n v="0.1"/>
  </r>
  <r>
    <x v="6"/>
    <x v="191"/>
    <x v="150"/>
    <x v="87"/>
    <s v="30GB"/>
    <x v="2"/>
    <n v="4.3"/>
    <n v="9999"/>
    <n v="11999"/>
    <n v="8.7499999999999994E-2"/>
  </r>
  <r>
    <x v="6"/>
    <x v="190"/>
    <x v="149"/>
    <x v="449"/>
    <s v="60GB"/>
    <x v="1"/>
    <n v="4.3"/>
    <n v="17999"/>
    <n v="19999"/>
    <n v="8.7499999999999994E-2"/>
  </r>
  <r>
    <x v="6"/>
    <x v="190"/>
    <x v="151"/>
    <x v="450"/>
    <s v="80GB"/>
    <x v="1"/>
    <n v="4.4000000000000004"/>
    <n v="19999"/>
    <n v="21999"/>
    <n v="0.1125"/>
  </r>
  <r>
    <x v="6"/>
    <x v="192"/>
    <x v="152"/>
    <x v="451"/>
    <s v="60GB"/>
    <x v="1"/>
    <n v="4.3"/>
    <n v="16999"/>
    <n v="17999"/>
    <n v="1.2500000000000001E-2"/>
  </r>
  <r>
    <x v="6"/>
    <x v="192"/>
    <x v="153"/>
    <x v="150"/>
    <s v="60GB"/>
    <x v="1"/>
    <n v="4.3"/>
    <n v="16999"/>
    <n v="17999"/>
    <n v="2.5000000000000001E-2"/>
  </r>
  <r>
    <x v="6"/>
    <x v="192"/>
    <x v="153"/>
    <x v="452"/>
    <s v="80GB"/>
    <x v="1"/>
    <n v="4.3"/>
    <n v="17999"/>
    <n v="18999"/>
    <n v="0.1125"/>
  </r>
  <r>
    <x v="6"/>
    <x v="192"/>
    <x v="153"/>
    <x v="362"/>
    <s v="40GB"/>
    <x v="1"/>
    <n v="4.3"/>
    <n v="15999"/>
    <n v="16999"/>
    <n v="3.7499999999999999E-2"/>
  </r>
  <r>
    <x v="6"/>
    <x v="192"/>
    <x v="152"/>
    <x v="453"/>
    <s v="80GB"/>
    <x v="1"/>
    <n v="4.3"/>
    <n v="17999"/>
    <n v="18999"/>
    <n v="0.05"/>
  </r>
  <r>
    <x v="6"/>
    <x v="193"/>
    <x v="154"/>
    <x v="454"/>
    <s v="30GB"/>
    <x v="2"/>
    <n v="4.4000000000000004"/>
    <n v="8999"/>
    <n v="10999"/>
    <n v="3.7499999999999999E-2"/>
  </r>
  <r>
    <x v="6"/>
    <x v="193"/>
    <x v="150"/>
    <x v="291"/>
    <s v="30GB"/>
    <x v="2"/>
    <n v="4.4000000000000004"/>
    <n v="8999"/>
    <n v="10999"/>
    <n v="0.05"/>
  </r>
  <r>
    <x v="6"/>
    <x v="194"/>
    <x v="155"/>
    <x v="455"/>
    <s v="20GB"/>
    <x v="2"/>
    <n v="4.4000000000000004"/>
    <n v="7499"/>
    <n v="8999"/>
    <n v="0.1"/>
  </r>
  <r>
    <x v="6"/>
    <x v="194"/>
    <x v="156"/>
    <x v="320"/>
    <s v="20GB"/>
    <x v="2"/>
    <n v="4.4000000000000004"/>
    <n v="7499"/>
    <n v="8999"/>
    <n v="7.4999999999999997E-2"/>
  </r>
  <r>
    <x v="6"/>
    <x v="195"/>
    <x v="157"/>
    <x v="296"/>
    <s v="60GB"/>
    <x v="0"/>
    <n v="4.3"/>
    <n v="14999"/>
    <n v="17999"/>
    <n v="3.7499999999999999E-2"/>
  </r>
  <r>
    <x v="6"/>
    <x v="196"/>
    <x v="158"/>
    <x v="456"/>
    <s v="80GB"/>
    <x v="1"/>
    <n v="4.3"/>
    <n v="21999"/>
    <n v="23999"/>
    <n v="0.1125"/>
  </r>
  <r>
    <x v="6"/>
    <x v="196"/>
    <x v="35"/>
    <x v="453"/>
    <s v="60GB"/>
    <x v="1"/>
    <n v="4.3"/>
    <n v="19999"/>
    <n v="21999"/>
    <n v="7.4999999999999997E-2"/>
  </r>
  <r>
    <x v="6"/>
    <x v="196"/>
    <x v="35"/>
    <x v="457"/>
    <s v="80GB"/>
    <x v="1"/>
    <n v="4.3"/>
    <n v="21999"/>
    <n v="23999"/>
    <n v="8.7499999999999994E-2"/>
  </r>
  <r>
    <x v="6"/>
    <x v="196"/>
    <x v="158"/>
    <x v="458"/>
    <s v="60GB"/>
    <x v="1"/>
    <n v="4.3"/>
    <n v="19999"/>
    <n v="21999"/>
    <n v="0.1125"/>
  </r>
  <r>
    <x v="6"/>
    <x v="197"/>
    <x v="159"/>
    <x v="459"/>
    <s v="60GB"/>
    <x v="0"/>
    <n v="4.3"/>
    <n v="16999"/>
    <n v="18999"/>
    <n v="0.1"/>
  </r>
  <r>
    <x v="6"/>
    <x v="197"/>
    <x v="160"/>
    <x v="460"/>
    <s v="60GB"/>
    <x v="0"/>
    <n v="4.3"/>
    <n v="16999"/>
    <n v="18999"/>
    <n v="0.1"/>
  </r>
  <r>
    <x v="6"/>
    <x v="198"/>
    <x v="161"/>
    <x v="173"/>
    <s v="30GB"/>
    <x v="2"/>
    <n v="4.4000000000000004"/>
    <n v="9999"/>
    <n v="9999"/>
    <n v="0.05"/>
  </r>
  <r>
    <x v="6"/>
    <x v="199"/>
    <x v="154"/>
    <x v="461"/>
    <s v="30GB"/>
    <x v="2"/>
    <n v="4.3"/>
    <n v="11999"/>
    <n v="11999"/>
    <n v="0.1125"/>
  </r>
  <r>
    <x v="6"/>
    <x v="199"/>
    <x v="150"/>
    <x v="189"/>
    <s v="40GB"/>
    <x v="0"/>
    <n v="4.4000000000000004"/>
    <n v="12999"/>
    <n v="12999"/>
    <n v="1.2500000000000001E-2"/>
  </r>
  <r>
    <x v="6"/>
    <x v="199"/>
    <x v="154"/>
    <x v="462"/>
    <s v="40GB"/>
    <x v="0"/>
    <n v="4.4000000000000004"/>
    <n v="12999"/>
    <n v="12999"/>
    <n v="0.125"/>
  </r>
  <r>
    <x v="6"/>
    <x v="197"/>
    <x v="160"/>
    <x v="463"/>
    <s v="80GB"/>
    <x v="1"/>
    <n v="4.3"/>
    <n v="19999"/>
    <n v="21999"/>
    <n v="0.1"/>
  </r>
  <r>
    <x v="6"/>
    <x v="197"/>
    <x v="159"/>
    <x v="464"/>
    <s v="80GB"/>
    <x v="1"/>
    <n v="4.3"/>
    <n v="19999"/>
    <n v="21999"/>
    <n v="0.05"/>
  </r>
  <r>
    <x v="6"/>
    <x v="200"/>
    <x v="52"/>
    <x v="465"/>
    <s v="40GB"/>
    <x v="0"/>
    <n v="4.4000000000000004"/>
    <n v="10499"/>
    <n v="10999"/>
    <n v="1.2500000000000001E-2"/>
  </r>
  <r>
    <x v="6"/>
    <x v="201"/>
    <x v="162"/>
    <x v="315"/>
    <s v="80GB"/>
    <x v="1"/>
    <n v="4.5"/>
    <n v="16999"/>
    <n v="16999"/>
    <n v="0.1"/>
  </r>
  <r>
    <x v="6"/>
    <x v="202"/>
    <x v="163"/>
    <x v="396"/>
    <s v="40GB"/>
    <x v="0"/>
    <n v="4.3"/>
    <n v="13999"/>
    <n v="13999"/>
    <n v="2.5000000000000001E-2"/>
  </r>
  <r>
    <x v="6"/>
    <x v="203"/>
    <x v="164"/>
    <x v="466"/>
    <s v="20GB"/>
    <x v="8"/>
    <n v="4.4000000000000004"/>
    <n v="6999"/>
    <n v="7999"/>
    <n v="8.7499999999999994E-2"/>
  </r>
  <r>
    <x v="6"/>
    <x v="204"/>
    <x v="165"/>
    <x v="467"/>
    <s v="80GB"/>
    <x v="8"/>
    <n v="4.3"/>
    <n v="29999"/>
    <n v="31999"/>
    <n v="8.7499999999999994E-2"/>
  </r>
  <r>
    <x v="6"/>
    <x v="204"/>
    <x v="165"/>
    <x v="468"/>
    <s v="120GB"/>
    <x v="8"/>
    <n v="4.2"/>
    <n v="32999"/>
    <n v="34999"/>
    <n v="0.1"/>
  </r>
  <r>
    <x v="6"/>
    <x v="204"/>
    <x v="86"/>
    <x v="469"/>
    <s v="120GB"/>
    <x v="8"/>
    <n v="4.2"/>
    <n v="32999"/>
    <n v="34999"/>
    <n v="7.4999999999999997E-2"/>
  </r>
  <r>
    <x v="6"/>
    <x v="205"/>
    <x v="166"/>
    <x v="209"/>
    <s v="60GB"/>
    <x v="8"/>
    <n v="4.4000000000000004"/>
    <n v="13999"/>
    <n v="15999"/>
    <n v="0.1125"/>
  </r>
  <r>
    <x v="6"/>
    <x v="206"/>
    <x v="167"/>
    <x v="470"/>
    <s v="60GB"/>
    <x v="8"/>
    <n v="4.4000000000000004"/>
    <n v="14999"/>
    <n v="17999"/>
    <n v="2.5000000000000001E-2"/>
  </r>
  <r>
    <x v="6"/>
    <x v="207"/>
    <x v="164"/>
    <x v="471"/>
    <s v="60GB"/>
    <x v="8"/>
    <n v="4.3"/>
    <n v="10999"/>
    <n v="14990"/>
    <n v="0.1"/>
  </r>
  <r>
    <x v="6"/>
    <x v="73"/>
    <x v="74"/>
    <x v="472"/>
    <s v="30GB"/>
    <x v="8"/>
    <n v="4.5"/>
    <n v="8499"/>
    <n v="10999"/>
    <n v="0.1"/>
  </r>
  <r>
    <x v="6"/>
    <x v="205"/>
    <x v="168"/>
    <x v="428"/>
    <s v="40GB"/>
    <x v="8"/>
    <n v="4.4000000000000004"/>
    <n v="12999"/>
    <n v="14999"/>
    <n v="1.2500000000000001E-2"/>
  </r>
  <r>
    <x v="6"/>
    <x v="208"/>
    <x v="169"/>
    <x v="473"/>
    <s v="40GB"/>
    <x v="8"/>
    <n v="4.5"/>
    <n v="17999"/>
    <n v="17999"/>
    <n v="0.05"/>
  </r>
  <r>
    <x v="6"/>
    <x v="207"/>
    <x v="170"/>
    <x v="474"/>
    <s v="30GB"/>
    <x v="8"/>
    <n v="0"/>
    <n v="10999"/>
    <n v="12990"/>
    <n v="0.125"/>
  </r>
  <r>
    <x v="6"/>
    <x v="209"/>
    <x v="132"/>
    <x v="475"/>
    <s v="40GB"/>
    <x v="8"/>
    <n v="4.5"/>
    <n v="10999"/>
    <n v="10999"/>
    <n v="3.7499999999999999E-2"/>
  </r>
  <r>
    <x v="6"/>
    <x v="207"/>
    <x v="4"/>
    <x v="476"/>
    <s v="40GB"/>
    <x v="8"/>
    <n v="4.4000000000000004"/>
    <n v="10990"/>
    <n v="14990"/>
    <n v="1.2500000000000001E-2"/>
  </r>
  <r>
    <x v="6"/>
    <x v="207"/>
    <x v="170"/>
    <x v="477"/>
    <s v="60GB"/>
    <x v="8"/>
    <n v="4.3"/>
    <n v="10990"/>
    <n v="14990"/>
    <n v="0.1125"/>
  </r>
  <r>
    <x v="6"/>
    <x v="207"/>
    <x v="164"/>
    <x v="478"/>
    <s v="30GB"/>
    <x v="8"/>
    <n v="0"/>
    <n v="11990"/>
    <n v="12990"/>
    <n v="3.7499999999999999E-2"/>
  </r>
  <r>
    <x v="6"/>
    <x v="207"/>
    <x v="74"/>
    <x v="479"/>
    <s v="30GB"/>
    <x v="8"/>
    <n v="0"/>
    <n v="11900"/>
    <n v="12990"/>
    <n v="2.5000000000000001E-2"/>
  </r>
  <r>
    <x v="6"/>
    <x v="210"/>
    <x v="88"/>
    <x v="325"/>
    <s v="40GB"/>
    <x v="8"/>
    <n v="4.5"/>
    <n v="17999"/>
    <n v="17999"/>
    <n v="0.05"/>
  </r>
  <r>
    <x v="6"/>
    <x v="211"/>
    <x v="171"/>
    <x v="480"/>
    <s v="20GB"/>
    <x v="2"/>
    <n v="4.4000000000000004"/>
    <n v="7499"/>
    <n v="7999"/>
    <n v="8.7499999999999994E-2"/>
  </r>
  <r>
    <x v="6"/>
    <x v="211"/>
    <x v="172"/>
    <x v="379"/>
    <s v="20GB"/>
    <x v="2"/>
    <n v="4.4000000000000004"/>
    <n v="7499"/>
    <n v="7999"/>
    <n v="0.1125"/>
  </r>
  <r>
    <x v="6"/>
    <x v="212"/>
    <x v="173"/>
    <x v="481"/>
    <s v="40GB"/>
    <x v="2"/>
    <n v="4.4000000000000004"/>
    <n v="12499"/>
    <n v="13999"/>
    <n v="3.7499999999999999E-2"/>
  </r>
  <r>
    <x v="6"/>
    <x v="212"/>
    <x v="174"/>
    <x v="482"/>
    <s v="40GB"/>
    <x v="0"/>
    <n v="4.4000000000000004"/>
    <n v="11499"/>
    <n v="12999"/>
    <n v="0.1"/>
  </r>
  <r>
    <x v="6"/>
    <x v="212"/>
    <x v="173"/>
    <x v="371"/>
    <s v="40GB"/>
    <x v="0"/>
    <n v="4.4000000000000004"/>
    <n v="11499"/>
    <n v="12999"/>
    <n v="8.7499999999999994E-2"/>
  </r>
  <r>
    <x v="6"/>
    <x v="80"/>
    <x v="164"/>
    <x v="228"/>
    <s v="30GB"/>
    <x v="8"/>
    <n v="4.5"/>
    <n v="9990"/>
    <n v="9990"/>
    <n v="0.1125"/>
  </r>
  <r>
    <x v="6"/>
    <x v="80"/>
    <x v="74"/>
    <x v="346"/>
    <s v="30GB"/>
    <x v="8"/>
    <n v="4.5"/>
    <n v="9990"/>
    <n v="9990"/>
    <n v="0.05"/>
  </r>
  <r>
    <x v="6"/>
    <x v="208"/>
    <x v="175"/>
    <x v="483"/>
    <s v="80GB"/>
    <x v="8"/>
    <n v="4.5"/>
    <n v="20999"/>
    <n v="20999"/>
    <n v="0.125"/>
  </r>
  <r>
    <x v="6"/>
    <x v="210"/>
    <x v="88"/>
    <x v="432"/>
    <s v="80GB"/>
    <x v="8"/>
    <n v="4.5"/>
    <n v="20999"/>
    <n v="20999"/>
    <n v="6.25E-2"/>
  </r>
  <r>
    <x v="6"/>
    <x v="212"/>
    <x v="174"/>
    <x v="178"/>
    <s v="40GB"/>
    <x v="1"/>
    <n v="4.4000000000000004"/>
    <n v="12499"/>
    <n v="13999"/>
    <n v="0.125"/>
  </r>
  <r>
    <x v="6"/>
    <x v="181"/>
    <x v="138"/>
    <x v="484"/>
    <s v="30GB"/>
    <x v="8"/>
    <n v="0"/>
    <n v="8999"/>
    <n v="9999"/>
    <n v="0.1"/>
  </r>
  <r>
    <x v="6"/>
    <x v="181"/>
    <x v="139"/>
    <x v="132"/>
    <s v="30GB"/>
    <x v="8"/>
    <n v="0"/>
    <n v="8999"/>
    <n v="9999"/>
    <n v="8.7499999999999994E-2"/>
  </r>
  <r>
    <x v="6"/>
    <x v="188"/>
    <x v="115"/>
    <x v="394"/>
    <s v="40GB"/>
    <x v="8"/>
    <n v="4.3"/>
    <n v="10499"/>
    <n v="10999"/>
    <n v="3.7499999999999999E-2"/>
  </r>
  <r>
    <x v="6"/>
    <x v="188"/>
    <x v="146"/>
    <x v="485"/>
    <s v="40GB"/>
    <x v="8"/>
    <n v="4.3"/>
    <n v="10499"/>
    <n v="10999"/>
    <n v="0.125"/>
  </r>
  <r>
    <x v="6"/>
    <x v="188"/>
    <x v="115"/>
    <x v="486"/>
    <s v="30GB"/>
    <x v="8"/>
    <n v="4.3"/>
    <n v="8999"/>
    <n v="9999"/>
    <n v="0.1125"/>
  </r>
  <r>
    <x v="6"/>
    <x v="191"/>
    <x v="154"/>
    <x v="126"/>
    <s v="40GB"/>
    <x v="8"/>
    <n v="4.4000000000000004"/>
    <n v="10999"/>
    <n v="12999"/>
    <n v="7.4999999999999997E-2"/>
  </r>
  <r>
    <x v="6"/>
    <x v="191"/>
    <x v="150"/>
    <x v="487"/>
    <s v="40GB"/>
    <x v="8"/>
    <n v="4.4000000000000004"/>
    <n v="10999"/>
    <n v="12999"/>
    <n v="8.7499999999999994E-2"/>
  </r>
  <r>
    <x v="6"/>
    <x v="190"/>
    <x v="151"/>
    <x v="268"/>
    <s v="60GB"/>
    <x v="8"/>
    <n v="4.3"/>
    <n v="17999"/>
    <n v="19999"/>
    <n v="0.05"/>
  </r>
  <r>
    <x v="6"/>
    <x v="192"/>
    <x v="152"/>
    <x v="488"/>
    <s v="40GB"/>
    <x v="8"/>
    <n v="4.3"/>
    <n v="15999"/>
    <n v="16999"/>
    <n v="0.1125"/>
  </r>
  <r>
    <x v="6"/>
    <x v="191"/>
    <x v="154"/>
    <x v="489"/>
    <s v="30GB"/>
    <x v="8"/>
    <n v="4.3"/>
    <n v="9999"/>
    <n v="11999"/>
    <n v="0.125"/>
  </r>
  <r>
    <x v="6"/>
    <x v="190"/>
    <x v="176"/>
    <x v="490"/>
    <s v="80GB"/>
    <x v="8"/>
    <n v="4.4000000000000004"/>
    <n v="19999"/>
    <n v="21999"/>
    <n v="2.5000000000000001E-2"/>
  </r>
  <r>
    <x v="6"/>
    <x v="190"/>
    <x v="176"/>
    <x v="491"/>
    <s v="60GB"/>
    <x v="8"/>
    <n v="4.3"/>
    <n v="17999"/>
    <n v="19999"/>
    <n v="0.1"/>
  </r>
  <r>
    <x v="6"/>
    <x v="200"/>
    <x v="52"/>
    <x v="492"/>
    <s v="30GB"/>
    <x v="2"/>
    <n v="4.4000000000000004"/>
    <n v="8499"/>
    <n v="8999"/>
    <n v="0.05"/>
  </r>
  <r>
    <x v="6"/>
    <x v="202"/>
    <x v="163"/>
    <x v="453"/>
    <s v="40GB"/>
    <x v="1"/>
    <n v="4.3"/>
    <n v="14999"/>
    <n v="14999"/>
    <n v="0.125"/>
  </r>
  <r>
    <x v="6"/>
    <x v="201"/>
    <x v="177"/>
    <x v="493"/>
    <s v="60GB"/>
    <x v="0"/>
    <n v="4.5"/>
    <n v="14999"/>
    <n v="15999"/>
    <n v="0.1125"/>
  </r>
  <r>
    <x v="6"/>
    <x v="200"/>
    <x v="74"/>
    <x v="494"/>
    <s v="40GB"/>
    <x v="0"/>
    <n v="4.4000000000000004"/>
    <n v="10499"/>
    <n v="10999"/>
    <n v="0.05"/>
  </r>
  <r>
    <x v="6"/>
    <x v="204"/>
    <x v="86"/>
    <x v="495"/>
    <s v="80GB"/>
    <x v="1"/>
    <n v="4.3"/>
    <n v="27999"/>
    <n v="29999"/>
    <n v="0.1125"/>
  </r>
  <r>
    <x v="6"/>
    <x v="213"/>
    <x v="178"/>
    <x v="496"/>
    <s v="120GB"/>
    <x v="3"/>
    <n v="4.3"/>
    <n v="47999"/>
    <n v="47999"/>
    <n v="3.7499999999999999E-2"/>
  </r>
  <r>
    <x v="6"/>
    <x v="214"/>
    <x v="165"/>
    <x v="497"/>
    <s v="60GB"/>
    <x v="1"/>
    <n v="4.4000000000000004"/>
    <n v="24999"/>
    <n v="26999"/>
    <n v="3.7499999999999999E-2"/>
  </r>
  <r>
    <x v="6"/>
    <x v="215"/>
    <x v="179"/>
    <x v="498"/>
    <s v="80GB"/>
    <x v="1"/>
    <n v="4.3"/>
    <n v="37999"/>
    <n v="40999"/>
    <n v="6.25E-2"/>
  </r>
  <r>
    <x v="6"/>
    <x v="216"/>
    <x v="178"/>
    <x v="389"/>
    <s v="80GB"/>
    <x v="1"/>
    <n v="4.3"/>
    <n v="41999"/>
    <n v="41999"/>
    <n v="7.4999999999999997E-2"/>
  </r>
  <r>
    <x v="6"/>
    <x v="216"/>
    <x v="180"/>
    <x v="499"/>
    <s v="120GB"/>
    <x v="3"/>
    <n v="4.3"/>
    <n v="47999"/>
    <n v="47999"/>
    <n v="1.2500000000000001E-2"/>
  </r>
  <r>
    <x v="6"/>
    <x v="216"/>
    <x v="180"/>
    <x v="29"/>
    <s v="80GB"/>
    <x v="1"/>
    <n v="4.3"/>
    <n v="41999"/>
    <n v="41999"/>
    <n v="0.1"/>
  </r>
  <r>
    <x v="6"/>
    <x v="201"/>
    <x v="177"/>
    <x v="120"/>
    <s v="80GB"/>
    <x v="1"/>
    <n v="4.5"/>
    <n v="16999"/>
    <n v="17999"/>
    <n v="0.05"/>
  </r>
  <r>
    <x v="6"/>
    <x v="201"/>
    <x v="181"/>
    <x v="453"/>
    <s v="40GB"/>
    <x v="0"/>
    <n v="4.5"/>
    <n v="13999"/>
    <n v="14999"/>
    <n v="8.7499999999999994E-2"/>
  </r>
  <r>
    <x v="6"/>
    <x v="204"/>
    <x v="86"/>
    <x v="500"/>
    <s v="80GB"/>
    <x v="3"/>
    <n v="4.3"/>
    <n v="29999"/>
    <n v="31999"/>
    <n v="3.7499999999999999E-2"/>
  </r>
  <r>
    <x v="6"/>
    <x v="203"/>
    <x v="52"/>
    <x v="501"/>
    <s v="20GB"/>
    <x v="4"/>
    <n v="4.4000000000000004"/>
    <n v="6499"/>
    <n v="6999"/>
    <n v="0.125"/>
  </r>
  <r>
    <x v="6"/>
    <x v="215"/>
    <x v="182"/>
    <x v="502"/>
    <s v="120GB"/>
    <x v="3"/>
    <n v="4.3"/>
    <n v="41999"/>
    <n v="43999"/>
    <n v="7.4999999999999997E-2"/>
  </r>
  <r>
    <x v="6"/>
    <x v="206"/>
    <x v="183"/>
    <x v="396"/>
    <s v="60GB"/>
    <x v="0"/>
    <n v="4.4000000000000004"/>
    <n v="14999"/>
    <n v="17999"/>
    <n v="7.4999999999999997E-2"/>
  </r>
  <r>
    <x v="6"/>
    <x v="214"/>
    <x v="165"/>
    <x v="503"/>
    <s v="80GB"/>
    <x v="1"/>
    <n v="4.4000000000000004"/>
    <n v="25999"/>
    <n v="27999"/>
    <n v="0.1"/>
  </r>
  <r>
    <x v="6"/>
    <x v="199"/>
    <x v="150"/>
    <x v="504"/>
    <s v="30GB"/>
    <x v="2"/>
    <n v="4.3"/>
    <n v="11999"/>
    <n v="11999"/>
    <n v="8.7499999999999994E-2"/>
  </r>
  <r>
    <x v="6"/>
    <x v="206"/>
    <x v="183"/>
    <x v="117"/>
    <s v="80GB"/>
    <x v="1"/>
    <n v="4.4000000000000004"/>
    <n v="16999"/>
    <n v="17999"/>
    <n v="1.2500000000000001E-2"/>
  </r>
  <r>
    <x v="6"/>
    <x v="204"/>
    <x v="165"/>
    <x v="505"/>
    <s v="80GB"/>
    <x v="3"/>
    <n v="4.3"/>
    <n v="29999"/>
    <n v="31999"/>
    <n v="0.1"/>
  </r>
  <r>
    <x v="6"/>
    <x v="204"/>
    <x v="165"/>
    <x v="39"/>
    <s v="120GB"/>
    <x v="3"/>
    <n v="4.2"/>
    <n v="32999"/>
    <n v="34999"/>
    <n v="1.2500000000000001E-2"/>
  </r>
  <r>
    <x v="6"/>
    <x v="204"/>
    <x v="86"/>
    <x v="506"/>
    <s v="120GB"/>
    <x v="3"/>
    <n v="4.2"/>
    <n v="32999"/>
    <n v="34999"/>
    <n v="7.4999999999999997E-2"/>
  </r>
  <r>
    <x v="6"/>
    <x v="217"/>
    <x v="184"/>
    <x v="507"/>
    <s v="80GB"/>
    <x v="1"/>
    <n v="4.3"/>
    <n v="29999"/>
    <n v="32999"/>
    <n v="6.25E-2"/>
  </r>
  <r>
    <x v="6"/>
    <x v="203"/>
    <x v="164"/>
    <x v="508"/>
    <s v="20GB"/>
    <x v="2"/>
    <n v="4.4000000000000004"/>
    <n v="6999"/>
    <n v="7999"/>
    <n v="6.25E-2"/>
  </r>
  <r>
    <x v="6"/>
    <x v="204"/>
    <x v="165"/>
    <x v="509"/>
    <s v="80GB"/>
    <x v="3"/>
    <n v="4.3"/>
    <n v="29999"/>
    <n v="31999"/>
    <n v="0.1"/>
  </r>
  <r>
    <x v="6"/>
    <x v="204"/>
    <x v="165"/>
    <x v="510"/>
    <s v="120GB"/>
    <x v="3"/>
    <n v="4.2"/>
    <n v="32999"/>
    <n v="34999"/>
    <n v="3.7499999999999999E-2"/>
  </r>
  <r>
    <x v="6"/>
    <x v="204"/>
    <x v="86"/>
    <x v="511"/>
    <s v="120GB"/>
    <x v="3"/>
    <n v="4.2"/>
    <n v="32999"/>
    <n v="34999"/>
    <n v="3.7499999999999999E-2"/>
  </r>
  <r>
    <x v="6"/>
    <x v="218"/>
    <x v="185"/>
    <x v="512"/>
    <s v="60GB"/>
    <x v="1"/>
    <n v="4.0999999999999996"/>
    <n v="25999"/>
    <n v="26999"/>
    <n v="2.5000000000000001E-2"/>
  </r>
  <r>
    <x v="6"/>
    <x v="205"/>
    <x v="166"/>
    <x v="513"/>
    <s v="60GB"/>
    <x v="0"/>
    <n v="4.4000000000000004"/>
    <n v="13999"/>
    <n v="15999"/>
    <n v="1.2500000000000001E-2"/>
  </r>
  <r>
    <x v="6"/>
    <x v="206"/>
    <x v="167"/>
    <x v="514"/>
    <s v="60GB"/>
    <x v="0"/>
    <n v="4.4000000000000004"/>
    <n v="14999"/>
    <n v="17999"/>
    <n v="0.1"/>
  </r>
  <r>
    <x v="6"/>
    <x v="207"/>
    <x v="164"/>
    <x v="515"/>
    <s v="60GB"/>
    <x v="1"/>
    <n v="4.3"/>
    <n v="10999"/>
    <n v="14990"/>
    <n v="0.125"/>
  </r>
  <r>
    <x v="6"/>
    <x v="73"/>
    <x v="74"/>
    <x v="516"/>
    <s v="30GB"/>
    <x v="2"/>
    <n v="4.5"/>
    <n v="8499"/>
    <n v="10999"/>
    <n v="6.25E-2"/>
  </r>
  <r>
    <x v="6"/>
    <x v="205"/>
    <x v="168"/>
    <x v="342"/>
    <s v="40GB"/>
    <x v="0"/>
    <n v="4.4000000000000004"/>
    <n v="12999"/>
    <n v="14999"/>
    <n v="7.4999999999999997E-2"/>
  </r>
  <r>
    <x v="6"/>
    <x v="208"/>
    <x v="169"/>
    <x v="180"/>
    <s v="40GB"/>
    <x v="0"/>
    <n v="4.5"/>
    <n v="17999"/>
    <n v="17999"/>
    <n v="7.4999999999999997E-2"/>
  </r>
  <r>
    <x v="6"/>
    <x v="207"/>
    <x v="170"/>
    <x v="517"/>
    <s v="30GB"/>
    <x v="2"/>
    <n v="0"/>
    <n v="10999"/>
    <n v="12990"/>
    <n v="0.05"/>
  </r>
  <r>
    <x v="6"/>
    <x v="209"/>
    <x v="132"/>
    <x v="357"/>
    <s v="40GB"/>
    <x v="0"/>
    <n v="4.5"/>
    <n v="10999"/>
    <n v="10999"/>
    <n v="3.7499999999999999E-2"/>
  </r>
  <r>
    <x v="6"/>
    <x v="207"/>
    <x v="4"/>
    <x v="151"/>
    <s v="40GB"/>
    <x v="0"/>
    <n v="4.4000000000000004"/>
    <n v="10990"/>
    <n v="14990"/>
    <n v="7.4999999999999997E-2"/>
  </r>
  <r>
    <x v="6"/>
    <x v="207"/>
    <x v="170"/>
    <x v="518"/>
    <s v="60GB"/>
    <x v="1"/>
    <n v="4.3"/>
    <n v="10990"/>
    <n v="14990"/>
    <n v="8.7499999999999994E-2"/>
  </r>
  <r>
    <x v="6"/>
    <x v="207"/>
    <x v="164"/>
    <x v="519"/>
    <s v="30GB"/>
    <x v="2"/>
    <n v="0"/>
    <n v="11990"/>
    <n v="12990"/>
    <n v="0.05"/>
  </r>
  <r>
    <x v="6"/>
    <x v="207"/>
    <x v="74"/>
    <x v="358"/>
    <s v="30GB"/>
    <x v="2"/>
    <n v="0"/>
    <n v="11900"/>
    <n v="12990"/>
    <n v="0.125"/>
  </r>
  <r>
    <x v="6"/>
    <x v="210"/>
    <x v="88"/>
    <x v="470"/>
    <s v="40GB"/>
    <x v="1"/>
    <n v="4.5"/>
    <n v="17999"/>
    <n v="17999"/>
    <n v="7.4999999999999997E-2"/>
  </r>
  <r>
    <x v="6"/>
    <x v="211"/>
    <x v="171"/>
    <x v="288"/>
    <s v="20GB"/>
    <x v="2"/>
    <n v="4.3"/>
    <n v="7499"/>
    <n v="7999"/>
    <n v="8.7499999999999994E-2"/>
  </r>
  <r>
    <x v="6"/>
    <x v="211"/>
    <x v="172"/>
    <x v="129"/>
    <s v="20GB"/>
    <x v="2"/>
    <n v="4.3"/>
    <n v="7499"/>
    <n v="7999"/>
    <n v="0.125"/>
  </r>
  <r>
    <x v="6"/>
    <x v="212"/>
    <x v="173"/>
    <x v="520"/>
    <s v="40GB"/>
    <x v="1"/>
    <n v="4.3"/>
    <n v="12499"/>
    <n v="13999"/>
    <n v="3.7499999999999999E-2"/>
  </r>
  <r>
    <x v="6"/>
    <x v="212"/>
    <x v="174"/>
    <x v="521"/>
    <s v="40GB"/>
    <x v="0"/>
    <n v="4.3"/>
    <n v="11499"/>
    <n v="12999"/>
    <n v="3.7499999999999999E-2"/>
  </r>
  <r>
    <x v="6"/>
    <x v="212"/>
    <x v="173"/>
    <x v="522"/>
    <s v="40GB"/>
    <x v="0"/>
    <n v="4.3"/>
    <n v="11499"/>
    <n v="12999"/>
    <n v="6.25E-2"/>
  </r>
  <r>
    <x v="6"/>
    <x v="80"/>
    <x v="164"/>
    <x v="523"/>
    <s v="30GB"/>
    <x v="2"/>
    <n v="4.5"/>
    <n v="9990"/>
    <n v="9990"/>
    <n v="0.1"/>
  </r>
  <r>
    <x v="6"/>
    <x v="80"/>
    <x v="74"/>
    <x v="524"/>
    <s v="30GB"/>
    <x v="2"/>
    <n v="4.5"/>
    <n v="9990"/>
    <n v="9990"/>
    <n v="2.5000000000000001E-2"/>
  </r>
  <r>
    <x v="6"/>
    <x v="208"/>
    <x v="175"/>
    <x v="525"/>
    <s v="80GB"/>
    <x v="1"/>
    <n v="4.5"/>
    <n v="20999"/>
    <n v="20999"/>
    <n v="0.1125"/>
  </r>
  <r>
    <x v="6"/>
    <x v="210"/>
    <x v="88"/>
    <x v="526"/>
    <s v="80GB"/>
    <x v="1"/>
    <n v="4.5"/>
    <n v="20999"/>
    <n v="20999"/>
    <n v="0.1125"/>
  </r>
  <r>
    <x v="6"/>
    <x v="212"/>
    <x v="174"/>
    <x v="527"/>
    <s v="40GB"/>
    <x v="1"/>
    <n v="4.3"/>
    <n v="12499"/>
    <n v="13999"/>
    <n v="1.2500000000000001E-2"/>
  </r>
  <r>
    <x v="6"/>
    <x v="181"/>
    <x v="138"/>
    <x v="528"/>
    <s v="30GB"/>
    <x v="2"/>
    <n v="0"/>
    <n v="8999"/>
    <n v="9999"/>
    <n v="3.7499999999999999E-2"/>
  </r>
  <r>
    <x v="6"/>
    <x v="181"/>
    <x v="139"/>
    <x v="529"/>
    <s v="30GB"/>
    <x v="2"/>
    <n v="0"/>
    <n v="8999"/>
    <n v="9999"/>
    <n v="0.1125"/>
  </r>
  <r>
    <x v="6"/>
    <x v="188"/>
    <x v="115"/>
    <x v="530"/>
    <s v="40GB"/>
    <x v="0"/>
    <n v="4.3"/>
    <n v="10499"/>
    <n v="10999"/>
    <n v="1.2500000000000001E-2"/>
  </r>
  <r>
    <x v="6"/>
    <x v="188"/>
    <x v="146"/>
    <x v="531"/>
    <s v="40GB"/>
    <x v="0"/>
    <n v="4.3"/>
    <n v="10499"/>
    <n v="10999"/>
    <n v="1.2500000000000001E-2"/>
  </r>
  <r>
    <x v="6"/>
    <x v="188"/>
    <x v="115"/>
    <x v="532"/>
    <s v="30GB"/>
    <x v="2"/>
    <n v="4.3"/>
    <n v="8999"/>
    <n v="9999"/>
    <n v="0.125"/>
  </r>
  <r>
    <x v="6"/>
    <x v="191"/>
    <x v="154"/>
    <x v="410"/>
    <s v="40GB"/>
    <x v="0"/>
    <n v="4.4000000000000004"/>
    <n v="10999"/>
    <n v="12999"/>
    <n v="0.05"/>
  </r>
  <r>
    <x v="6"/>
    <x v="191"/>
    <x v="150"/>
    <x v="533"/>
    <s v="40GB"/>
    <x v="0"/>
    <n v="4.4000000000000004"/>
    <n v="10999"/>
    <n v="12999"/>
    <n v="7.4999999999999997E-2"/>
  </r>
  <r>
    <x v="6"/>
    <x v="190"/>
    <x v="151"/>
    <x v="240"/>
    <s v="60GB"/>
    <x v="1"/>
    <n v="4.3"/>
    <n v="17999"/>
    <n v="19999"/>
    <n v="0.1125"/>
  </r>
  <r>
    <x v="6"/>
    <x v="192"/>
    <x v="152"/>
    <x v="459"/>
    <s v="40GB"/>
    <x v="1"/>
    <n v="4.3"/>
    <n v="15999"/>
    <n v="16999"/>
    <n v="0.05"/>
  </r>
  <r>
    <x v="6"/>
    <x v="191"/>
    <x v="154"/>
    <x v="534"/>
    <s v="30GB"/>
    <x v="2"/>
    <n v="4.3"/>
    <n v="9999"/>
    <n v="11999"/>
    <n v="0.125"/>
  </r>
  <r>
    <x v="6"/>
    <x v="190"/>
    <x v="176"/>
    <x v="535"/>
    <s v="80GB"/>
    <x v="1"/>
    <n v="4.4000000000000004"/>
    <n v="19999"/>
    <n v="21999"/>
    <n v="6.25E-2"/>
  </r>
  <r>
    <x v="6"/>
    <x v="190"/>
    <x v="176"/>
    <x v="536"/>
    <s v="60GB"/>
    <x v="1"/>
    <n v="4.3"/>
    <n v="17999"/>
    <n v="19999"/>
    <n v="0.1125"/>
  </r>
  <r>
    <x v="6"/>
    <x v="219"/>
    <x v="141"/>
    <x v="537"/>
    <s v="40GB"/>
    <x v="0"/>
    <n v="4.4000000000000004"/>
    <n v="9999"/>
    <n v="10999"/>
    <n v="3.7499999999999999E-2"/>
  </r>
  <r>
    <x v="6"/>
    <x v="219"/>
    <x v="142"/>
    <x v="538"/>
    <s v="40GB"/>
    <x v="0"/>
    <n v="4.4000000000000004"/>
    <n v="9999"/>
    <n v="10999"/>
    <n v="2.5000000000000001E-2"/>
  </r>
  <r>
    <x v="6"/>
    <x v="198"/>
    <x v="186"/>
    <x v="539"/>
    <s v="40GB"/>
    <x v="0"/>
    <n v="4.4000000000000004"/>
    <n v="9999"/>
    <n v="9999"/>
    <n v="2.5000000000000001E-2"/>
  </r>
  <r>
    <x v="6"/>
    <x v="198"/>
    <x v="186"/>
    <x v="540"/>
    <s v="30GB"/>
    <x v="2"/>
    <n v="4.4000000000000004"/>
    <n v="8999"/>
    <n v="8999"/>
    <n v="7.4999999999999997E-2"/>
  </r>
  <r>
    <x v="6"/>
    <x v="198"/>
    <x v="161"/>
    <x v="541"/>
    <s v="40GB"/>
    <x v="0"/>
    <n v="4.4000000000000004"/>
    <n v="10999"/>
    <n v="10999"/>
    <n v="2.5000000000000001E-2"/>
  </r>
  <r>
    <x v="6"/>
    <x v="198"/>
    <x v="187"/>
    <x v="542"/>
    <s v="30GB"/>
    <x v="2"/>
    <n v="4.4000000000000004"/>
    <n v="8999"/>
    <n v="8999"/>
    <n v="6.25E-2"/>
  </r>
  <r>
    <x v="6"/>
    <x v="219"/>
    <x v="142"/>
    <x v="543"/>
    <s v="40GB"/>
    <x v="1"/>
    <n v="4.4000000000000004"/>
    <n v="10999"/>
    <n v="11999"/>
    <n v="7.4999999999999997E-2"/>
  </r>
  <r>
    <x v="6"/>
    <x v="219"/>
    <x v="141"/>
    <x v="544"/>
    <s v="40GB"/>
    <x v="1"/>
    <n v="4.4000000000000004"/>
    <n v="10999"/>
    <n v="11999"/>
    <n v="1.2500000000000001E-2"/>
  </r>
  <r>
    <x v="6"/>
    <x v="201"/>
    <x v="181"/>
    <x v="545"/>
    <s v="60GB"/>
    <x v="0"/>
    <n v="4.5"/>
    <n v="14999"/>
    <n v="15999"/>
    <n v="8.7499999999999994E-2"/>
  </r>
  <r>
    <x v="6"/>
    <x v="193"/>
    <x v="154"/>
    <x v="541"/>
    <s v="40GB"/>
    <x v="0"/>
    <n v="4.4000000000000004"/>
    <n v="10999"/>
    <n v="10999"/>
    <n v="0.125"/>
  </r>
  <r>
    <x v="6"/>
    <x v="202"/>
    <x v="188"/>
    <x v="233"/>
    <s v="40GB"/>
    <x v="0"/>
    <n v="4.3"/>
    <n v="13999"/>
    <n v="13999"/>
    <n v="0.1125"/>
  </r>
  <r>
    <x v="6"/>
    <x v="195"/>
    <x v="189"/>
    <x v="546"/>
    <s v="80GB"/>
    <x v="1"/>
    <n v="4.3"/>
    <n v="17999"/>
    <n v="20999"/>
    <n v="7.4999999999999997E-2"/>
  </r>
  <r>
    <x v="6"/>
    <x v="201"/>
    <x v="162"/>
    <x v="488"/>
    <s v="60GB"/>
    <x v="0"/>
    <n v="4.5"/>
    <n v="14999"/>
    <n v="15999"/>
    <n v="0.125"/>
  </r>
  <r>
    <x v="6"/>
    <x v="200"/>
    <x v="164"/>
    <x v="116"/>
    <s v="40GB"/>
    <x v="0"/>
    <n v="4.4000000000000004"/>
    <n v="10499"/>
    <n v="10999"/>
    <n v="3.7499999999999999E-2"/>
  </r>
  <r>
    <x v="6"/>
    <x v="200"/>
    <x v="74"/>
    <x v="268"/>
    <s v="30GB"/>
    <x v="2"/>
    <n v="4.4000000000000004"/>
    <n v="8499"/>
    <n v="8999"/>
    <n v="0.05"/>
  </r>
  <r>
    <x v="6"/>
    <x v="201"/>
    <x v="181"/>
    <x v="547"/>
    <s v="80GB"/>
    <x v="1"/>
    <n v="4.5"/>
    <n v="16999"/>
    <n v="17999"/>
    <n v="0.1125"/>
  </r>
  <r>
    <x v="6"/>
    <x v="193"/>
    <x v="150"/>
    <x v="160"/>
    <s v="40GB"/>
    <x v="0"/>
    <n v="4.4000000000000004"/>
    <n v="10999"/>
    <n v="10999"/>
    <n v="1.2500000000000001E-2"/>
  </r>
  <r>
    <x v="6"/>
    <x v="195"/>
    <x v="189"/>
    <x v="148"/>
    <s v="60GB"/>
    <x v="0"/>
    <n v="4.3"/>
    <n v="14999"/>
    <n v="17999"/>
    <n v="0.1125"/>
  </r>
  <r>
    <x v="6"/>
    <x v="220"/>
    <x v="190"/>
    <x v="33"/>
    <s v="60GB"/>
    <x v="1"/>
    <n v="4.4000000000000004"/>
    <n v="19999"/>
    <n v="20999"/>
    <n v="0.125"/>
  </r>
  <r>
    <x v="6"/>
    <x v="221"/>
    <x v="191"/>
    <x v="207"/>
    <s v="80GB"/>
    <x v="1"/>
    <n v="4.3"/>
    <n v="16999"/>
    <n v="18999"/>
    <n v="3.7499999999999999E-2"/>
  </r>
  <r>
    <x v="6"/>
    <x v="221"/>
    <x v="192"/>
    <x v="325"/>
    <s v="60GB"/>
    <x v="0"/>
    <n v="4.3"/>
    <n v="14999"/>
    <n v="16999"/>
    <n v="8.7499999999999994E-2"/>
  </r>
  <r>
    <x v="6"/>
    <x v="221"/>
    <x v="192"/>
    <x v="548"/>
    <s v="80GB"/>
    <x v="1"/>
    <n v="4.3"/>
    <n v="16999"/>
    <n v="18999"/>
    <n v="7.4999999999999997E-2"/>
  </r>
  <r>
    <x v="6"/>
    <x v="202"/>
    <x v="188"/>
    <x v="549"/>
    <s v="40GB"/>
    <x v="1"/>
    <n v="4.3"/>
    <n v="14999"/>
    <n v="14999"/>
    <n v="1.2500000000000001E-2"/>
  </r>
  <r>
    <x v="6"/>
    <x v="204"/>
    <x v="165"/>
    <x v="550"/>
    <s v="80GB"/>
    <x v="1"/>
    <n v="4.3"/>
    <n v="27999"/>
    <n v="29999"/>
    <n v="0.05"/>
  </r>
  <r>
    <x v="6"/>
    <x v="222"/>
    <x v="193"/>
    <x v="186"/>
    <s v="30GB"/>
    <x v="2"/>
    <n v="4.3"/>
    <n v="8499"/>
    <n v="10999"/>
    <n v="2.5000000000000001E-2"/>
  </r>
  <r>
    <x v="6"/>
    <x v="223"/>
    <x v="193"/>
    <x v="551"/>
    <s v="40GB"/>
    <x v="0"/>
    <n v="4.3"/>
    <n v="10499"/>
    <n v="12999"/>
    <n v="2.5000000000000001E-2"/>
  </r>
  <r>
    <x v="6"/>
    <x v="223"/>
    <x v="194"/>
    <x v="407"/>
    <s v="40GB"/>
    <x v="0"/>
    <n v="4.3"/>
    <n v="10499"/>
    <n v="12999"/>
    <n v="7.4999999999999997E-2"/>
  </r>
  <r>
    <x v="6"/>
    <x v="222"/>
    <x v="193"/>
    <x v="552"/>
    <s v="40GB"/>
    <x v="0"/>
    <n v="4.4000000000000004"/>
    <n v="9499"/>
    <n v="11999"/>
    <n v="1.2500000000000001E-2"/>
  </r>
  <r>
    <x v="6"/>
    <x v="223"/>
    <x v="193"/>
    <x v="112"/>
    <s v="40GB"/>
    <x v="1"/>
    <n v="4.3"/>
    <n v="11499"/>
    <n v="13999"/>
    <n v="1.2500000000000001E-2"/>
  </r>
  <r>
    <x v="6"/>
    <x v="224"/>
    <x v="195"/>
    <x v="553"/>
    <s v="40GB"/>
    <x v="0"/>
    <n v="4.5"/>
    <n v="9999"/>
    <n v="10999"/>
    <n v="6.25E-2"/>
  </r>
  <r>
    <x v="6"/>
    <x v="225"/>
    <x v="196"/>
    <x v="554"/>
    <s v="40GB"/>
    <x v="1"/>
    <n v="4.5"/>
    <n v="11999"/>
    <n v="12999"/>
    <n v="7.4999999999999997E-2"/>
  </r>
  <r>
    <x v="6"/>
    <x v="225"/>
    <x v="197"/>
    <x v="555"/>
    <s v="40GB"/>
    <x v="1"/>
    <n v="4.5"/>
    <n v="11999"/>
    <n v="12999"/>
    <n v="0.125"/>
  </r>
  <r>
    <x v="6"/>
    <x v="223"/>
    <x v="194"/>
    <x v="506"/>
    <s v="40GB"/>
    <x v="1"/>
    <n v="4.3"/>
    <n v="11499"/>
    <n v="13999"/>
    <n v="7.4999999999999997E-2"/>
  </r>
  <r>
    <x v="6"/>
    <x v="222"/>
    <x v="194"/>
    <x v="556"/>
    <s v="40GB"/>
    <x v="0"/>
    <n v="4.4000000000000004"/>
    <n v="9499"/>
    <n v="11999"/>
    <n v="3.7499999999999999E-2"/>
  </r>
  <r>
    <x v="6"/>
    <x v="203"/>
    <x v="164"/>
    <x v="557"/>
    <s v="20GB"/>
    <x v="4"/>
    <n v="4.4000000000000004"/>
    <n v="6499"/>
    <n v="6999"/>
    <n v="0.125"/>
  </r>
  <r>
    <x v="6"/>
    <x v="222"/>
    <x v="194"/>
    <x v="558"/>
    <s v="30GB"/>
    <x v="2"/>
    <n v="4.3"/>
    <n v="8499"/>
    <n v="10999"/>
    <n v="1.2500000000000001E-2"/>
  </r>
  <r>
    <x v="6"/>
    <x v="226"/>
    <x v="198"/>
    <x v="187"/>
    <s v="80GB"/>
    <x v="1"/>
    <n v="4.4000000000000004"/>
    <n v="19999"/>
    <n v="19999"/>
    <n v="0.125"/>
  </r>
  <r>
    <x v="6"/>
    <x v="224"/>
    <x v="199"/>
    <x v="351"/>
    <s v="30GB"/>
    <x v="2"/>
    <n v="4.5"/>
    <n v="8999"/>
    <n v="9999"/>
    <n v="3.7499999999999999E-2"/>
  </r>
  <r>
    <x v="6"/>
    <x v="206"/>
    <x v="167"/>
    <x v="224"/>
    <s v="60GB"/>
    <x v="1"/>
    <n v="4.4000000000000004"/>
    <n v="15999"/>
    <n v="16999"/>
    <n v="1.2500000000000001E-2"/>
  </r>
  <r>
    <x v="6"/>
    <x v="224"/>
    <x v="195"/>
    <x v="247"/>
    <s v="30GB"/>
    <x v="2"/>
    <n v="4.5"/>
    <n v="8999"/>
    <n v="9999"/>
    <n v="0.125"/>
  </r>
  <r>
    <x v="6"/>
    <x v="225"/>
    <x v="200"/>
    <x v="559"/>
    <s v="40GB"/>
    <x v="1"/>
    <n v="4.5"/>
    <n v="11999"/>
    <n v="12999"/>
    <n v="8.7499999999999994E-2"/>
  </r>
  <r>
    <x v="6"/>
    <x v="206"/>
    <x v="183"/>
    <x v="560"/>
    <s v="40GB"/>
    <x v="0"/>
    <n v="4.4000000000000004"/>
    <n v="13999"/>
    <n v="14999"/>
    <n v="7.4999999999999997E-2"/>
  </r>
  <r>
    <x v="6"/>
    <x v="227"/>
    <x v="201"/>
    <x v="10"/>
    <s v="30GB"/>
    <x v="2"/>
    <n v="4.4000000000000004"/>
    <n v="8285"/>
    <n v="8285"/>
    <n v="8.7499999999999994E-2"/>
  </r>
  <r>
    <x v="6"/>
    <x v="227"/>
    <x v="202"/>
    <x v="561"/>
    <s v="30GB"/>
    <x v="2"/>
    <n v="4.4000000000000004"/>
    <n v="8490"/>
    <n v="8490"/>
    <n v="3.7499999999999999E-2"/>
  </r>
  <r>
    <x v="6"/>
    <x v="206"/>
    <x v="167"/>
    <x v="562"/>
    <s v="80GB"/>
    <x v="1"/>
    <n v="4.4000000000000004"/>
    <n v="16999"/>
    <n v="17999"/>
    <n v="7.4999999999999997E-2"/>
  </r>
  <r>
    <x v="6"/>
    <x v="228"/>
    <x v="168"/>
    <x v="247"/>
    <s v="80GB"/>
    <x v="1"/>
    <n v="4.5"/>
    <n v="31999"/>
    <n v="31999"/>
    <n v="2.5000000000000001E-2"/>
  </r>
  <r>
    <x v="6"/>
    <x v="206"/>
    <x v="167"/>
    <x v="461"/>
    <s v="40GB"/>
    <x v="0"/>
    <n v="4.4000000000000004"/>
    <n v="13999"/>
    <n v="14999"/>
    <n v="0.125"/>
  </r>
  <r>
    <x v="6"/>
    <x v="227"/>
    <x v="203"/>
    <x v="328"/>
    <s v="40GB"/>
    <x v="0"/>
    <n v="4.4000000000000004"/>
    <n v="9999"/>
    <n v="15499"/>
    <n v="6.25E-2"/>
  </r>
  <r>
    <x v="6"/>
    <x v="226"/>
    <x v="204"/>
    <x v="563"/>
    <s v="60GB"/>
    <x v="0"/>
    <n v="4.4000000000000004"/>
    <n v="17999"/>
    <n v="17999"/>
    <n v="2.5000000000000001E-2"/>
  </r>
  <r>
    <x v="6"/>
    <x v="207"/>
    <x v="205"/>
    <x v="564"/>
    <s v="60GB"/>
    <x v="1"/>
    <n v="4.3"/>
    <n v="12799"/>
    <n v="12799"/>
    <n v="7.4999999999999997E-2"/>
  </r>
  <r>
    <x v="6"/>
    <x v="227"/>
    <x v="202"/>
    <x v="140"/>
    <s v="40GB"/>
    <x v="0"/>
    <n v="4.4000000000000004"/>
    <n v="11990"/>
    <n v="15499"/>
    <n v="7.4999999999999997E-2"/>
  </r>
  <r>
    <x v="6"/>
    <x v="229"/>
    <x v="7"/>
    <x v="470"/>
    <s v="40GB"/>
    <x v="1"/>
    <n v="4.5"/>
    <n v="11999"/>
    <n v="12999"/>
    <n v="0.125"/>
  </r>
  <r>
    <x v="6"/>
    <x v="198"/>
    <x v="187"/>
    <x v="565"/>
    <s v="40GB"/>
    <x v="0"/>
    <n v="4.4000000000000004"/>
    <n v="10999"/>
    <n v="10999"/>
    <n v="0.05"/>
  </r>
  <r>
    <x v="6"/>
    <x v="214"/>
    <x v="86"/>
    <x v="84"/>
    <s v="80GB"/>
    <x v="1"/>
    <n v="4.4000000000000004"/>
    <n v="25999"/>
    <n v="27999"/>
    <n v="0.1"/>
  </r>
  <r>
    <x v="6"/>
    <x v="227"/>
    <x v="202"/>
    <x v="566"/>
    <s v="30GB"/>
    <x v="0"/>
    <n v="4.4000000000000004"/>
    <n v="11999"/>
    <n v="11999"/>
    <n v="8.7499999999999994E-2"/>
  </r>
  <r>
    <x v="6"/>
    <x v="80"/>
    <x v="52"/>
    <x v="524"/>
    <s v="40GB"/>
    <x v="0"/>
    <n v="4.4000000000000004"/>
    <n v="11990"/>
    <n v="11990"/>
    <n v="0.1125"/>
  </r>
  <r>
    <x v="6"/>
    <x v="207"/>
    <x v="74"/>
    <x v="373"/>
    <s v="40GB"/>
    <x v="0"/>
    <n v="4.4000000000000004"/>
    <n v="9490"/>
    <n v="9490"/>
    <n v="7.4999999999999997E-2"/>
  </r>
  <r>
    <x v="6"/>
    <x v="226"/>
    <x v="198"/>
    <x v="567"/>
    <s v="60GB"/>
    <x v="0"/>
    <n v="4.4000000000000004"/>
    <n v="17999"/>
    <n v="17999"/>
    <n v="3.7499999999999999E-2"/>
  </r>
  <r>
    <x v="6"/>
    <x v="208"/>
    <x v="175"/>
    <x v="568"/>
    <s v="40GB"/>
    <x v="0"/>
    <n v="4.5"/>
    <n v="17999"/>
    <n v="17999"/>
    <n v="3.7499999999999999E-2"/>
  </r>
  <r>
    <x v="6"/>
    <x v="208"/>
    <x v="23"/>
    <x v="569"/>
    <s v="40GB"/>
    <x v="0"/>
    <n v="4.5"/>
    <n v="17999"/>
    <n v="17999"/>
    <n v="7.4999999999999997E-2"/>
  </r>
  <r>
    <x v="6"/>
    <x v="226"/>
    <x v="204"/>
    <x v="220"/>
    <s v="80GB"/>
    <x v="1"/>
    <n v="4.4000000000000004"/>
    <n v="19999"/>
    <n v="19999"/>
    <n v="8.7499999999999994E-2"/>
  </r>
  <r>
    <x v="6"/>
    <x v="203"/>
    <x v="52"/>
    <x v="570"/>
    <s v="30GB"/>
    <x v="2"/>
    <n v="4.4000000000000004"/>
    <n v="7499"/>
    <n v="8999"/>
    <n v="0.1"/>
  </r>
  <r>
    <x v="6"/>
    <x v="203"/>
    <x v="206"/>
    <x v="146"/>
    <s v="30GB"/>
    <x v="2"/>
    <n v="4.4000000000000004"/>
    <n v="7499"/>
    <n v="8999"/>
    <n v="2.5000000000000001E-2"/>
  </r>
  <r>
    <x v="6"/>
    <x v="203"/>
    <x v="207"/>
    <x v="571"/>
    <s v="30GB"/>
    <x v="2"/>
    <n v="4.4000000000000004"/>
    <n v="7499"/>
    <n v="8999"/>
    <n v="7.4999999999999997E-2"/>
  </r>
  <r>
    <x v="6"/>
    <x v="209"/>
    <x v="208"/>
    <x v="572"/>
    <s v="40GB"/>
    <x v="0"/>
    <n v="4.5"/>
    <n v="10999"/>
    <n v="10999"/>
    <n v="6.25E-2"/>
  </r>
  <r>
    <x v="6"/>
    <x v="208"/>
    <x v="23"/>
    <x v="300"/>
    <s v="60GB"/>
    <x v="1"/>
    <n v="4.5"/>
    <n v="19999"/>
    <n v="19999"/>
    <n v="7.4999999999999997E-2"/>
  </r>
  <r>
    <x v="6"/>
    <x v="226"/>
    <x v="198"/>
    <x v="573"/>
    <s v="60GB"/>
    <x v="1"/>
    <n v="4.4000000000000004"/>
    <n v="18999"/>
    <n v="18999"/>
    <n v="2.5000000000000001E-2"/>
  </r>
  <r>
    <x v="6"/>
    <x v="226"/>
    <x v="209"/>
    <x v="574"/>
    <s v="60GB"/>
    <x v="1"/>
    <n v="4.4000000000000004"/>
    <n v="18999"/>
    <n v="18999"/>
    <n v="7.4999999999999997E-2"/>
  </r>
  <r>
    <x v="6"/>
    <x v="208"/>
    <x v="169"/>
    <x v="575"/>
    <s v="80GB"/>
    <x v="1"/>
    <n v="4.5"/>
    <n v="20999"/>
    <n v="20999"/>
    <n v="7.4999999999999997E-2"/>
  </r>
  <r>
    <x v="6"/>
    <x v="226"/>
    <x v="209"/>
    <x v="576"/>
    <s v="80GB"/>
    <x v="1"/>
    <n v="4.4000000000000004"/>
    <n v="19499"/>
    <n v="19499"/>
    <n v="7.4999999999999997E-2"/>
  </r>
  <r>
    <x v="6"/>
    <x v="205"/>
    <x v="166"/>
    <x v="577"/>
    <s v="40GB"/>
    <x v="0"/>
    <n v="4.4000000000000004"/>
    <n v="12999"/>
    <n v="14999"/>
    <n v="7.4999999999999997E-2"/>
  </r>
  <r>
    <x v="6"/>
    <x v="226"/>
    <x v="204"/>
    <x v="578"/>
    <s v="60GB"/>
    <x v="1"/>
    <n v="4.4000000000000004"/>
    <n v="18999"/>
    <n v="18999"/>
    <n v="0.1"/>
  </r>
  <r>
    <x v="6"/>
    <x v="73"/>
    <x v="210"/>
    <x v="579"/>
    <s v="30GB"/>
    <x v="0"/>
    <n v="4.5"/>
    <n v="9499"/>
    <n v="11999"/>
    <n v="2.5000000000000001E-2"/>
  </r>
  <r>
    <x v="6"/>
    <x v="214"/>
    <x v="86"/>
    <x v="580"/>
    <s v="60GB"/>
    <x v="1"/>
    <n v="4.4000000000000004"/>
    <n v="24999"/>
    <n v="26999"/>
    <n v="0.05"/>
  </r>
  <r>
    <x v="6"/>
    <x v="208"/>
    <x v="169"/>
    <x v="581"/>
    <s v="80GB"/>
    <x v="3"/>
    <n v="4.5"/>
    <n v="24999"/>
    <n v="24999"/>
    <n v="0.1"/>
  </r>
  <r>
    <x v="6"/>
    <x v="208"/>
    <x v="169"/>
    <x v="551"/>
    <s v="60GB"/>
    <x v="1"/>
    <n v="4.5"/>
    <n v="19999"/>
    <n v="19999"/>
    <n v="6.25E-2"/>
  </r>
  <r>
    <x v="6"/>
    <x v="208"/>
    <x v="23"/>
    <x v="582"/>
    <s v="80GB"/>
    <x v="1"/>
    <n v="4.5"/>
    <n v="20999"/>
    <n v="20999"/>
    <n v="2.5000000000000001E-2"/>
  </r>
  <r>
    <x v="6"/>
    <x v="208"/>
    <x v="175"/>
    <x v="583"/>
    <s v="60GB"/>
    <x v="1"/>
    <n v="4.5"/>
    <n v="19999"/>
    <n v="19999"/>
    <n v="3.7499999999999999E-2"/>
  </r>
  <r>
    <x v="6"/>
    <x v="208"/>
    <x v="23"/>
    <x v="584"/>
    <s v="80GB"/>
    <x v="3"/>
    <n v="4.5"/>
    <n v="24999"/>
    <n v="24999"/>
    <n v="8.7499999999999994E-2"/>
  </r>
  <r>
    <x v="6"/>
    <x v="209"/>
    <x v="208"/>
    <x v="585"/>
    <s v="40GB"/>
    <x v="1"/>
    <n v="4.5"/>
    <n v="11999"/>
    <n v="11999"/>
    <n v="2.5000000000000001E-2"/>
  </r>
  <r>
    <x v="6"/>
    <x v="228"/>
    <x v="211"/>
    <x v="48"/>
    <s v="120GB"/>
    <x v="3"/>
    <n v="4.5999999999999996"/>
    <n v="36999"/>
    <n v="36999"/>
    <n v="3.7499999999999999E-2"/>
  </r>
  <r>
    <x v="6"/>
    <x v="228"/>
    <x v="212"/>
    <x v="480"/>
    <s v="120GB"/>
    <x v="3"/>
    <n v="4.5999999999999996"/>
    <n v="36999"/>
    <n v="36999"/>
    <n v="0.125"/>
  </r>
  <r>
    <x v="6"/>
    <x v="209"/>
    <x v="132"/>
    <x v="275"/>
    <s v="40GB"/>
    <x v="1"/>
    <n v="4.5"/>
    <n v="11999"/>
    <n v="11999"/>
    <n v="1.2500000000000001E-2"/>
  </r>
  <r>
    <x v="6"/>
    <x v="73"/>
    <x v="25"/>
    <x v="480"/>
    <s v="40GB"/>
    <x v="0"/>
    <n v="4.4000000000000004"/>
    <n v="10499"/>
    <n v="12999"/>
    <n v="7.4999999999999997E-2"/>
  </r>
  <r>
    <x v="6"/>
    <x v="73"/>
    <x v="4"/>
    <x v="586"/>
    <s v="30GB"/>
    <x v="2"/>
    <n v="4.5"/>
    <n v="8499"/>
    <n v="10999"/>
    <n v="2.5000000000000001E-2"/>
  </r>
  <r>
    <x v="6"/>
    <x v="73"/>
    <x v="4"/>
    <x v="210"/>
    <s v="40GB"/>
    <x v="0"/>
    <n v="4.4000000000000004"/>
    <n v="10499"/>
    <n v="12999"/>
    <n v="0.1125"/>
  </r>
  <r>
    <x v="6"/>
    <x v="73"/>
    <x v="25"/>
    <x v="493"/>
    <s v="30GB"/>
    <x v="0"/>
    <n v="4.5"/>
    <n v="9499"/>
    <n v="11999"/>
    <n v="8.7499999999999994E-2"/>
  </r>
  <r>
    <x v="6"/>
    <x v="73"/>
    <x v="74"/>
    <x v="124"/>
    <s v="40GB"/>
    <x v="0"/>
    <n v="4.4000000000000004"/>
    <n v="9499"/>
    <n v="12999"/>
    <n v="8.7499999999999994E-2"/>
  </r>
  <r>
    <x v="6"/>
    <x v="73"/>
    <x v="210"/>
    <x v="587"/>
    <s v="40GB"/>
    <x v="0"/>
    <n v="4.4000000000000004"/>
    <n v="10499"/>
    <n v="12999"/>
    <n v="1.2500000000000001E-2"/>
  </r>
  <r>
    <x v="6"/>
    <x v="73"/>
    <x v="25"/>
    <x v="330"/>
    <s v="30GB"/>
    <x v="2"/>
    <n v="4.5"/>
    <n v="8499"/>
    <n v="10999"/>
    <n v="2.5000000000000001E-2"/>
  </r>
  <r>
    <x v="6"/>
    <x v="224"/>
    <x v="199"/>
    <x v="147"/>
    <s v="40GB"/>
    <x v="0"/>
    <n v="4.5"/>
    <n v="9999"/>
    <n v="10999"/>
    <n v="0.05"/>
  </r>
  <r>
    <x v="6"/>
    <x v="210"/>
    <x v="213"/>
    <x v="588"/>
    <s v="80GB"/>
    <x v="1"/>
    <n v="4.5"/>
    <n v="20999"/>
    <n v="20999"/>
    <n v="0.125"/>
  </r>
  <r>
    <x v="6"/>
    <x v="210"/>
    <x v="214"/>
    <x v="267"/>
    <s v="80GB"/>
    <x v="1"/>
    <n v="4.5"/>
    <n v="20999"/>
    <n v="20999"/>
    <n v="0.125"/>
  </r>
  <r>
    <x v="6"/>
    <x v="210"/>
    <x v="215"/>
    <x v="101"/>
    <s v="40GB"/>
    <x v="1"/>
    <n v="4.5"/>
    <n v="17999"/>
    <n v="17999"/>
    <n v="0.125"/>
  </r>
  <r>
    <x v="6"/>
    <x v="228"/>
    <x v="168"/>
    <x v="589"/>
    <s v="120GB"/>
    <x v="3"/>
    <n v="4.5999999999999996"/>
    <n v="35999"/>
    <n v="35999"/>
    <n v="1.2500000000000001E-2"/>
  </r>
  <r>
    <x v="6"/>
    <x v="228"/>
    <x v="216"/>
    <x v="590"/>
    <s v="120GB"/>
    <x v="3"/>
    <n v="4.5999999999999996"/>
    <n v="35999"/>
    <n v="35999"/>
    <n v="0.05"/>
  </r>
  <r>
    <x v="6"/>
    <x v="228"/>
    <x v="216"/>
    <x v="591"/>
    <s v="80GB"/>
    <x v="1"/>
    <n v="4.5"/>
    <n v="31999"/>
    <n v="31999"/>
    <n v="6.25E-2"/>
  </r>
  <r>
    <x v="6"/>
    <x v="211"/>
    <x v="171"/>
    <x v="465"/>
    <s v="40GB"/>
    <x v="0"/>
    <n v="4.3"/>
    <n v="8999"/>
    <n v="9999"/>
    <n v="2.5000000000000001E-2"/>
  </r>
  <r>
    <x v="6"/>
    <x v="211"/>
    <x v="172"/>
    <x v="592"/>
    <s v="40GB"/>
    <x v="0"/>
    <n v="4.3"/>
    <n v="8999"/>
    <n v="9999"/>
    <n v="3.7499999999999999E-2"/>
  </r>
  <r>
    <x v="6"/>
    <x v="80"/>
    <x v="164"/>
    <x v="593"/>
    <s v="40GB"/>
    <x v="0"/>
    <n v="4.4000000000000004"/>
    <n v="11990"/>
    <n v="11990"/>
    <n v="0.1125"/>
  </r>
  <r>
    <x v="6"/>
    <x v="227"/>
    <x v="203"/>
    <x v="214"/>
    <s v="30GB"/>
    <x v="0"/>
    <n v="4.4000000000000004"/>
    <n v="9999"/>
    <n v="11999"/>
    <n v="7.4999999999999997E-2"/>
  </r>
  <r>
    <x v="6"/>
    <x v="208"/>
    <x v="175"/>
    <x v="265"/>
    <s v="80GB"/>
    <x v="3"/>
    <n v="4.5"/>
    <n v="24999"/>
    <n v="24999"/>
    <n v="0.05"/>
  </r>
  <r>
    <x v="6"/>
    <x v="207"/>
    <x v="85"/>
    <x v="594"/>
    <s v="40GB"/>
    <x v="0"/>
    <n v="4.4000000000000004"/>
    <n v="11490"/>
    <n v="12990"/>
    <n v="2.5000000000000001E-2"/>
  </r>
  <r>
    <x v="6"/>
    <x v="73"/>
    <x v="210"/>
    <x v="595"/>
    <s v="30GB"/>
    <x v="2"/>
    <n v="4.5"/>
    <n v="8499"/>
    <n v="10999"/>
    <n v="8.7499999999999994E-2"/>
  </r>
  <r>
    <x v="6"/>
    <x v="73"/>
    <x v="210"/>
    <x v="596"/>
    <s v="30GB"/>
    <x v="2"/>
    <n v="4.5"/>
    <n v="8499"/>
    <n v="10999"/>
    <n v="1.2500000000000001E-2"/>
  </r>
  <r>
    <x v="6"/>
    <x v="205"/>
    <x v="168"/>
    <x v="92"/>
    <s v="60GB"/>
    <x v="0"/>
    <n v="4.4000000000000004"/>
    <n v="13999"/>
    <n v="15999"/>
    <n v="0.05"/>
  </r>
  <r>
    <x v="6"/>
    <x v="210"/>
    <x v="217"/>
    <x v="597"/>
    <s v="80GB"/>
    <x v="1"/>
    <n v="4.5"/>
    <n v="21999"/>
    <n v="21999"/>
    <n v="0.125"/>
  </r>
  <r>
    <x v="6"/>
    <x v="210"/>
    <x v="214"/>
    <x v="598"/>
    <s v="80GB"/>
    <x v="1"/>
    <n v="4.5"/>
    <n v="20999"/>
    <n v="20999"/>
    <n v="6.25E-2"/>
  </r>
  <r>
    <x v="6"/>
    <x v="210"/>
    <x v="215"/>
    <x v="599"/>
    <s v="80GB"/>
    <x v="1"/>
    <n v="4.5"/>
    <n v="20999"/>
    <n v="20999"/>
    <n v="0.1125"/>
  </r>
  <r>
    <x v="7"/>
    <x v="230"/>
    <x v="218"/>
    <x v="7"/>
    <s v="20GB"/>
    <x v="2"/>
    <n v="4.0999999999999996"/>
    <n v="6299"/>
    <n v="7990"/>
    <n v="0.1125"/>
  </r>
  <r>
    <x v="7"/>
    <x v="230"/>
    <x v="4"/>
    <x v="488"/>
    <s v="20GB"/>
    <x v="2"/>
    <n v="4.0999999999999996"/>
    <n v="6299"/>
    <n v="7990"/>
    <n v="1.2500000000000001E-2"/>
  </r>
  <r>
    <x v="7"/>
    <x v="230"/>
    <x v="40"/>
    <x v="600"/>
    <s v="20GB"/>
    <x v="2"/>
    <n v="4.0999999999999996"/>
    <n v="6299"/>
    <n v="7990"/>
    <n v="7.4999999999999997E-2"/>
  </r>
  <r>
    <x v="7"/>
    <x v="231"/>
    <x v="5"/>
    <x v="326"/>
    <s v="30GB"/>
    <x v="2"/>
    <n v="3.8"/>
    <n v="7299"/>
    <n v="9999"/>
    <n v="0.1125"/>
  </r>
  <r>
    <x v="7"/>
    <x v="231"/>
    <x v="40"/>
    <x v="601"/>
    <s v="30GB"/>
    <x v="2"/>
    <n v="3.8"/>
    <n v="7299"/>
    <n v="9999"/>
    <n v="2.5000000000000001E-2"/>
  </r>
  <r>
    <x v="7"/>
    <x v="231"/>
    <x v="4"/>
    <x v="438"/>
    <s v="30GB"/>
    <x v="2"/>
    <n v="3.8"/>
    <n v="7299"/>
    <n v="9999"/>
    <n v="0.125"/>
  </r>
  <r>
    <x v="7"/>
    <x v="232"/>
    <x v="4"/>
    <x v="341"/>
    <s v="20GB"/>
    <x v="2"/>
    <n v="3.9"/>
    <n v="6499"/>
    <n v="6499"/>
    <n v="2.5000000000000001E-2"/>
  </r>
  <r>
    <x v="7"/>
    <x v="233"/>
    <x v="78"/>
    <x v="602"/>
    <s v="30GB"/>
    <x v="4"/>
    <n v="3.9"/>
    <n v="8999"/>
    <n v="8999"/>
    <n v="0.05"/>
  </r>
  <r>
    <x v="7"/>
    <x v="234"/>
    <x v="61"/>
    <x v="251"/>
    <s v="20GB"/>
    <x v="4"/>
    <n v="4.0999999999999996"/>
    <n v="6990"/>
    <n v="6990"/>
    <n v="1.2500000000000001E-2"/>
  </r>
  <r>
    <x v="7"/>
    <x v="235"/>
    <x v="68"/>
    <x v="545"/>
    <s v="40GB"/>
    <x v="0"/>
    <n v="4"/>
    <n v="21499"/>
    <n v="21499"/>
    <n v="1.2500000000000001E-2"/>
  </r>
  <r>
    <x v="7"/>
    <x v="236"/>
    <x v="219"/>
    <x v="603"/>
    <s v="40GB"/>
    <x v="2"/>
    <n v="4"/>
    <n v="8750"/>
    <n v="8750"/>
    <n v="0.1"/>
  </r>
  <r>
    <x v="7"/>
    <x v="236"/>
    <x v="4"/>
    <x v="604"/>
    <s v="40GB"/>
    <x v="2"/>
    <n v="4"/>
    <n v="8690"/>
    <n v="8690"/>
    <n v="0.125"/>
  </r>
  <r>
    <x v="7"/>
    <x v="232"/>
    <x v="5"/>
    <x v="579"/>
    <s v="20GB"/>
    <x v="2"/>
    <n v="3.9"/>
    <n v="5499"/>
    <n v="5499"/>
    <n v="1.2500000000000001E-2"/>
  </r>
  <r>
    <x v="7"/>
    <x v="232"/>
    <x v="40"/>
    <x v="568"/>
    <s v="20GB"/>
    <x v="2"/>
    <n v="3.9"/>
    <n v="5666"/>
    <n v="5666"/>
    <n v="2.5000000000000001E-2"/>
  </r>
  <r>
    <x v="7"/>
    <x v="237"/>
    <x v="5"/>
    <x v="547"/>
    <s v="30GB"/>
    <x v="2"/>
    <n v="4"/>
    <n v="6490"/>
    <n v="6490"/>
    <n v="8.7499999999999994E-2"/>
  </r>
  <r>
    <x v="7"/>
    <x v="237"/>
    <x v="4"/>
    <x v="500"/>
    <s v="30GB"/>
    <x v="2"/>
    <n v="4"/>
    <n v="6899"/>
    <n v="6950"/>
    <n v="7.4999999999999997E-2"/>
  </r>
  <r>
    <x v="7"/>
    <x v="238"/>
    <x v="220"/>
    <x v="605"/>
    <s v="30GB"/>
    <x v="2"/>
    <n v="0"/>
    <n v="8590"/>
    <n v="8590"/>
    <n v="8.7499999999999994E-2"/>
  </r>
  <r>
    <x v="7"/>
    <x v="238"/>
    <x v="221"/>
    <x v="606"/>
    <s v="30GB"/>
    <x v="2"/>
    <n v="0"/>
    <n v="8590"/>
    <n v="8590"/>
    <n v="8.7499999999999994E-2"/>
  </r>
  <r>
    <x v="7"/>
    <x v="239"/>
    <x v="4"/>
    <x v="607"/>
    <s v="80MB"/>
    <x v="9"/>
    <n v="4"/>
    <n v="2199"/>
    <n v="2199"/>
    <n v="1.2500000000000001E-2"/>
  </r>
  <r>
    <x v="7"/>
    <x v="239"/>
    <x v="4"/>
    <x v="160"/>
    <s v="80MB"/>
    <x v="9"/>
    <n v="4"/>
    <n v="2199"/>
    <n v="2199"/>
    <n v="0.125"/>
  </r>
  <r>
    <x v="7"/>
    <x v="240"/>
    <x v="40"/>
    <x v="478"/>
    <s v="10GB"/>
    <x v="4"/>
    <n v="3.1"/>
    <n v="4150"/>
    <n v="7250"/>
    <n v="6.25E-2"/>
  </r>
  <r>
    <x v="7"/>
    <x v="241"/>
    <x v="4"/>
    <x v="608"/>
    <s v="640MB"/>
    <x v="10"/>
    <n v="3.9"/>
    <n v="3150"/>
    <n v="3150"/>
    <n v="3.7499999999999999E-2"/>
  </r>
  <r>
    <x v="7"/>
    <x v="242"/>
    <x v="4"/>
    <x v="289"/>
    <s v="80MB"/>
    <x v="9"/>
    <n v="3.9"/>
    <n v="1890"/>
    <n v="1890"/>
    <n v="0.1125"/>
  </r>
  <r>
    <x v="7"/>
    <x v="243"/>
    <x v="58"/>
    <x v="609"/>
    <s v="10GB"/>
    <x v="4"/>
    <n v="3.7"/>
    <n v="4290"/>
    <n v="4290"/>
    <n v="2.5000000000000001E-2"/>
  </r>
  <r>
    <x v="7"/>
    <x v="244"/>
    <x v="78"/>
    <x v="496"/>
    <s v="5120MB"/>
    <x v="6"/>
    <n v="3.6"/>
    <n v="2350"/>
    <n v="7996"/>
    <n v="0.125"/>
  </r>
  <r>
    <x v="7"/>
    <x v="241"/>
    <x v="4"/>
    <x v="522"/>
    <s v="640MB"/>
    <x v="10"/>
    <n v="3.9"/>
    <n v="2490"/>
    <n v="2490"/>
    <n v="0.125"/>
  </r>
  <r>
    <x v="7"/>
    <x v="243"/>
    <x v="4"/>
    <x v="14"/>
    <s v="10GB"/>
    <x v="4"/>
    <n v="3.7"/>
    <n v="3990"/>
    <n v="3990"/>
    <n v="3.7499999999999999E-2"/>
  </r>
  <r>
    <x v="7"/>
    <x v="243"/>
    <x v="78"/>
    <x v="610"/>
    <s v="10GB"/>
    <x v="4"/>
    <n v="3.7"/>
    <n v="5199"/>
    <n v="5199"/>
    <n v="0.1125"/>
  </r>
  <r>
    <x v="7"/>
    <x v="245"/>
    <x v="4"/>
    <x v="611"/>
    <s v="5120MB"/>
    <x v="6"/>
    <n v="3.6"/>
    <n v="2450"/>
    <n v="2450"/>
    <n v="0.05"/>
  </r>
  <r>
    <x v="7"/>
    <x v="246"/>
    <x v="4"/>
    <x v="101"/>
    <s v="10GB"/>
    <x v="5"/>
    <n v="3.8"/>
    <n v="3490"/>
    <n v="3490"/>
    <n v="2.5000000000000001E-2"/>
  </r>
  <r>
    <x v="7"/>
    <x v="246"/>
    <x v="40"/>
    <x v="612"/>
    <s v="10GB"/>
    <x v="5"/>
    <n v="3.8"/>
    <n v="3990"/>
    <n v="3990"/>
    <n v="1.2500000000000001E-2"/>
  </r>
  <r>
    <x v="7"/>
    <x v="247"/>
    <x v="5"/>
    <x v="613"/>
    <s v="10GB"/>
    <x v="4"/>
    <n v="3.8"/>
    <n v="4190"/>
    <n v="7238"/>
    <n v="3.7499999999999999E-2"/>
  </r>
  <r>
    <x v="7"/>
    <x v="242"/>
    <x v="4"/>
    <x v="614"/>
    <s v="80MB"/>
    <x v="9"/>
    <n v="3.9"/>
    <n v="1099"/>
    <n v="1099"/>
    <n v="0.1125"/>
  </r>
  <r>
    <x v="7"/>
    <x v="248"/>
    <x v="4"/>
    <x v="49"/>
    <s v="30GB"/>
    <x v="2"/>
    <n v="4.2"/>
    <n v="7900"/>
    <n v="7900"/>
    <n v="0.1125"/>
  </r>
  <r>
    <x v="7"/>
    <x v="248"/>
    <x v="61"/>
    <x v="310"/>
    <s v="30GB"/>
    <x v="2"/>
    <n v="4.2"/>
    <n v="7900"/>
    <n v="7900"/>
    <n v="0.125"/>
  </r>
  <r>
    <x v="7"/>
    <x v="241"/>
    <x v="4"/>
    <x v="257"/>
    <s v="80MB"/>
    <x v="9"/>
    <n v="3.7"/>
    <n v="1099"/>
    <n v="1999"/>
    <n v="8.7499999999999994E-2"/>
  </r>
  <r>
    <x v="7"/>
    <x v="247"/>
    <x v="58"/>
    <x v="615"/>
    <s v="10GB"/>
    <x v="4"/>
    <n v="3.8"/>
    <n v="4190"/>
    <n v="4190"/>
    <n v="3.7499999999999999E-2"/>
  </r>
  <r>
    <x v="7"/>
    <x v="249"/>
    <x v="4"/>
    <x v="616"/>
    <s v="20GB"/>
    <x v="4"/>
    <n v="4"/>
    <n v="4650"/>
    <n v="4650"/>
    <n v="0.05"/>
  </r>
  <r>
    <x v="7"/>
    <x v="234"/>
    <x v="4"/>
    <x v="14"/>
    <s v="20GB"/>
    <x v="4"/>
    <n v="4.0999999999999996"/>
    <n v="6990"/>
    <n v="6990"/>
    <n v="8.7499999999999994E-2"/>
  </r>
  <r>
    <x v="7"/>
    <x v="250"/>
    <x v="5"/>
    <x v="617"/>
    <s v="30GB"/>
    <x v="2"/>
    <n v="4.0999999999999996"/>
    <n v="7290"/>
    <n v="7290"/>
    <n v="0.1"/>
  </r>
  <r>
    <x v="7"/>
    <x v="236"/>
    <x v="58"/>
    <x v="0"/>
    <s v="40GB"/>
    <x v="2"/>
    <n v="4"/>
    <n v="15490"/>
    <n v="15490"/>
    <n v="6.25E-2"/>
  </r>
  <r>
    <x v="7"/>
    <x v="233"/>
    <x v="68"/>
    <x v="618"/>
    <s v="30GB"/>
    <x v="4"/>
    <n v="3.9"/>
    <n v="5290"/>
    <n v="5290"/>
    <n v="0.125"/>
  </r>
  <r>
    <x v="7"/>
    <x v="233"/>
    <x v="58"/>
    <x v="263"/>
    <s v="30GB"/>
    <x v="4"/>
    <n v="3.9"/>
    <n v="5290"/>
    <n v="5290"/>
    <n v="0.1"/>
  </r>
  <r>
    <x v="7"/>
    <x v="251"/>
    <x v="68"/>
    <x v="143"/>
    <s v="20GB"/>
    <x v="4"/>
    <n v="3.8"/>
    <n v="4750"/>
    <n v="4750"/>
    <n v="2.5000000000000001E-2"/>
  </r>
  <r>
    <x v="7"/>
    <x v="251"/>
    <x v="58"/>
    <x v="619"/>
    <s v="20GB"/>
    <x v="4"/>
    <n v="3.8"/>
    <n v="4450"/>
    <n v="4450"/>
    <n v="0.1125"/>
  </r>
  <r>
    <x v="7"/>
    <x v="251"/>
    <x v="78"/>
    <x v="620"/>
    <s v="20GB"/>
    <x v="4"/>
    <n v="3.8"/>
    <n v="4990"/>
    <n v="4990"/>
    <n v="1.2500000000000001E-2"/>
  </r>
  <r>
    <x v="7"/>
    <x v="247"/>
    <x v="4"/>
    <x v="621"/>
    <s v="10GB"/>
    <x v="4"/>
    <n v="3.8"/>
    <n v="2799"/>
    <n v="2799"/>
    <n v="0.1"/>
  </r>
  <r>
    <x v="7"/>
    <x v="252"/>
    <x v="4"/>
    <x v="622"/>
    <s v="40GB"/>
    <x v="0"/>
    <n v="4.0999999999999996"/>
    <n v="16499"/>
    <n v="16499"/>
    <n v="1.2500000000000001E-2"/>
  </r>
  <r>
    <x v="7"/>
    <x v="252"/>
    <x v="222"/>
    <x v="623"/>
    <s v="40GB"/>
    <x v="0"/>
    <n v="4.0999999999999996"/>
    <n v="10499"/>
    <n v="10499"/>
    <n v="0.05"/>
  </r>
  <r>
    <x v="7"/>
    <x v="253"/>
    <x v="4"/>
    <x v="111"/>
    <s v="10GB"/>
    <x v="5"/>
    <n v="3.8"/>
    <n v="7150"/>
    <n v="7150"/>
    <n v="0.1125"/>
  </r>
  <r>
    <x v="7"/>
    <x v="254"/>
    <x v="58"/>
    <x v="293"/>
    <s v="10GB"/>
    <x v="4"/>
    <n v="3.8"/>
    <n v="4999"/>
    <n v="4999"/>
    <n v="3.7499999999999999E-2"/>
  </r>
  <r>
    <x v="7"/>
    <x v="246"/>
    <x v="78"/>
    <x v="624"/>
    <s v="10GB"/>
    <x v="5"/>
    <n v="3.8"/>
    <n v="2999"/>
    <n v="2999"/>
    <n v="2.5000000000000001E-2"/>
  </r>
  <r>
    <x v="7"/>
    <x v="255"/>
    <x v="4"/>
    <x v="625"/>
    <s v="30GB"/>
    <x v="4"/>
    <n v="4"/>
    <n v="6475"/>
    <n v="6475"/>
    <n v="6.25E-2"/>
  </r>
  <r>
    <x v="7"/>
    <x v="256"/>
    <x v="5"/>
    <x v="178"/>
    <s v="30GB"/>
    <x v="2"/>
    <n v="4.0999999999999996"/>
    <n v="7990"/>
    <n v="7990"/>
    <n v="0.05"/>
  </r>
  <r>
    <x v="7"/>
    <x v="257"/>
    <x v="4"/>
    <x v="370"/>
    <s v="20GB"/>
    <x v="4"/>
    <n v="4"/>
    <n v="8479"/>
    <n v="8479"/>
    <n v="0.125"/>
  </r>
  <r>
    <x v="7"/>
    <x v="257"/>
    <x v="223"/>
    <x v="563"/>
    <s v="20GB"/>
    <x v="4"/>
    <n v="4"/>
    <n v="8479"/>
    <n v="8479"/>
    <n v="0.125"/>
  </r>
  <r>
    <x v="7"/>
    <x v="258"/>
    <x v="58"/>
    <x v="626"/>
    <s v="30GB"/>
    <x v="2"/>
    <n v="3.9"/>
    <n v="11499"/>
    <n v="11499"/>
    <n v="0.125"/>
  </r>
  <r>
    <x v="7"/>
    <x v="258"/>
    <x v="4"/>
    <x v="262"/>
    <s v="30GB"/>
    <x v="2"/>
    <n v="3.9"/>
    <n v="11499"/>
    <n v="11499"/>
    <n v="0.1"/>
  </r>
  <r>
    <x v="7"/>
    <x v="234"/>
    <x v="5"/>
    <x v="627"/>
    <s v="20GB"/>
    <x v="4"/>
    <n v="4.0999999999999996"/>
    <n v="6990"/>
    <n v="6990"/>
    <n v="1.2500000000000001E-2"/>
  </r>
  <r>
    <x v="7"/>
    <x v="255"/>
    <x v="58"/>
    <x v="610"/>
    <s v="30GB"/>
    <x v="4"/>
    <n v="4"/>
    <n v="6450"/>
    <n v="6450"/>
    <n v="1.2500000000000001E-2"/>
  </r>
  <r>
    <x v="7"/>
    <x v="245"/>
    <x v="78"/>
    <x v="162"/>
    <s v="5120MB"/>
    <x v="6"/>
    <n v="3.6"/>
    <n v="2650"/>
    <n v="2650"/>
    <n v="7.4999999999999997E-2"/>
  </r>
  <r>
    <x v="7"/>
    <x v="259"/>
    <x v="4"/>
    <x v="628"/>
    <s v="20GB"/>
    <x v="4"/>
    <n v="4.0999999999999996"/>
    <n v="15999"/>
    <n v="15999"/>
    <n v="0.05"/>
  </r>
  <r>
    <x v="7"/>
    <x v="253"/>
    <x v="78"/>
    <x v="2"/>
    <s v="10GB"/>
    <x v="5"/>
    <n v="3.8"/>
    <n v="4850"/>
    <n v="4850"/>
    <n v="0.05"/>
  </r>
  <r>
    <x v="7"/>
    <x v="243"/>
    <x v="129"/>
    <x v="166"/>
    <s v="10GB"/>
    <x v="4"/>
    <n v="3.7"/>
    <n v="3990"/>
    <n v="7999"/>
    <n v="6.25E-2"/>
  </r>
  <r>
    <x v="7"/>
    <x v="249"/>
    <x v="58"/>
    <x v="284"/>
    <s v="20GB"/>
    <x v="4"/>
    <n v="4"/>
    <n v="5149"/>
    <n v="5149"/>
    <n v="1.2500000000000001E-2"/>
  </r>
  <r>
    <x v="7"/>
    <x v="260"/>
    <x v="58"/>
    <x v="566"/>
    <s v="30GB"/>
    <x v="2"/>
    <n v="3.9"/>
    <n v="13649"/>
    <n v="13649"/>
    <n v="6.25E-2"/>
  </r>
  <r>
    <x v="7"/>
    <x v="261"/>
    <x v="68"/>
    <x v="185"/>
    <s v="20GB"/>
    <x v="4"/>
    <n v="4.4000000000000004"/>
    <n v="11999"/>
    <n v="11999"/>
    <n v="0.05"/>
  </r>
  <r>
    <x v="7"/>
    <x v="262"/>
    <x v="78"/>
    <x v="629"/>
    <s v="10GB"/>
    <x v="5"/>
    <n v="3.8"/>
    <n v="9599"/>
    <n v="9599"/>
    <n v="7.4999999999999997E-2"/>
  </r>
  <r>
    <x v="7"/>
    <x v="263"/>
    <x v="58"/>
    <x v="630"/>
    <s v="40GB"/>
    <x v="0"/>
    <n v="4.0999999999999996"/>
    <n v="15399"/>
    <n v="15399"/>
    <n v="3.7499999999999999E-2"/>
  </r>
  <r>
    <x v="7"/>
    <x v="264"/>
    <x v="58"/>
    <x v="172"/>
    <s v="40GB"/>
    <x v="2"/>
    <n v="3.9"/>
    <n v="6399"/>
    <n v="6399"/>
    <n v="8.7499999999999994E-2"/>
  </r>
  <r>
    <x v="7"/>
    <x v="265"/>
    <x v="222"/>
    <x v="631"/>
    <s v="30GB"/>
    <x v="2"/>
    <n v="4"/>
    <n v="15999"/>
    <n v="15999"/>
    <n v="7.4999999999999997E-2"/>
  </r>
  <r>
    <x v="7"/>
    <x v="266"/>
    <x v="4"/>
    <x v="266"/>
    <s v="10GB"/>
    <x v="5"/>
    <n v="4.0999999999999996"/>
    <n v="9599"/>
    <n v="9599"/>
    <n v="0.05"/>
  </r>
  <r>
    <x v="7"/>
    <x v="265"/>
    <x v="224"/>
    <x v="632"/>
    <s v="30GB"/>
    <x v="2"/>
    <n v="4"/>
    <n v="15999"/>
    <n v="15999"/>
    <n v="8.7499999999999994E-2"/>
  </r>
  <r>
    <x v="7"/>
    <x v="267"/>
    <x v="58"/>
    <x v="633"/>
    <s v="30GB"/>
    <x v="4"/>
    <n v="3.7"/>
    <n v="7350"/>
    <n v="18279"/>
    <n v="3.7499999999999999E-2"/>
  </r>
  <r>
    <x v="7"/>
    <x v="268"/>
    <x v="58"/>
    <x v="160"/>
    <s v="30GB"/>
    <x v="0"/>
    <n v="3.9"/>
    <n v="8990"/>
    <n v="8990"/>
    <n v="6.25E-2"/>
  </r>
  <r>
    <x v="7"/>
    <x v="269"/>
    <x v="5"/>
    <x v="634"/>
    <s v="30GB"/>
    <x v="2"/>
    <n v="4.0999999999999996"/>
    <n v="9490"/>
    <n v="9490"/>
    <n v="2.5000000000000001E-2"/>
  </r>
  <r>
    <x v="7"/>
    <x v="269"/>
    <x v="4"/>
    <x v="377"/>
    <s v="30GB"/>
    <x v="2"/>
    <n v="4.0999999999999996"/>
    <n v="9490"/>
    <n v="9490"/>
    <n v="3.7499999999999999E-2"/>
  </r>
  <r>
    <x v="7"/>
    <x v="263"/>
    <x v="4"/>
    <x v="517"/>
    <s v="40GB"/>
    <x v="0"/>
    <n v="4.0999999999999996"/>
    <n v="7899"/>
    <n v="7899"/>
    <n v="0.05"/>
  </r>
  <r>
    <x v="7"/>
    <x v="270"/>
    <x v="4"/>
    <x v="85"/>
    <s v="10GB"/>
    <x v="5"/>
    <n v="3.5"/>
    <n v="3999"/>
    <n v="3999"/>
    <n v="3.7499999999999999E-2"/>
  </r>
  <r>
    <x v="7"/>
    <x v="271"/>
    <x v="58"/>
    <x v="635"/>
    <s v="30GB"/>
    <x v="2"/>
    <n v="3.8"/>
    <n v="5990"/>
    <n v="5990"/>
    <n v="0.05"/>
  </r>
  <r>
    <x v="7"/>
    <x v="263"/>
    <x v="5"/>
    <x v="49"/>
    <s v="40GB"/>
    <x v="0"/>
    <n v="4.0999999999999996"/>
    <n v="9250"/>
    <n v="9250"/>
    <n v="1.2500000000000001E-2"/>
  </r>
  <r>
    <x v="7"/>
    <x v="248"/>
    <x v="5"/>
    <x v="52"/>
    <s v="30GB"/>
    <x v="2"/>
    <n v="4.2"/>
    <n v="7900"/>
    <n v="7900"/>
    <n v="0.125"/>
  </r>
  <r>
    <x v="7"/>
    <x v="272"/>
    <x v="58"/>
    <x v="636"/>
    <s v="30GB"/>
    <x v="2"/>
    <n v="3.9"/>
    <n v="5999"/>
    <n v="5999"/>
    <n v="0.05"/>
  </r>
  <r>
    <x v="7"/>
    <x v="252"/>
    <x v="58"/>
    <x v="490"/>
    <s v="40GB"/>
    <x v="0"/>
    <n v="4.0999999999999996"/>
    <n v="10499"/>
    <n v="10499"/>
    <n v="0.1125"/>
  </r>
  <r>
    <x v="7"/>
    <x v="267"/>
    <x v="78"/>
    <x v="637"/>
    <s v="30GB"/>
    <x v="4"/>
    <n v="3.7"/>
    <n v="5555"/>
    <n v="5555"/>
    <n v="2.5000000000000001E-2"/>
  </r>
  <r>
    <x v="7"/>
    <x v="235"/>
    <x v="58"/>
    <x v="383"/>
    <s v="40GB"/>
    <x v="0"/>
    <n v="4"/>
    <n v="7675"/>
    <n v="8999"/>
    <n v="6.25E-2"/>
  </r>
  <r>
    <x v="7"/>
    <x v="235"/>
    <x v="4"/>
    <x v="610"/>
    <s v="40GB"/>
    <x v="0"/>
    <n v="4"/>
    <n v="7899"/>
    <n v="7899"/>
    <n v="0.1"/>
  </r>
  <r>
    <x v="7"/>
    <x v="273"/>
    <x v="58"/>
    <x v="360"/>
    <s v="60GB"/>
    <x v="0"/>
    <n v="2.7"/>
    <n v="9290"/>
    <n v="9290"/>
    <n v="0.1125"/>
  </r>
  <r>
    <x v="7"/>
    <x v="272"/>
    <x v="68"/>
    <x v="638"/>
    <s v="30GB"/>
    <x v="2"/>
    <n v="3.9"/>
    <n v="5950"/>
    <n v="5950"/>
    <n v="0.1125"/>
  </r>
  <r>
    <x v="7"/>
    <x v="274"/>
    <x v="78"/>
    <x v="223"/>
    <s v="30GB"/>
    <x v="4"/>
    <n v="3.5"/>
    <n v="6598"/>
    <n v="6598"/>
    <n v="7.4999999999999997E-2"/>
  </r>
  <r>
    <x v="7"/>
    <x v="275"/>
    <x v="85"/>
    <x v="173"/>
    <s v="30GB"/>
    <x v="2"/>
    <n v="3.8"/>
    <n v="7999"/>
    <n v="7999"/>
    <n v="0.1"/>
  </r>
  <r>
    <x v="7"/>
    <x v="276"/>
    <x v="58"/>
    <x v="639"/>
    <s v="40GB"/>
    <x v="0"/>
    <n v="3.6"/>
    <n v="7997"/>
    <n v="7997"/>
    <n v="6.25E-2"/>
  </r>
  <r>
    <x v="7"/>
    <x v="277"/>
    <x v="169"/>
    <x v="37"/>
    <s v="20GB"/>
    <x v="4"/>
    <n v="4"/>
    <n v="4489"/>
    <n v="9999"/>
    <n v="2.5000000000000001E-2"/>
  </r>
  <r>
    <x v="7"/>
    <x v="278"/>
    <x v="218"/>
    <x v="598"/>
    <s v="40GB"/>
    <x v="0"/>
    <n v="2.8"/>
    <n v="8539"/>
    <n v="8549"/>
    <n v="0.1"/>
  </r>
  <r>
    <x v="7"/>
    <x v="278"/>
    <x v="58"/>
    <x v="640"/>
    <s v="40GB"/>
    <x v="0"/>
    <n v="2.8"/>
    <n v="8389"/>
    <n v="8389"/>
    <n v="1.2500000000000001E-2"/>
  </r>
  <r>
    <x v="7"/>
    <x v="279"/>
    <x v="4"/>
    <x v="639"/>
    <s v="10GB"/>
    <x v="5"/>
    <n v="3.5"/>
    <n v="3499"/>
    <n v="3499"/>
    <n v="0.1125"/>
  </r>
  <r>
    <x v="7"/>
    <x v="276"/>
    <x v="57"/>
    <x v="10"/>
    <s v="40GB"/>
    <x v="2"/>
    <n v="3.6"/>
    <n v="8000"/>
    <n v="8000"/>
    <n v="0.05"/>
  </r>
  <r>
    <x v="7"/>
    <x v="255"/>
    <x v="5"/>
    <x v="342"/>
    <s v="30GB"/>
    <x v="4"/>
    <n v="4"/>
    <n v="6999"/>
    <n v="6999"/>
    <n v="8.7499999999999994E-2"/>
  </r>
  <r>
    <x v="7"/>
    <x v="280"/>
    <x v="225"/>
    <x v="174"/>
    <s v="30GB"/>
    <x v="0"/>
    <n v="4.0999999999999996"/>
    <n v="14999"/>
    <n v="14999"/>
    <n v="3.7499999999999999E-2"/>
  </r>
  <r>
    <x v="7"/>
    <x v="256"/>
    <x v="4"/>
    <x v="122"/>
    <s v="30GB"/>
    <x v="2"/>
    <n v="4.0999999999999996"/>
    <n v="6660"/>
    <n v="7990"/>
    <n v="0.1125"/>
  </r>
  <r>
    <x v="7"/>
    <x v="280"/>
    <x v="226"/>
    <x v="641"/>
    <s v="30GB"/>
    <x v="0"/>
    <n v="4.0999999999999996"/>
    <n v="8499"/>
    <n v="28099"/>
    <n v="2.5000000000000001E-2"/>
  </r>
  <r>
    <x v="7"/>
    <x v="281"/>
    <x v="78"/>
    <x v="642"/>
    <s v="80GB"/>
    <x v="11"/>
    <n v="3.8"/>
    <n v="4790"/>
    <n v="4790"/>
    <n v="7.4999999999999997E-2"/>
  </r>
  <r>
    <x v="7"/>
    <x v="243"/>
    <x v="5"/>
    <x v="643"/>
    <s v="10GB"/>
    <x v="4"/>
    <n v="3.7"/>
    <n v="4899"/>
    <n v="8999"/>
    <n v="0.05"/>
  </r>
  <r>
    <x v="7"/>
    <x v="277"/>
    <x v="4"/>
    <x v="23"/>
    <s v="20GB"/>
    <x v="4"/>
    <n v="4"/>
    <n v="4599"/>
    <n v="4599"/>
    <n v="0.1"/>
  </r>
  <r>
    <x v="7"/>
    <x v="246"/>
    <x v="58"/>
    <x v="249"/>
    <s v="10GB"/>
    <x v="5"/>
    <n v="3.8"/>
    <n v="3599"/>
    <n v="3599"/>
    <n v="3.7499999999999999E-2"/>
  </r>
  <r>
    <x v="7"/>
    <x v="246"/>
    <x v="5"/>
    <x v="340"/>
    <s v="10GB"/>
    <x v="5"/>
    <n v="3.8"/>
    <n v="3599"/>
    <n v="3599"/>
    <n v="0.1"/>
  </r>
  <r>
    <x v="7"/>
    <x v="273"/>
    <x v="5"/>
    <x v="489"/>
    <s v="60GB"/>
    <x v="0"/>
    <n v="2.7"/>
    <n v="9964"/>
    <n v="9974"/>
    <n v="2.5000000000000001E-2"/>
  </r>
  <r>
    <x v="7"/>
    <x v="243"/>
    <x v="40"/>
    <x v="575"/>
    <s v="10GB"/>
    <x v="4"/>
    <n v="3.7"/>
    <n v="9199"/>
    <n v="9199"/>
    <n v="0.05"/>
  </r>
  <r>
    <x v="7"/>
    <x v="263"/>
    <x v="5"/>
    <x v="123"/>
    <s v="40GB"/>
    <x v="0"/>
    <n v="4.0999999999999996"/>
    <n v="7999"/>
    <n v="7999"/>
    <n v="0.1125"/>
  </r>
  <r>
    <x v="7"/>
    <x v="246"/>
    <x v="129"/>
    <x v="644"/>
    <s v="10GB"/>
    <x v="5"/>
    <n v="3.8"/>
    <n v="3490"/>
    <n v="5999"/>
    <n v="8.7499999999999994E-2"/>
  </r>
  <r>
    <x v="7"/>
    <x v="280"/>
    <x v="225"/>
    <x v="563"/>
    <s v="30GB"/>
    <x v="0"/>
    <n v="4.0999999999999996"/>
    <n v="11999"/>
    <n v="11999"/>
    <n v="0.1125"/>
  </r>
  <r>
    <x v="7"/>
    <x v="282"/>
    <x v="4"/>
    <x v="645"/>
    <s v="10GB"/>
    <x v="6"/>
    <n v="2.8"/>
    <n v="10990"/>
    <n v="10990"/>
    <n v="8.7499999999999994E-2"/>
  </r>
  <r>
    <x v="7"/>
    <x v="247"/>
    <x v="78"/>
    <x v="646"/>
    <s v="10GB"/>
    <x v="4"/>
    <n v="3.8"/>
    <n v="2799"/>
    <n v="2799"/>
    <n v="7.4999999999999997E-2"/>
  </r>
  <r>
    <x v="7"/>
    <x v="274"/>
    <x v="4"/>
    <x v="647"/>
    <s v="30GB"/>
    <x v="4"/>
    <n v="3.5"/>
    <n v="7999"/>
    <n v="7999"/>
    <n v="2.5000000000000001E-2"/>
  </r>
  <r>
    <x v="7"/>
    <x v="283"/>
    <x v="78"/>
    <x v="267"/>
    <s v="10GB"/>
    <x v="4"/>
    <n v="3.8"/>
    <n v="9999"/>
    <n v="9999"/>
    <n v="8.7499999999999994E-2"/>
  </r>
  <r>
    <x v="7"/>
    <x v="284"/>
    <x v="78"/>
    <x v="558"/>
    <s v="10GB"/>
    <x v="5"/>
    <n v="3.6"/>
    <n v="3999"/>
    <n v="3999"/>
    <n v="6.25E-2"/>
  </r>
  <r>
    <x v="7"/>
    <x v="285"/>
    <x v="78"/>
    <x v="164"/>
    <s v="10GB"/>
    <x v="6"/>
    <n v="4.2"/>
    <n v="11500"/>
    <n v="11500"/>
    <n v="3.7499999999999999E-2"/>
  </r>
  <r>
    <x v="7"/>
    <x v="286"/>
    <x v="5"/>
    <x v="508"/>
    <s v="10GB"/>
    <x v="4"/>
    <n v="4.0999999999999996"/>
    <n v="9999"/>
    <n v="9999"/>
    <n v="2.5000000000000001E-2"/>
  </r>
  <r>
    <x v="7"/>
    <x v="254"/>
    <x v="68"/>
    <x v="648"/>
    <s v="10GB"/>
    <x v="4"/>
    <n v="3.8"/>
    <n v="3990"/>
    <n v="3990"/>
    <n v="3.7499999999999999E-2"/>
  </r>
  <r>
    <x v="7"/>
    <x v="287"/>
    <x v="5"/>
    <x v="624"/>
    <s v="10GB"/>
    <x v="4"/>
    <n v="4.3"/>
    <n v="6500"/>
    <n v="6500"/>
    <n v="6.25E-2"/>
  </r>
  <r>
    <x v="7"/>
    <x v="287"/>
    <x v="78"/>
    <x v="649"/>
    <s v="10GB"/>
    <x v="4"/>
    <n v="4.3"/>
    <n v="4200"/>
    <n v="4200"/>
    <n v="6.25E-2"/>
  </r>
  <r>
    <x v="7"/>
    <x v="270"/>
    <x v="78"/>
    <x v="264"/>
    <s v="10GB"/>
    <x v="5"/>
    <n v="3.5"/>
    <n v="3499"/>
    <n v="3499"/>
    <n v="6.25E-2"/>
  </r>
  <r>
    <x v="7"/>
    <x v="288"/>
    <x v="4"/>
    <x v="192"/>
    <s v="5120MB"/>
    <x v="6"/>
    <n v="3.6"/>
    <n v="2290"/>
    <n v="2290"/>
    <n v="6.25E-2"/>
  </r>
  <r>
    <x v="7"/>
    <x v="259"/>
    <x v="78"/>
    <x v="538"/>
    <s v="20GB"/>
    <x v="4"/>
    <n v="4.0999999999999996"/>
    <n v="15999"/>
    <n v="15999"/>
    <n v="1.2500000000000001E-2"/>
  </r>
  <r>
    <x v="7"/>
    <x v="275"/>
    <x v="58"/>
    <x v="650"/>
    <s v="30GB"/>
    <x v="2"/>
    <n v="3.8"/>
    <n v="7999"/>
    <n v="20924"/>
    <n v="8.7499999999999994E-2"/>
  </r>
  <r>
    <x v="7"/>
    <x v="267"/>
    <x v="219"/>
    <x v="463"/>
    <s v="30GB"/>
    <x v="4"/>
    <n v="3.7"/>
    <n v="8950"/>
    <n v="8950"/>
    <n v="7.4999999999999997E-2"/>
  </r>
  <r>
    <x v="7"/>
    <x v="289"/>
    <x v="68"/>
    <x v="651"/>
    <s v="10GB"/>
    <x v="5"/>
    <n v="3.7"/>
    <n v="4150"/>
    <n v="4150"/>
    <n v="0.05"/>
  </r>
  <r>
    <x v="7"/>
    <x v="288"/>
    <x v="78"/>
    <x v="652"/>
    <s v="5120MB"/>
    <x v="6"/>
    <n v="3.6"/>
    <n v="3490"/>
    <n v="3490"/>
    <n v="0.1"/>
  </r>
  <r>
    <x v="7"/>
    <x v="275"/>
    <x v="57"/>
    <x v="214"/>
    <s v="30GB"/>
    <x v="2"/>
    <n v="3.8"/>
    <n v="6600"/>
    <n v="6600"/>
    <n v="6.25E-2"/>
  </r>
  <r>
    <x v="8"/>
    <x v="290"/>
    <x v="4"/>
    <x v="187"/>
    <s v="40MB"/>
    <x v="12"/>
    <n v="4.2"/>
    <n v="1349"/>
    <n v="1599"/>
    <n v="0.05"/>
  </r>
  <r>
    <x v="8"/>
    <x v="291"/>
    <x v="4"/>
    <x v="653"/>
    <s v="40MB"/>
    <x v="12"/>
    <n v="4.2"/>
    <n v="1340"/>
    <n v="1340"/>
    <n v="0.1"/>
  </r>
  <r>
    <x v="8"/>
    <x v="291"/>
    <x v="4"/>
    <x v="12"/>
    <s v="40MB"/>
    <x v="12"/>
    <n v="4.2"/>
    <n v="1332"/>
    <n v="1332"/>
    <n v="7.4999999999999997E-2"/>
  </r>
  <r>
    <x v="8"/>
    <x v="292"/>
    <x v="4"/>
    <x v="654"/>
    <s v="320MB"/>
    <x v="11"/>
    <n v="4.0999999999999996"/>
    <n v="1344"/>
    <n v="1344"/>
    <n v="3.7499999999999999E-2"/>
  </r>
  <r>
    <x v="8"/>
    <x v="290"/>
    <x v="4"/>
    <x v="655"/>
    <s v="40MB"/>
    <x v="12"/>
    <n v="4.2"/>
    <n v="1399"/>
    <n v="1599"/>
    <n v="2.5000000000000001E-2"/>
  </r>
  <r>
    <x v="8"/>
    <x v="293"/>
    <x v="4"/>
    <x v="123"/>
    <s v="40MB"/>
    <x v="12"/>
    <n v="4.0999999999999996"/>
    <n v="1695"/>
    <n v="1695"/>
    <n v="0.1125"/>
  </r>
  <r>
    <x v="8"/>
    <x v="294"/>
    <x v="4"/>
    <x v="656"/>
    <s v="160MB"/>
    <x v="11"/>
    <n v="4.2"/>
    <n v="2875"/>
    <n v="2999"/>
    <n v="0.05"/>
  </r>
  <r>
    <x v="8"/>
    <x v="295"/>
    <x v="4"/>
    <x v="657"/>
    <s v="40MB"/>
    <x v="12"/>
    <n v="4.0999999999999996"/>
    <n v="2440"/>
    <n v="2510"/>
    <n v="0.05"/>
  </r>
  <r>
    <x v="8"/>
    <x v="293"/>
    <x v="4"/>
    <x v="562"/>
    <s v="40MB"/>
    <x v="12"/>
    <n v="4.0999999999999996"/>
    <n v="1680"/>
    <n v="1762"/>
    <n v="3.7499999999999999E-2"/>
  </r>
  <r>
    <x v="8"/>
    <x v="296"/>
    <x v="4"/>
    <x v="658"/>
    <s v="1280MB"/>
    <x v="13"/>
    <n v="0"/>
    <n v="2997"/>
    <n v="2997"/>
    <n v="8.7499999999999994E-2"/>
  </r>
  <r>
    <x v="8"/>
    <x v="296"/>
    <x v="4"/>
    <x v="484"/>
    <s v="1280MB"/>
    <x v="13"/>
    <n v="0"/>
    <n v="2999"/>
    <n v="2999"/>
    <n v="2.5000000000000001E-2"/>
  </r>
  <r>
    <x v="8"/>
    <x v="297"/>
    <x v="4"/>
    <x v="659"/>
    <s v="40MB"/>
    <x v="12"/>
    <n v="4.0999999999999996"/>
    <n v="2480"/>
    <n v="2599"/>
    <n v="3.7499999999999999E-2"/>
  </r>
  <r>
    <x v="8"/>
    <x v="290"/>
    <x v="4"/>
    <x v="660"/>
    <s v="40MB"/>
    <x v="12"/>
    <n v="4.2"/>
    <n v="1490"/>
    <n v="1490"/>
    <n v="1.2500000000000001E-2"/>
  </r>
  <r>
    <x v="8"/>
    <x v="298"/>
    <x v="4"/>
    <x v="661"/>
    <s v="160MB"/>
    <x v="14"/>
    <n v="0"/>
    <n v="4199"/>
    <n v="4199"/>
    <n v="0.1125"/>
  </r>
  <r>
    <x v="8"/>
    <x v="299"/>
    <x v="4"/>
    <x v="662"/>
    <s v="40MB"/>
    <x v="12"/>
    <n v="4.2"/>
    <n v="1349"/>
    <n v="1349"/>
    <n v="2.5000000000000001E-2"/>
  </r>
  <r>
    <x v="8"/>
    <x v="298"/>
    <x v="4"/>
    <x v="663"/>
    <s v="160MB"/>
    <x v="14"/>
    <n v="0"/>
    <n v="4049"/>
    <n v="4049"/>
    <n v="7.4999999999999997E-2"/>
  </r>
  <r>
    <x v="8"/>
    <x v="300"/>
    <x v="5"/>
    <x v="664"/>
    <s v="20GB"/>
    <x v="4"/>
    <n v="0"/>
    <n v="6499"/>
    <n v="6499"/>
    <n v="0.125"/>
  </r>
  <r>
    <x v="8"/>
    <x v="301"/>
    <x v="4"/>
    <x v="585"/>
    <s v="40MB"/>
    <x v="12"/>
    <n v="3.8"/>
    <n v="2249"/>
    <n v="2249"/>
    <n v="3.7499999999999999E-2"/>
  </r>
  <r>
    <x v="8"/>
    <x v="302"/>
    <x v="4"/>
    <x v="665"/>
    <s v="80MB"/>
    <x v="9"/>
    <n v="4.0999999999999996"/>
    <n v="3429"/>
    <n v="3445"/>
    <n v="0.1125"/>
  </r>
  <r>
    <x v="8"/>
    <x v="303"/>
    <x v="4"/>
    <x v="666"/>
    <s v="160MB"/>
    <x v="15"/>
    <n v="3.8"/>
    <n v="3886"/>
    <n v="3886"/>
    <n v="3.7499999999999999E-2"/>
  </r>
  <r>
    <x v="8"/>
    <x v="296"/>
    <x v="4"/>
    <x v="58"/>
    <s v="1280MB"/>
    <x v="13"/>
    <n v="0"/>
    <n v="3075"/>
    <n v="3075"/>
    <n v="2.5000000000000001E-2"/>
  </r>
  <r>
    <x v="8"/>
    <x v="304"/>
    <x v="227"/>
    <x v="651"/>
    <s v="40GB"/>
    <x v="0"/>
    <n v="3.9"/>
    <n v="11999"/>
    <n v="13999"/>
    <n v="0.1125"/>
  </r>
  <r>
    <x v="8"/>
    <x v="305"/>
    <x v="4"/>
    <x v="667"/>
    <s v="40MB"/>
    <x v="12"/>
    <n v="3.9"/>
    <n v="2142"/>
    <n v="2192"/>
    <n v="7.4999999999999997E-2"/>
  </r>
  <r>
    <x v="8"/>
    <x v="295"/>
    <x v="4"/>
    <x v="668"/>
    <s v="40MB"/>
    <x v="12"/>
    <n v="4.0999999999999996"/>
    <n v="2533"/>
    <n v="2643"/>
    <n v="0.1125"/>
  </r>
  <r>
    <x v="8"/>
    <x v="293"/>
    <x v="4"/>
    <x v="669"/>
    <s v="40MB"/>
    <x v="12"/>
    <n v="4.0999999999999996"/>
    <n v="1680"/>
    <n v="1680"/>
    <n v="0.1"/>
  </r>
  <r>
    <x v="8"/>
    <x v="303"/>
    <x v="4"/>
    <x v="670"/>
    <s v="160MB"/>
    <x v="15"/>
    <n v="3.8"/>
    <n v="3999"/>
    <n v="3999"/>
    <n v="0.1125"/>
  </r>
  <r>
    <x v="8"/>
    <x v="306"/>
    <x v="68"/>
    <x v="671"/>
    <s v="30GB"/>
    <x v="2"/>
    <n v="3.8"/>
    <n v="9999"/>
    <n v="11099"/>
    <n v="0.125"/>
  </r>
  <r>
    <x v="8"/>
    <x v="300"/>
    <x v="5"/>
    <x v="672"/>
    <s v="20GB"/>
    <x v="4"/>
    <n v="0"/>
    <n v="6499"/>
    <n v="6499"/>
    <n v="0.1125"/>
  </r>
  <r>
    <x v="8"/>
    <x v="298"/>
    <x v="4"/>
    <x v="673"/>
    <s v="160MB"/>
    <x v="14"/>
    <n v="0"/>
    <n v="4049"/>
    <n v="4049"/>
    <n v="0.1"/>
  </r>
  <r>
    <x v="8"/>
    <x v="307"/>
    <x v="86"/>
    <x v="542"/>
    <s v="40GB"/>
    <x v="0"/>
    <n v="0"/>
    <n v="13549"/>
    <n v="13549"/>
    <n v="0.125"/>
  </r>
  <r>
    <x v="8"/>
    <x v="308"/>
    <x v="228"/>
    <x v="439"/>
    <s v="60GB"/>
    <x v="0"/>
    <n v="3.9"/>
    <n v="14499"/>
    <n v="14499"/>
    <n v="0.1"/>
  </r>
  <r>
    <x v="8"/>
    <x v="303"/>
    <x v="4"/>
    <x v="674"/>
    <s v="160MB"/>
    <x v="15"/>
    <n v="3.8"/>
    <n v="3974"/>
    <n v="4179"/>
    <n v="7.4999999999999997E-2"/>
  </r>
  <r>
    <x v="8"/>
    <x v="309"/>
    <x v="4"/>
    <x v="472"/>
    <s v="40MB"/>
    <x v="12"/>
    <n v="4.2"/>
    <n v="1149"/>
    <n v="1149"/>
    <n v="0.125"/>
  </r>
  <r>
    <x v="8"/>
    <x v="310"/>
    <x v="229"/>
    <x v="675"/>
    <s v="30GB"/>
    <x v="0"/>
    <n v="4"/>
    <n v="10399"/>
    <n v="11499"/>
    <n v="0.1125"/>
  </r>
  <r>
    <x v="8"/>
    <x v="198"/>
    <x v="230"/>
    <x v="566"/>
    <s v="20GB"/>
    <x v="4"/>
    <n v="3.7"/>
    <n v="7290"/>
    <n v="7290"/>
    <n v="0.125"/>
  </r>
  <r>
    <x v="8"/>
    <x v="306"/>
    <x v="68"/>
    <x v="676"/>
    <s v="20GB"/>
    <x v="2"/>
    <n v="4.4000000000000004"/>
    <n v="8999"/>
    <n v="10499"/>
    <n v="0.05"/>
  </r>
  <r>
    <x v="8"/>
    <x v="306"/>
    <x v="5"/>
    <x v="677"/>
    <s v="30GB"/>
    <x v="2"/>
    <n v="3.8"/>
    <n v="9999"/>
    <n v="11099"/>
    <n v="8.7499999999999994E-2"/>
  </r>
  <r>
    <x v="8"/>
    <x v="311"/>
    <x v="231"/>
    <x v="678"/>
    <s v="40GB"/>
    <x v="0"/>
    <n v="0"/>
    <n v="12149"/>
    <n v="12149"/>
    <n v="1.2500000000000001E-2"/>
  </r>
  <r>
    <x v="8"/>
    <x v="311"/>
    <x v="232"/>
    <x v="452"/>
    <s v="40GB"/>
    <x v="0"/>
    <n v="0"/>
    <n v="12149"/>
    <n v="12149"/>
    <n v="3.7499999999999999E-2"/>
  </r>
  <r>
    <x v="8"/>
    <x v="312"/>
    <x v="4"/>
    <x v="679"/>
    <s v="40MB"/>
    <x v="12"/>
    <n v="3.9"/>
    <n v="2349"/>
    <n v="2349"/>
    <n v="0.1125"/>
  </r>
  <r>
    <x v="8"/>
    <x v="306"/>
    <x v="5"/>
    <x v="680"/>
    <s v="20GB"/>
    <x v="2"/>
    <n v="4.4000000000000004"/>
    <n v="8999"/>
    <n v="10499"/>
    <n v="0.1"/>
  </r>
  <r>
    <x v="8"/>
    <x v="313"/>
    <x v="4"/>
    <x v="376"/>
    <s v="80MB"/>
    <x v="9"/>
    <n v="4.2"/>
    <n v="3740"/>
    <n v="3740"/>
    <n v="0.125"/>
  </r>
  <r>
    <x v="8"/>
    <x v="198"/>
    <x v="233"/>
    <x v="411"/>
    <s v="30GB"/>
    <x v="2"/>
    <n v="3.8"/>
    <n v="9999"/>
    <n v="9999"/>
    <n v="0.05"/>
  </r>
  <r>
    <x v="8"/>
    <x v="304"/>
    <x v="234"/>
    <x v="239"/>
    <s v="40GB"/>
    <x v="0"/>
    <n v="3.9"/>
    <n v="11999"/>
    <n v="13999"/>
    <n v="6.25E-2"/>
  </r>
  <r>
    <x v="8"/>
    <x v="298"/>
    <x v="4"/>
    <x v="618"/>
    <s v="160MB"/>
    <x v="14"/>
    <n v="0"/>
    <n v="4400"/>
    <n v="4400"/>
    <n v="0.125"/>
  </r>
  <r>
    <x v="8"/>
    <x v="304"/>
    <x v="235"/>
    <x v="681"/>
    <s v="40GB"/>
    <x v="0"/>
    <n v="3.9"/>
    <n v="11999"/>
    <n v="13999"/>
    <n v="0.1"/>
  </r>
  <r>
    <x v="8"/>
    <x v="314"/>
    <x v="4"/>
    <x v="252"/>
    <s v="160MB"/>
    <x v="9"/>
    <n v="4.2"/>
    <n v="2499"/>
    <n v="2499"/>
    <n v="6.25E-2"/>
  </r>
  <r>
    <x v="8"/>
    <x v="315"/>
    <x v="4"/>
    <x v="682"/>
    <s v="640MB"/>
    <x v="10"/>
    <n v="3.7"/>
    <n v="3162"/>
    <n v="3299"/>
    <n v="6.25E-2"/>
  </r>
  <r>
    <x v="8"/>
    <x v="316"/>
    <x v="4"/>
    <x v="115"/>
    <s v="640MB"/>
    <x v="10"/>
    <n v="3.7"/>
    <n v="3896"/>
    <n v="3999"/>
    <n v="2.5000000000000001E-2"/>
  </r>
  <r>
    <x v="8"/>
    <x v="317"/>
    <x v="4"/>
    <x v="683"/>
    <s v="640MB"/>
    <x v="10"/>
    <n v="3.7"/>
    <n v="4399"/>
    <n v="4399"/>
    <n v="0.05"/>
  </r>
  <r>
    <x v="8"/>
    <x v="314"/>
    <x v="4"/>
    <x v="329"/>
    <s v="160MB"/>
    <x v="9"/>
    <n v="4.2"/>
    <n v="2450"/>
    <n v="2450"/>
    <n v="1.2500000000000001E-2"/>
  </r>
  <r>
    <x v="8"/>
    <x v="300"/>
    <x v="5"/>
    <x v="684"/>
    <s v="20GB"/>
    <x v="4"/>
    <n v="0"/>
    <n v="6499"/>
    <n v="6499"/>
    <n v="0.1125"/>
  </r>
  <r>
    <x v="8"/>
    <x v="308"/>
    <x v="234"/>
    <x v="194"/>
    <s v="60GB"/>
    <x v="0"/>
    <n v="3.9"/>
    <n v="14499"/>
    <n v="18499"/>
    <n v="0.1125"/>
  </r>
  <r>
    <x v="8"/>
    <x v="318"/>
    <x v="235"/>
    <x v="681"/>
    <s v="20GB"/>
    <x v="2"/>
    <n v="4"/>
    <n v="9999"/>
    <n v="9999"/>
    <n v="6.25E-2"/>
  </r>
  <r>
    <x v="8"/>
    <x v="319"/>
    <x v="4"/>
    <x v="395"/>
    <s v="640MB"/>
    <x v="10"/>
    <n v="3.6"/>
    <n v="3220"/>
    <n v="3220"/>
    <n v="1.2500000000000001E-2"/>
  </r>
  <r>
    <x v="8"/>
    <x v="320"/>
    <x v="5"/>
    <x v="685"/>
    <s v="60GB"/>
    <x v="1"/>
    <n v="3.8"/>
    <n v="56299"/>
    <n v="56299"/>
    <n v="3.7499999999999999E-2"/>
  </r>
  <r>
    <x v="8"/>
    <x v="308"/>
    <x v="234"/>
    <x v="686"/>
    <s v="40GB"/>
    <x v="0"/>
    <n v="3.9"/>
    <n v="12999"/>
    <n v="16799"/>
    <n v="1.2500000000000001E-2"/>
  </r>
  <r>
    <x v="8"/>
    <x v="308"/>
    <x v="228"/>
    <x v="687"/>
    <s v="40GB"/>
    <x v="0"/>
    <n v="3.9"/>
    <n v="12999"/>
    <n v="16799"/>
    <n v="7.4999999999999997E-2"/>
  </r>
  <r>
    <x v="8"/>
    <x v="299"/>
    <x v="4"/>
    <x v="426"/>
    <s v="40MB"/>
    <x v="12"/>
    <n v="4.2"/>
    <n v="1399"/>
    <n v="1399"/>
    <n v="2.5000000000000001E-2"/>
  </r>
  <r>
    <x v="8"/>
    <x v="310"/>
    <x v="236"/>
    <x v="201"/>
    <s v="30GB"/>
    <x v="0"/>
    <n v="4"/>
    <n v="10399"/>
    <n v="11499"/>
    <n v="0.05"/>
  </r>
  <r>
    <x v="8"/>
    <x v="310"/>
    <x v="237"/>
    <x v="688"/>
    <s v="30GB"/>
    <x v="0"/>
    <n v="4"/>
    <n v="10399"/>
    <n v="11499"/>
    <n v="6.25E-2"/>
  </r>
  <r>
    <x v="8"/>
    <x v="198"/>
    <x v="230"/>
    <x v="689"/>
    <s v="30GB"/>
    <x v="2"/>
    <n v="3.8"/>
    <n v="7499"/>
    <n v="9999"/>
    <n v="8.7499999999999994E-2"/>
  </r>
  <r>
    <x v="8"/>
    <x v="321"/>
    <x v="4"/>
    <x v="690"/>
    <s v="40MB"/>
    <x v="12"/>
    <n v="4.2"/>
    <n v="2000"/>
    <n v="2000"/>
    <n v="0.125"/>
  </r>
  <r>
    <x v="8"/>
    <x v="322"/>
    <x v="4"/>
    <x v="691"/>
    <s v="40MB"/>
    <x v="12"/>
    <n v="4.2"/>
    <n v="1400"/>
    <n v="1400"/>
    <n v="1.2500000000000001E-2"/>
  </r>
  <r>
    <x v="8"/>
    <x v="323"/>
    <x v="4"/>
    <x v="577"/>
    <s v="80MB"/>
    <x v="15"/>
    <n v="4.0999999999999996"/>
    <n v="2200"/>
    <n v="2200"/>
    <n v="6.25E-2"/>
  </r>
  <r>
    <x v="8"/>
    <x v="324"/>
    <x v="4"/>
    <x v="692"/>
    <s v="40MB"/>
    <x v="14"/>
    <n v="4.2"/>
    <n v="1600"/>
    <n v="1600"/>
    <n v="6.25E-2"/>
  </r>
  <r>
    <x v="8"/>
    <x v="324"/>
    <x v="4"/>
    <x v="693"/>
    <s v="40MB"/>
    <x v="11"/>
    <n v="4.2"/>
    <n v="1600"/>
    <n v="1600"/>
    <n v="0.05"/>
  </r>
  <r>
    <x v="8"/>
    <x v="325"/>
    <x v="4"/>
    <x v="119"/>
    <s v="40MB"/>
    <x v="12"/>
    <n v="4.2"/>
    <n v="1900"/>
    <n v="1900"/>
    <n v="0.1125"/>
  </r>
  <r>
    <x v="8"/>
    <x v="326"/>
    <x v="4"/>
    <x v="370"/>
    <s v="40MB"/>
    <x v="16"/>
    <n v="4.2"/>
    <n v="1900"/>
    <n v="1900"/>
    <n v="0.1"/>
  </r>
  <r>
    <x v="8"/>
    <x v="322"/>
    <x v="4"/>
    <x v="281"/>
    <s v="40MB"/>
    <x v="12"/>
    <n v="4.2"/>
    <n v="1660"/>
    <n v="1700"/>
    <n v="3.7499999999999999E-2"/>
  </r>
  <r>
    <x v="8"/>
    <x v="198"/>
    <x v="233"/>
    <x v="694"/>
    <s v="20GB"/>
    <x v="4"/>
    <n v="3.7"/>
    <n v="7299"/>
    <n v="7299"/>
    <n v="3.7499999999999999E-2"/>
  </r>
  <r>
    <x v="8"/>
    <x v="307"/>
    <x v="238"/>
    <x v="695"/>
    <s v="40GB"/>
    <x v="0"/>
    <n v="0"/>
    <n v="14490"/>
    <n v="14490"/>
    <n v="0.05"/>
  </r>
  <r>
    <x v="8"/>
    <x v="327"/>
    <x v="4"/>
    <x v="634"/>
    <s v="40MB"/>
    <x v="12"/>
    <n v="4.2"/>
    <n v="1500"/>
    <n v="1500"/>
    <n v="1.2500000000000001E-2"/>
  </r>
  <r>
    <x v="8"/>
    <x v="317"/>
    <x v="4"/>
    <x v="326"/>
    <s v="640MB"/>
    <x v="10"/>
    <n v="3.7"/>
    <n v="3899"/>
    <n v="4399"/>
    <n v="7.4999999999999997E-2"/>
  </r>
  <r>
    <x v="8"/>
    <x v="328"/>
    <x v="4"/>
    <x v="3"/>
    <s v="30GB"/>
    <x v="2"/>
    <n v="4.0999999999999996"/>
    <n v="10499"/>
    <n v="10999"/>
    <n v="0.1125"/>
  </r>
  <r>
    <x v="8"/>
    <x v="300"/>
    <x v="5"/>
    <x v="696"/>
    <s v="20GB"/>
    <x v="4"/>
    <n v="0"/>
    <n v="6499"/>
    <n v="6499"/>
    <n v="0.1125"/>
  </r>
  <r>
    <x v="8"/>
    <x v="303"/>
    <x v="4"/>
    <x v="267"/>
    <s v="160MB"/>
    <x v="15"/>
    <n v="3.8"/>
    <n v="3499"/>
    <n v="3499"/>
    <n v="0.1"/>
  </r>
  <r>
    <x v="8"/>
    <x v="329"/>
    <x v="4"/>
    <x v="386"/>
    <s v="30GB"/>
    <x v="2"/>
    <n v="4.3"/>
    <n v="13199"/>
    <n v="13199"/>
    <n v="0.1125"/>
  </r>
  <r>
    <x v="8"/>
    <x v="324"/>
    <x v="4"/>
    <x v="697"/>
    <s v="40MB"/>
    <x v="14"/>
    <n v="4.2"/>
    <n v="1625"/>
    <n v="1625"/>
    <n v="1.2500000000000001E-2"/>
  </r>
  <r>
    <x v="8"/>
    <x v="330"/>
    <x v="4"/>
    <x v="698"/>
    <s v="40MB"/>
    <x v="12"/>
    <n v="4.2"/>
    <n v="1000"/>
    <n v="1000"/>
    <n v="7.4999999999999997E-2"/>
  </r>
  <r>
    <x v="8"/>
    <x v="292"/>
    <x v="4"/>
    <x v="128"/>
    <s v="40MB"/>
    <x v="12"/>
    <n v="4.3"/>
    <n v="1000"/>
    <n v="1000"/>
    <n v="0.1"/>
  </r>
  <r>
    <x v="8"/>
    <x v="326"/>
    <x v="4"/>
    <x v="590"/>
    <s v="40MB"/>
    <x v="16"/>
    <n v="4.2"/>
    <n v="1860"/>
    <n v="1860"/>
    <n v="0.1125"/>
  </r>
  <r>
    <x v="8"/>
    <x v="328"/>
    <x v="4"/>
    <x v="510"/>
    <s v="20GB"/>
    <x v="4"/>
    <n v="3.8"/>
    <n v="9999"/>
    <n v="9999"/>
    <n v="0.05"/>
  </r>
  <r>
    <x v="8"/>
    <x v="328"/>
    <x v="4"/>
    <x v="699"/>
    <s v="30GB"/>
    <x v="2"/>
    <n v="4.0999999999999996"/>
    <n v="11999"/>
    <n v="11999"/>
    <n v="3.7499999999999999E-2"/>
  </r>
  <r>
    <x v="8"/>
    <x v="331"/>
    <x v="239"/>
    <x v="617"/>
    <s v="30GB"/>
    <x v="2"/>
    <n v="4.2"/>
    <n v="14927"/>
    <n v="14927"/>
    <n v="0.05"/>
  </r>
  <r>
    <x v="8"/>
    <x v="332"/>
    <x v="4"/>
    <x v="682"/>
    <s v="10GB"/>
    <x v="5"/>
    <n v="4"/>
    <n v="6500"/>
    <n v="6500"/>
    <n v="8.7499999999999994E-2"/>
  </r>
  <r>
    <x v="8"/>
    <x v="333"/>
    <x v="12"/>
    <x v="700"/>
    <s v="30GB"/>
    <x v="4"/>
    <n v="4.0999999999999996"/>
    <n v="12499"/>
    <n v="12499"/>
    <n v="0.1"/>
  </r>
  <r>
    <x v="8"/>
    <x v="207"/>
    <x v="219"/>
    <x v="547"/>
    <s v="10GB"/>
    <x v="5"/>
    <n v="3.9"/>
    <n v="4800"/>
    <n v="4800"/>
    <n v="0.1125"/>
  </r>
  <r>
    <x v="8"/>
    <x v="334"/>
    <x v="4"/>
    <x v="349"/>
    <s v="0"/>
    <x v="11"/>
    <n v="3.9"/>
    <n v="1400"/>
    <n v="1400"/>
    <n v="0.05"/>
  </r>
  <r>
    <x v="8"/>
    <x v="332"/>
    <x v="240"/>
    <x v="219"/>
    <s v="10GB"/>
    <x v="5"/>
    <n v="4"/>
    <n v="7739"/>
    <n v="7739"/>
    <n v="1.2500000000000001E-2"/>
  </r>
  <r>
    <x v="8"/>
    <x v="207"/>
    <x v="241"/>
    <x v="151"/>
    <s v="10GB"/>
    <x v="5"/>
    <n v="3.9"/>
    <n v="4672"/>
    <n v="4672"/>
    <n v="2.5000000000000001E-2"/>
  </r>
  <r>
    <x v="8"/>
    <x v="331"/>
    <x v="58"/>
    <x v="192"/>
    <s v="40GB"/>
    <x v="0"/>
    <n v="4"/>
    <n v="18300"/>
    <n v="18300"/>
    <n v="6.25E-2"/>
  </r>
  <r>
    <x v="8"/>
    <x v="335"/>
    <x v="4"/>
    <x v="269"/>
    <s v="160MB"/>
    <x v="9"/>
    <n v="4.0999999999999996"/>
    <n v="3100"/>
    <n v="3100"/>
    <n v="1.2500000000000001E-2"/>
  </r>
  <r>
    <x v="8"/>
    <x v="206"/>
    <x v="12"/>
    <x v="148"/>
    <s v="30GB"/>
    <x v="2"/>
    <n v="3.9"/>
    <n v="13999"/>
    <n v="13999"/>
    <n v="0.05"/>
  </r>
  <r>
    <x v="8"/>
    <x v="80"/>
    <x v="242"/>
    <x v="249"/>
    <s v="10GB"/>
    <x v="5"/>
    <n v="3.8"/>
    <n v="7007"/>
    <n v="7007"/>
    <n v="0.125"/>
  </r>
  <r>
    <x v="8"/>
    <x v="332"/>
    <x v="243"/>
    <x v="133"/>
    <s v="10GB"/>
    <x v="5"/>
    <n v="4"/>
    <n v="7712"/>
    <n v="7712"/>
    <n v="0.1125"/>
  </r>
  <r>
    <x v="8"/>
    <x v="336"/>
    <x v="4"/>
    <x v="701"/>
    <s v="20GB"/>
    <x v="4"/>
    <n v="3.9"/>
    <n v="9999"/>
    <n v="9999"/>
    <n v="1.2500000000000001E-2"/>
  </r>
  <r>
    <x v="8"/>
    <x v="336"/>
    <x v="4"/>
    <x v="702"/>
    <s v="20GB"/>
    <x v="4"/>
    <n v="3.9"/>
    <n v="10000"/>
    <n v="10000"/>
    <n v="1.2500000000000001E-2"/>
  </r>
  <r>
    <x v="8"/>
    <x v="73"/>
    <x v="244"/>
    <x v="703"/>
    <s v="20GB"/>
    <x v="4"/>
    <n v="3.9"/>
    <n v="8588"/>
    <n v="8588"/>
    <n v="7.4999999999999997E-2"/>
  </r>
  <r>
    <x v="8"/>
    <x v="300"/>
    <x v="5"/>
    <x v="383"/>
    <s v="20GB"/>
    <x v="4"/>
    <n v="0"/>
    <n v="6499"/>
    <n v="6499"/>
    <n v="0.05"/>
  </r>
  <r>
    <x v="8"/>
    <x v="337"/>
    <x v="245"/>
    <x v="487"/>
    <s v="30GB"/>
    <x v="2"/>
    <n v="4"/>
    <n v="16300"/>
    <n v="16300"/>
    <n v="0.1"/>
  </r>
  <r>
    <x v="8"/>
    <x v="300"/>
    <x v="68"/>
    <x v="670"/>
    <s v="20GB"/>
    <x v="4"/>
    <n v="0"/>
    <n v="5999"/>
    <n v="5999"/>
    <n v="3.7499999999999999E-2"/>
  </r>
  <r>
    <x v="8"/>
    <x v="318"/>
    <x v="233"/>
    <x v="704"/>
    <s v="20GB"/>
    <x v="2"/>
    <n v="4"/>
    <n v="9999"/>
    <n v="9999"/>
    <n v="0.05"/>
  </r>
  <r>
    <x v="8"/>
    <x v="318"/>
    <x v="246"/>
    <x v="705"/>
    <s v="20GB"/>
    <x v="2"/>
    <n v="4"/>
    <n v="9999"/>
    <n v="9999"/>
    <n v="1.2500000000000001E-2"/>
  </r>
  <r>
    <x v="8"/>
    <x v="325"/>
    <x v="4"/>
    <x v="706"/>
    <s v="40MB"/>
    <x v="12"/>
    <n v="4.2"/>
    <n v="2149"/>
    <n v="2149"/>
    <n v="1.2500000000000001E-2"/>
  </r>
  <r>
    <x v="8"/>
    <x v="315"/>
    <x v="4"/>
    <x v="707"/>
    <s v="640MB"/>
    <x v="10"/>
    <n v="3.7"/>
    <n v="3599"/>
    <n v="3599"/>
    <n v="1.2500000000000001E-2"/>
  </r>
  <r>
    <x v="8"/>
    <x v="327"/>
    <x v="4"/>
    <x v="708"/>
    <s v="40MB"/>
    <x v="12"/>
    <n v="4.2"/>
    <n v="2540"/>
    <n v="2540"/>
    <n v="8.7499999999999994E-2"/>
  </r>
  <r>
    <x v="8"/>
    <x v="318"/>
    <x v="246"/>
    <x v="694"/>
    <s v="20GB"/>
    <x v="2"/>
    <n v="4"/>
    <n v="8449"/>
    <n v="8449"/>
    <n v="1.2500000000000001E-2"/>
  </r>
  <r>
    <x v="8"/>
    <x v="338"/>
    <x v="4"/>
    <x v="144"/>
    <s v="80MB"/>
    <x v="11"/>
    <n v="4"/>
    <n v="2999"/>
    <n v="2999"/>
    <n v="0.1"/>
  </r>
  <r>
    <x v="8"/>
    <x v="339"/>
    <x v="4"/>
    <x v="93"/>
    <s v="20GB"/>
    <x v="4"/>
    <n v="4"/>
    <n v="8599"/>
    <n v="8599"/>
    <n v="0.1"/>
  </r>
  <r>
    <x v="8"/>
    <x v="331"/>
    <x v="58"/>
    <x v="709"/>
    <s v="30GB"/>
    <x v="2"/>
    <n v="4.2"/>
    <n v="17979"/>
    <n v="17979"/>
    <n v="0.05"/>
  </r>
  <r>
    <x v="8"/>
    <x v="333"/>
    <x v="239"/>
    <x v="710"/>
    <s v="30GB"/>
    <x v="4"/>
    <n v="4.0999999999999996"/>
    <n v="15299"/>
    <n v="15299"/>
    <n v="1.2500000000000001E-2"/>
  </r>
  <r>
    <x v="8"/>
    <x v="340"/>
    <x v="4"/>
    <x v="711"/>
    <s v="10GB"/>
    <x v="2"/>
    <n v="4.3"/>
    <n v="40699"/>
    <n v="40699"/>
    <n v="0.05"/>
  </r>
  <r>
    <x v="8"/>
    <x v="341"/>
    <x v="235"/>
    <x v="680"/>
    <s v="30GB"/>
    <x v="2"/>
    <n v="4.2"/>
    <n v="7088"/>
    <n v="12799"/>
    <n v="2.5000000000000001E-2"/>
  </r>
  <r>
    <x v="8"/>
    <x v="341"/>
    <x v="247"/>
    <x v="712"/>
    <s v="30GB"/>
    <x v="2"/>
    <n v="4.2"/>
    <n v="10440"/>
    <n v="10440"/>
    <n v="3.7499999999999999E-2"/>
  </r>
  <r>
    <x v="8"/>
    <x v="342"/>
    <x v="78"/>
    <x v="268"/>
    <s v="5120MB"/>
    <x v="15"/>
    <n v="3.8"/>
    <n v="7399"/>
    <n v="7399"/>
    <n v="0.125"/>
  </r>
  <r>
    <x v="8"/>
    <x v="343"/>
    <x v="4"/>
    <x v="234"/>
    <s v="160MB"/>
    <x v="17"/>
    <n v="3.6"/>
    <n v="1599"/>
    <n v="1599"/>
    <n v="7.4999999999999997E-2"/>
  </r>
  <r>
    <x v="8"/>
    <x v="344"/>
    <x v="4"/>
    <x v="713"/>
    <s v="80MB"/>
    <x v="15"/>
    <n v="4"/>
    <n v="3499"/>
    <n v="3499"/>
    <n v="6.25E-2"/>
  </r>
  <r>
    <x v="8"/>
    <x v="339"/>
    <x v="4"/>
    <x v="714"/>
    <s v="30GB"/>
    <x v="2"/>
    <n v="4"/>
    <n v="9599"/>
    <n v="9599"/>
    <n v="3.7499999999999999E-2"/>
  </r>
  <r>
    <x v="8"/>
    <x v="331"/>
    <x v="248"/>
    <x v="510"/>
    <s v="30GB"/>
    <x v="2"/>
    <n v="4.2"/>
    <n v="17979"/>
    <n v="17979"/>
    <n v="3.7499999999999999E-2"/>
  </r>
  <r>
    <x v="8"/>
    <x v="334"/>
    <x v="4"/>
    <x v="715"/>
    <s v="40MB"/>
    <x v="12"/>
    <n v="4.2"/>
    <n v="1560"/>
    <n v="1560"/>
    <n v="8.7499999999999994E-2"/>
  </r>
  <r>
    <x v="8"/>
    <x v="339"/>
    <x v="249"/>
    <x v="542"/>
    <s v="30GB"/>
    <x v="2"/>
    <n v="4"/>
    <n v="9599"/>
    <n v="9599"/>
    <n v="0.1"/>
  </r>
  <r>
    <x v="8"/>
    <x v="345"/>
    <x v="129"/>
    <x v="549"/>
    <s v="5120MB"/>
    <x v="6"/>
    <n v="3.7"/>
    <n v="3400"/>
    <n v="8400"/>
    <n v="3.7499999999999999E-2"/>
  </r>
  <r>
    <x v="8"/>
    <x v="300"/>
    <x v="5"/>
    <x v="492"/>
    <s v="20GB"/>
    <x v="4"/>
    <n v="0"/>
    <n v="6499"/>
    <n v="6499"/>
    <n v="3.7499999999999999E-2"/>
  </r>
  <r>
    <x v="8"/>
    <x v="328"/>
    <x v="249"/>
    <x v="51"/>
    <s v="30GB"/>
    <x v="2"/>
    <n v="4.0999999999999996"/>
    <n v="12399"/>
    <n v="12399"/>
    <n v="6.25E-2"/>
  </r>
  <r>
    <x v="8"/>
    <x v="80"/>
    <x v="250"/>
    <x v="416"/>
    <s v="10GB"/>
    <x v="5"/>
    <n v="3.8"/>
    <n v="6295"/>
    <n v="6295"/>
    <n v="7.4999999999999997E-2"/>
  </r>
  <r>
    <x v="8"/>
    <x v="329"/>
    <x v="78"/>
    <x v="138"/>
    <s v="30GB"/>
    <x v="2"/>
    <n v="4.3"/>
    <n v="13199"/>
    <n v="13199"/>
    <n v="7.4999999999999997E-2"/>
  </r>
  <r>
    <x v="8"/>
    <x v="331"/>
    <x v="239"/>
    <x v="262"/>
    <s v="40GB"/>
    <x v="2"/>
    <n v="4"/>
    <n v="12999"/>
    <n v="19999"/>
    <n v="0.125"/>
  </r>
  <r>
    <x v="8"/>
    <x v="331"/>
    <x v="78"/>
    <x v="716"/>
    <s v="40GB"/>
    <x v="2"/>
    <n v="4"/>
    <n v="17000"/>
    <n v="17000"/>
    <n v="0.05"/>
  </r>
  <r>
    <x v="8"/>
    <x v="73"/>
    <x v="251"/>
    <x v="717"/>
    <s v="20GB"/>
    <x v="4"/>
    <n v="3.9"/>
    <n v="10899"/>
    <n v="10899"/>
    <n v="1.2500000000000001E-2"/>
  </r>
  <r>
    <x v="8"/>
    <x v="73"/>
    <x v="12"/>
    <x v="718"/>
    <s v="20GB"/>
    <x v="4"/>
    <n v="3.9"/>
    <n v="5290"/>
    <n v="5290"/>
    <n v="0.1125"/>
  </r>
  <r>
    <x v="8"/>
    <x v="341"/>
    <x v="78"/>
    <x v="661"/>
    <s v="30GB"/>
    <x v="2"/>
    <n v="4.2"/>
    <n v="7399"/>
    <n v="7399"/>
    <n v="0.1"/>
  </r>
  <r>
    <x v="8"/>
    <x v="346"/>
    <x v="4"/>
    <x v="719"/>
    <s v="60GB"/>
    <x v="1"/>
    <n v="4.3"/>
    <n v="29990"/>
    <n v="29990"/>
    <n v="7.4999999999999997E-2"/>
  </r>
  <r>
    <x v="8"/>
    <x v="333"/>
    <x v="251"/>
    <x v="532"/>
    <s v="30GB"/>
    <x v="4"/>
    <n v="4.0999999999999996"/>
    <n v="16199"/>
    <n v="16199"/>
    <n v="0.05"/>
  </r>
  <r>
    <x v="8"/>
    <x v="347"/>
    <x v="4"/>
    <x v="62"/>
    <s v="160MB"/>
    <x v="18"/>
    <n v="4"/>
    <n v="4196"/>
    <n v="4196"/>
    <n v="2.5000000000000001E-2"/>
  </r>
  <r>
    <x v="8"/>
    <x v="206"/>
    <x v="85"/>
    <x v="720"/>
    <s v="30GB"/>
    <x v="2"/>
    <n v="3.9"/>
    <n v="7999"/>
    <n v="7999"/>
    <n v="0.1"/>
  </r>
  <r>
    <x v="8"/>
    <x v="331"/>
    <x v="58"/>
    <x v="440"/>
    <s v="40GB"/>
    <x v="2"/>
    <n v="4"/>
    <n v="9500"/>
    <n v="9500"/>
    <n v="1.2500000000000001E-2"/>
  </r>
  <r>
    <x v="8"/>
    <x v="348"/>
    <x v="233"/>
    <x v="318"/>
    <s v="60GB"/>
    <x v="0"/>
    <n v="3.7"/>
    <n v="12999"/>
    <n v="12999"/>
    <n v="1.2500000000000001E-2"/>
  </r>
  <r>
    <x v="8"/>
    <x v="348"/>
    <x v="252"/>
    <x v="659"/>
    <s v="60GB"/>
    <x v="0"/>
    <n v="3.7"/>
    <n v="12999"/>
    <n v="12999"/>
    <n v="7.4999999999999997E-2"/>
  </r>
  <r>
    <x v="8"/>
    <x v="349"/>
    <x v="78"/>
    <x v="525"/>
    <s v="5120MB"/>
    <x v="5"/>
    <n v="4.0999999999999996"/>
    <n v="17599"/>
    <n v="17599"/>
    <n v="1.2500000000000001E-2"/>
  </r>
  <r>
    <x v="8"/>
    <x v="336"/>
    <x v="4"/>
    <x v="721"/>
    <s v="30GB"/>
    <x v="2"/>
    <n v="4"/>
    <n v="6990"/>
    <n v="6990"/>
    <n v="0.125"/>
  </r>
  <r>
    <x v="8"/>
    <x v="336"/>
    <x v="78"/>
    <x v="722"/>
    <s v="30GB"/>
    <x v="2"/>
    <n v="4"/>
    <n v="7490"/>
    <n v="13824"/>
    <n v="0.1125"/>
  </r>
  <r>
    <x v="8"/>
    <x v="350"/>
    <x v="5"/>
    <x v="723"/>
    <s v="60GB"/>
    <x v="0"/>
    <n v="4.0999999999999996"/>
    <n v="11990"/>
    <n v="16999"/>
    <n v="8.7499999999999994E-2"/>
  </r>
  <r>
    <x v="8"/>
    <x v="351"/>
    <x v="253"/>
    <x v="724"/>
    <s v="5120MB"/>
    <x v="19"/>
    <n v="4"/>
    <n v="5999"/>
    <n v="6879"/>
    <n v="0.05"/>
  </r>
  <r>
    <x v="8"/>
    <x v="352"/>
    <x v="5"/>
    <x v="478"/>
    <s v="40GB"/>
    <x v="0"/>
    <n v="4.3"/>
    <n v="28831"/>
    <n v="28831"/>
    <n v="0.125"/>
  </r>
  <r>
    <x v="8"/>
    <x v="353"/>
    <x v="235"/>
    <x v="725"/>
    <s v="40GB"/>
    <x v="0"/>
    <n v="4.0999999999999996"/>
    <n v="19999"/>
    <n v="19999"/>
    <n v="6.25E-2"/>
  </r>
  <r>
    <x v="8"/>
    <x v="353"/>
    <x v="235"/>
    <x v="726"/>
    <s v="60GB"/>
    <x v="0"/>
    <n v="4.0999999999999996"/>
    <n v="20999"/>
    <n v="20999"/>
    <n v="3.7499999999999999E-2"/>
  </r>
  <r>
    <x v="8"/>
    <x v="300"/>
    <x v="5"/>
    <x v="727"/>
    <s v="20GB"/>
    <x v="4"/>
    <n v="0"/>
    <n v="6499"/>
    <n v="6499"/>
    <n v="7.4999999999999997E-2"/>
  </r>
  <r>
    <x v="8"/>
    <x v="353"/>
    <x v="246"/>
    <x v="165"/>
    <s v="60GB"/>
    <x v="0"/>
    <n v="4.0999999999999996"/>
    <n v="20999"/>
    <n v="20999"/>
    <n v="2.5000000000000001E-2"/>
  </r>
  <r>
    <x v="8"/>
    <x v="353"/>
    <x v="112"/>
    <x v="728"/>
    <s v="60GB"/>
    <x v="0"/>
    <n v="4.0999999999999996"/>
    <n v="20999"/>
    <n v="20999"/>
    <n v="0.125"/>
  </r>
  <r>
    <x v="8"/>
    <x v="353"/>
    <x v="112"/>
    <x v="729"/>
    <s v="40GB"/>
    <x v="0"/>
    <n v="4.0999999999999996"/>
    <n v="19999"/>
    <n v="19999"/>
    <n v="0.1"/>
  </r>
  <r>
    <x v="8"/>
    <x v="353"/>
    <x v="246"/>
    <x v="730"/>
    <s v="40GB"/>
    <x v="0"/>
    <n v="4.0999999999999996"/>
    <n v="19999"/>
    <n v="19999"/>
    <n v="0.1125"/>
  </r>
  <r>
    <x v="8"/>
    <x v="345"/>
    <x v="4"/>
    <x v="495"/>
    <s v="5120MB"/>
    <x v="6"/>
    <n v="3.7"/>
    <n v="3000"/>
    <n v="8400"/>
    <n v="6.25E-2"/>
  </r>
  <r>
    <x v="8"/>
    <x v="333"/>
    <x v="85"/>
    <x v="538"/>
    <s v="30GB"/>
    <x v="4"/>
    <n v="4.0999999999999996"/>
    <n v="7139"/>
    <n v="7139"/>
    <n v="6.25E-2"/>
  </r>
  <r>
    <x v="8"/>
    <x v="337"/>
    <x v="58"/>
    <x v="731"/>
    <s v="30GB"/>
    <x v="2"/>
    <n v="4"/>
    <n v="7890"/>
    <n v="15999"/>
    <n v="0.1"/>
  </r>
  <r>
    <x v="8"/>
    <x v="348"/>
    <x v="235"/>
    <x v="655"/>
    <s v="40GB"/>
    <x v="0"/>
    <n v="3.5"/>
    <n v="10999"/>
    <n v="10999"/>
    <n v="1.2500000000000001E-2"/>
  </r>
  <r>
    <x v="8"/>
    <x v="354"/>
    <x v="5"/>
    <x v="732"/>
    <s v="40GB"/>
    <x v="0"/>
    <n v="4.0999999999999996"/>
    <n v="11199"/>
    <n v="11199"/>
    <n v="0.125"/>
  </r>
  <r>
    <x v="8"/>
    <x v="333"/>
    <x v="85"/>
    <x v="478"/>
    <s v="20GB"/>
    <x v="4"/>
    <n v="4"/>
    <n v="6741"/>
    <n v="6741"/>
    <n v="0.125"/>
  </r>
  <r>
    <x v="8"/>
    <x v="333"/>
    <x v="251"/>
    <x v="359"/>
    <s v="20GB"/>
    <x v="4"/>
    <n v="4"/>
    <n v="6400"/>
    <n v="6400"/>
    <n v="8.7499999999999994E-2"/>
  </r>
  <r>
    <x v="8"/>
    <x v="333"/>
    <x v="239"/>
    <x v="733"/>
    <s v="20GB"/>
    <x v="4"/>
    <n v="4"/>
    <n v="6999"/>
    <n v="14190"/>
    <n v="0.05"/>
  </r>
  <r>
    <x v="8"/>
    <x v="328"/>
    <x v="249"/>
    <x v="663"/>
    <s v="20GB"/>
    <x v="4"/>
    <n v="3.8"/>
    <n v="10199"/>
    <n v="10199"/>
    <n v="7.4999999999999997E-2"/>
  </r>
  <r>
    <x v="8"/>
    <x v="352"/>
    <x v="5"/>
    <x v="674"/>
    <s v="60GB"/>
    <x v="1"/>
    <n v="4.3"/>
    <n v="22999"/>
    <n v="35999"/>
    <n v="3.7499999999999999E-2"/>
  </r>
  <r>
    <x v="8"/>
    <x v="355"/>
    <x v="4"/>
    <x v="128"/>
    <s v="5120MB"/>
    <x v="6"/>
    <n v="3.7"/>
    <n v="6699"/>
    <n v="6699"/>
    <n v="1.2500000000000001E-2"/>
  </r>
  <r>
    <x v="8"/>
    <x v="356"/>
    <x v="254"/>
    <x v="734"/>
    <s v="10GB"/>
    <x v="6"/>
    <n v="4.2"/>
    <n v="9999"/>
    <n v="9999"/>
    <n v="0.1125"/>
  </r>
  <r>
    <x v="8"/>
    <x v="350"/>
    <x v="78"/>
    <x v="735"/>
    <s v="40GB"/>
    <x v="0"/>
    <n v="4.3"/>
    <n v="18599"/>
    <n v="18599"/>
    <n v="0.125"/>
  </r>
  <r>
    <x v="8"/>
    <x v="334"/>
    <x v="4"/>
    <x v="736"/>
    <s v="0"/>
    <x v="11"/>
    <n v="3.9"/>
    <n v="1519"/>
    <n v="1519"/>
    <n v="3.7499999999999999E-2"/>
  </r>
  <r>
    <x v="8"/>
    <x v="339"/>
    <x v="249"/>
    <x v="737"/>
    <s v="20GB"/>
    <x v="4"/>
    <n v="4"/>
    <n v="8599"/>
    <n v="8599"/>
    <n v="6.25E-2"/>
  </r>
  <r>
    <x v="8"/>
    <x v="348"/>
    <x v="252"/>
    <x v="214"/>
    <s v="40GB"/>
    <x v="0"/>
    <n v="3.5"/>
    <n v="11989"/>
    <n v="11989"/>
    <n v="2.5000000000000001E-2"/>
  </r>
  <r>
    <x v="8"/>
    <x v="329"/>
    <x v="4"/>
    <x v="172"/>
    <s v="30GB"/>
    <x v="2"/>
    <n v="4.3"/>
    <n v="13199"/>
    <n v="13199"/>
    <n v="8.7499999999999994E-2"/>
  </r>
  <r>
    <x v="8"/>
    <x v="329"/>
    <x v="4"/>
    <x v="38"/>
    <s v="40GB"/>
    <x v="0"/>
    <n v="4.0999999999999996"/>
    <n v="9990"/>
    <n v="15999"/>
    <n v="0.1"/>
  </r>
  <r>
    <x v="8"/>
    <x v="357"/>
    <x v="4"/>
    <x v="738"/>
    <s v="5120MB"/>
    <x v="6"/>
    <n v="4"/>
    <n v="10999"/>
    <n v="10999"/>
    <n v="0.1"/>
  </r>
  <r>
    <x v="8"/>
    <x v="300"/>
    <x v="5"/>
    <x v="483"/>
    <s v="20GB"/>
    <x v="4"/>
    <n v="0"/>
    <n v="6499"/>
    <n v="6499"/>
    <n v="0.1125"/>
  </r>
  <r>
    <x v="8"/>
    <x v="358"/>
    <x v="255"/>
    <x v="510"/>
    <s v="40GB"/>
    <x v="0"/>
    <n v="4.3"/>
    <n v="15999"/>
    <n v="15999"/>
    <n v="2.5000000000000001E-2"/>
  </r>
  <r>
    <x v="8"/>
    <x v="206"/>
    <x v="12"/>
    <x v="107"/>
    <s v="40GB"/>
    <x v="0"/>
    <n v="3.9"/>
    <n v="19499"/>
    <n v="19499"/>
    <n v="0.125"/>
  </r>
  <r>
    <x v="8"/>
    <x v="350"/>
    <x v="4"/>
    <x v="696"/>
    <s v="60GB"/>
    <x v="0"/>
    <n v="4.0999999999999996"/>
    <n v="11490"/>
    <n v="17999"/>
    <n v="2.5000000000000001E-2"/>
  </r>
  <r>
    <x v="8"/>
    <x v="348"/>
    <x v="235"/>
    <x v="739"/>
    <s v="60GB"/>
    <x v="0"/>
    <n v="3.7"/>
    <n v="12999"/>
    <n v="12999"/>
    <n v="0.05"/>
  </r>
  <r>
    <x v="8"/>
    <x v="359"/>
    <x v="4"/>
    <x v="740"/>
    <s v="320MB"/>
    <x v="20"/>
    <n v="3.8"/>
    <n v="4300"/>
    <n v="4300"/>
    <n v="7.4999999999999997E-2"/>
  </r>
  <r>
    <x v="8"/>
    <x v="360"/>
    <x v="4"/>
    <x v="741"/>
    <s v="160MB"/>
    <x v="15"/>
    <n v="4.0999999999999996"/>
    <n v="2860"/>
    <n v="2860"/>
    <n v="8.7499999999999994E-2"/>
  </r>
  <r>
    <x v="8"/>
    <x v="329"/>
    <x v="5"/>
    <x v="241"/>
    <s v="40GB"/>
    <x v="0"/>
    <n v="4.0999999999999996"/>
    <n v="9975"/>
    <n v="15999"/>
    <n v="2.5000000000000001E-2"/>
  </r>
  <r>
    <x v="8"/>
    <x v="361"/>
    <x v="112"/>
    <x v="742"/>
    <s v="40GB"/>
    <x v="0"/>
    <n v="4.2"/>
    <n v="13790"/>
    <n v="13790"/>
    <n v="0.1"/>
  </r>
  <r>
    <x v="8"/>
    <x v="362"/>
    <x v="256"/>
    <x v="743"/>
    <s v="30GB"/>
    <x v="2"/>
    <n v="4"/>
    <n v="13699"/>
    <n v="13699"/>
    <n v="7.4999999999999997E-2"/>
  </r>
  <r>
    <x v="8"/>
    <x v="354"/>
    <x v="249"/>
    <x v="744"/>
    <s v="40GB"/>
    <x v="0"/>
    <n v="4.0999999999999996"/>
    <n v="12998"/>
    <n v="12998"/>
    <n v="2.5000000000000001E-2"/>
  </r>
  <r>
    <x v="8"/>
    <x v="192"/>
    <x v="249"/>
    <x v="297"/>
    <s v="40GB"/>
    <x v="0"/>
    <n v="4"/>
    <n v="36999"/>
    <n v="36999"/>
    <n v="8.7499999999999994E-2"/>
  </r>
  <r>
    <x v="8"/>
    <x v="192"/>
    <x v="257"/>
    <x v="745"/>
    <s v="40GB"/>
    <x v="0"/>
    <n v="4"/>
    <n v="39000"/>
    <n v="39000"/>
    <n v="0.05"/>
  </r>
  <r>
    <x v="8"/>
    <x v="73"/>
    <x v="258"/>
    <x v="746"/>
    <s v="20GB"/>
    <x v="4"/>
    <n v="3.9"/>
    <n v="5499"/>
    <n v="10299"/>
    <n v="2.5000000000000001E-2"/>
  </r>
  <r>
    <x v="8"/>
    <x v="337"/>
    <x v="4"/>
    <x v="148"/>
    <s v="30GB"/>
    <x v="2"/>
    <n v="4"/>
    <n v="7899"/>
    <n v="7899"/>
    <n v="3.7499999999999999E-2"/>
  </r>
  <r>
    <x v="8"/>
    <x v="344"/>
    <x v="4"/>
    <x v="676"/>
    <s v="0"/>
    <x v="15"/>
    <n v="3.6"/>
    <n v="3499"/>
    <n v="3499"/>
    <n v="0.1"/>
  </r>
  <r>
    <x v="8"/>
    <x v="344"/>
    <x v="4"/>
    <x v="210"/>
    <s v="0"/>
    <x v="15"/>
    <n v="3.6"/>
    <n v="3499"/>
    <n v="3499"/>
    <n v="6.25E-2"/>
  </r>
  <r>
    <x v="8"/>
    <x v="350"/>
    <x v="5"/>
    <x v="94"/>
    <s v="40GB"/>
    <x v="0"/>
    <n v="4.3"/>
    <n v="18599"/>
    <n v="18599"/>
    <n v="0.125"/>
  </r>
  <r>
    <x v="8"/>
    <x v="363"/>
    <x v="129"/>
    <x v="369"/>
    <s v="640MB"/>
    <x v="15"/>
    <n v="3.6"/>
    <n v="3799"/>
    <n v="3799"/>
    <n v="0.125"/>
  </r>
  <r>
    <x v="8"/>
    <x v="333"/>
    <x v="12"/>
    <x v="747"/>
    <s v="20GB"/>
    <x v="4"/>
    <n v="4"/>
    <n v="6999"/>
    <n v="6999"/>
    <n v="0.125"/>
  </r>
  <r>
    <x v="8"/>
    <x v="329"/>
    <x v="4"/>
    <x v="410"/>
    <s v="60GB"/>
    <x v="0"/>
    <n v="3.7"/>
    <n v="14999"/>
    <n v="14999"/>
    <n v="8.7499999999999994E-2"/>
  </r>
  <r>
    <x v="8"/>
    <x v="331"/>
    <x v="78"/>
    <x v="28"/>
    <s v="40GB"/>
    <x v="0"/>
    <n v="4"/>
    <n v="12499"/>
    <n v="16990"/>
    <n v="0.1125"/>
  </r>
  <r>
    <x v="8"/>
    <x v="192"/>
    <x v="251"/>
    <x v="748"/>
    <s v="40GB"/>
    <x v="0"/>
    <n v="4"/>
    <n v="36999"/>
    <n v="36999"/>
    <n v="0.1125"/>
  </r>
  <r>
    <x v="8"/>
    <x v="192"/>
    <x v="259"/>
    <x v="278"/>
    <s v="40GB"/>
    <x v="0"/>
    <n v="4"/>
    <n v="36999"/>
    <n v="36999"/>
    <n v="3.7499999999999999E-2"/>
  </r>
  <r>
    <x v="8"/>
    <x v="300"/>
    <x v="5"/>
    <x v="458"/>
    <s v="20GB"/>
    <x v="4"/>
    <n v="0"/>
    <n v="6499"/>
    <n v="6499"/>
    <n v="8.7499999999999994E-2"/>
  </r>
  <r>
    <x v="8"/>
    <x v="341"/>
    <x v="5"/>
    <x v="5"/>
    <s v="30GB"/>
    <x v="2"/>
    <n v="4.2"/>
    <n v="8299"/>
    <n v="8299"/>
    <n v="2.5000000000000001E-2"/>
  </r>
  <r>
    <x v="8"/>
    <x v="361"/>
    <x v="4"/>
    <x v="330"/>
    <s v="40GB"/>
    <x v="0"/>
    <n v="4.2"/>
    <n v="12849"/>
    <n v="18999"/>
    <n v="0.1125"/>
  </r>
  <r>
    <x v="8"/>
    <x v="359"/>
    <x v="4"/>
    <x v="749"/>
    <s v="320MB"/>
    <x v="20"/>
    <n v="3.8"/>
    <n v="2790"/>
    <n v="2790"/>
    <n v="3.7499999999999999E-2"/>
  </r>
  <r>
    <x v="8"/>
    <x v="348"/>
    <x v="233"/>
    <x v="750"/>
    <s v="40GB"/>
    <x v="0"/>
    <n v="3.5"/>
    <n v="10999"/>
    <n v="10999"/>
    <n v="7.4999999999999997E-2"/>
  </r>
  <r>
    <x v="8"/>
    <x v="363"/>
    <x v="260"/>
    <x v="751"/>
    <s v="640MB"/>
    <x v="15"/>
    <n v="3.7"/>
    <n v="3499"/>
    <n v="3499"/>
    <n v="8.7499999999999994E-2"/>
  </r>
  <r>
    <x v="8"/>
    <x v="352"/>
    <x v="248"/>
    <x v="696"/>
    <s v="60GB"/>
    <x v="1"/>
    <n v="4.3"/>
    <n v="21999"/>
    <n v="31999"/>
    <n v="0.125"/>
  </r>
  <r>
    <x v="8"/>
    <x v="364"/>
    <x v="254"/>
    <x v="404"/>
    <s v="7680MB"/>
    <x v="6"/>
    <n v="3.8"/>
    <n v="7990"/>
    <n v="7990"/>
    <n v="0.05"/>
  </r>
  <r>
    <x v="8"/>
    <x v="192"/>
    <x v="259"/>
    <x v="752"/>
    <s v="40GB"/>
    <x v="0"/>
    <n v="4"/>
    <n v="29490"/>
    <n v="29490"/>
    <n v="0.125"/>
  </r>
  <r>
    <x v="8"/>
    <x v="298"/>
    <x v="4"/>
    <x v="562"/>
    <s v="80MB"/>
    <x v="9"/>
    <n v="0"/>
    <n v="4189"/>
    <n v="4189"/>
    <n v="7.4999999999999997E-2"/>
  </r>
  <r>
    <x v="8"/>
    <x v="298"/>
    <x v="4"/>
    <x v="751"/>
    <s v="80MB"/>
    <x v="9"/>
    <n v="0"/>
    <n v="4189"/>
    <n v="4189"/>
    <n v="0.1125"/>
  </r>
  <r>
    <x v="8"/>
    <x v="298"/>
    <x v="4"/>
    <x v="110"/>
    <s v="80MB"/>
    <x v="9"/>
    <n v="0"/>
    <n v="4189"/>
    <n v="4189"/>
    <n v="6.25E-2"/>
  </r>
  <r>
    <x v="8"/>
    <x v="298"/>
    <x v="4"/>
    <x v="562"/>
    <s v="80MB"/>
    <x v="9"/>
    <n v="0"/>
    <n v="4189"/>
    <n v="4189"/>
    <n v="0.1125"/>
  </r>
  <r>
    <x v="8"/>
    <x v="206"/>
    <x v="251"/>
    <x v="738"/>
    <s v="30GB"/>
    <x v="2"/>
    <n v="3.9"/>
    <n v="13990"/>
    <n v="13990"/>
    <n v="7.4999999999999997E-2"/>
  </r>
  <r>
    <x v="8"/>
    <x v="329"/>
    <x v="5"/>
    <x v="753"/>
    <s v="60GB"/>
    <x v="0"/>
    <n v="3.7"/>
    <n v="9900"/>
    <n v="15990"/>
    <n v="7.4999999999999997E-2"/>
  </r>
  <r>
    <x v="8"/>
    <x v="365"/>
    <x v="4"/>
    <x v="754"/>
    <s v="5120MB"/>
    <x v="18"/>
    <n v="3"/>
    <n v="8999"/>
    <n v="8999"/>
    <n v="0.1125"/>
  </r>
  <r>
    <x v="8"/>
    <x v="358"/>
    <x v="261"/>
    <x v="551"/>
    <s v="40GB"/>
    <x v="0"/>
    <n v="4.3"/>
    <n v="12000"/>
    <n v="26028"/>
    <n v="7.4999999999999997E-2"/>
  </r>
  <r>
    <x v="9"/>
    <x v="366"/>
    <x v="78"/>
    <x v="755"/>
    <s v="20GB"/>
    <x v="0"/>
    <n v="4.5"/>
    <n v="32999"/>
    <n v="39900"/>
    <n v="6.25E-2"/>
  </r>
  <r>
    <x v="9"/>
    <x v="366"/>
    <x v="4"/>
    <x v="756"/>
    <s v="20GB"/>
    <x v="0"/>
    <n v="4.5"/>
    <n v="32999"/>
    <n v="39900"/>
    <n v="2.5000000000000001E-2"/>
  </r>
  <r>
    <x v="9"/>
    <x v="366"/>
    <x v="40"/>
    <x v="190"/>
    <s v="20GB"/>
    <x v="0"/>
    <n v="4.5"/>
    <n v="32999"/>
    <n v="39900"/>
    <n v="0.05"/>
  </r>
  <r>
    <x v="9"/>
    <x v="367"/>
    <x v="40"/>
    <x v="757"/>
    <s v="30GB"/>
    <x v="0"/>
    <n v="4.5999999999999996"/>
    <n v="42999"/>
    <n v="47900"/>
    <n v="0.1125"/>
  </r>
  <r>
    <x v="9"/>
    <x v="368"/>
    <x v="67"/>
    <x v="686"/>
    <s v="4GB"/>
    <x v="1"/>
    <n v="4.5"/>
    <n v="61999"/>
    <n v="64900"/>
    <n v="2.5000000000000001E-2"/>
  </r>
  <r>
    <x v="9"/>
    <x v="367"/>
    <x v="5"/>
    <x v="758"/>
    <s v="30GB"/>
    <x v="1"/>
    <n v="4.5999999999999996"/>
    <n v="47999"/>
    <n v="52900"/>
    <n v="6.25E-2"/>
  </r>
  <r>
    <x v="9"/>
    <x v="368"/>
    <x v="5"/>
    <x v="759"/>
    <s v="4GB"/>
    <x v="1"/>
    <n v="4.5"/>
    <n v="61999"/>
    <n v="64900"/>
    <n v="6.25E-2"/>
  </r>
  <r>
    <x v="9"/>
    <x v="369"/>
    <x v="262"/>
    <x v="760"/>
    <s v="60GB"/>
    <x v="3"/>
    <n v="0"/>
    <n v="129900"/>
    <n v="129900"/>
    <n v="2.5000000000000001E-2"/>
  </r>
  <r>
    <x v="9"/>
    <x v="367"/>
    <x v="78"/>
    <x v="761"/>
    <s v="30GB"/>
    <x v="1"/>
    <n v="4.5999999999999996"/>
    <n v="47999"/>
    <n v="52900"/>
    <n v="0.05"/>
  </r>
  <r>
    <x v="9"/>
    <x v="366"/>
    <x v="40"/>
    <x v="762"/>
    <s v="20GB"/>
    <x v="1"/>
    <n v="4.5"/>
    <n v="44900"/>
    <n v="44900"/>
    <n v="3.7499999999999999E-2"/>
  </r>
  <r>
    <x v="9"/>
    <x v="366"/>
    <x v="78"/>
    <x v="397"/>
    <s v="20GB"/>
    <x v="1"/>
    <n v="4.5"/>
    <n v="44900"/>
    <n v="44900"/>
    <n v="8.7499999999999994E-2"/>
  </r>
  <r>
    <x v="9"/>
    <x v="370"/>
    <x v="129"/>
    <x v="763"/>
    <s v="4GB"/>
    <x v="0"/>
    <n v="4.5999999999999996"/>
    <n v="49900"/>
    <n v="49900"/>
    <n v="0.05"/>
  </r>
  <r>
    <x v="9"/>
    <x v="371"/>
    <x v="5"/>
    <x v="764"/>
    <s v="4GB"/>
    <x v="1"/>
    <n v="4.5999999999999996"/>
    <n v="68999"/>
    <n v="70900"/>
    <n v="1.2500000000000001E-2"/>
  </r>
  <r>
    <x v="9"/>
    <x v="366"/>
    <x v="4"/>
    <x v="765"/>
    <s v="20GB"/>
    <x v="1"/>
    <n v="4.5"/>
    <n v="44900"/>
    <n v="44900"/>
    <n v="8.7499999999999994E-2"/>
  </r>
  <r>
    <x v="9"/>
    <x v="371"/>
    <x v="78"/>
    <x v="766"/>
    <s v="4GB"/>
    <x v="3"/>
    <n v="4.5999999999999996"/>
    <n v="78999"/>
    <n v="80900"/>
    <n v="0.1"/>
  </r>
  <r>
    <x v="9"/>
    <x v="371"/>
    <x v="40"/>
    <x v="490"/>
    <s v="4GB"/>
    <x v="1"/>
    <n v="4.5999999999999996"/>
    <n v="68999"/>
    <n v="70900"/>
    <n v="0.1"/>
  </r>
  <r>
    <x v="9"/>
    <x v="371"/>
    <x v="78"/>
    <x v="767"/>
    <s v="4GB"/>
    <x v="0"/>
    <n v="4.5999999999999996"/>
    <n v="63999"/>
    <n v="65900"/>
    <n v="0.05"/>
  </r>
  <r>
    <x v="9"/>
    <x v="368"/>
    <x v="78"/>
    <x v="471"/>
    <s v="4GB"/>
    <x v="0"/>
    <n v="4.5"/>
    <n v="56999"/>
    <n v="59900"/>
    <n v="6.25E-2"/>
  </r>
  <r>
    <x v="9"/>
    <x v="368"/>
    <x v="60"/>
    <x v="317"/>
    <s v="4GB"/>
    <x v="1"/>
    <n v="4.5"/>
    <n v="61999"/>
    <n v="64900"/>
    <n v="0.125"/>
  </r>
  <r>
    <x v="9"/>
    <x v="371"/>
    <x v="4"/>
    <x v="768"/>
    <s v="4GB"/>
    <x v="3"/>
    <n v="4.5999999999999996"/>
    <n v="78999"/>
    <n v="80900"/>
    <n v="3.7499999999999999E-2"/>
  </r>
  <r>
    <x v="9"/>
    <x v="367"/>
    <x v="40"/>
    <x v="434"/>
    <s v="30GB"/>
    <x v="1"/>
    <n v="4.5999999999999996"/>
    <n v="47999"/>
    <n v="52900"/>
    <n v="2.5000000000000001E-2"/>
  </r>
  <r>
    <x v="9"/>
    <x v="371"/>
    <x v="67"/>
    <x v="769"/>
    <s v="4GB"/>
    <x v="1"/>
    <n v="4.5999999999999996"/>
    <n v="68999"/>
    <n v="70900"/>
    <n v="3.7499999999999999E-2"/>
  </r>
  <r>
    <x v="9"/>
    <x v="368"/>
    <x v="4"/>
    <x v="319"/>
    <s v="4GB"/>
    <x v="1"/>
    <n v="4.5"/>
    <n v="61999"/>
    <n v="64900"/>
    <n v="0.125"/>
  </r>
  <r>
    <x v="9"/>
    <x v="368"/>
    <x v="40"/>
    <x v="770"/>
    <s v="4GB"/>
    <x v="0"/>
    <n v="4.5"/>
    <n v="56999"/>
    <n v="59900"/>
    <n v="0.05"/>
  </r>
  <r>
    <x v="9"/>
    <x v="368"/>
    <x v="4"/>
    <x v="682"/>
    <s v="4GB"/>
    <x v="0"/>
    <n v="4.5"/>
    <n v="56999"/>
    <n v="59900"/>
    <n v="0.1"/>
  </r>
  <r>
    <x v="9"/>
    <x v="372"/>
    <x v="123"/>
    <x v="395"/>
    <s v="4GB"/>
    <x v="3"/>
    <n v="0"/>
    <n v="89900"/>
    <n v="89900"/>
    <n v="3.7499999999999999E-2"/>
  </r>
  <r>
    <x v="9"/>
    <x v="367"/>
    <x v="129"/>
    <x v="7"/>
    <s v="30GB"/>
    <x v="1"/>
    <n v="4.5999999999999996"/>
    <n v="47999"/>
    <n v="52900"/>
    <n v="8.7499999999999994E-2"/>
  </r>
  <r>
    <x v="9"/>
    <x v="370"/>
    <x v="129"/>
    <x v="71"/>
    <s v="4GB"/>
    <x v="1"/>
    <n v="4.5999999999999996"/>
    <n v="54900"/>
    <n v="54900"/>
    <n v="0.125"/>
  </r>
  <r>
    <x v="9"/>
    <x v="368"/>
    <x v="40"/>
    <x v="119"/>
    <s v="4GB"/>
    <x v="1"/>
    <n v="4.5"/>
    <n v="61999"/>
    <n v="64900"/>
    <n v="0.125"/>
  </r>
  <r>
    <x v="9"/>
    <x v="368"/>
    <x v="67"/>
    <x v="537"/>
    <s v="4GB"/>
    <x v="0"/>
    <n v="4.5"/>
    <n v="56999"/>
    <n v="59900"/>
    <n v="0.1"/>
  </r>
  <r>
    <x v="9"/>
    <x v="370"/>
    <x v="40"/>
    <x v="771"/>
    <s v="4GB"/>
    <x v="1"/>
    <n v="4.5999999999999996"/>
    <n v="54900"/>
    <n v="54900"/>
    <n v="8.7499999999999994E-2"/>
  </r>
  <r>
    <x v="9"/>
    <x v="366"/>
    <x v="40"/>
    <x v="772"/>
    <s v="20GB"/>
    <x v="3"/>
    <n v="4.5"/>
    <n v="54900"/>
    <n v="54900"/>
    <n v="8.7499999999999994E-2"/>
  </r>
  <r>
    <x v="9"/>
    <x v="368"/>
    <x v="60"/>
    <x v="555"/>
    <s v="4GB"/>
    <x v="0"/>
    <n v="4.5"/>
    <n v="56999"/>
    <n v="59900"/>
    <n v="8.7499999999999994E-2"/>
  </r>
  <r>
    <x v="9"/>
    <x v="367"/>
    <x v="129"/>
    <x v="773"/>
    <s v="30GB"/>
    <x v="1"/>
    <n v="4.5999999999999996"/>
    <n v="47999"/>
    <n v="52900"/>
    <n v="1.2500000000000001E-2"/>
  </r>
  <r>
    <x v="9"/>
    <x v="373"/>
    <x v="263"/>
    <x v="774"/>
    <s v="40GB"/>
    <x v="3"/>
    <n v="0"/>
    <n v="79900"/>
    <n v="79900"/>
    <n v="3.7499999999999999E-2"/>
  </r>
  <r>
    <x v="9"/>
    <x v="370"/>
    <x v="78"/>
    <x v="775"/>
    <s v="4GB"/>
    <x v="0"/>
    <n v="4.5999999999999996"/>
    <n v="49900"/>
    <n v="49900"/>
    <n v="0.05"/>
  </r>
  <r>
    <x v="9"/>
    <x v="370"/>
    <x v="67"/>
    <x v="776"/>
    <s v="4GB"/>
    <x v="0"/>
    <n v="4.5999999999999996"/>
    <n v="49900"/>
    <n v="49900"/>
    <n v="1.2500000000000001E-2"/>
  </r>
  <r>
    <x v="9"/>
    <x v="371"/>
    <x v="4"/>
    <x v="777"/>
    <s v="4GB"/>
    <x v="1"/>
    <n v="4.5999999999999996"/>
    <n v="68999"/>
    <n v="70900"/>
    <n v="7.4999999999999997E-2"/>
  </r>
  <r>
    <x v="9"/>
    <x v="370"/>
    <x v="60"/>
    <x v="415"/>
    <s v="4GB"/>
    <x v="0"/>
    <n v="4.5999999999999996"/>
    <n v="49900"/>
    <n v="49900"/>
    <n v="2.5000000000000001E-2"/>
  </r>
  <r>
    <x v="9"/>
    <x v="371"/>
    <x v="5"/>
    <x v="472"/>
    <s v="4GB"/>
    <x v="0"/>
    <n v="4.5999999999999996"/>
    <n v="63999"/>
    <n v="65900"/>
    <n v="3.7499999999999999E-2"/>
  </r>
  <r>
    <x v="9"/>
    <x v="371"/>
    <x v="78"/>
    <x v="223"/>
    <s v="4GB"/>
    <x v="1"/>
    <n v="4.5999999999999996"/>
    <n v="68999"/>
    <n v="70900"/>
    <n v="0.1125"/>
  </r>
  <r>
    <x v="9"/>
    <x v="368"/>
    <x v="5"/>
    <x v="607"/>
    <s v="4GB"/>
    <x v="3"/>
    <n v="4.5"/>
    <n v="71999"/>
    <n v="84900"/>
    <n v="6.25E-2"/>
  </r>
  <r>
    <x v="9"/>
    <x v="367"/>
    <x v="40"/>
    <x v="778"/>
    <s v="30GB"/>
    <x v="0"/>
    <n v="4.5999999999999996"/>
    <n v="42999"/>
    <n v="47900"/>
    <n v="3.7499999999999999E-2"/>
  </r>
  <r>
    <x v="9"/>
    <x v="367"/>
    <x v="4"/>
    <x v="773"/>
    <s v="30GB"/>
    <x v="0"/>
    <n v="4.5999999999999996"/>
    <n v="42999"/>
    <n v="47900"/>
    <n v="3.7499999999999999E-2"/>
  </r>
  <r>
    <x v="9"/>
    <x v="372"/>
    <x v="40"/>
    <x v="779"/>
    <s v="4GB"/>
    <x v="3"/>
    <n v="0"/>
    <n v="89900"/>
    <n v="89900"/>
    <n v="0.1125"/>
  </r>
  <r>
    <x v="9"/>
    <x v="374"/>
    <x v="85"/>
    <x v="639"/>
    <s v="0"/>
    <x v="7"/>
    <n v="4.5999999999999996"/>
    <n v="149900"/>
    <n v="149900"/>
    <n v="0.1125"/>
  </r>
  <r>
    <x v="9"/>
    <x v="367"/>
    <x v="4"/>
    <x v="90"/>
    <s v="30GB"/>
    <x v="1"/>
    <n v="4.5999999999999996"/>
    <n v="47999"/>
    <n v="52900"/>
    <n v="2.5000000000000001E-2"/>
  </r>
  <r>
    <x v="9"/>
    <x v="367"/>
    <x v="78"/>
    <x v="113"/>
    <s v="30GB"/>
    <x v="0"/>
    <n v="4.5999999999999996"/>
    <n v="42999"/>
    <n v="47900"/>
    <n v="3.7499999999999999E-2"/>
  </r>
  <r>
    <x v="9"/>
    <x v="371"/>
    <x v="5"/>
    <x v="780"/>
    <s v="4GB"/>
    <x v="3"/>
    <n v="4.5999999999999996"/>
    <n v="78999"/>
    <n v="80900"/>
    <n v="1.2500000000000001E-2"/>
  </r>
  <r>
    <x v="9"/>
    <x v="371"/>
    <x v="40"/>
    <x v="639"/>
    <s v="4GB"/>
    <x v="0"/>
    <n v="4.5999999999999996"/>
    <n v="63999"/>
    <n v="65900"/>
    <n v="7.4999999999999997E-2"/>
  </r>
  <r>
    <x v="9"/>
    <x v="368"/>
    <x v="40"/>
    <x v="781"/>
    <s v="4GB"/>
    <x v="3"/>
    <n v="4.5"/>
    <n v="71999"/>
    <n v="74900"/>
    <n v="2.5000000000000001E-2"/>
  </r>
  <r>
    <x v="9"/>
    <x v="370"/>
    <x v="78"/>
    <x v="782"/>
    <s v="4GB"/>
    <x v="1"/>
    <n v="4.5999999999999996"/>
    <n v="54900"/>
    <n v="54900"/>
    <n v="0.05"/>
  </r>
  <r>
    <x v="9"/>
    <x v="368"/>
    <x v="5"/>
    <x v="783"/>
    <s v="4GB"/>
    <x v="0"/>
    <n v="4.5"/>
    <n v="56999"/>
    <n v="59900"/>
    <n v="3.7499999999999999E-2"/>
  </r>
  <r>
    <x v="9"/>
    <x v="373"/>
    <x v="264"/>
    <x v="784"/>
    <s v="40GB"/>
    <x v="1"/>
    <n v="0"/>
    <n v="69900"/>
    <n v="69900"/>
    <n v="2.5000000000000001E-2"/>
  </r>
  <r>
    <x v="9"/>
    <x v="371"/>
    <x v="67"/>
    <x v="785"/>
    <s v="4GB"/>
    <x v="0"/>
    <n v="4.5999999999999996"/>
    <n v="63999"/>
    <n v="65900"/>
    <n v="0.125"/>
  </r>
  <r>
    <x v="9"/>
    <x v="366"/>
    <x v="78"/>
    <x v="786"/>
    <s v="20GB"/>
    <x v="3"/>
    <n v="4.5"/>
    <n v="54900"/>
    <n v="54900"/>
    <n v="3.7499999999999999E-2"/>
  </r>
  <r>
    <x v="9"/>
    <x v="368"/>
    <x v="78"/>
    <x v="787"/>
    <s v="4GB"/>
    <x v="1"/>
    <n v="4.5"/>
    <n v="61999"/>
    <n v="64900"/>
    <n v="6.25E-2"/>
  </r>
  <r>
    <x v="9"/>
    <x v="371"/>
    <x v="67"/>
    <x v="788"/>
    <s v="4GB"/>
    <x v="3"/>
    <n v="4.5999999999999996"/>
    <n v="78999"/>
    <n v="80900"/>
    <n v="1.2500000000000001E-2"/>
  </r>
  <r>
    <x v="9"/>
    <x v="367"/>
    <x v="265"/>
    <x v="104"/>
    <s v="30GB"/>
    <x v="1"/>
    <n v="4.5999999999999996"/>
    <n v="47999"/>
    <n v="52900"/>
    <n v="8.7499999999999994E-2"/>
  </r>
  <r>
    <x v="9"/>
    <x v="375"/>
    <x v="266"/>
    <x v="789"/>
    <s v="60GB"/>
    <x v="3"/>
    <n v="4.5999999999999996"/>
    <n v="119900"/>
    <n v="119900"/>
    <n v="0.1"/>
  </r>
  <r>
    <x v="9"/>
    <x v="368"/>
    <x v="78"/>
    <x v="474"/>
    <s v="4GB"/>
    <x v="3"/>
    <n v="4.5"/>
    <n v="71999"/>
    <n v="74900"/>
    <n v="0.125"/>
  </r>
  <r>
    <x v="9"/>
    <x v="371"/>
    <x v="4"/>
    <x v="504"/>
    <s v="4GB"/>
    <x v="0"/>
    <n v="4.5999999999999996"/>
    <n v="63999"/>
    <n v="65900"/>
    <n v="6.25E-2"/>
  </r>
  <r>
    <x v="9"/>
    <x v="368"/>
    <x v="60"/>
    <x v="790"/>
    <s v="4GB"/>
    <x v="3"/>
    <n v="4.5"/>
    <n v="71999"/>
    <n v="74900"/>
    <n v="0.1125"/>
  </r>
  <r>
    <x v="9"/>
    <x v="376"/>
    <x v="267"/>
    <x v="0"/>
    <s v="4GB"/>
    <x v="0"/>
    <n v="4.7"/>
    <n v="117100"/>
    <n v="117100"/>
    <n v="0.1"/>
  </r>
  <r>
    <x v="9"/>
    <x v="372"/>
    <x v="5"/>
    <x v="791"/>
    <s v="4GB"/>
    <x v="7"/>
    <n v="0"/>
    <n v="109900"/>
    <n v="109900"/>
    <n v="7.4999999999999997E-2"/>
  </r>
  <r>
    <x v="9"/>
    <x v="367"/>
    <x v="4"/>
    <x v="792"/>
    <s v="30GB"/>
    <x v="0"/>
    <n v="4.5999999999999996"/>
    <n v="42999"/>
    <n v="47900"/>
    <n v="2.5000000000000001E-2"/>
  </r>
  <r>
    <x v="9"/>
    <x v="375"/>
    <x v="58"/>
    <x v="793"/>
    <s v="60GB"/>
    <x v="1"/>
    <n v="4.5999999999999996"/>
    <n v="109900"/>
    <n v="109900"/>
    <n v="3.7499999999999999E-2"/>
  </r>
  <r>
    <x v="9"/>
    <x v="375"/>
    <x v="58"/>
    <x v="794"/>
    <s v="60GB"/>
    <x v="7"/>
    <n v="4.5999999999999996"/>
    <n v="139900"/>
    <n v="139900"/>
    <n v="0.1125"/>
  </r>
  <r>
    <x v="9"/>
    <x v="368"/>
    <x v="67"/>
    <x v="209"/>
    <s v="4GB"/>
    <x v="3"/>
    <n v="4.5"/>
    <n v="71999"/>
    <n v="74900"/>
    <n v="0.05"/>
  </r>
  <r>
    <x v="9"/>
    <x v="373"/>
    <x v="123"/>
    <x v="644"/>
    <s v="40GB"/>
    <x v="3"/>
    <n v="0"/>
    <n v="79900"/>
    <n v="79900"/>
    <n v="3.7499999999999999E-2"/>
  </r>
  <r>
    <x v="9"/>
    <x v="367"/>
    <x v="5"/>
    <x v="290"/>
    <s v="30GB"/>
    <x v="0"/>
    <n v="4.5999999999999996"/>
    <n v="42999"/>
    <n v="47900"/>
    <n v="6.25E-2"/>
  </r>
  <r>
    <x v="9"/>
    <x v="372"/>
    <x v="40"/>
    <x v="761"/>
    <s v="4GB"/>
    <x v="1"/>
    <n v="0"/>
    <n v="79900"/>
    <n v="79900"/>
    <n v="0.125"/>
  </r>
  <r>
    <x v="9"/>
    <x v="376"/>
    <x v="58"/>
    <x v="640"/>
    <s v="4GB"/>
    <x v="0"/>
    <n v="4.7"/>
    <n v="117100"/>
    <n v="117100"/>
    <n v="7.4999999999999997E-2"/>
  </r>
  <r>
    <x v="9"/>
    <x v="368"/>
    <x v="4"/>
    <x v="678"/>
    <s v="4GB"/>
    <x v="3"/>
    <n v="4.5"/>
    <n v="71999"/>
    <n v="74900"/>
    <n v="0.05"/>
  </r>
  <r>
    <x v="9"/>
    <x v="366"/>
    <x v="78"/>
    <x v="444"/>
    <s v="20GB"/>
    <x v="3"/>
    <n v="4.5"/>
    <n v="54900"/>
    <n v="54900"/>
    <n v="6.25E-2"/>
  </r>
  <r>
    <x v="9"/>
    <x v="375"/>
    <x v="85"/>
    <x v="551"/>
    <s v="60GB"/>
    <x v="1"/>
    <n v="4.5999999999999996"/>
    <n v="109900"/>
    <n v="109900"/>
    <n v="0.05"/>
  </r>
  <r>
    <x v="9"/>
    <x v="375"/>
    <x v="268"/>
    <x v="683"/>
    <s v="60GB"/>
    <x v="1"/>
    <n v="4.5999999999999996"/>
    <n v="109900"/>
    <n v="109900"/>
    <n v="3.7499999999999999E-2"/>
  </r>
  <r>
    <x v="9"/>
    <x v="372"/>
    <x v="264"/>
    <x v="76"/>
    <s v="4GB"/>
    <x v="7"/>
    <n v="0"/>
    <n v="109900"/>
    <n v="109900"/>
    <n v="2.5000000000000001E-2"/>
  </r>
  <r>
    <x v="9"/>
    <x v="372"/>
    <x v="263"/>
    <x v="779"/>
    <s v="4GB"/>
    <x v="7"/>
    <n v="0"/>
    <n v="109900"/>
    <n v="109900"/>
    <n v="6.25E-2"/>
  </r>
  <r>
    <x v="9"/>
    <x v="377"/>
    <x v="40"/>
    <x v="197"/>
    <s v="30GB"/>
    <x v="3"/>
    <n v="4.5999999999999996"/>
    <n v="59900"/>
    <n v="59900"/>
    <n v="0.125"/>
  </r>
  <r>
    <x v="9"/>
    <x v="375"/>
    <x v="58"/>
    <x v="795"/>
    <s v="60GB"/>
    <x v="3"/>
    <n v="4.5999999999999996"/>
    <n v="119900"/>
    <n v="119900"/>
    <n v="0.125"/>
  </r>
  <r>
    <x v="9"/>
    <x v="375"/>
    <x v="85"/>
    <x v="796"/>
    <s v="60GB"/>
    <x v="7"/>
    <n v="4.5999999999999996"/>
    <n v="139900"/>
    <n v="139900"/>
    <n v="2.5000000000000001E-2"/>
  </r>
  <r>
    <x v="9"/>
    <x v="370"/>
    <x v="67"/>
    <x v="682"/>
    <s v="4GB"/>
    <x v="1"/>
    <n v="4.5999999999999996"/>
    <n v="54900"/>
    <n v="54900"/>
    <n v="0.125"/>
  </r>
  <r>
    <x v="9"/>
    <x v="376"/>
    <x v="269"/>
    <x v="797"/>
    <s v="4GB"/>
    <x v="0"/>
    <n v="4.7"/>
    <n v="117100"/>
    <n v="117100"/>
    <n v="6.25E-2"/>
  </r>
  <r>
    <x v="9"/>
    <x v="372"/>
    <x v="40"/>
    <x v="219"/>
    <s v="4GB"/>
    <x v="7"/>
    <n v="0"/>
    <n v="109900"/>
    <n v="109900"/>
    <n v="2.5000000000000001E-2"/>
  </r>
  <r>
    <x v="9"/>
    <x v="378"/>
    <x v="267"/>
    <x v="362"/>
    <s v="4GB"/>
    <x v="7"/>
    <n v="4.5999999999999996"/>
    <n v="140300"/>
    <n v="140300"/>
    <n v="0.1125"/>
  </r>
  <r>
    <x v="9"/>
    <x v="374"/>
    <x v="268"/>
    <x v="798"/>
    <s v="0"/>
    <x v="7"/>
    <n v="4.5999999999999996"/>
    <n v="149900"/>
    <n v="149900"/>
    <n v="0.05"/>
  </r>
  <r>
    <x v="9"/>
    <x v="374"/>
    <x v="58"/>
    <x v="244"/>
    <s v="0"/>
    <x v="7"/>
    <n v="4.5999999999999996"/>
    <n v="149900"/>
    <n v="149900"/>
    <n v="0.1"/>
  </r>
  <r>
    <x v="9"/>
    <x v="373"/>
    <x v="123"/>
    <x v="799"/>
    <s v="40GB"/>
    <x v="1"/>
    <n v="0"/>
    <n v="69900"/>
    <n v="69900"/>
    <n v="8.7499999999999994E-2"/>
  </r>
  <r>
    <x v="9"/>
    <x v="370"/>
    <x v="4"/>
    <x v="800"/>
    <s v="4GB"/>
    <x v="0"/>
    <n v="4.5999999999999996"/>
    <n v="49900"/>
    <n v="49900"/>
    <n v="2.5000000000000001E-2"/>
  </r>
  <r>
    <x v="9"/>
    <x v="377"/>
    <x v="85"/>
    <x v="801"/>
    <s v="30GB"/>
    <x v="0"/>
    <n v="4.5999999999999996"/>
    <n v="49900"/>
    <n v="49900"/>
    <n v="3.7499999999999999E-2"/>
  </r>
  <r>
    <x v="9"/>
    <x v="373"/>
    <x v="264"/>
    <x v="802"/>
    <s v="40GB"/>
    <x v="3"/>
    <n v="0"/>
    <n v="79900"/>
    <n v="79900"/>
    <n v="0.05"/>
  </r>
  <r>
    <x v="9"/>
    <x v="373"/>
    <x v="40"/>
    <x v="366"/>
    <s v="40GB"/>
    <x v="3"/>
    <n v="0"/>
    <n v="79900"/>
    <n v="79900"/>
    <n v="0.1125"/>
  </r>
  <r>
    <x v="9"/>
    <x v="373"/>
    <x v="40"/>
    <x v="803"/>
    <s v="40GB"/>
    <x v="1"/>
    <n v="0"/>
    <n v="69900"/>
    <n v="69900"/>
    <n v="0.1125"/>
  </r>
  <r>
    <x v="9"/>
    <x v="374"/>
    <x v="266"/>
    <x v="407"/>
    <s v="0"/>
    <x v="7"/>
    <n v="4.5999999999999996"/>
    <n v="149900"/>
    <n v="149900"/>
    <n v="2.5000000000000001E-2"/>
  </r>
  <r>
    <x v="9"/>
    <x v="379"/>
    <x v="58"/>
    <x v="804"/>
    <s v="40GB"/>
    <x v="7"/>
    <n v="4.7"/>
    <n v="134900"/>
    <n v="134900"/>
    <n v="0.1125"/>
  </r>
  <r>
    <x v="9"/>
    <x v="380"/>
    <x v="58"/>
    <x v="805"/>
    <s v="20GB"/>
    <x v="0"/>
    <n v="4.5"/>
    <n v="38999"/>
    <n v="39900"/>
    <n v="6.25E-2"/>
  </r>
  <r>
    <x v="9"/>
    <x v="377"/>
    <x v="58"/>
    <x v="487"/>
    <s v="30GB"/>
    <x v="0"/>
    <n v="4.5999999999999996"/>
    <n v="49900"/>
    <n v="49900"/>
    <n v="7.4999999999999997E-2"/>
  </r>
  <r>
    <x v="9"/>
    <x v="374"/>
    <x v="58"/>
    <x v="223"/>
    <s v="0"/>
    <x v="3"/>
    <n v="4.5999999999999996"/>
    <n v="129900"/>
    <n v="129900"/>
    <n v="2.5000000000000001E-2"/>
  </r>
  <r>
    <x v="9"/>
    <x v="377"/>
    <x v="269"/>
    <x v="531"/>
    <s v="30GB"/>
    <x v="3"/>
    <n v="4.5999999999999996"/>
    <n v="84900"/>
    <n v="84900"/>
    <n v="2.5000000000000001E-2"/>
  </r>
  <r>
    <x v="9"/>
    <x v="371"/>
    <x v="40"/>
    <x v="806"/>
    <s v="4GB"/>
    <x v="3"/>
    <n v="4.5999999999999996"/>
    <n v="78999"/>
    <n v="94900"/>
    <n v="8.7499999999999994E-2"/>
  </r>
  <r>
    <x v="9"/>
    <x v="375"/>
    <x v="268"/>
    <x v="673"/>
    <s v="60GB"/>
    <x v="3"/>
    <n v="4.5999999999999996"/>
    <n v="119900"/>
    <n v="119900"/>
    <n v="2.5000000000000001E-2"/>
  </r>
  <r>
    <x v="9"/>
    <x v="381"/>
    <x v="268"/>
    <x v="807"/>
    <s v="60GB"/>
    <x v="3"/>
    <n v="0"/>
    <n v="139900"/>
    <n v="139900"/>
    <n v="7.4999999999999997E-2"/>
  </r>
  <r>
    <x v="9"/>
    <x v="381"/>
    <x v="262"/>
    <x v="808"/>
    <s v="60GB"/>
    <x v="1"/>
    <n v="0"/>
    <n v="129900"/>
    <n v="129900"/>
    <n v="8.7499999999999994E-2"/>
  </r>
  <r>
    <x v="9"/>
    <x v="377"/>
    <x v="85"/>
    <x v="809"/>
    <s v="30GB"/>
    <x v="3"/>
    <n v="4.5999999999999996"/>
    <n v="84900"/>
    <n v="84900"/>
    <n v="0.05"/>
  </r>
  <r>
    <x v="9"/>
    <x v="373"/>
    <x v="5"/>
    <x v="51"/>
    <s v="40GB"/>
    <x v="3"/>
    <n v="0"/>
    <n v="79900"/>
    <n v="79900"/>
    <n v="8.7499999999999994E-2"/>
  </r>
  <r>
    <x v="9"/>
    <x v="366"/>
    <x v="4"/>
    <x v="239"/>
    <s v="20GB"/>
    <x v="3"/>
    <n v="4.5"/>
    <n v="54900"/>
    <n v="54900"/>
    <n v="0.125"/>
  </r>
  <r>
    <x v="9"/>
    <x v="374"/>
    <x v="266"/>
    <x v="318"/>
    <s v="0"/>
    <x v="3"/>
    <n v="4.5999999999999996"/>
    <n v="129900"/>
    <n v="129900"/>
    <n v="0.1125"/>
  </r>
  <r>
    <x v="9"/>
    <x v="377"/>
    <x v="269"/>
    <x v="810"/>
    <s v="30GB"/>
    <x v="0"/>
    <n v="4.5999999999999996"/>
    <n v="49900"/>
    <n v="49900"/>
    <n v="0.125"/>
  </r>
  <r>
    <x v="9"/>
    <x v="379"/>
    <x v="269"/>
    <x v="64"/>
    <s v="40GB"/>
    <x v="7"/>
    <n v="4.7"/>
    <n v="134900"/>
    <n v="134900"/>
    <n v="3.7499999999999999E-2"/>
  </r>
  <r>
    <x v="9"/>
    <x v="380"/>
    <x v="269"/>
    <x v="368"/>
    <s v="20GB"/>
    <x v="3"/>
    <n v="4.5"/>
    <n v="77000"/>
    <n v="77000"/>
    <n v="0.125"/>
  </r>
  <r>
    <x v="9"/>
    <x v="381"/>
    <x v="85"/>
    <x v="75"/>
    <s v="60GB"/>
    <x v="3"/>
    <n v="0"/>
    <n v="139900"/>
    <n v="139900"/>
    <n v="1.2500000000000001E-2"/>
  </r>
  <r>
    <x v="9"/>
    <x v="375"/>
    <x v="85"/>
    <x v="106"/>
    <s v="60GB"/>
    <x v="3"/>
    <n v="4.5999999999999996"/>
    <n v="119900"/>
    <n v="119900"/>
    <n v="0.1125"/>
  </r>
  <r>
    <x v="9"/>
    <x v="381"/>
    <x v="262"/>
    <x v="677"/>
    <s v="60GB"/>
    <x v="21"/>
    <n v="0"/>
    <n v="179900"/>
    <n v="179900"/>
    <n v="7.4999999999999997E-2"/>
  </r>
  <r>
    <x v="9"/>
    <x v="374"/>
    <x v="85"/>
    <x v="388"/>
    <s v="0"/>
    <x v="1"/>
    <n v="4.5999999999999996"/>
    <n v="119900"/>
    <n v="119900"/>
    <n v="7.4999999999999997E-2"/>
  </r>
  <r>
    <x v="9"/>
    <x v="375"/>
    <x v="268"/>
    <x v="811"/>
    <s v="60GB"/>
    <x v="7"/>
    <n v="4.5999999999999996"/>
    <n v="139900"/>
    <n v="139900"/>
    <n v="0.05"/>
  </r>
  <r>
    <x v="9"/>
    <x v="374"/>
    <x v="266"/>
    <x v="812"/>
    <s v="0"/>
    <x v="1"/>
    <n v="4.5999999999999996"/>
    <n v="119900"/>
    <n v="119900"/>
    <n v="0.1125"/>
  </r>
  <r>
    <x v="9"/>
    <x v="375"/>
    <x v="266"/>
    <x v="10"/>
    <s v="60GB"/>
    <x v="1"/>
    <n v="4.5999999999999996"/>
    <n v="109900"/>
    <n v="109900"/>
    <n v="7.4999999999999997E-2"/>
  </r>
  <r>
    <x v="9"/>
    <x v="381"/>
    <x v="58"/>
    <x v="302"/>
    <s v="60GB"/>
    <x v="1"/>
    <n v="0"/>
    <n v="129900"/>
    <n v="129900"/>
    <n v="2.5000000000000001E-2"/>
  </r>
  <r>
    <x v="9"/>
    <x v="374"/>
    <x v="58"/>
    <x v="813"/>
    <s v="0"/>
    <x v="1"/>
    <n v="4.5999999999999996"/>
    <n v="119900"/>
    <n v="119900"/>
    <n v="6.25E-2"/>
  </r>
  <r>
    <x v="9"/>
    <x v="378"/>
    <x v="269"/>
    <x v="411"/>
    <s v="4GB"/>
    <x v="7"/>
    <n v="4.5999999999999996"/>
    <n v="140300"/>
    <n v="140300"/>
    <n v="8.7499999999999994E-2"/>
  </r>
  <r>
    <x v="9"/>
    <x v="381"/>
    <x v="85"/>
    <x v="455"/>
    <s v="60GB"/>
    <x v="8"/>
    <n v="0"/>
    <n v="129900"/>
    <n v="129900"/>
    <n v="6.25E-2"/>
  </r>
  <r>
    <x v="9"/>
    <x v="376"/>
    <x v="58"/>
    <x v="814"/>
    <s v="4GB"/>
    <x v="3"/>
    <n v="4.7"/>
    <n v="131900"/>
    <n v="131900"/>
    <n v="0.1"/>
  </r>
  <r>
    <x v="9"/>
    <x v="382"/>
    <x v="58"/>
    <x v="815"/>
    <s v="20GB"/>
    <x v="8"/>
    <n v="4.4000000000000004"/>
    <n v="49999"/>
    <n v="49999"/>
    <n v="6.25E-2"/>
  </r>
  <r>
    <x v="9"/>
    <x v="367"/>
    <x v="265"/>
    <x v="547"/>
    <s v="30GB"/>
    <x v="0"/>
    <n v="4.5999999999999996"/>
    <n v="42999"/>
    <n v="47900"/>
    <n v="0.1"/>
  </r>
  <r>
    <x v="9"/>
    <x v="378"/>
    <x v="58"/>
    <x v="206"/>
    <s v="4GB"/>
    <x v="7"/>
    <n v="4.5999999999999996"/>
    <n v="140300"/>
    <n v="140300"/>
    <n v="0.1"/>
  </r>
  <r>
    <x v="9"/>
    <x v="381"/>
    <x v="262"/>
    <x v="816"/>
    <s v="60GB"/>
    <x v="8"/>
    <n v="0"/>
    <n v="139900"/>
    <n v="139900"/>
    <n v="6.25E-2"/>
  </r>
  <r>
    <x v="9"/>
    <x v="380"/>
    <x v="40"/>
    <x v="317"/>
    <s v="20GB"/>
    <x v="0"/>
    <n v="4.7"/>
    <n v="38999"/>
    <n v="39900"/>
    <n v="1.2500000000000001E-2"/>
  </r>
  <r>
    <x v="9"/>
    <x v="378"/>
    <x v="85"/>
    <x v="817"/>
    <s v="4GB"/>
    <x v="3"/>
    <n v="4.5999999999999996"/>
    <n v="79999"/>
    <n v="106600"/>
    <n v="3.7499999999999999E-2"/>
  </r>
  <r>
    <x v="9"/>
    <x v="370"/>
    <x v="78"/>
    <x v="818"/>
    <s v="4GB"/>
    <x v="0"/>
    <n v="4.5999999999999996"/>
    <n v="54900"/>
    <n v="54900"/>
    <n v="2.5000000000000001E-2"/>
  </r>
  <r>
    <x v="9"/>
    <x v="383"/>
    <x v="269"/>
    <x v="819"/>
    <s v="10GB"/>
    <x v="4"/>
    <n v="4.5"/>
    <n v="39999"/>
    <n v="39999"/>
    <n v="6.25E-2"/>
  </r>
  <r>
    <x v="9"/>
    <x v="384"/>
    <x v="85"/>
    <x v="446"/>
    <s v="40GB"/>
    <x v="7"/>
    <n v="4.5999999999999996"/>
    <n v="144900"/>
    <n v="144900"/>
    <n v="2.5000000000000001E-2"/>
  </r>
  <r>
    <x v="9"/>
    <x v="385"/>
    <x v="40"/>
    <x v="820"/>
    <s v="30GB"/>
    <x v="3"/>
    <n v="5"/>
    <n v="85400"/>
    <n v="85400"/>
    <n v="1.2500000000000001E-2"/>
  </r>
  <r>
    <x v="9"/>
    <x v="386"/>
    <x v="85"/>
    <x v="821"/>
    <s v="20GB"/>
    <x v="2"/>
    <n v="4.5"/>
    <n v="25299"/>
    <n v="29900"/>
    <n v="0.1125"/>
  </r>
  <r>
    <x v="9"/>
    <x v="378"/>
    <x v="58"/>
    <x v="742"/>
    <s v="4GB"/>
    <x v="3"/>
    <n v="4.5999999999999996"/>
    <n v="79999"/>
    <n v="106600"/>
    <n v="2.5000000000000001E-2"/>
  </r>
  <r>
    <x v="9"/>
    <x v="381"/>
    <x v="58"/>
    <x v="822"/>
    <s v="60GB"/>
    <x v="8"/>
    <n v="0"/>
    <n v="179900"/>
    <n v="179900"/>
    <n v="2.5000000000000001E-2"/>
  </r>
  <r>
    <x v="9"/>
    <x v="378"/>
    <x v="267"/>
    <x v="823"/>
    <s v="4GB"/>
    <x v="3"/>
    <n v="4.5999999999999996"/>
    <n v="79999"/>
    <n v="106600"/>
    <n v="1.2500000000000001E-2"/>
  </r>
  <r>
    <x v="9"/>
    <x v="378"/>
    <x v="85"/>
    <x v="125"/>
    <s v="4GB"/>
    <x v="7"/>
    <n v="4.5999999999999996"/>
    <n v="140300"/>
    <n v="140300"/>
    <n v="1.2500000000000001E-2"/>
  </r>
  <r>
    <x v="9"/>
    <x v="387"/>
    <x v="4"/>
    <x v="824"/>
    <s v="20GB"/>
    <x v="2"/>
    <n v="4.5"/>
    <n v="24999"/>
    <n v="31500"/>
    <n v="0.05"/>
  </r>
  <r>
    <x v="9"/>
    <x v="379"/>
    <x v="269"/>
    <x v="756"/>
    <s v="40GB"/>
    <x v="3"/>
    <n v="4.7"/>
    <n v="76999"/>
    <n v="103900"/>
    <n v="1.2500000000000001E-2"/>
  </r>
  <r>
    <x v="9"/>
    <x v="379"/>
    <x v="269"/>
    <x v="550"/>
    <s v="40GB"/>
    <x v="0"/>
    <n v="4.7"/>
    <n v="62999"/>
    <n v="89900"/>
    <n v="7.4999999999999997E-2"/>
  </r>
  <r>
    <x v="9"/>
    <x v="378"/>
    <x v="269"/>
    <x v="825"/>
    <s v="4GB"/>
    <x v="3"/>
    <n v="4.5999999999999996"/>
    <n v="79999"/>
    <n v="106600"/>
    <n v="1.2500000000000001E-2"/>
  </r>
  <r>
    <x v="9"/>
    <x v="387"/>
    <x v="41"/>
    <x v="395"/>
    <s v="20GB"/>
    <x v="2"/>
    <n v="4.5"/>
    <n v="24999"/>
    <n v="31500"/>
    <n v="3.7499999999999999E-2"/>
  </r>
  <r>
    <x v="9"/>
    <x v="382"/>
    <x v="57"/>
    <x v="826"/>
    <s v="20GB"/>
    <x v="8"/>
    <n v="4.4000000000000004"/>
    <n v="34900"/>
    <n v="34900"/>
    <n v="3.7499999999999999E-2"/>
  </r>
  <r>
    <x v="9"/>
    <x v="385"/>
    <x v="58"/>
    <x v="827"/>
    <s v="30GB"/>
    <x v="2"/>
    <n v="4.5"/>
    <n v="36999"/>
    <n v="37900"/>
    <n v="3.7499999999999999E-2"/>
  </r>
  <r>
    <x v="9"/>
    <x v="377"/>
    <x v="58"/>
    <x v="721"/>
    <s v="30GB"/>
    <x v="3"/>
    <n v="4.5999999999999996"/>
    <n v="84900"/>
    <n v="84900"/>
    <n v="8.7499999999999994E-2"/>
  </r>
  <r>
    <x v="9"/>
    <x v="378"/>
    <x v="85"/>
    <x v="818"/>
    <s v="4GB"/>
    <x v="3"/>
    <n v="4.5999999999999996"/>
    <n v="121300"/>
    <n v="121300"/>
    <n v="6.25E-2"/>
  </r>
  <r>
    <x v="9"/>
    <x v="387"/>
    <x v="40"/>
    <x v="640"/>
    <s v="20GB"/>
    <x v="3"/>
    <n v="4.7"/>
    <n v="74400"/>
    <n v="74400"/>
    <n v="8.7499999999999994E-2"/>
  </r>
  <r>
    <x v="9"/>
    <x v="387"/>
    <x v="4"/>
    <x v="54"/>
    <s v="20GB"/>
    <x v="1"/>
    <n v="4.5"/>
    <n v="34900"/>
    <n v="34900"/>
    <n v="0.1"/>
  </r>
  <r>
    <x v="9"/>
    <x v="388"/>
    <x v="58"/>
    <x v="828"/>
    <s v="10GB"/>
    <x v="0"/>
    <n v="4.4000000000000004"/>
    <n v="62500"/>
    <n v="62500"/>
    <n v="0.1125"/>
  </r>
  <r>
    <x v="9"/>
    <x v="373"/>
    <x v="123"/>
    <x v="539"/>
    <s v="60GB"/>
    <x v="7"/>
    <n v="0"/>
    <n v="99900"/>
    <n v="99900"/>
    <n v="8.7499999999999994E-2"/>
  </r>
  <r>
    <x v="9"/>
    <x v="386"/>
    <x v="269"/>
    <x v="221"/>
    <s v="20GB"/>
    <x v="2"/>
    <n v="4.5"/>
    <n v="25299"/>
    <n v="29900"/>
    <n v="1.2500000000000001E-2"/>
  </r>
  <r>
    <x v="9"/>
    <x v="387"/>
    <x v="57"/>
    <x v="204"/>
    <s v="20GB"/>
    <x v="2"/>
    <n v="4.5"/>
    <n v="24999"/>
    <n v="31500"/>
    <n v="0.1125"/>
  </r>
  <r>
    <x v="9"/>
    <x v="379"/>
    <x v="85"/>
    <x v="257"/>
    <s v="40GB"/>
    <x v="3"/>
    <n v="4.7"/>
    <n v="76999"/>
    <n v="103900"/>
    <n v="6.25E-2"/>
  </r>
  <r>
    <x v="9"/>
    <x v="385"/>
    <x v="4"/>
    <x v="408"/>
    <s v="30GB"/>
    <x v="1"/>
    <n v="4.5"/>
    <n v="42900"/>
    <n v="42900"/>
    <n v="0.05"/>
  </r>
  <r>
    <x v="9"/>
    <x v="385"/>
    <x v="85"/>
    <x v="48"/>
    <s v="30GB"/>
    <x v="2"/>
    <n v="4.5"/>
    <n v="36999"/>
    <n v="37900"/>
    <n v="8.7499999999999994E-2"/>
  </r>
  <r>
    <x v="9"/>
    <x v="378"/>
    <x v="267"/>
    <x v="676"/>
    <s v="4GB"/>
    <x v="3"/>
    <n v="4.5999999999999996"/>
    <n v="121300"/>
    <n v="121300"/>
    <n v="2.5000000000000001E-2"/>
  </r>
  <r>
    <x v="9"/>
    <x v="386"/>
    <x v="57"/>
    <x v="829"/>
    <s v="20GB"/>
    <x v="2"/>
    <n v="4.5"/>
    <n v="31999"/>
    <n v="31999"/>
    <n v="0.1125"/>
  </r>
  <r>
    <x v="9"/>
    <x v="387"/>
    <x v="58"/>
    <x v="830"/>
    <s v="20GB"/>
    <x v="2"/>
    <n v="4.5"/>
    <n v="24999"/>
    <n v="31500"/>
    <n v="6.25E-2"/>
  </r>
  <r>
    <x v="9"/>
    <x v="376"/>
    <x v="267"/>
    <x v="509"/>
    <s v="4GB"/>
    <x v="3"/>
    <n v="4.7"/>
    <n v="131900"/>
    <n v="131900"/>
    <n v="7.4999999999999997E-2"/>
  </r>
  <r>
    <x v="9"/>
    <x v="366"/>
    <x v="78"/>
    <x v="429"/>
    <s v="20GB"/>
    <x v="0"/>
    <n v="4.5"/>
    <n v="32999"/>
    <n v="39900"/>
    <n v="1.2500000000000001E-2"/>
  </r>
  <r>
    <x v="9"/>
    <x v="367"/>
    <x v="40"/>
    <x v="831"/>
    <s v="30GB"/>
    <x v="1"/>
    <n v="4.5999999999999996"/>
    <n v="47999"/>
    <n v="52900"/>
    <n v="8.7499999999999994E-2"/>
  </r>
  <r>
    <x v="9"/>
    <x v="370"/>
    <x v="40"/>
    <x v="388"/>
    <s v="4GB"/>
    <x v="0"/>
    <n v="4.5999999999999996"/>
    <n v="49900"/>
    <n v="49900"/>
    <n v="3.7499999999999999E-2"/>
  </r>
  <r>
    <x v="9"/>
    <x v="369"/>
    <x v="85"/>
    <x v="578"/>
    <s v="60GB"/>
    <x v="3"/>
    <n v="0"/>
    <n v="129900"/>
    <n v="129900"/>
    <n v="6.25E-2"/>
  </r>
  <r>
    <x v="9"/>
    <x v="370"/>
    <x v="40"/>
    <x v="832"/>
    <s v="4GB"/>
    <x v="0"/>
    <n v="4.5999999999999996"/>
    <n v="49900"/>
    <n v="49900"/>
    <n v="6.25E-2"/>
  </r>
  <r>
    <x v="9"/>
    <x v="369"/>
    <x v="262"/>
    <x v="120"/>
    <s v="60GB"/>
    <x v="7"/>
    <n v="0"/>
    <n v="149900"/>
    <n v="149900"/>
    <n v="3.7499999999999999E-2"/>
  </r>
  <r>
    <x v="9"/>
    <x v="366"/>
    <x v="78"/>
    <x v="657"/>
    <s v="20GB"/>
    <x v="1"/>
    <n v="4.5"/>
    <n v="44900"/>
    <n v="44900"/>
    <n v="2.5000000000000001E-2"/>
  </r>
  <r>
    <x v="9"/>
    <x v="370"/>
    <x v="4"/>
    <x v="149"/>
    <s v="4GB"/>
    <x v="1"/>
    <n v="4.5999999999999996"/>
    <n v="54900"/>
    <n v="54900"/>
    <n v="8.7499999999999994E-2"/>
  </r>
  <r>
    <x v="9"/>
    <x v="370"/>
    <x v="129"/>
    <x v="17"/>
    <s v="4GB"/>
    <x v="3"/>
    <n v="4.5999999999999996"/>
    <n v="64900"/>
    <n v="64900"/>
    <n v="0.125"/>
  </r>
  <r>
    <x v="9"/>
    <x v="366"/>
    <x v="40"/>
    <x v="720"/>
    <s v="20GB"/>
    <x v="3"/>
    <n v="4.5"/>
    <n v="54900"/>
    <n v="54900"/>
    <n v="6.25E-2"/>
  </r>
  <r>
    <x v="9"/>
    <x v="371"/>
    <x v="60"/>
    <x v="759"/>
    <s v="4GB"/>
    <x v="0"/>
    <n v="4.5999999999999996"/>
    <n v="63999"/>
    <n v="79900"/>
    <n v="0.125"/>
  </r>
  <r>
    <x v="9"/>
    <x v="367"/>
    <x v="265"/>
    <x v="340"/>
    <s v="30GB"/>
    <x v="0"/>
    <n v="4.5999999999999996"/>
    <n v="42999"/>
    <n v="47900"/>
    <n v="3.7499999999999999E-2"/>
  </r>
  <r>
    <x v="9"/>
    <x v="367"/>
    <x v="129"/>
    <x v="167"/>
    <s v="30GB"/>
    <x v="0"/>
    <n v="4.5999999999999996"/>
    <n v="42999"/>
    <n v="47900"/>
    <n v="7.4999999999999997E-2"/>
  </r>
  <r>
    <x v="9"/>
    <x v="366"/>
    <x v="40"/>
    <x v="545"/>
    <s v="20GB"/>
    <x v="0"/>
    <n v="4.5"/>
    <n v="32999"/>
    <n v="39900"/>
    <n v="6.25E-2"/>
  </r>
  <r>
    <x v="9"/>
    <x v="369"/>
    <x v="58"/>
    <x v="531"/>
    <s v="60GB"/>
    <x v="1"/>
    <n v="0"/>
    <n v="119900"/>
    <n v="119900"/>
    <n v="0.1"/>
  </r>
  <r>
    <x v="9"/>
    <x v="370"/>
    <x v="67"/>
    <x v="833"/>
    <s v="4GB"/>
    <x v="0"/>
    <n v="4.5999999999999996"/>
    <n v="49900"/>
    <n v="49900"/>
    <n v="3.7499999999999999E-2"/>
  </r>
  <r>
    <x v="9"/>
    <x v="366"/>
    <x v="4"/>
    <x v="113"/>
    <s v="20GB"/>
    <x v="1"/>
    <n v="4.5"/>
    <n v="44900"/>
    <n v="44900"/>
    <n v="0.1"/>
  </r>
  <r>
    <x v="9"/>
    <x v="374"/>
    <x v="268"/>
    <x v="834"/>
    <s v="0"/>
    <x v="3"/>
    <n v="4.5999999999999996"/>
    <n v="129900"/>
    <n v="129900"/>
    <n v="1.2500000000000001E-2"/>
  </r>
  <r>
    <x v="9"/>
    <x v="374"/>
    <x v="268"/>
    <x v="513"/>
    <s v="0"/>
    <x v="1"/>
    <n v="4.5999999999999996"/>
    <n v="119900"/>
    <n v="119900"/>
    <n v="2.5000000000000001E-2"/>
  </r>
  <r>
    <x v="9"/>
    <x v="370"/>
    <x v="78"/>
    <x v="835"/>
    <s v="4GB"/>
    <x v="3"/>
    <n v="4.5999999999999996"/>
    <n v="64900"/>
    <n v="64900"/>
    <n v="6.25E-2"/>
  </r>
  <r>
    <x v="9"/>
    <x v="370"/>
    <x v="60"/>
    <x v="836"/>
    <s v="4GB"/>
    <x v="3"/>
    <n v="4.5999999999999996"/>
    <n v="64900"/>
    <n v="64900"/>
    <n v="3.7499999999999999E-2"/>
  </r>
  <r>
    <x v="9"/>
    <x v="370"/>
    <x v="4"/>
    <x v="800"/>
    <s v="4GB"/>
    <x v="3"/>
    <n v="4.5999999999999996"/>
    <n v="64900"/>
    <n v="64900"/>
    <n v="8.7499999999999994E-2"/>
  </r>
  <r>
    <x v="9"/>
    <x v="369"/>
    <x v="85"/>
    <x v="436"/>
    <s v="60GB"/>
    <x v="1"/>
    <n v="0"/>
    <n v="119900"/>
    <n v="119900"/>
    <n v="0.05"/>
  </r>
  <r>
    <x v="9"/>
    <x v="366"/>
    <x v="40"/>
    <x v="612"/>
    <s v="20GB"/>
    <x v="1"/>
    <n v="4.5"/>
    <n v="44900"/>
    <n v="44900"/>
    <n v="8.7499999999999994E-2"/>
  </r>
  <r>
    <x v="9"/>
    <x v="370"/>
    <x v="129"/>
    <x v="837"/>
    <s v="4GB"/>
    <x v="3"/>
    <n v="4.5999999999999996"/>
    <n v="64900"/>
    <n v="64900"/>
    <n v="6.25E-2"/>
  </r>
  <r>
    <x v="9"/>
    <x v="371"/>
    <x v="60"/>
    <x v="630"/>
    <s v="4GB"/>
    <x v="1"/>
    <n v="4.5999999999999996"/>
    <n v="68999"/>
    <n v="84900"/>
    <n v="0.1"/>
  </r>
  <r>
    <x v="9"/>
    <x v="370"/>
    <x v="60"/>
    <x v="62"/>
    <s v="4GB"/>
    <x v="1"/>
    <n v="4.5999999999999996"/>
    <n v="54900"/>
    <n v="54900"/>
    <n v="2.5000000000000001E-2"/>
  </r>
  <r>
    <x v="9"/>
    <x v="367"/>
    <x v="5"/>
    <x v="283"/>
    <s v="30GB"/>
    <x v="0"/>
    <n v="4.5999999999999996"/>
    <n v="42999"/>
    <n v="47900"/>
    <n v="0.05"/>
  </r>
  <r>
    <x v="9"/>
    <x v="381"/>
    <x v="268"/>
    <x v="379"/>
    <s v="60GB"/>
    <x v="1"/>
    <n v="0"/>
    <n v="129900"/>
    <n v="129900"/>
    <n v="2.5000000000000001E-2"/>
  </r>
  <r>
    <x v="9"/>
    <x v="370"/>
    <x v="40"/>
    <x v="838"/>
    <s v="4GB"/>
    <x v="3"/>
    <n v="4.5999999999999996"/>
    <n v="64900"/>
    <n v="64900"/>
    <n v="2.5000000000000001E-2"/>
  </r>
  <r>
    <x v="9"/>
    <x v="367"/>
    <x v="129"/>
    <x v="839"/>
    <s v="30GB"/>
    <x v="0"/>
    <n v="4.5999999999999996"/>
    <n v="42999"/>
    <n v="47900"/>
    <n v="8.7499999999999994E-2"/>
  </r>
  <r>
    <x v="9"/>
    <x v="370"/>
    <x v="67"/>
    <x v="840"/>
    <s v="4GB"/>
    <x v="1"/>
    <n v="4.5999999999999996"/>
    <n v="54900"/>
    <n v="54900"/>
    <n v="1.2500000000000001E-2"/>
  </r>
  <r>
    <x v="9"/>
    <x v="370"/>
    <x v="4"/>
    <x v="425"/>
    <s v="4GB"/>
    <x v="3"/>
    <n v="4.5999999999999996"/>
    <n v="64900"/>
    <n v="64900"/>
    <n v="0.05"/>
  </r>
  <r>
    <x v="9"/>
    <x v="376"/>
    <x v="85"/>
    <x v="718"/>
    <s v="4GB"/>
    <x v="3"/>
    <n v="4.7"/>
    <n v="131900"/>
    <n v="131900"/>
    <n v="0.1125"/>
  </r>
  <r>
    <x v="9"/>
    <x v="381"/>
    <x v="58"/>
    <x v="266"/>
    <s v="60GB"/>
    <x v="7"/>
    <n v="0"/>
    <n v="159900"/>
    <n v="159900"/>
    <n v="2.5000000000000001E-2"/>
  </r>
  <r>
    <x v="9"/>
    <x v="372"/>
    <x v="123"/>
    <x v="841"/>
    <s v="4GB"/>
    <x v="7"/>
    <n v="0"/>
    <n v="109900"/>
    <n v="109900"/>
    <n v="2.5000000000000001E-2"/>
  </r>
  <r>
    <x v="9"/>
    <x v="380"/>
    <x v="40"/>
    <x v="352"/>
    <s v="20GB"/>
    <x v="3"/>
    <n v="4.7"/>
    <n v="81500"/>
    <n v="81500"/>
    <n v="3.7499999999999999E-2"/>
  </r>
  <r>
    <x v="9"/>
    <x v="367"/>
    <x v="265"/>
    <x v="218"/>
    <s v="30GB"/>
    <x v="3"/>
    <n v="4.5999999999999996"/>
    <n v="91900"/>
    <n v="91900"/>
    <n v="1.2500000000000001E-2"/>
  </r>
  <r>
    <x v="9"/>
    <x v="370"/>
    <x v="60"/>
    <x v="842"/>
    <s v="4GB"/>
    <x v="3"/>
    <n v="4.5999999999999996"/>
    <n v="64900"/>
    <n v="64900"/>
    <n v="1.2500000000000001E-2"/>
  </r>
  <r>
    <x v="9"/>
    <x v="367"/>
    <x v="5"/>
    <x v="843"/>
    <s v="30GB"/>
    <x v="3"/>
    <n v="4.5999999999999996"/>
    <n v="91900"/>
    <n v="91900"/>
    <n v="0.1"/>
  </r>
  <r>
    <x v="9"/>
    <x v="370"/>
    <x v="129"/>
    <x v="844"/>
    <s v="4GB"/>
    <x v="1"/>
    <n v="4.5999999999999996"/>
    <n v="54900"/>
    <n v="54900"/>
    <n v="0.05"/>
  </r>
  <r>
    <x v="9"/>
    <x v="370"/>
    <x v="40"/>
    <x v="845"/>
    <s v="4GB"/>
    <x v="3"/>
    <n v="4.5999999999999996"/>
    <n v="64900"/>
    <n v="64900"/>
    <n v="2.5000000000000001E-2"/>
  </r>
  <r>
    <x v="9"/>
    <x v="376"/>
    <x v="269"/>
    <x v="492"/>
    <s v="4GB"/>
    <x v="3"/>
    <n v="4.7"/>
    <n v="131900"/>
    <n v="131900"/>
    <n v="7.4999999999999997E-2"/>
  </r>
  <r>
    <x v="9"/>
    <x v="384"/>
    <x v="269"/>
    <x v="846"/>
    <s v="40GB"/>
    <x v="0"/>
    <n v="4.5999999999999996"/>
    <n v="73999"/>
    <n v="109900"/>
    <n v="7.4999999999999997E-2"/>
  </r>
  <r>
    <x v="9"/>
    <x v="367"/>
    <x v="40"/>
    <x v="847"/>
    <s v="30GB"/>
    <x v="3"/>
    <n v="4.5999999999999996"/>
    <n v="91900"/>
    <n v="91900"/>
    <n v="3.7499999999999999E-2"/>
  </r>
  <r>
    <x v="9"/>
    <x v="367"/>
    <x v="78"/>
    <x v="848"/>
    <s v="30GB"/>
    <x v="3"/>
    <n v="4.5999999999999996"/>
    <n v="91900"/>
    <n v="91900"/>
    <n v="0.1"/>
  </r>
  <r>
    <x v="9"/>
    <x v="370"/>
    <x v="40"/>
    <x v="849"/>
    <s v="4GB"/>
    <x v="1"/>
    <n v="4.5999999999999996"/>
    <n v="54900"/>
    <n v="54900"/>
    <n v="2.5000000000000001E-2"/>
  </r>
  <r>
    <x v="9"/>
    <x v="366"/>
    <x v="4"/>
    <x v="850"/>
    <s v="20GB"/>
    <x v="3"/>
    <n v="4.5"/>
    <n v="54900"/>
    <n v="54900"/>
    <n v="1.2500000000000001E-2"/>
  </r>
  <r>
    <x v="9"/>
    <x v="371"/>
    <x v="60"/>
    <x v="583"/>
    <s v="4GB"/>
    <x v="3"/>
    <n v="4.5999999999999996"/>
    <n v="78999"/>
    <n v="80900"/>
    <n v="7.4999999999999997E-2"/>
  </r>
  <r>
    <x v="9"/>
    <x v="370"/>
    <x v="60"/>
    <x v="223"/>
    <s v="4GB"/>
    <x v="0"/>
    <n v="4.5999999999999996"/>
    <n v="49900"/>
    <n v="49900"/>
    <n v="0.1125"/>
  </r>
  <r>
    <x v="9"/>
    <x v="388"/>
    <x v="269"/>
    <x v="159"/>
    <s v="10GB"/>
    <x v="0"/>
    <n v="4.4000000000000004"/>
    <n v="44999"/>
    <n v="44999"/>
    <n v="3.7499999999999999E-2"/>
  </r>
  <r>
    <x v="9"/>
    <x v="376"/>
    <x v="85"/>
    <x v="566"/>
    <s v="4GB"/>
    <x v="0"/>
    <n v="4.7"/>
    <n v="117100"/>
    <n v="117100"/>
    <n v="1.2500000000000001E-2"/>
  </r>
  <r>
    <x v="9"/>
    <x v="373"/>
    <x v="5"/>
    <x v="423"/>
    <s v="60GB"/>
    <x v="7"/>
    <n v="0"/>
    <n v="99900"/>
    <n v="99900"/>
    <n v="2.5000000000000001E-2"/>
  </r>
  <r>
    <x v="9"/>
    <x v="370"/>
    <x v="67"/>
    <x v="851"/>
    <s v="4GB"/>
    <x v="3"/>
    <n v="4.5999999999999996"/>
    <n v="64900"/>
    <n v="64900"/>
    <n v="0.05"/>
  </r>
  <r>
    <x v="9"/>
    <x v="370"/>
    <x v="78"/>
    <x v="852"/>
    <s v="4GB"/>
    <x v="3"/>
    <n v="4.5999999999999996"/>
    <n v="64900"/>
    <n v="64900"/>
    <n v="0.1"/>
  </r>
  <r>
    <x v="9"/>
    <x v="383"/>
    <x v="85"/>
    <x v="853"/>
    <s v="10GB"/>
    <x v="1"/>
    <n v="4.5"/>
    <n v="48999"/>
    <n v="48999"/>
    <n v="0.1"/>
  </r>
  <r>
    <x v="9"/>
    <x v="378"/>
    <x v="269"/>
    <x v="350"/>
    <s v="4GB"/>
    <x v="7"/>
    <n v="4.5999999999999996"/>
    <n v="140300"/>
    <n v="140300"/>
    <n v="0.1125"/>
  </r>
  <r>
    <x v="9"/>
    <x v="381"/>
    <x v="85"/>
    <x v="5"/>
    <s v="60GB"/>
    <x v="1"/>
    <n v="0"/>
    <n v="129900"/>
    <n v="129900"/>
    <n v="7.4999999999999997E-2"/>
  </r>
  <r>
    <x v="9"/>
    <x v="376"/>
    <x v="58"/>
    <x v="294"/>
    <s v="4GB"/>
    <x v="3"/>
    <n v="4.7"/>
    <n v="131900"/>
    <n v="131900"/>
    <n v="0.1"/>
  </r>
  <r>
    <x v="9"/>
    <x v="382"/>
    <x v="58"/>
    <x v="854"/>
    <s v="20GB"/>
    <x v="4"/>
    <n v="4.4000000000000004"/>
    <n v="49999"/>
    <n v="49999"/>
    <n v="1.2500000000000001E-2"/>
  </r>
  <r>
    <x v="9"/>
    <x v="367"/>
    <x v="265"/>
    <x v="855"/>
    <s v="30GB"/>
    <x v="0"/>
    <n v="4.5999999999999996"/>
    <n v="42999"/>
    <n v="47900"/>
    <n v="2.5000000000000001E-2"/>
  </r>
  <r>
    <x v="9"/>
    <x v="378"/>
    <x v="58"/>
    <x v="856"/>
    <s v="4GB"/>
    <x v="7"/>
    <n v="4.5999999999999996"/>
    <n v="140300"/>
    <n v="140300"/>
    <n v="0.125"/>
  </r>
  <r>
    <x v="9"/>
    <x v="381"/>
    <x v="262"/>
    <x v="857"/>
    <s v="60GB"/>
    <x v="3"/>
    <n v="0"/>
    <n v="139900"/>
    <n v="139900"/>
    <n v="0.125"/>
  </r>
  <r>
    <x v="9"/>
    <x v="380"/>
    <x v="40"/>
    <x v="95"/>
    <s v="20GB"/>
    <x v="0"/>
    <n v="4.7"/>
    <n v="38999"/>
    <n v="39900"/>
    <n v="7.4999999999999997E-2"/>
  </r>
  <r>
    <x v="9"/>
    <x v="378"/>
    <x v="85"/>
    <x v="690"/>
    <s v="4GB"/>
    <x v="0"/>
    <n v="4.5999999999999996"/>
    <n v="79999"/>
    <n v="106600"/>
    <n v="0.1"/>
  </r>
  <r>
    <x v="9"/>
    <x v="370"/>
    <x v="78"/>
    <x v="858"/>
    <s v="4GB"/>
    <x v="1"/>
    <n v="4.5999999999999996"/>
    <n v="54900"/>
    <n v="54900"/>
    <n v="7.4999999999999997E-2"/>
  </r>
  <r>
    <x v="9"/>
    <x v="383"/>
    <x v="269"/>
    <x v="273"/>
    <s v="10GB"/>
    <x v="4"/>
    <n v="4.5"/>
    <n v="39999"/>
    <n v="39999"/>
    <n v="0.05"/>
  </r>
  <r>
    <x v="9"/>
    <x v="384"/>
    <x v="85"/>
    <x v="859"/>
    <s v="40GB"/>
    <x v="7"/>
    <n v="4.5999999999999996"/>
    <n v="144900"/>
    <n v="144900"/>
    <n v="8.7499999999999994E-2"/>
  </r>
  <r>
    <x v="9"/>
    <x v="385"/>
    <x v="40"/>
    <x v="766"/>
    <s v="30GB"/>
    <x v="3"/>
    <n v="5"/>
    <n v="85400"/>
    <n v="85400"/>
    <n v="1.2500000000000001E-2"/>
  </r>
  <r>
    <x v="9"/>
    <x v="386"/>
    <x v="85"/>
    <x v="156"/>
    <s v="20GB"/>
    <x v="2"/>
    <n v="4.5"/>
    <n v="25299"/>
    <n v="29900"/>
    <n v="2.5000000000000001E-2"/>
  </r>
  <r>
    <x v="9"/>
    <x v="378"/>
    <x v="58"/>
    <x v="178"/>
    <s v="4GB"/>
    <x v="0"/>
    <n v="4.5999999999999996"/>
    <n v="79999"/>
    <n v="106600"/>
    <n v="7.4999999999999997E-2"/>
  </r>
  <r>
    <x v="9"/>
    <x v="381"/>
    <x v="58"/>
    <x v="860"/>
    <s v="60GB"/>
    <x v="21"/>
    <n v="0"/>
    <n v="179900"/>
    <n v="179900"/>
    <n v="7.4999999999999997E-2"/>
  </r>
  <r>
    <x v="9"/>
    <x v="378"/>
    <x v="267"/>
    <x v="811"/>
    <s v="4GB"/>
    <x v="0"/>
    <n v="4.5999999999999996"/>
    <n v="79999"/>
    <n v="106600"/>
    <n v="2.5000000000000001E-2"/>
  </r>
  <r>
    <x v="9"/>
    <x v="378"/>
    <x v="85"/>
    <x v="284"/>
    <s v="4GB"/>
    <x v="7"/>
    <n v="4.5999999999999996"/>
    <n v="140300"/>
    <n v="140300"/>
    <n v="7.4999999999999997E-2"/>
  </r>
  <r>
    <x v="9"/>
    <x v="387"/>
    <x v="4"/>
    <x v="554"/>
    <s v="20GB"/>
    <x v="2"/>
    <n v="4.5"/>
    <n v="24999"/>
    <n v="31500"/>
    <n v="0.125"/>
  </r>
  <r>
    <x v="9"/>
    <x v="379"/>
    <x v="269"/>
    <x v="214"/>
    <s v="40GB"/>
    <x v="3"/>
    <n v="4.7"/>
    <n v="76999"/>
    <n v="103900"/>
    <n v="3.7499999999999999E-2"/>
  </r>
  <r>
    <x v="9"/>
    <x v="379"/>
    <x v="269"/>
    <x v="416"/>
    <s v="40GB"/>
    <x v="0"/>
    <n v="4.7"/>
    <n v="62999"/>
    <n v="89900"/>
    <n v="3.7499999999999999E-2"/>
  </r>
  <r>
    <x v="9"/>
    <x v="378"/>
    <x v="269"/>
    <x v="697"/>
    <s v="4GB"/>
    <x v="0"/>
    <n v="4.5999999999999996"/>
    <n v="79999"/>
    <n v="106600"/>
    <n v="2.5000000000000001E-2"/>
  </r>
  <r>
    <x v="9"/>
    <x v="387"/>
    <x v="41"/>
    <x v="583"/>
    <s v="20GB"/>
    <x v="2"/>
    <n v="4.5"/>
    <n v="24999"/>
    <n v="31500"/>
    <n v="3.7499999999999999E-2"/>
  </r>
  <r>
    <x v="9"/>
    <x v="382"/>
    <x v="57"/>
    <x v="510"/>
    <s v="20GB"/>
    <x v="2"/>
    <n v="4.4000000000000004"/>
    <n v="34900"/>
    <n v="34900"/>
    <n v="8.7499999999999994E-2"/>
  </r>
  <r>
    <x v="9"/>
    <x v="385"/>
    <x v="58"/>
    <x v="861"/>
    <s v="30GB"/>
    <x v="2"/>
    <n v="4.5"/>
    <n v="36999"/>
    <n v="37900"/>
    <n v="1.2500000000000001E-2"/>
  </r>
  <r>
    <x v="9"/>
    <x v="377"/>
    <x v="58"/>
    <x v="600"/>
    <s v="30GB"/>
    <x v="3"/>
    <n v="4.5999999999999996"/>
    <n v="84900"/>
    <n v="84900"/>
    <n v="0.125"/>
  </r>
  <r>
    <x v="9"/>
    <x v="378"/>
    <x v="85"/>
    <x v="862"/>
    <s v="4GB"/>
    <x v="3"/>
    <n v="4.5999999999999996"/>
    <n v="121300"/>
    <n v="121300"/>
    <n v="1.2500000000000001E-2"/>
  </r>
  <r>
    <x v="9"/>
    <x v="387"/>
    <x v="40"/>
    <x v="863"/>
    <s v="20GB"/>
    <x v="3"/>
    <n v="4.7"/>
    <n v="74400"/>
    <n v="74400"/>
    <n v="0.125"/>
  </r>
  <r>
    <x v="9"/>
    <x v="387"/>
    <x v="4"/>
    <x v="864"/>
    <s v="20GB"/>
    <x v="1"/>
    <n v="4.5"/>
    <n v="34900"/>
    <n v="34900"/>
    <n v="0.1"/>
  </r>
  <r>
    <x v="9"/>
    <x v="388"/>
    <x v="58"/>
    <x v="865"/>
    <s v="10GB"/>
    <x v="0"/>
    <n v="4.4000000000000004"/>
    <n v="62500"/>
    <n v="62500"/>
    <n v="0.125"/>
  </r>
  <r>
    <x v="9"/>
    <x v="373"/>
    <x v="123"/>
    <x v="433"/>
    <s v="60GB"/>
    <x v="7"/>
    <n v="0"/>
    <n v="99900"/>
    <n v="99900"/>
    <n v="0.05"/>
  </r>
  <r>
    <x v="9"/>
    <x v="386"/>
    <x v="269"/>
    <x v="114"/>
    <s v="20GB"/>
    <x v="2"/>
    <n v="4.5"/>
    <n v="25299"/>
    <n v="29900"/>
    <n v="8.7499999999999994E-2"/>
  </r>
  <r>
    <x v="9"/>
    <x v="387"/>
    <x v="57"/>
    <x v="3"/>
    <s v="20GB"/>
    <x v="2"/>
    <n v="4.5"/>
    <n v="24999"/>
    <n v="31500"/>
    <n v="0.05"/>
  </r>
  <r>
    <x v="9"/>
    <x v="379"/>
    <x v="85"/>
    <x v="610"/>
    <s v="40GB"/>
    <x v="3"/>
    <n v="4.7"/>
    <n v="76999"/>
    <n v="103900"/>
    <n v="6.25E-2"/>
  </r>
  <r>
    <x v="9"/>
    <x v="385"/>
    <x v="4"/>
    <x v="866"/>
    <s v="30GB"/>
    <x v="1"/>
    <n v="4.5"/>
    <n v="42900"/>
    <n v="42900"/>
    <n v="0.05"/>
  </r>
  <r>
    <x v="9"/>
    <x v="385"/>
    <x v="85"/>
    <x v="867"/>
    <s v="30GB"/>
    <x v="2"/>
    <n v="4.5"/>
    <n v="36999"/>
    <n v="37900"/>
    <n v="7.4999999999999997E-2"/>
  </r>
  <r>
    <x v="9"/>
    <x v="378"/>
    <x v="267"/>
    <x v="868"/>
    <s v="4GB"/>
    <x v="3"/>
    <n v="4.5999999999999996"/>
    <n v="121300"/>
    <n v="121300"/>
    <n v="0.125"/>
  </r>
  <r>
    <x v="9"/>
    <x v="386"/>
    <x v="57"/>
    <x v="869"/>
    <s v="20GB"/>
    <x v="4"/>
    <n v="4.5"/>
    <n v="31999"/>
    <n v="31999"/>
    <n v="3.7499999999999999E-2"/>
  </r>
  <r>
    <x v="9"/>
    <x v="387"/>
    <x v="58"/>
    <x v="870"/>
    <s v="20GB"/>
    <x v="2"/>
    <n v="4.5"/>
    <n v="24999"/>
    <n v="31500"/>
    <n v="2.5000000000000001E-2"/>
  </r>
  <r>
    <x v="9"/>
    <x v="376"/>
    <x v="267"/>
    <x v="636"/>
    <s v="4GB"/>
    <x v="3"/>
    <n v="4.7"/>
    <n v="131900"/>
    <n v="131900"/>
    <n v="8.7499999999999994E-2"/>
  </r>
  <r>
    <x v="9"/>
    <x v="386"/>
    <x v="58"/>
    <x v="540"/>
    <s v="20GB"/>
    <x v="2"/>
    <n v="4.5"/>
    <n v="25299"/>
    <n v="29900"/>
    <n v="8.7499999999999994E-2"/>
  </r>
  <r>
    <x v="9"/>
    <x v="386"/>
    <x v="57"/>
    <x v="103"/>
    <s v="20GB"/>
    <x v="2"/>
    <n v="4.5"/>
    <n v="25299"/>
    <n v="29900"/>
    <n v="3.7499999999999999E-2"/>
  </r>
  <r>
    <x v="9"/>
    <x v="367"/>
    <x v="4"/>
    <x v="871"/>
    <s v="30GB"/>
    <x v="3"/>
    <n v="4.5999999999999996"/>
    <n v="91900"/>
    <n v="91900"/>
    <n v="3.7499999999999999E-2"/>
  </r>
  <r>
    <x v="9"/>
    <x v="388"/>
    <x v="85"/>
    <x v="191"/>
    <s v="10GB"/>
    <x v="4"/>
    <n v="4.4000000000000004"/>
    <n v="36990"/>
    <n v="36990"/>
    <n v="0.1"/>
  </r>
  <r>
    <x v="9"/>
    <x v="388"/>
    <x v="58"/>
    <x v="872"/>
    <s v="10GB"/>
    <x v="1"/>
    <n v="4.4000000000000004"/>
    <n v="49999"/>
    <n v="49999"/>
    <n v="0.05"/>
  </r>
  <r>
    <x v="9"/>
    <x v="367"/>
    <x v="129"/>
    <x v="268"/>
    <s v="30GB"/>
    <x v="3"/>
    <n v="4.5999999999999996"/>
    <n v="91900"/>
    <n v="91900"/>
    <n v="0.125"/>
  </r>
  <r>
    <x v="9"/>
    <x v="367"/>
    <x v="265"/>
    <x v="41"/>
    <s v="30GB"/>
    <x v="1"/>
    <n v="4.5999999999999996"/>
    <n v="47999"/>
    <n v="52900"/>
    <n v="1.2500000000000001E-2"/>
  </r>
  <r>
    <x v="9"/>
    <x v="387"/>
    <x v="85"/>
    <x v="285"/>
    <s v="20GB"/>
    <x v="2"/>
    <n v="4.5"/>
    <n v="24999"/>
    <n v="31500"/>
    <n v="1.2500000000000001E-2"/>
  </r>
  <r>
    <x v="9"/>
    <x v="376"/>
    <x v="267"/>
    <x v="861"/>
    <s v="4GB"/>
    <x v="7"/>
    <n v="4.7"/>
    <n v="150800"/>
    <n v="150800"/>
    <n v="0.1125"/>
  </r>
  <r>
    <x v="9"/>
    <x v="382"/>
    <x v="57"/>
    <x v="716"/>
    <s v="20GB"/>
    <x v="1"/>
    <n v="4.4000000000000004"/>
    <n v="70000"/>
    <n v="70000"/>
    <n v="0.1"/>
  </r>
  <r>
    <x v="9"/>
    <x v="385"/>
    <x v="85"/>
    <x v="63"/>
    <s v="30GB"/>
    <x v="3"/>
    <n v="4.5"/>
    <n v="85400"/>
    <n v="85400"/>
    <n v="0.125"/>
  </r>
  <r>
    <x v="9"/>
    <x v="387"/>
    <x v="41"/>
    <x v="392"/>
    <s v="20GB"/>
    <x v="1"/>
    <n v="4.5"/>
    <n v="34900"/>
    <n v="34900"/>
    <n v="0.125"/>
  </r>
  <r>
    <x v="9"/>
    <x v="386"/>
    <x v="58"/>
    <x v="873"/>
    <s v="20GB"/>
    <x v="0"/>
    <n v="4.5"/>
    <n v="49999"/>
    <n v="49999"/>
    <n v="8.7499999999999994E-2"/>
  </r>
  <r>
    <x v="9"/>
    <x v="385"/>
    <x v="41"/>
    <x v="230"/>
    <s v="30GB"/>
    <x v="3"/>
    <n v="4.5"/>
    <n v="85400"/>
    <n v="85400"/>
    <n v="6.25E-2"/>
  </r>
  <r>
    <x v="9"/>
    <x v="370"/>
    <x v="60"/>
    <x v="874"/>
    <s v="4GB"/>
    <x v="1"/>
    <n v="4.5999999999999996"/>
    <n v="54900"/>
    <n v="54900"/>
    <n v="7.4999999999999997E-2"/>
  </r>
  <r>
    <x v="9"/>
    <x v="386"/>
    <x v="58"/>
    <x v="93"/>
    <s v="20GB"/>
    <x v="1"/>
    <n v="4.5"/>
    <n v="55999"/>
    <n v="55999"/>
    <n v="2.5000000000000001E-2"/>
  </r>
  <r>
    <x v="9"/>
    <x v="376"/>
    <x v="269"/>
    <x v="528"/>
    <s v="4GB"/>
    <x v="7"/>
    <n v="4.7"/>
    <n v="150800"/>
    <n v="150800"/>
    <n v="1.2500000000000001E-2"/>
  </r>
  <r>
    <x v="9"/>
    <x v="369"/>
    <x v="268"/>
    <x v="457"/>
    <s v="60GB"/>
    <x v="21"/>
    <n v="0"/>
    <n v="169900"/>
    <n v="169900"/>
    <n v="0.1125"/>
  </r>
  <r>
    <x v="9"/>
    <x v="388"/>
    <x v="58"/>
    <x v="463"/>
    <s v="10GB"/>
    <x v="4"/>
    <n v="4.4000000000000004"/>
    <n v="36499"/>
    <n v="36499"/>
    <n v="0.125"/>
  </r>
  <r>
    <x v="9"/>
    <x v="382"/>
    <x v="57"/>
    <x v="672"/>
    <s v="20GB"/>
    <x v="4"/>
    <n v="4.4000000000000004"/>
    <n v="49999"/>
    <n v="49999"/>
    <n v="3.7499999999999999E-2"/>
  </r>
  <r>
    <x v="9"/>
    <x v="377"/>
    <x v="40"/>
    <x v="436"/>
    <s v="30GB"/>
    <x v="0"/>
    <n v="4.5999999999999996"/>
    <n v="49900"/>
    <n v="49900"/>
    <n v="0.125"/>
  </r>
  <r>
    <x v="9"/>
    <x v="369"/>
    <x v="85"/>
    <x v="293"/>
    <s v="60GB"/>
    <x v="21"/>
    <n v="0"/>
    <n v="169900"/>
    <n v="169900"/>
    <n v="7.4999999999999997E-2"/>
  </r>
  <r>
    <x v="9"/>
    <x v="369"/>
    <x v="85"/>
    <x v="863"/>
    <s v="60GB"/>
    <x v="7"/>
    <n v="0"/>
    <n v="149900"/>
    <n v="149900"/>
    <n v="7.4999999999999997E-2"/>
  </r>
  <r>
    <x v="9"/>
    <x v="386"/>
    <x v="58"/>
    <x v="448"/>
    <s v="20GB"/>
    <x v="4"/>
    <n v="4.5"/>
    <n v="41999"/>
    <n v="41999"/>
    <n v="8.7499999999999994E-2"/>
  </r>
  <r>
    <x v="9"/>
    <x v="382"/>
    <x v="85"/>
    <x v="262"/>
    <s v="20GB"/>
    <x v="4"/>
    <n v="4.4000000000000004"/>
    <n v="49999"/>
    <n v="49999"/>
    <n v="0.1"/>
  </r>
  <r>
    <x v="9"/>
    <x v="369"/>
    <x v="262"/>
    <x v="253"/>
    <s v="60GB"/>
    <x v="21"/>
    <n v="0"/>
    <n v="169900"/>
    <n v="169900"/>
    <n v="3.7499999999999999E-2"/>
  </r>
  <r>
    <x v="9"/>
    <x v="388"/>
    <x v="68"/>
    <x v="875"/>
    <s v="10GB"/>
    <x v="1"/>
    <n v="4.4000000000000004"/>
    <n v="71500"/>
    <n v="71500"/>
    <n v="3.7499999999999999E-2"/>
  </r>
  <r>
    <x v="9"/>
    <x v="381"/>
    <x v="85"/>
    <x v="876"/>
    <s v="60GB"/>
    <x v="7"/>
    <n v="0"/>
    <n v="159900"/>
    <n v="159900"/>
    <n v="3.7499999999999999E-2"/>
  </r>
  <r>
    <x v="9"/>
    <x v="376"/>
    <x v="85"/>
    <x v="687"/>
    <s v="4GB"/>
    <x v="7"/>
    <n v="4.7"/>
    <n v="150800"/>
    <n v="150800"/>
    <n v="0.05"/>
  </r>
  <r>
    <x v="9"/>
    <x v="381"/>
    <x v="262"/>
    <x v="32"/>
    <s v="60GB"/>
    <x v="7"/>
    <n v="0"/>
    <n v="159900"/>
    <n v="159900"/>
    <n v="0.05"/>
  </r>
  <r>
    <x v="9"/>
    <x v="369"/>
    <x v="58"/>
    <x v="636"/>
    <s v="60GB"/>
    <x v="7"/>
    <n v="0"/>
    <n v="149900"/>
    <n v="149900"/>
    <n v="0.125"/>
  </r>
  <r>
    <x v="9"/>
    <x v="382"/>
    <x v="58"/>
    <x v="236"/>
    <s v="20GB"/>
    <x v="0"/>
    <n v="4.4000000000000004"/>
    <n v="59999"/>
    <n v="59999"/>
    <n v="1.2500000000000001E-2"/>
  </r>
  <r>
    <x v="9"/>
    <x v="369"/>
    <x v="58"/>
    <x v="9"/>
    <s v="60GB"/>
    <x v="21"/>
    <n v="0"/>
    <n v="169900"/>
    <n v="169900"/>
    <n v="0.05"/>
  </r>
  <r>
    <x v="9"/>
    <x v="382"/>
    <x v="269"/>
    <x v="877"/>
    <s v="20GB"/>
    <x v="0"/>
    <n v="4.4000000000000004"/>
    <n v="59999"/>
    <n v="59999"/>
    <n v="3.7499999999999999E-2"/>
  </r>
  <r>
    <x v="9"/>
    <x v="381"/>
    <x v="268"/>
    <x v="878"/>
    <s v="60GB"/>
    <x v="7"/>
    <n v="0"/>
    <n v="159900"/>
    <n v="159900"/>
    <n v="0.1"/>
  </r>
  <r>
    <x v="9"/>
    <x v="386"/>
    <x v="85"/>
    <x v="717"/>
    <s v="20GB"/>
    <x v="0"/>
    <n v="4.5"/>
    <n v="49999"/>
    <n v="49999"/>
    <n v="0.05"/>
  </r>
  <r>
    <x v="9"/>
    <x v="384"/>
    <x v="58"/>
    <x v="435"/>
    <s v="40GB"/>
    <x v="7"/>
    <n v="4.5999999999999996"/>
    <n v="144900"/>
    <n v="144900"/>
    <n v="1.2500000000000001E-2"/>
  </r>
  <r>
    <x v="9"/>
    <x v="389"/>
    <x v="85"/>
    <x v="559"/>
    <s v="30GB"/>
    <x v="0"/>
    <n v="4.5999999999999996"/>
    <n v="91900"/>
    <n v="91900"/>
    <n v="2.5000000000000001E-2"/>
  </r>
  <r>
    <x v="9"/>
    <x v="381"/>
    <x v="268"/>
    <x v="566"/>
    <s v="60GB"/>
    <x v="21"/>
    <n v="0"/>
    <n v="179900"/>
    <n v="179900"/>
    <n v="8.7499999999999994E-2"/>
  </r>
  <r>
    <x v="9"/>
    <x v="385"/>
    <x v="85"/>
    <x v="503"/>
    <s v="30GB"/>
    <x v="1"/>
    <n v="4.5"/>
    <n v="42900"/>
    <n v="42900"/>
    <n v="1.2500000000000001E-2"/>
  </r>
  <r>
    <x v="9"/>
    <x v="379"/>
    <x v="85"/>
    <x v="413"/>
    <s v="40GB"/>
    <x v="7"/>
    <n v="4.7"/>
    <n v="134900"/>
    <n v="134900"/>
    <n v="0.1125"/>
  </r>
  <r>
    <x v="9"/>
    <x v="388"/>
    <x v="58"/>
    <x v="879"/>
    <s v="10GB"/>
    <x v="2"/>
    <n v="4.4000000000000004"/>
    <n v="30780"/>
    <n v="30780"/>
    <n v="3.7499999999999999E-2"/>
  </r>
  <r>
    <x v="9"/>
    <x v="388"/>
    <x v="269"/>
    <x v="880"/>
    <s v="10GB"/>
    <x v="2"/>
    <n v="4.4000000000000004"/>
    <n v="30780"/>
    <n v="30780"/>
    <n v="0.1"/>
  </r>
  <r>
    <x v="9"/>
    <x v="373"/>
    <x v="264"/>
    <x v="881"/>
    <s v="60GB"/>
    <x v="7"/>
    <n v="0"/>
    <n v="99900"/>
    <n v="99900"/>
    <n v="0.125"/>
  </r>
  <r>
    <x v="9"/>
    <x v="388"/>
    <x v="85"/>
    <x v="426"/>
    <s v="10GB"/>
    <x v="1"/>
    <n v="4.4000000000000004"/>
    <n v="71500"/>
    <n v="71500"/>
    <n v="0.125"/>
  </r>
  <r>
    <x v="9"/>
    <x v="382"/>
    <x v="57"/>
    <x v="882"/>
    <s v="20GB"/>
    <x v="0"/>
    <n v="4.4000000000000004"/>
    <n v="59999"/>
    <n v="59999"/>
    <n v="8.7499999999999994E-2"/>
  </r>
  <r>
    <x v="9"/>
    <x v="382"/>
    <x v="269"/>
    <x v="883"/>
    <s v="20GB"/>
    <x v="2"/>
    <n v="4.4000000000000004"/>
    <n v="34900"/>
    <n v="34900"/>
    <n v="3.7499999999999999E-2"/>
  </r>
  <r>
    <x v="9"/>
    <x v="385"/>
    <x v="57"/>
    <x v="485"/>
    <s v="30GB"/>
    <x v="3"/>
    <n v="4.5"/>
    <n v="85400"/>
    <n v="85400"/>
    <n v="0.05"/>
  </r>
  <r>
    <x v="9"/>
    <x v="388"/>
    <x v="269"/>
    <x v="752"/>
    <s v="10GB"/>
    <x v="4"/>
    <n v="4.4000000000000004"/>
    <n v="52000"/>
    <n v="52000"/>
    <n v="7.4999999999999997E-2"/>
  </r>
  <r>
    <x v="9"/>
    <x v="385"/>
    <x v="57"/>
    <x v="675"/>
    <s v="30GB"/>
    <x v="2"/>
    <n v="4.5"/>
    <n v="36999"/>
    <n v="37900"/>
    <n v="0.1"/>
  </r>
  <r>
    <x v="9"/>
    <x v="386"/>
    <x v="269"/>
    <x v="52"/>
    <s v="20GB"/>
    <x v="4"/>
    <n v="4.5"/>
    <n v="62000"/>
    <n v="62000"/>
    <n v="0.05"/>
  </r>
  <r>
    <x v="9"/>
    <x v="380"/>
    <x v="85"/>
    <x v="884"/>
    <s v="20GB"/>
    <x v="0"/>
    <n v="4.5"/>
    <n v="38999"/>
    <n v="39900"/>
    <n v="0.05"/>
  </r>
  <r>
    <x v="9"/>
    <x v="385"/>
    <x v="58"/>
    <x v="37"/>
    <s v="30GB"/>
    <x v="3"/>
    <n v="4.5"/>
    <n v="85400"/>
    <n v="85400"/>
    <n v="7.4999999999999997E-2"/>
  </r>
  <r>
    <x v="9"/>
    <x v="384"/>
    <x v="58"/>
    <x v="792"/>
    <s v="40GB"/>
    <x v="0"/>
    <n v="4.5999999999999996"/>
    <n v="73999"/>
    <n v="109900"/>
    <n v="0.1"/>
  </r>
  <r>
    <x v="9"/>
    <x v="373"/>
    <x v="40"/>
    <x v="885"/>
    <s v="60GB"/>
    <x v="7"/>
    <n v="0"/>
    <n v="99900"/>
    <n v="99900"/>
    <n v="0.1125"/>
  </r>
  <r>
    <x v="9"/>
    <x v="384"/>
    <x v="85"/>
    <x v="391"/>
    <s v="40GB"/>
    <x v="0"/>
    <n v="4.5999999999999996"/>
    <n v="73999"/>
    <n v="109900"/>
    <n v="3.7499999999999999E-2"/>
  </r>
  <r>
    <x v="9"/>
    <x v="382"/>
    <x v="58"/>
    <x v="708"/>
    <s v="20GB"/>
    <x v="2"/>
    <n v="4.4000000000000004"/>
    <n v="34900"/>
    <n v="34900"/>
    <n v="3.7499999999999999E-2"/>
  </r>
  <r>
    <x v="9"/>
    <x v="383"/>
    <x v="85"/>
    <x v="528"/>
    <s v="10GB"/>
    <x v="0"/>
    <n v="4.5"/>
    <n v="48999"/>
    <n v="48999"/>
    <n v="8.7499999999999994E-2"/>
  </r>
  <r>
    <x v="9"/>
    <x v="379"/>
    <x v="58"/>
    <x v="789"/>
    <s v="40GB"/>
    <x v="3"/>
    <n v="4.7"/>
    <n v="76999"/>
    <n v="103900"/>
    <n v="0.1125"/>
  </r>
  <r>
    <x v="9"/>
    <x v="383"/>
    <x v="269"/>
    <x v="42"/>
    <s v="10GB"/>
    <x v="0"/>
    <n v="4.5"/>
    <n v="48999"/>
    <n v="48999"/>
    <n v="1.2500000000000001E-2"/>
  </r>
  <r>
    <x v="9"/>
    <x v="379"/>
    <x v="85"/>
    <x v="288"/>
    <s v="40GB"/>
    <x v="0"/>
    <n v="4.7"/>
    <n v="62999"/>
    <n v="89900"/>
    <n v="0.1"/>
  </r>
  <r>
    <x v="9"/>
    <x v="385"/>
    <x v="41"/>
    <x v="565"/>
    <s v="30GB"/>
    <x v="1"/>
    <n v="4.5"/>
    <n v="42900"/>
    <n v="42900"/>
    <n v="7.4999999999999997E-2"/>
  </r>
  <r>
    <x v="9"/>
    <x v="385"/>
    <x v="58"/>
    <x v="849"/>
    <s v="30GB"/>
    <x v="1"/>
    <n v="4.5"/>
    <n v="42900"/>
    <n v="42900"/>
    <n v="1.2500000000000001E-2"/>
  </r>
  <r>
    <x v="9"/>
    <x v="385"/>
    <x v="4"/>
    <x v="886"/>
    <s v="30GB"/>
    <x v="3"/>
    <n v="4.5"/>
    <n v="85400"/>
    <n v="85400"/>
    <n v="7.4999999999999997E-2"/>
  </r>
  <r>
    <x v="9"/>
    <x v="387"/>
    <x v="85"/>
    <x v="887"/>
    <s v="20GB"/>
    <x v="1"/>
    <n v="4.5"/>
    <n v="34900"/>
    <n v="34900"/>
    <n v="3.7499999999999999E-2"/>
  </r>
  <r>
    <x v="9"/>
    <x v="386"/>
    <x v="85"/>
    <x v="888"/>
    <s v="20GB"/>
    <x v="1"/>
    <n v="4.5"/>
    <n v="55999"/>
    <n v="55999"/>
    <n v="1.2500000000000001E-2"/>
  </r>
  <r>
    <x v="9"/>
    <x v="382"/>
    <x v="85"/>
    <x v="750"/>
    <s v="20GB"/>
    <x v="2"/>
    <n v="4.4000000000000004"/>
    <n v="34900"/>
    <n v="34900"/>
    <n v="6.25E-2"/>
  </r>
  <r>
    <x v="9"/>
    <x v="378"/>
    <x v="58"/>
    <x v="562"/>
    <s v="4GB"/>
    <x v="3"/>
    <n v="4.5999999999999996"/>
    <n v="121300"/>
    <n v="121300"/>
    <n v="0.1"/>
  </r>
  <r>
    <x v="9"/>
    <x v="385"/>
    <x v="40"/>
    <x v="395"/>
    <s v="30GB"/>
    <x v="1"/>
    <n v="4.5"/>
    <n v="42900"/>
    <n v="42900"/>
    <n v="1.2500000000000001E-2"/>
  </r>
  <r>
    <x v="9"/>
    <x v="373"/>
    <x v="263"/>
    <x v="44"/>
    <s v="60GB"/>
    <x v="7"/>
    <n v="0"/>
    <n v="99900"/>
    <n v="99900"/>
    <n v="6.25E-2"/>
  </r>
  <r>
    <x v="9"/>
    <x v="387"/>
    <x v="57"/>
    <x v="889"/>
    <s v="20GB"/>
    <x v="1"/>
    <n v="4.5"/>
    <n v="34900"/>
    <n v="34900"/>
    <n v="3.7499999999999999E-2"/>
  </r>
  <r>
    <x v="9"/>
    <x v="379"/>
    <x v="58"/>
    <x v="877"/>
    <s v="40GB"/>
    <x v="0"/>
    <n v="4.7"/>
    <n v="62999"/>
    <n v="89900"/>
    <n v="8.7499999999999994E-2"/>
  </r>
  <r>
    <x v="9"/>
    <x v="379"/>
    <x v="58"/>
    <x v="531"/>
    <s v="40GB"/>
    <x v="0"/>
    <n v="4.7"/>
    <n v="62999"/>
    <n v="89900"/>
    <n v="1.2500000000000001E-2"/>
  </r>
  <r>
    <x v="9"/>
    <x v="369"/>
    <x v="268"/>
    <x v="84"/>
    <s v="60GB"/>
    <x v="7"/>
    <n v="0"/>
    <n v="149900"/>
    <n v="149900"/>
    <n v="0.05"/>
  </r>
  <r>
    <x v="9"/>
    <x v="384"/>
    <x v="85"/>
    <x v="378"/>
    <s v="40GB"/>
    <x v="3"/>
    <n v="4.5999999999999996"/>
    <n v="78999"/>
    <n v="124900"/>
    <n v="0.05"/>
  </r>
  <r>
    <x v="9"/>
    <x v="387"/>
    <x v="40"/>
    <x v="647"/>
    <s v="20GB"/>
    <x v="1"/>
    <n v="4.5"/>
    <n v="34900"/>
    <n v="34900"/>
    <n v="6.25E-2"/>
  </r>
  <r>
    <x v="9"/>
    <x v="378"/>
    <x v="269"/>
    <x v="890"/>
    <s v="4GB"/>
    <x v="3"/>
    <n v="4.5999999999999996"/>
    <n v="99900"/>
    <n v="121300"/>
    <n v="1.2500000000000001E-2"/>
  </r>
  <r>
    <x v="9"/>
    <x v="385"/>
    <x v="57"/>
    <x v="34"/>
    <s v="30GB"/>
    <x v="1"/>
    <n v="4.5"/>
    <n v="42900"/>
    <n v="42900"/>
    <n v="7.4999999999999997E-2"/>
  </r>
  <r>
    <x v="9"/>
    <x v="382"/>
    <x v="85"/>
    <x v="448"/>
    <s v="20GB"/>
    <x v="0"/>
    <n v="4.4000000000000004"/>
    <n v="59999"/>
    <n v="59999"/>
    <n v="1.2500000000000001E-2"/>
  </r>
  <r>
    <x v="9"/>
    <x v="384"/>
    <x v="58"/>
    <x v="368"/>
    <s v="40GB"/>
    <x v="3"/>
    <n v="4.5999999999999996"/>
    <n v="78999"/>
    <n v="124900"/>
    <n v="2.5000000000000001E-2"/>
  </r>
  <r>
    <x v="9"/>
    <x v="384"/>
    <x v="269"/>
    <x v="307"/>
    <s v="40GB"/>
    <x v="7"/>
    <n v="4.5999999999999996"/>
    <n v="144900"/>
    <n v="144900"/>
    <n v="7.4999999999999997E-2"/>
  </r>
  <r>
    <x v="9"/>
    <x v="387"/>
    <x v="4"/>
    <x v="757"/>
    <s v="20GB"/>
    <x v="3"/>
    <n v="4.5"/>
    <n v="74400"/>
    <n v="74400"/>
    <n v="0.125"/>
  </r>
  <r>
    <x v="9"/>
    <x v="383"/>
    <x v="85"/>
    <x v="891"/>
    <s v="10GB"/>
    <x v="4"/>
    <n v="4.5"/>
    <n v="40999"/>
    <n v="40999"/>
    <n v="8.7499999999999994E-2"/>
  </r>
  <r>
    <x v="9"/>
    <x v="381"/>
    <x v="85"/>
    <x v="426"/>
    <s v="60GB"/>
    <x v="21"/>
    <n v="0"/>
    <n v="179900"/>
    <n v="179900"/>
    <n v="0.1"/>
  </r>
  <r>
    <x v="9"/>
    <x v="387"/>
    <x v="58"/>
    <x v="501"/>
    <s v="20GB"/>
    <x v="3"/>
    <n v="4.5"/>
    <n v="74400"/>
    <n v="74400"/>
    <n v="1.2500000000000001E-2"/>
  </r>
  <r>
    <x v="9"/>
    <x v="384"/>
    <x v="269"/>
    <x v="892"/>
    <s v="40GB"/>
    <x v="3"/>
    <n v="4.5999999999999996"/>
    <n v="78999"/>
    <n v="124900"/>
    <n v="0.05"/>
  </r>
  <r>
    <x v="9"/>
    <x v="387"/>
    <x v="57"/>
    <x v="893"/>
    <s v="20GB"/>
    <x v="3"/>
    <n v="4.5"/>
    <n v="74400"/>
    <n v="74400"/>
    <n v="0.1125"/>
  </r>
  <r>
    <x v="9"/>
    <x v="389"/>
    <x v="270"/>
    <x v="160"/>
    <s v="30GB"/>
    <x v="3"/>
    <n v="4.5999999999999996"/>
    <n v="106900"/>
    <n v="106900"/>
    <n v="6.25E-2"/>
  </r>
  <r>
    <x v="9"/>
    <x v="387"/>
    <x v="41"/>
    <x v="516"/>
    <s v="20GB"/>
    <x v="3"/>
    <n v="4.5"/>
    <n v="74400"/>
    <n v="74400"/>
    <n v="6.25E-2"/>
  </r>
  <r>
    <x v="9"/>
    <x v="386"/>
    <x v="57"/>
    <x v="894"/>
    <s v="20GB"/>
    <x v="0"/>
    <n v="4.5"/>
    <n v="72000"/>
    <n v="72000"/>
    <n v="0.05"/>
  </r>
  <r>
    <x v="9"/>
    <x v="382"/>
    <x v="85"/>
    <x v="895"/>
    <s v="20GB"/>
    <x v="1"/>
    <n v="4.4000000000000004"/>
    <n v="70000"/>
    <n v="70000"/>
    <n v="7.4999999999999997E-2"/>
  </r>
  <r>
    <x v="9"/>
    <x v="370"/>
    <x v="4"/>
    <x v="763"/>
    <s v="4GB"/>
    <x v="0"/>
    <n v="4.5999999999999996"/>
    <n v="49900"/>
    <n v="49900"/>
    <n v="7.4999999999999997E-2"/>
  </r>
  <r>
    <x v="9"/>
    <x v="387"/>
    <x v="85"/>
    <x v="218"/>
    <s v="0"/>
    <x v="3"/>
    <n v="4.5"/>
    <n v="74400"/>
    <n v="74400"/>
    <n v="0.125"/>
  </r>
  <r>
    <x v="9"/>
    <x v="383"/>
    <x v="269"/>
    <x v="488"/>
    <s v="10GB"/>
    <x v="1"/>
    <n v="4.5"/>
    <n v="80500"/>
    <n v="80500"/>
    <n v="6.25E-2"/>
  </r>
  <r>
    <x v="9"/>
    <x v="383"/>
    <x v="58"/>
    <x v="520"/>
    <s v="10GB"/>
    <x v="0"/>
    <n v="4.5"/>
    <n v="71500"/>
    <n v="71500"/>
    <n v="0.1"/>
  </r>
  <r>
    <x v="9"/>
    <x v="370"/>
    <x v="129"/>
    <x v="236"/>
    <s v="4GB"/>
    <x v="0"/>
    <n v="4.5999999999999996"/>
    <n v="49900"/>
    <n v="49900"/>
    <n v="3.7499999999999999E-2"/>
  </r>
  <r>
    <x v="9"/>
    <x v="388"/>
    <x v="85"/>
    <x v="246"/>
    <s v="10GB"/>
    <x v="0"/>
    <n v="4.4000000000000004"/>
    <n v="62000"/>
    <n v="62000"/>
    <n v="2.5000000000000001E-2"/>
  </r>
  <r>
    <x v="9"/>
    <x v="374"/>
    <x v="85"/>
    <x v="394"/>
    <s v="0"/>
    <x v="3"/>
    <n v="4.5999999999999996"/>
    <n v="129900"/>
    <n v="129900"/>
    <n v="8.7499999999999994E-2"/>
  </r>
  <r>
    <x v="9"/>
    <x v="389"/>
    <x v="85"/>
    <x v="741"/>
    <s v="30GB"/>
    <x v="3"/>
    <n v="4.5999999999999996"/>
    <n v="106900"/>
    <n v="106900"/>
    <n v="8.7499999999999994E-2"/>
  </r>
  <r>
    <x v="9"/>
    <x v="370"/>
    <x v="4"/>
    <x v="133"/>
    <s v="4GB"/>
    <x v="1"/>
    <n v="4.5999999999999996"/>
    <n v="54900"/>
    <n v="54900"/>
    <n v="3.7499999999999999E-2"/>
  </r>
  <r>
    <x v="9"/>
    <x v="386"/>
    <x v="269"/>
    <x v="896"/>
    <s v="20GB"/>
    <x v="0"/>
    <n v="4.5"/>
    <n v="49999"/>
    <n v="49999"/>
    <n v="7.4999999999999997E-2"/>
  </r>
  <r>
    <x v="9"/>
    <x v="370"/>
    <x v="67"/>
    <x v="897"/>
    <s v="4GB"/>
    <x v="3"/>
    <n v="4.5999999999999996"/>
    <n v="64900"/>
    <n v="64900"/>
    <n v="0.05"/>
  </r>
  <r>
    <x v="9"/>
    <x v="386"/>
    <x v="57"/>
    <x v="898"/>
    <s v="20GB"/>
    <x v="1"/>
    <n v="4.5"/>
    <n v="55999"/>
    <n v="55999"/>
    <n v="1.2500000000000001E-2"/>
  </r>
  <r>
    <x v="9"/>
    <x v="382"/>
    <x v="269"/>
    <x v="225"/>
    <s v="20GB"/>
    <x v="4"/>
    <n v="4.4000000000000004"/>
    <n v="72000"/>
    <n v="72000"/>
    <n v="0.1125"/>
  </r>
  <r>
    <x v="9"/>
    <x v="385"/>
    <x v="41"/>
    <x v="270"/>
    <s v="30GB"/>
    <x v="2"/>
    <n v="4.5"/>
    <n v="36999"/>
    <n v="37900"/>
    <n v="0.1"/>
  </r>
  <r>
    <x v="9"/>
    <x v="386"/>
    <x v="85"/>
    <x v="373"/>
    <s v="20GB"/>
    <x v="4"/>
    <n v="4.5"/>
    <n v="41999"/>
    <n v="41999"/>
    <n v="0.125"/>
  </r>
  <r>
    <x v="9"/>
    <x v="389"/>
    <x v="270"/>
    <x v="52"/>
    <s v="30GB"/>
    <x v="0"/>
    <n v="4.5999999999999996"/>
    <n v="91900"/>
    <n v="91900"/>
    <n v="2.5000000000000001E-2"/>
  </r>
  <r>
    <x v="9"/>
    <x v="390"/>
    <x v="85"/>
    <x v="899"/>
    <s v="20GB"/>
    <x v="2"/>
    <n v="0"/>
    <n v="29900"/>
    <n v="29900"/>
    <n v="0.1125"/>
  </r>
  <r>
    <x v="10"/>
    <x v="391"/>
    <x v="271"/>
    <x v="900"/>
    <s v="60GB"/>
    <x v="1"/>
    <n v="4.3"/>
    <n v="14999"/>
    <n v="16999"/>
    <n v="3.7499999999999999E-2"/>
  </r>
  <r>
    <x v="10"/>
    <x v="391"/>
    <x v="271"/>
    <x v="412"/>
    <s v="40GB"/>
    <x v="0"/>
    <n v="4.3"/>
    <n v="12999"/>
    <n v="14999"/>
    <n v="3.7499999999999999E-2"/>
  </r>
  <r>
    <x v="10"/>
    <x v="391"/>
    <x v="272"/>
    <x v="901"/>
    <s v="60GB"/>
    <x v="1"/>
    <n v="4.3"/>
    <n v="14999"/>
    <n v="16999"/>
    <n v="1.2500000000000001E-2"/>
  </r>
  <r>
    <x v="10"/>
    <x v="391"/>
    <x v="272"/>
    <x v="549"/>
    <s v="40GB"/>
    <x v="0"/>
    <n v="4.3"/>
    <n v="12999"/>
    <n v="14999"/>
    <n v="0.1"/>
  </r>
  <r>
    <x v="10"/>
    <x v="392"/>
    <x v="273"/>
    <x v="902"/>
    <s v="40GB"/>
    <x v="0"/>
    <n v="4.2"/>
    <n v="11499"/>
    <n v="12999"/>
    <n v="0.125"/>
  </r>
  <r>
    <x v="10"/>
    <x v="392"/>
    <x v="274"/>
    <x v="903"/>
    <s v="40GB"/>
    <x v="0"/>
    <n v="4.2"/>
    <n v="11499"/>
    <n v="12999"/>
    <n v="0.125"/>
  </r>
  <r>
    <x v="10"/>
    <x v="393"/>
    <x v="275"/>
    <x v="904"/>
    <s v="80GB"/>
    <x v="1"/>
    <n v="4.3"/>
    <n v="20949"/>
    <n v="20949"/>
    <n v="0.05"/>
  </r>
  <r>
    <x v="10"/>
    <x v="394"/>
    <x v="5"/>
    <x v="309"/>
    <s v="30GB"/>
    <x v="2"/>
    <n v="4.2"/>
    <n v="9539"/>
    <n v="10389"/>
    <n v="7.4999999999999997E-2"/>
  </r>
  <r>
    <x v="10"/>
    <x v="392"/>
    <x v="276"/>
    <x v="579"/>
    <s v="40GB"/>
    <x v="0"/>
    <n v="4.2"/>
    <n v="11499"/>
    <n v="12999"/>
    <n v="0.1125"/>
  </r>
  <r>
    <x v="10"/>
    <x v="395"/>
    <x v="4"/>
    <x v="905"/>
    <s v="0"/>
    <x v="11"/>
    <n v="4.3"/>
    <n v="1200"/>
    <n v="1200"/>
    <n v="1.2500000000000001E-2"/>
  </r>
  <r>
    <x v="10"/>
    <x v="396"/>
    <x v="5"/>
    <x v="860"/>
    <s v="20GB"/>
    <x v="2"/>
    <n v="4"/>
    <n v="8299"/>
    <n v="8499"/>
    <n v="0.05"/>
  </r>
  <r>
    <x v="10"/>
    <x v="397"/>
    <x v="5"/>
    <x v="906"/>
    <s v="40GB"/>
    <x v="0"/>
    <n v="4.2"/>
    <n v="15999"/>
    <n v="15999"/>
    <n v="1.2500000000000001E-2"/>
  </r>
  <r>
    <x v="10"/>
    <x v="398"/>
    <x v="4"/>
    <x v="420"/>
    <s v="60GB"/>
    <x v="1"/>
    <n v="4.3"/>
    <n v="18499"/>
    <n v="20499"/>
    <n v="6.25E-2"/>
  </r>
  <r>
    <x v="10"/>
    <x v="392"/>
    <x v="273"/>
    <x v="786"/>
    <s v="40GB"/>
    <x v="1"/>
    <n v="4.2"/>
    <n v="12499"/>
    <n v="13999"/>
    <n v="0.125"/>
  </r>
  <r>
    <x v="10"/>
    <x v="399"/>
    <x v="277"/>
    <x v="907"/>
    <s v="60GB"/>
    <x v="1"/>
    <n v="4.3"/>
    <n v="19818"/>
    <n v="20969"/>
    <n v="0.125"/>
  </r>
  <r>
    <x v="10"/>
    <x v="400"/>
    <x v="5"/>
    <x v="50"/>
    <s v="40GB"/>
    <x v="0"/>
    <n v="4.2"/>
    <n v="11510"/>
    <n v="11510"/>
    <n v="1.2500000000000001E-2"/>
  </r>
  <r>
    <x v="10"/>
    <x v="401"/>
    <x v="91"/>
    <x v="721"/>
    <s v="60GB"/>
    <x v="1"/>
    <n v="4.3"/>
    <n v="17845"/>
    <n v="17999"/>
    <n v="3.7499999999999999E-2"/>
  </r>
  <r>
    <x v="10"/>
    <x v="394"/>
    <x v="4"/>
    <x v="908"/>
    <s v="30GB"/>
    <x v="2"/>
    <n v="4.2"/>
    <n v="9639"/>
    <n v="9639"/>
    <n v="3.7499999999999999E-2"/>
  </r>
  <r>
    <x v="10"/>
    <x v="397"/>
    <x v="4"/>
    <x v="11"/>
    <s v="40GB"/>
    <x v="0"/>
    <n v="4.2"/>
    <n v="11989"/>
    <n v="11989"/>
    <n v="3.7499999999999999E-2"/>
  </r>
  <r>
    <x v="10"/>
    <x v="396"/>
    <x v="68"/>
    <x v="646"/>
    <s v="30GB"/>
    <x v="2"/>
    <n v="4"/>
    <n v="8850"/>
    <n v="9998"/>
    <n v="0.1"/>
  </r>
  <r>
    <x v="10"/>
    <x v="397"/>
    <x v="5"/>
    <x v="163"/>
    <s v="40GB"/>
    <x v="0"/>
    <n v="4.2"/>
    <n v="12144"/>
    <n v="12144"/>
    <n v="1.2500000000000001E-2"/>
  </r>
  <r>
    <x v="10"/>
    <x v="392"/>
    <x v="274"/>
    <x v="909"/>
    <s v="40GB"/>
    <x v="1"/>
    <n v="4.2"/>
    <n v="12499"/>
    <n v="13999"/>
    <n v="0.1125"/>
  </r>
  <r>
    <x v="10"/>
    <x v="402"/>
    <x v="278"/>
    <x v="334"/>
    <s v="40GB"/>
    <x v="0"/>
    <n v="4"/>
    <n v="13224"/>
    <n v="13899"/>
    <n v="1.2500000000000001E-2"/>
  </r>
  <r>
    <x v="10"/>
    <x v="392"/>
    <x v="276"/>
    <x v="910"/>
    <s v="40GB"/>
    <x v="1"/>
    <n v="4.2"/>
    <n v="12499"/>
    <n v="13999"/>
    <n v="2.5000000000000001E-2"/>
  </r>
  <r>
    <x v="10"/>
    <x v="399"/>
    <x v="277"/>
    <x v="750"/>
    <s v="80GB"/>
    <x v="1"/>
    <n v="4.2"/>
    <n v="23596"/>
    <n v="23696"/>
    <n v="6.25E-2"/>
  </r>
  <r>
    <x v="10"/>
    <x v="403"/>
    <x v="5"/>
    <x v="817"/>
    <s v="60GB"/>
    <x v="0"/>
    <n v="4.2"/>
    <n v="14839"/>
    <n v="16900"/>
    <n v="0.1125"/>
  </r>
  <r>
    <x v="10"/>
    <x v="404"/>
    <x v="279"/>
    <x v="227"/>
    <s v="80GB"/>
    <x v="1"/>
    <n v="4.3"/>
    <n v="19330"/>
    <n v="20999"/>
    <n v="1.2500000000000001E-2"/>
  </r>
  <r>
    <x v="10"/>
    <x v="397"/>
    <x v="78"/>
    <x v="911"/>
    <s v="40GB"/>
    <x v="0"/>
    <n v="4.2"/>
    <n v="15999"/>
    <n v="15999"/>
    <n v="8.7499999999999994E-2"/>
  </r>
  <r>
    <x v="10"/>
    <x v="405"/>
    <x v="273"/>
    <x v="453"/>
    <s v="60GB"/>
    <x v="1"/>
    <n v="0"/>
    <n v="21499"/>
    <n v="23999"/>
    <n v="1.2500000000000001E-2"/>
  </r>
  <r>
    <x v="10"/>
    <x v="396"/>
    <x v="4"/>
    <x v="526"/>
    <s v="20GB"/>
    <x v="2"/>
    <n v="4"/>
    <n v="8229"/>
    <n v="8229"/>
    <n v="7.4999999999999997E-2"/>
  </r>
  <r>
    <x v="10"/>
    <x v="397"/>
    <x v="5"/>
    <x v="714"/>
    <s v="60GB"/>
    <x v="1"/>
    <n v="3.9"/>
    <n v="14999"/>
    <n v="14999"/>
    <n v="7.4999999999999997E-2"/>
  </r>
  <r>
    <x v="10"/>
    <x v="406"/>
    <x v="4"/>
    <x v="193"/>
    <s v="40MB"/>
    <x v="11"/>
    <n v="4.3"/>
    <n v="2340"/>
    <n v="2340"/>
    <n v="2.5000000000000001E-2"/>
  </r>
  <r>
    <x v="10"/>
    <x v="396"/>
    <x v="4"/>
    <x v="912"/>
    <s v="30GB"/>
    <x v="2"/>
    <n v="4"/>
    <n v="8897"/>
    <n v="8897"/>
    <n v="1.2500000000000001E-2"/>
  </r>
  <r>
    <x v="10"/>
    <x v="407"/>
    <x v="140"/>
    <x v="581"/>
    <s v="60GB"/>
    <x v="0"/>
    <n v="4.3"/>
    <n v="16299"/>
    <n v="16299"/>
    <n v="0.1125"/>
  </r>
  <r>
    <x v="10"/>
    <x v="403"/>
    <x v="4"/>
    <x v="797"/>
    <s v="60GB"/>
    <x v="1"/>
    <n v="4.2"/>
    <n v="17499"/>
    <n v="18999"/>
    <n v="6.25E-2"/>
  </r>
  <r>
    <x v="10"/>
    <x v="399"/>
    <x v="68"/>
    <x v="913"/>
    <s v="80GB"/>
    <x v="1"/>
    <n v="4.2"/>
    <n v="21999"/>
    <n v="23999"/>
    <n v="2.5000000000000001E-2"/>
  </r>
  <r>
    <x v="10"/>
    <x v="408"/>
    <x v="280"/>
    <x v="914"/>
    <s v="80GB"/>
    <x v="3"/>
    <n v="4.3"/>
    <n v="88999"/>
    <n v="99999"/>
    <n v="8.7499999999999994E-2"/>
  </r>
  <r>
    <x v="10"/>
    <x v="409"/>
    <x v="5"/>
    <x v="915"/>
    <s v="30GB"/>
    <x v="2"/>
    <n v="4.2"/>
    <n v="9990"/>
    <n v="9990"/>
    <n v="7.4999999999999997E-2"/>
  </r>
  <r>
    <x v="10"/>
    <x v="410"/>
    <x v="4"/>
    <x v="269"/>
    <s v="40GB"/>
    <x v="0"/>
    <n v="4.2"/>
    <n v="12499"/>
    <n v="14499"/>
    <n v="0.05"/>
  </r>
  <r>
    <x v="10"/>
    <x v="411"/>
    <x v="52"/>
    <x v="98"/>
    <s v="30GB"/>
    <x v="2"/>
    <n v="4.2"/>
    <n v="9499"/>
    <n v="10499"/>
    <n v="8.7499999999999994E-2"/>
  </r>
  <r>
    <x v="10"/>
    <x v="412"/>
    <x v="281"/>
    <x v="916"/>
    <s v="80GB"/>
    <x v="1"/>
    <n v="4.3"/>
    <n v="34999"/>
    <n v="41999"/>
    <n v="3.7499999999999999E-2"/>
  </r>
  <r>
    <x v="10"/>
    <x v="404"/>
    <x v="279"/>
    <x v="917"/>
    <s v="60GB"/>
    <x v="1"/>
    <n v="4.3"/>
    <n v="19725"/>
    <n v="19725"/>
    <n v="0.05"/>
  </r>
  <r>
    <x v="10"/>
    <x v="407"/>
    <x v="91"/>
    <x v="918"/>
    <s v="80GB"/>
    <x v="1"/>
    <n v="4.3"/>
    <n v="18654"/>
    <n v="18950"/>
    <n v="3.7499999999999999E-2"/>
  </r>
  <r>
    <x v="10"/>
    <x v="413"/>
    <x v="282"/>
    <x v="49"/>
    <s v="40GB"/>
    <x v="0"/>
    <n v="4.2"/>
    <n v="14690"/>
    <n v="14690"/>
    <n v="2.5000000000000001E-2"/>
  </r>
  <r>
    <x v="10"/>
    <x v="414"/>
    <x v="283"/>
    <x v="919"/>
    <s v="80GB"/>
    <x v="1"/>
    <n v="4.3"/>
    <n v="22499"/>
    <n v="29999"/>
    <n v="0.1125"/>
  </r>
  <r>
    <x v="10"/>
    <x v="397"/>
    <x v="78"/>
    <x v="920"/>
    <s v="60GB"/>
    <x v="1"/>
    <n v="3.9"/>
    <n v="14999"/>
    <n v="14999"/>
    <n v="8.7499999999999994E-2"/>
  </r>
  <r>
    <x v="10"/>
    <x v="408"/>
    <x v="280"/>
    <x v="520"/>
    <s v="80GB"/>
    <x v="1"/>
    <n v="4.3"/>
    <n v="84999"/>
    <n v="95999"/>
    <n v="0.125"/>
  </r>
  <r>
    <x v="10"/>
    <x v="413"/>
    <x v="4"/>
    <x v="867"/>
    <s v="40GB"/>
    <x v="0"/>
    <n v="4.2"/>
    <n v="14749"/>
    <n v="15980"/>
    <n v="0.1125"/>
  </r>
  <r>
    <x v="10"/>
    <x v="400"/>
    <x v="78"/>
    <x v="921"/>
    <s v="60GB"/>
    <x v="1"/>
    <n v="4.2"/>
    <n v="14490"/>
    <n v="14999"/>
    <n v="8.7499999999999994E-2"/>
  </r>
  <r>
    <x v="10"/>
    <x v="408"/>
    <x v="284"/>
    <x v="423"/>
    <s v="80GB"/>
    <x v="1"/>
    <n v="4.3"/>
    <n v="84999"/>
    <n v="95999"/>
    <n v="8.7499999999999994E-2"/>
  </r>
  <r>
    <x v="10"/>
    <x v="399"/>
    <x v="68"/>
    <x v="697"/>
    <s v="60GB"/>
    <x v="1"/>
    <n v="4.3"/>
    <n v="19979"/>
    <n v="22498"/>
    <n v="8.7499999999999994E-2"/>
  </r>
  <r>
    <x v="10"/>
    <x v="415"/>
    <x v="285"/>
    <x v="922"/>
    <s v="60GB"/>
    <x v="1"/>
    <n v="4.2"/>
    <n v="23999"/>
    <n v="29999"/>
    <n v="1.2500000000000001E-2"/>
  </r>
  <r>
    <x v="10"/>
    <x v="397"/>
    <x v="4"/>
    <x v="536"/>
    <s v="60GB"/>
    <x v="1"/>
    <n v="3.9"/>
    <n v="15843"/>
    <n v="17480"/>
    <n v="0.125"/>
  </r>
  <r>
    <x v="10"/>
    <x v="416"/>
    <x v="286"/>
    <x v="391"/>
    <s v="80GB"/>
    <x v="1"/>
    <n v="4.5"/>
    <n v="37499"/>
    <n v="40999"/>
    <n v="0.1125"/>
  </r>
  <r>
    <x v="10"/>
    <x v="398"/>
    <x v="4"/>
    <x v="923"/>
    <s v="60GB"/>
    <x v="1"/>
    <n v="4.3"/>
    <n v="17578"/>
    <n v="19499"/>
    <n v="0.05"/>
  </r>
  <r>
    <x v="10"/>
    <x v="417"/>
    <x v="278"/>
    <x v="924"/>
    <s v="40GB"/>
    <x v="0"/>
    <n v="0"/>
    <n v="13899"/>
    <n v="13990"/>
    <n v="2.5000000000000001E-2"/>
  </r>
  <r>
    <x v="10"/>
    <x v="418"/>
    <x v="4"/>
    <x v="103"/>
    <s v="40GB"/>
    <x v="0"/>
    <n v="4.3"/>
    <n v="11299"/>
    <n v="11300"/>
    <n v="0.1"/>
  </r>
  <r>
    <x v="10"/>
    <x v="405"/>
    <x v="287"/>
    <x v="515"/>
    <s v="60GB"/>
    <x v="1"/>
    <n v="0"/>
    <n v="21999"/>
    <n v="23999"/>
    <n v="7.4999999999999997E-2"/>
  </r>
  <r>
    <x v="10"/>
    <x v="416"/>
    <x v="281"/>
    <x v="925"/>
    <s v="80GB"/>
    <x v="1"/>
    <n v="4.5"/>
    <n v="37499"/>
    <n v="40999"/>
    <n v="7.4999999999999997E-2"/>
  </r>
  <r>
    <x v="10"/>
    <x v="415"/>
    <x v="115"/>
    <x v="318"/>
    <s v="60GB"/>
    <x v="1"/>
    <n v="4.2"/>
    <n v="23999"/>
    <n v="29999"/>
    <n v="8.7499999999999994E-2"/>
  </r>
  <r>
    <x v="10"/>
    <x v="396"/>
    <x v="68"/>
    <x v="363"/>
    <s v="20GB"/>
    <x v="2"/>
    <n v="4"/>
    <n v="8289"/>
    <n v="8289"/>
    <n v="1.2500000000000001E-2"/>
  </r>
  <r>
    <x v="10"/>
    <x v="403"/>
    <x v="85"/>
    <x v="708"/>
    <s v="60GB"/>
    <x v="1"/>
    <n v="4.2"/>
    <n v="17499"/>
    <n v="18999"/>
    <n v="3.7499999999999999E-2"/>
  </r>
  <r>
    <x v="10"/>
    <x v="403"/>
    <x v="5"/>
    <x v="926"/>
    <s v="60GB"/>
    <x v="1"/>
    <n v="4.2"/>
    <n v="17499"/>
    <n v="18999"/>
    <n v="7.4999999999999997E-2"/>
  </r>
  <r>
    <x v="10"/>
    <x v="419"/>
    <x v="44"/>
    <x v="693"/>
    <s v="80GB"/>
    <x v="7"/>
    <n v="4.5"/>
    <n v="49999"/>
    <n v="49999"/>
    <n v="1.2500000000000001E-2"/>
  </r>
  <r>
    <x v="10"/>
    <x v="420"/>
    <x v="163"/>
    <x v="927"/>
    <s v="60GB"/>
    <x v="0"/>
    <n v="4.3"/>
    <n v="15999"/>
    <n v="19999"/>
    <n v="0.125"/>
  </r>
  <r>
    <x v="10"/>
    <x v="415"/>
    <x v="288"/>
    <x v="787"/>
    <s v="60GB"/>
    <x v="1"/>
    <n v="4.2"/>
    <n v="23999"/>
    <n v="29999"/>
    <n v="2.5000000000000001E-2"/>
  </r>
  <r>
    <x v="10"/>
    <x v="397"/>
    <x v="4"/>
    <x v="928"/>
    <s v="60GB"/>
    <x v="1"/>
    <n v="3.9"/>
    <n v="16499"/>
    <n v="17999"/>
    <n v="8.7499999999999994E-2"/>
  </r>
  <r>
    <x v="10"/>
    <x v="421"/>
    <x v="281"/>
    <x v="929"/>
    <s v="60GB"/>
    <x v="1"/>
    <n v="4.3"/>
    <n v="27499"/>
    <n v="30499"/>
    <n v="2.5000000000000001E-2"/>
  </r>
  <r>
    <x v="10"/>
    <x v="397"/>
    <x v="4"/>
    <x v="602"/>
    <s v="60GB"/>
    <x v="1"/>
    <n v="3.9"/>
    <n v="14999"/>
    <n v="14999"/>
    <n v="8.7499999999999994E-2"/>
  </r>
  <r>
    <x v="10"/>
    <x v="418"/>
    <x v="4"/>
    <x v="795"/>
    <s v="30GB"/>
    <x v="2"/>
    <n v="4.2"/>
    <n v="11744"/>
    <n v="11749"/>
    <n v="2.5000000000000001E-2"/>
  </r>
  <r>
    <x v="10"/>
    <x v="398"/>
    <x v="277"/>
    <x v="97"/>
    <s v="60GB"/>
    <x v="1"/>
    <n v="4.3"/>
    <n v="18499"/>
    <n v="20499"/>
    <n v="0.1125"/>
  </r>
  <r>
    <x v="10"/>
    <x v="422"/>
    <x v="289"/>
    <x v="930"/>
    <s v="60GB"/>
    <x v="1"/>
    <n v="4.0999999999999996"/>
    <n v="21700"/>
    <n v="21700"/>
    <n v="1.2500000000000001E-2"/>
  </r>
  <r>
    <x v="10"/>
    <x v="421"/>
    <x v="281"/>
    <x v="711"/>
    <s v="60GB"/>
    <x v="1"/>
    <n v="4.3"/>
    <n v="27499"/>
    <n v="30499"/>
    <n v="1.2500000000000001E-2"/>
  </r>
  <r>
    <x v="10"/>
    <x v="422"/>
    <x v="289"/>
    <x v="931"/>
    <s v="60GB"/>
    <x v="1"/>
    <n v="4.0999999999999996"/>
    <n v="21700"/>
    <n v="21700"/>
    <n v="0.125"/>
  </r>
  <r>
    <x v="10"/>
    <x v="397"/>
    <x v="4"/>
    <x v="932"/>
    <s v="60GB"/>
    <x v="1"/>
    <n v="3.9"/>
    <n v="14999"/>
    <n v="14999"/>
    <n v="6.25E-2"/>
  </r>
  <r>
    <x v="10"/>
    <x v="398"/>
    <x v="277"/>
    <x v="473"/>
    <s v="60GB"/>
    <x v="1"/>
    <n v="4.3"/>
    <n v="18499"/>
    <n v="20499"/>
    <n v="3.7499999999999999E-2"/>
  </r>
  <r>
    <x v="10"/>
    <x v="423"/>
    <x v="290"/>
    <x v="16"/>
    <s v="80GB"/>
    <x v="1"/>
    <n v="0"/>
    <n v="49990"/>
    <n v="56990"/>
    <n v="8.7499999999999994E-2"/>
  </r>
  <r>
    <x v="10"/>
    <x v="404"/>
    <x v="275"/>
    <x v="933"/>
    <s v="60GB"/>
    <x v="1"/>
    <n v="4.3"/>
    <n v="19178"/>
    <n v="19900"/>
    <n v="2.5000000000000001E-2"/>
  </r>
  <r>
    <x v="10"/>
    <x v="410"/>
    <x v="4"/>
    <x v="934"/>
    <s v="30GB"/>
    <x v="2"/>
    <n v="4"/>
    <n v="11499"/>
    <n v="13499"/>
    <n v="3.7499999999999999E-2"/>
  </r>
  <r>
    <x v="10"/>
    <x v="411"/>
    <x v="164"/>
    <x v="415"/>
    <s v="40GB"/>
    <x v="0"/>
    <n v="4.2"/>
    <n v="10499"/>
    <n v="11499"/>
    <n v="7.4999999999999997E-2"/>
  </r>
  <r>
    <x v="10"/>
    <x v="403"/>
    <x v="4"/>
    <x v="891"/>
    <s v="60GB"/>
    <x v="0"/>
    <n v="4.2"/>
    <n v="15199"/>
    <n v="15380"/>
    <n v="1.2500000000000001E-2"/>
  </r>
  <r>
    <x v="10"/>
    <x v="410"/>
    <x v="5"/>
    <x v="935"/>
    <s v="40GB"/>
    <x v="0"/>
    <n v="4.2"/>
    <n v="12499"/>
    <n v="14499"/>
    <n v="0.1125"/>
  </r>
  <r>
    <x v="10"/>
    <x v="424"/>
    <x v="291"/>
    <x v="37"/>
    <s v="80GB"/>
    <x v="7"/>
    <n v="4.5999999999999996"/>
    <n v="92000"/>
    <n v="92000"/>
    <n v="6.25E-2"/>
  </r>
  <r>
    <x v="10"/>
    <x v="403"/>
    <x v="4"/>
    <x v="936"/>
    <s v="40GB"/>
    <x v="0"/>
    <n v="4.2"/>
    <n v="14999"/>
    <n v="17999"/>
    <n v="0.125"/>
  </r>
  <r>
    <x v="10"/>
    <x v="407"/>
    <x v="91"/>
    <x v="937"/>
    <s v="60GB"/>
    <x v="0"/>
    <n v="4.3"/>
    <n v="16999"/>
    <n v="17500"/>
    <n v="2.5000000000000001E-2"/>
  </r>
  <r>
    <x v="10"/>
    <x v="397"/>
    <x v="78"/>
    <x v="857"/>
    <s v="60GB"/>
    <x v="1"/>
    <n v="3.9"/>
    <n v="16499"/>
    <n v="17999"/>
    <n v="0.1"/>
  </r>
  <r>
    <x v="10"/>
    <x v="418"/>
    <x v="292"/>
    <x v="837"/>
    <s v="40GB"/>
    <x v="0"/>
    <n v="4.3"/>
    <n v="11699"/>
    <n v="11699"/>
    <n v="2.5000000000000001E-2"/>
  </r>
  <r>
    <x v="10"/>
    <x v="425"/>
    <x v="40"/>
    <x v="938"/>
    <s v="10GB"/>
    <x v="4"/>
    <n v="3.9"/>
    <n v="7399"/>
    <n v="7399"/>
    <n v="0.125"/>
  </r>
  <r>
    <x v="10"/>
    <x v="397"/>
    <x v="78"/>
    <x v="602"/>
    <s v="60GB"/>
    <x v="1"/>
    <n v="3.9"/>
    <n v="15989"/>
    <n v="16489"/>
    <n v="1.2500000000000001E-2"/>
  </r>
  <r>
    <x v="10"/>
    <x v="416"/>
    <x v="293"/>
    <x v="424"/>
    <s v="80GB"/>
    <x v="1"/>
    <n v="4.5"/>
    <n v="37499"/>
    <n v="40999"/>
    <n v="0.125"/>
  </r>
  <r>
    <x v="10"/>
    <x v="426"/>
    <x v="276"/>
    <x v="939"/>
    <s v="60GB"/>
    <x v="1"/>
    <n v="4.3"/>
    <n v="24990"/>
    <n v="24990"/>
    <n v="7.4999999999999997E-2"/>
  </r>
  <r>
    <x v="10"/>
    <x v="407"/>
    <x v="140"/>
    <x v="905"/>
    <s v="80GB"/>
    <x v="1"/>
    <n v="4.3"/>
    <n v="19990"/>
    <n v="19990"/>
    <n v="0.1"/>
  </r>
  <r>
    <x v="10"/>
    <x v="403"/>
    <x v="5"/>
    <x v="469"/>
    <s v="40GB"/>
    <x v="0"/>
    <n v="4.2"/>
    <n v="14999"/>
    <n v="17999"/>
    <n v="0.1"/>
  </r>
  <r>
    <x v="10"/>
    <x v="427"/>
    <x v="294"/>
    <x v="940"/>
    <s v="80GB"/>
    <x v="3"/>
    <n v="4.3"/>
    <n v="77999"/>
    <n v="86000"/>
    <n v="0.05"/>
  </r>
  <r>
    <x v="10"/>
    <x v="428"/>
    <x v="4"/>
    <x v="666"/>
    <s v="0"/>
    <x v="11"/>
    <n v="4.3"/>
    <n v="1625"/>
    <n v="1625"/>
    <n v="8.7499999999999994E-2"/>
  </r>
  <r>
    <x v="10"/>
    <x v="421"/>
    <x v="289"/>
    <x v="726"/>
    <s v="80GB"/>
    <x v="1"/>
    <n v="4.4000000000000004"/>
    <n v="28999"/>
    <n v="31999"/>
    <n v="0.05"/>
  </r>
  <r>
    <x v="10"/>
    <x v="397"/>
    <x v="5"/>
    <x v="941"/>
    <s v="60GB"/>
    <x v="1"/>
    <n v="3.9"/>
    <n v="15271"/>
    <n v="15271"/>
    <n v="3.7499999999999999E-2"/>
  </r>
  <r>
    <x v="10"/>
    <x v="429"/>
    <x v="295"/>
    <x v="354"/>
    <s v="60GB"/>
    <x v="1"/>
    <n v="4.3"/>
    <n v="39990"/>
    <n v="39990"/>
    <n v="0.05"/>
  </r>
  <r>
    <x v="10"/>
    <x v="418"/>
    <x v="292"/>
    <x v="184"/>
    <s v="30GB"/>
    <x v="2"/>
    <n v="4.2"/>
    <n v="11745"/>
    <n v="11745"/>
    <n v="7.4999999999999997E-2"/>
  </r>
  <r>
    <x v="10"/>
    <x v="430"/>
    <x v="296"/>
    <x v="325"/>
    <s v="80GB"/>
    <x v="1"/>
    <n v="4.4000000000000004"/>
    <n v="27499"/>
    <n v="34999"/>
    <n v="1.2500000000000001E-2"/>
  </r>
  <r>
    <x v="10"/>
    <x v="428"/>
    <x v="4"/>
    <x v="728"/>
    <s v="0"/>
    <x v="11"/>
    <n v="4.3"/>
    <n v="1625"/>
    <n v="1625"/>
    <n v="3.7499999999999999E-2"/>
  </r>
  <r>
    <x v="10"/>
    <x v="400"/>
    <x v="4"/>
    <x v="751"/>
    <s v="40GB"/>
    <x v="0"/>
    <n v="4.2"/>
    <n v="11290"/>
    <n v="12490"/>
    <n v="0.1"/>
  </r>
  <r>
    <x v="10"/>
    <x v="431"/>
    <x v="4"/>
    <x v="942"/>
    <s v="0"/>
    <x v="11"/>
    <n v="4.3"/>
    <n v="1375"/>
    <n v="1375"/>
    <n v="1.2500000000000001E-2"/>
  </r>
  <r>
    <x v="10"/>
    <x v="428"/>
    <x v="4"/>
    <x v="654"/>
    <s v="0"/>
    <x v="16"/>
    <n v="4.3"/>
    <n v="1625"/>
    <n v="1625"/>
    <n v="0.125"/>
  </r>
  <r>
    <x v="10"/>
    <x v="432"/>
    <x v="297"/>
    <x v="205"/>
    <s v="80GB"/>
    <x v="1"/>
    <n v="4.3"/>
    <n v="30500"/>
    <n v="33100"/>
    <n v="0.125"/>
  </r>
  <r>
    <x v="10"/>
    <x v="406"/>
    <x v="4"/>
    <x v="943"/>
    <s v="160MB"/>
    <x v="11"/>
    <n v="4.2"/>
    <n v="2025"/>
    <n v="2025"/>
    <n v="1.2500000000000001E-2"/>
  </r>
  <r>
    <x v="10"/>
    <x v="397"/>
    <x v="4"/>
    <x v="347"/>
    <s v="40GB"/>
    <x v="0"/>
    <n v="4.2"/>
    <n v="15999"/>
    <n v="15999"/>
    <n v="0.125"/>
  </r>
  <r>
    <x v="10"/>
    <x v="395"/>
    <x v="4"/>
    <x v="654"/>
    <s v="0"/>
    <x v="11"/>
    <n v="4.3"/>
    <n v="1100"/>
    <n v="1100"/>
    <n v="0.05"/>
  </r>
  <r>
    <x v="10"/>
    <x v="425"/>
    <x v="4"/>
    <x v="167"/>
    <s v="20GB"/>
    <x v="2"/>
    <n v="3.9"/>
    <n v="5999"/>
    <n v="5999"/>
    <n v="2.5000000000000001E-2"/>
  </r>
  <r>
    <x v="10"/>
    <x v="433"/>
    <x v="4"/>
    <x v="939"/>
    <s v="0"/>
    <x v="16"/>
    <n v="4.2"/>
    <n v="1890"/>
    <n v="1890"/>
    <n v="7.4999999999999997E-2"/>
  </r>
  <r>
    <x v="10"/>
    <x v="434"/>
    <x v="4"/>
    <x v="689"/>
    <s v="0"/>
    <x v="11"/>
    <n v="4.2"/>
    <n v="1445"/>
    <n v="1445"/>
    <n v="0.1125"/>
  </r>
  <r>
    <x v="10"/>
    <x v="400"/>
    <x v="78"/>
    <x v="641"/>
    <s v="40GB"/>
    <x v="0"/>
    <n v="4.2"/>
    <n v="11730"/>
    <n v="12900"/>
    <n v="8.7499999999999994E-2"/>
  </r>
  <r>
    <x v="10"/>
    <x v="435"/>
    <x v="284"/>
    <x v="784"/>
    <s v="120GB"/>
    <x v="7"/>
    <n v="4.4000000000000004"/>
    <n v="157999"/>
    <n v="179999"/>
    <n v="0.1125"/>
  </r>
  <r>
    <x v="10"/>
    <x v="393"/>
    <x v="275"/>
    <x v="944"/>
    <s v="80GB"/>
    <x v="1"/>
    <n v="4.3"/>
    <n v="21950"/>
    <n v="21950"/>
    <n v="7.4999999999999997E-2"/>
  </r>
  <r>
    <x v="10"/>
    <x v="407"/>
    <x v="298"/>
    <x v="712"/>
    <s v="60GB"/>
    <x v="1"/>
    <n v="4.3"/>
    <n v="17989"/>
    <n v="17989"/>
    <n v="0.1125"/>
  </r>
  <r>
    <x v="10"/>
    <x v="399"/>
    <x v="292"/>
    <x v="945"/>
    <s v="60GB"/>
    <x v="1"/>
    <n v="4.3"/>
    <n v="20696"/>
    <n v="21995"/>
    <n v="1.2500000000000001E-2"/>
  </r>
  <r>
    <x v="10"/>
    <x v="399"/>
    <x v="292"/>
    <x v="946"/>
    <s v="80GB"/>
    <x v="1"/>
    <n v="4.2"/>
    <n v="22450"/>
    <n v="22450"/>
    <n v="2.5000000000000001E-2"/>
  </r>
  <r>
    <x v="10"/>
    <x v="436"/>
    <x v="287"/>
    <x v="193"/>
    <s v="80GB"/>
    <x v="1"/>
    <n v="0"/>
    <n v="24999"/>
    <n v="24999"/>
    <n v="0.1125"/>
  </r>
  <r>
    <x v="10"/>
    <x v="437"/>
    <x v="4"/>
    <x v="482"/>
    <s v="1530MB"/>
    <x v="22"/>
    <n v="4.0999999999999996"/>
    <n v="1549"/>
    <n v="1549"/>
    <n v="1.2500000000000001E-2"/>
  </r>
  <r>
    <x v="10"/>
    <x v="394"/>
    <x v="5"/>
    <x v="356"/>
    <s v="40GB"/>
    <x v="0"/>
    <n v="4.0999999999999996"/>
    <n v="10398"/>
    <n v="10398"/>
    <n v="2.5000000000000001E-2"/>
  </r>
  <r>
    <x v="10"/>
    <x v="418"/>
    <x v="292"/>
    <x v="918"/>
    <s v="30GB"/>
    <x v="2"/>
    <n v="4.2"/>
    <n v="11745"/>
    <n v="11745"/>
    <n v="0.05"/>
  </r>
  <r>
    <x v="10"/>
    <x v="434"/>
    <x v="4"/>
    <x v="93"/>
    <s v="0"/>
    <x v="11"/>
    <n v="4.2"/>
    <n v="1445"/>
    <n v="1445"/>
    <n v="0.05"/>
  </r>
  <r>
    <x v="10"/>
    <x v="400"/>
    <x v="78"/>
    <x v="947"/>
    <s v="40GB"/>
    <x v="0"/>
    <n v="4.2"/>
    <n v="11730"/>
    <n v="12900"/>
    <n v="6.25E-2"/>
  </r>
  <r>
    <x v="10"/>
    <x v="435"/>
    <x v="284"/>
    <x v="948"/>
    <s v="120GB"/>
    <x v="7"/>
    <n v="4.4000000000000004"/>
    <n v="157999"/>
    <n v="179999"/>
    <n v="8.7499999999999994E-2"/>
  </r>
  <r>
    <x v="10"/>
    <x v="413"/>
    <x v="5"/>
    <x v="141"/>
    <s v="40GB"/>
    <x v="0"/>
    <n v="4.2"/>
    <n v="15399"/>
    <n v="15499"/>
    <n v="0.1125"/>
  </r>
  <r>
    <x v="10"/>
    <x v="418"/>
    <x v="299"/>
    <x v="949"/>
    <s v="30GB"/>
    <x v="2"/>
    <n v="4.2"/>
    <n v="11745"/>
    <n v="11745"/>
    <n v="0.1125"/>
  </r>
  <r>
    <x v="10"/>
    <x v="431"/>
    <x v="4"/>
    <x v="503"/>
    <s v="0"/>
    <x v="11"/>
    <n v="4.3"/>
    <n v="1450"/>
    <n v="1450"/>
    <n v="0.05"/>
  </r>
  <r>
    <x v="10"/>
    <x v="428"/>
    <x v="4"/>
    <x v="143"/>
    <s v="0"/>
    <x v="11"/>
    <n v="4.3"/>
    <n v="1450"/>
    <n v="1450"/>
    <n v="7.4999999999999997E-2"/>
  </r>
  <r>
    <x v="10"/>
    <x v="434"/>
    <x v="4"/>
    <x v="326"/>
    <s v="1280MB"/>
    <x v="11"/>
    <n v="4.2"/>
    <n v="1450"/>
    <n v="1450"/>
    <n v="0.1125"/>
  </r>
  <r>
    <x v="10"/>
    <x v="425"/>
    <x v="5"/>
    <x v="777"/>
    <s v="20GB"/>
    <x v="2"/>
    <n v="3.9"/>
    <n v="5999"/>
    <n v="5999"/>
    <n v="3.7499999999999999E-2"/>
  </r>
  <r>
    <x v="10"/>
    <x v="438"/>
    <x v="300"/>
    <x v="805"/>
    <s v="40GB"/>
    <x v="1"/>
    <n v="4.3"/>
    <n v="14999"/>
    <n v="24900"/>
    <n v="3.7499999999999999E-2"/>
  </r>
  <r>
    <x v="10"/>
    <x v="439"/>
    <x v="4"/>
    <x v="354"/>
    <s v="5120MB"/>
    <x v="23"/>
    <n v="4.2"/>
    <n v="1700"/>
    <n v="1700"/>
    <n v="8.7499999999999994E-2"/>
  </r>
  <r>
    <x v="10"/>
    <x v="440"/>
    <x v="31"/>
    <x v="950"/>
    <s v="60GB"/>
    <x v="0"/>
    <n v="4.5"/>
    <n v="70000"/>
    <n v="70000"/>
    <n v="0.05"/>
  </r>
  <r>
    <x v="10"/>
    <x v="441"/>
    <x v="4"/>
    <x v="565"/>
    <s v="5120MB"/>
    <x v="11"/>
    <n v="4.0999999999999996"/>
    <n v="2599"/>
    <n v="2599"/>
    <n v="0.1"/>
  </r>
  <r>
    <x v="10"/>
    <x v="411"/>
    <x v="164"/>
    <x v="951"/>
    <s v="30GB"/>
    <x v="2"/>
    <n v="4.2"/>
    <n v="9499"/>
    <n v="10499"/>
    <n v="0.05"/>
  </r>
  <r>
    <x v="10"/>
    <x v="413"/>
    <x v="4"/>
    <x v="941"/>
    <s v="40GB"/>
    <x v="0"/>
    <n v="4.2"/>
    <n v="15490"/>
    <n v="15490"/>
    <n v="1.2500000000000001E-2"/>
  </r>
  <r>
    <x v="10"/>
    <x v="442"/>
    <x v="58"/>
    <x v="952"/>
    <s v="40GB"/>
    <x v="0"/>
    <n v="4.3"/>
    <n v="13999"/>
    <n v="14999"/>
    <n v="2.5000000000000001E-2"/>
  </r>
  <r>
    <x v="10"/>
    <x v="407"/>
    <x v="140"/>
    <x v="953"/>
    <s v="60GB"/>
    <x v="1"/>
    <n v="4.3"/>
    <n v="17888"/>
    <n v="17888"/>
    <n v="0.1"/>
  </r>
  <r>
    <x v="10"/>
    <x v="443"/>
    <x v="5"/>
    <x v="417"/>
    <s v="40GB"/>
    <x v="0"/>
    <n v="4.4000000000000004"/>
    <n v="25600"/>
    <n v="25600"/>
    <n v="8.7499999999999994E-2"/>
  </r>
  <r>
    <x v="10"/>
    <x v="444"/>
    <x v="58"/>
    <x v="57"/>
    <s v="1.50GB"/>
    <x v="5"/>
    <n v="4.2"/>
    <n v="8490"/>
    <n v="8490"/>
    <n v="0.05"/>
  </r>
  <r>
    <x v="10"/>
    <x v="400"/>
    <x v="4"/>
    <x v="954"/>
    <s v="60GB"/>
    <x v="1"/>
    <n v="4.2"/>
    <n v="13984"/>
    <n v="15499"/>
    <n v="0.1125"/>
  </r>
  <r>
    <x v="10"/>
    <x v="416"/>
    <x v="281"/>
    <x v="714"/>
    <s v="60GB"/>
    <x v="1"/>
    <n v="4.3"/>
    <n v="35999"/>
    <n v="38999"/>
    <n v="0.125"/>
  </r>
  <r>
    <x v="10"/>
    <x v="411"/>
    <x v="301"/>
    <x v="130"/>
    <s v="30GB"/>
    <x v="2"/>
    <n v="4.2"/>
    <n v="9499"/>
    <n v="10499"/>
    <n v="2.5000000000000001E-2"/>
  </r>
  <r>
    <x v="10"/>
    <x v="445"/>
    <x v="4"/>
    <x v="728"/>
    <s v="60GB"/>
    <x v="1"/>
    <n v="4.3"/>
    <n v="30900"/>
    <n v="30900"/>
    <n v="0.1"/>
  </r>
  <r>
    <x v="10"/>
    <x v="398"/>
    <x v="4"/>
    <x v="955"/>
    <s v="60GB"/>
    <x v="1"/>
    <n v="4.3"/>
    <n v="17575"/>
    <n v="19499"/>
    <n v="2.5000000000000001E-2"/>
  </r>
  <r>
    <x v="10"/>
    <x v="427"/>
    <x v="302"/>
    <x v="104"/>
    <s v="80GB"/>
    <x v="3"/>
    <n v="4.3"/>
    <n v="54599"/>
    <n v="79997"/>
    <n v="0.1"/>
  </r>
  <r>
    <x v="10"/>
    <x v="410"/>
    <x v="78"/>
    <x v="363"/>
    <s v="40GB"/>
    <x v="0"/>
    <n v="4.2"/>
    <n v="12499"/>
    <n v="14499"/>
    <n v="0.05"/>
  </r>
  <r>
    <x v="10"/>
    <x v="438"/>
    <x v="303"/>
    <x v="945"/>
    <s v="40GB"/>
    <x v="1"/>
    <n v="4.3"/>
    <n v="14999"/>
    <n v="24900"/>
    <n v="6.25E-2"/>
  </r>
  <r>
    <x v="10"/>
    <x v="403"/>
    <x v="78"/>
    <x v="884"/>
    <s v="60GB"/>
    <x v="0"/>
    <n v="4.2"/>
    <n v="19999"/>
    <n v="19999"/>
    <n v="0.1125"/>
  </r>
  <r>
    <x v="10"/>
    <x v="441"/>
    <x v="4"/>
    <x v="528"/>
    <s v="40MB"/>
    <x v="11"/>
    <n v="4.2"/>
    <n v="2336"/>
    <n v="2336"/>
    <n v="2.5000000000000001E-2"/>
  </r>
  <r>
    <x v="10"/>
    <x v="446"/>
    <x v="303"/>
    <x v="126"/>
    <s v="60GB"/>
    <x v="1"/>
    <n v="4.3"/>
    <n v="18999"/>
    <n v="18999"/>
    <n v="0.1125"/>
  </r>
  <r>
    <x v="10"/>
    <x v="403"/>
    <x v="78"/>
    <x v="332"/>
    <s v="40GB"/>
    <x v="0"/>
    <n v="4.2"/>
    <n v="17999"/>
    <n v="17999"/>
    <n v="0.05"/>
  </r>
  <r>
    <x v="10"/>
    <x v="421"/>
    <x v="289"/>
    <x v="956"/>
    <s v="60GB"/>
    <x v="1"/>
    <n v="4.3"/>
    <n v="27810"/>
    <n v="27810"/>
    <n v="0.125"/>
  </r>
  <r>
    <x v="10"/>
    <x v="418"/>
    <x v="299"/>
    <x v="413"/>
    <s v="40GB"/>
    <x v="0"/>
    <n v="4.3"/>
    <n v="12499"/>
    <n v="12800"/>
    <n v="1.2500000000000001E-2"/>
  </r>
  <r>
    <x v="10"/>
    <x v="441"/>
    <x v="4"/>
    <x v="957"/>
    <s v="40MB"/>
    <x v="11"/>
    <n v="4.2"/>
    <n v="2299"/>
    <n v="2299"/>
    <n v="6.25E-2"/>
  </r>
  <r>
    <x v="10"/>
    <x v="447"/>
    <x v="4"/>
    <x v="844"/>
    <s v="60GB"/>
    <x v="1"/>
    <n v="4.2"/>
    <n v="14859"/>
    <n v="15663"/>
    <n v="0.1125"/>
  </r>
  <r>
    <x v="10"/>
    <x v="410"/>
    <x v="5"/>
    <x v="958"/>
    <s v="30GB"/>
    <x v="2"/>
    <n v="4"/>
    <n v="11499"/>
    <n v="13499"/>
    <n v="3.7499999999999999E-2"/>
  </r>
  <r>
    <x v="10"/>
    <x v="425"/>
    <x v="5"/>
    <x v="959"/>
    <s v="10GB"/>
    <x v="4"/>
    <n v="3.9"/>
    <n v="4999"/>
    <n v="4999"/>
    <n v="0.05"/>
  </r>
  <r>
    <x v="10"/>
    <x v="397"/>
    <x v="78"/>
    <x v="960"/>
    <s v="40GB"/>
    <x v="0"/>
    <n v="4.2"/>
    <n v="13999"/>
    <n v="13999"/>
    <n v="2.5000000000000001E-2"/>
  </r>
  <r>
    <x v="10"/>
    <x v="435"/>
    <x v="284"/>
    <x v="50"/>
    <s v="120GB"/>
    <x v="3"/>
    <n v="4.4000000000000004"/>
    <n v="149999"/>
    <n v="171999"/>
    <n v="3.7499999999999999E-2"/>
  </r>
  <r>
    <x v="10"/>
    <x v="441"/>
    <x v="4"/>
    <x v="201"/>
    <s v="20MB"/>
    <x v="11"/>
    <n v="4.0999999999999996"/>
    <n v="2399"/>
    <n v="2399"/>
    <n v="2.5000000000000001E-2"/>
  </r>
  <r>
    <x v="10"/>
    <x v="443"/>
    <x v="58"/>
    <x v="795"/>
    <s v="40GB"/>
    <x v="0"/>
    <n v="4.4000000000000004"/>
    <n v="25999"/>
    <n v="25999"/>
    <n v="8.7499999999999994E-2"/>
  </r>
  <r>
    <x v="10"/>
    <x v="444"/>
    <x v="4"/>
    <x v="368"/>
    <s v="1.50GB"/>
    <x v="5"/>
    <n v="4.2"/>
    <n v="8490"/>
    <n v="8490"/>
    <n v="0.1"/>
  </r>
  <r>
    <x v="10"/>
    <x v="410"/>
    <x v="78"/>
    <x v="730"/>
    <s v="30GB"/>
    <x v="2"/>
    <n v="4"/>
    <n v="11499"/>
    <n v="13499"/>
    <n v="2.5000000000000001E-2"/>
  </r>
  <r>
    <x v="10"/>
    <x v="441"/>
    <x v="4"/>
    <x v="961"/>
    <s v="40MB"/>
    <x v="11"/>
    <n v="4.2"/>
    <n v="2282"/>
    <n v="2282"/>
    <n v="3.7499999999999999E-2"/>
  </r>
  <r>
    <x v="10"/>
    <x v="448"/>
    <x v="294"/>
    <x v="235"/>
    <s v="120GB"/>
    <x v="3"/>
    <n v="4.5"/>
    <n v="91999"/>
    <n v="116000"/>
    <n v="0.1125"/>
  </r>
  <r>
    <x v="10"/>
    <x v="449"/>
    <x v="282"/>
    <x v="962"/>
    <s v="30GB"/>
    <x v="2"/>
    <n v="4.2"/>
    <n v="10999"/>
    <n v="10999"/>
    <n v="6.25E-2"/>
  </r>
  <r>
    <x v="10"/>
    <x v="450"/>
    <x v="4"/>
    <x v="963"/>
    <s v="320MB"/>
    <x v="16"/>
    <n v="4.0999999999999996"/>
    <n v="3013"/>
    <n v="3013"/>
    <n v="6.25E-2"/>
  </r>
  <r>
    <x v="10"/>
    <x v="451"/>
    <x v="4"/>
    <x v="771"/>
    <s v="40GB"/>
    <x v="0"/>
    <n v="4.3"/>
    <n v="14900"/>
    <n v="14900"/>
    <n v="0.1125"/>
  </r>
  <r>
    <x v="10"/>
    <x v="452"/>
    <x v="58"/>
    <x v="964"/>
    <s v="30GB"/>
    <x v="2"/>
    <n v="4.2"/>
    <n v="16879"/>
    <n v="16879"/>
    <n v="3.7499999999999999E-2"/>
  </r>
  <r>
    <x v="10"/>
    <x v="427"/>
    <x v="304"/>
    <x v="16"/>
    <s v="80GB"/>
    <x v="3"/>
    <n v="4.3"/>
    <n v="77999"/>
    <n v="86000"/>
    <n v="0.1"/>
  </r>
  <r>
    <x v="10"/>
    <x v="453"/>
    <x v="290"/>
    <x v="821"/>
    <s v="80GB"/>
    <x v="1"/>
    <n v="4"/>
    <n v="49999"/>
    <n v="65999"/>
    <n v="3.7499999999999999E-2"/>
  </r>
  <r>
    <x v="10"/>
    <x v="454"/>
    <x v="303"/>
    <x v="959"/>
    <s v="40GB"/>
    <x v="1"/>
    <n v="4.3"/>
    <n v="18199"/>
    <n v="18199"/>
    <n v="2.5000000000000001E-2"/>
  </r>
  <r>
    <x v="10"/>
    <x v="453"/>
    <x v="305"/>
    <x v="621"/>
    <s v="80GB"/>
    <x v="1"/>
    <n v="4"/>
    <n v="49999"/>
    <n v="65999"/>
    <n v="0.05"/>
  </r>
  <r>
    <x v="10"/>
    <x v="455"/>
    <x v="5"/>
    <x v="350"/>
    <s v="40GB"/>
    <x v="0"/>
    <n v="4.4000000000000004"/>
    <n v="17990"/>
    <n v="25379"/>
    <n v="6.25E-2"/>
  </r>
  <r>
    <x v="10"/>
    <x v="456"/>
    <x v="5"/>
    <x v="1"/>
    <s v="10GB"/>
    <x v="5"/>
    <n v="4.2"/>
    <n v="6500"/>
    <n v="6500"/>
    <n v="6.25E-2"/>
  </r>
  <r>
    <x v="10"/>
    <x v="457"/>
    <x v="5"/>
    <x v="965"/>
    <s v="30GB"/>
    <x v="2"/>
    <n v="4.4000000000000004"/>
    <n v="12990"/>
    <n v="12990"/>
    <n v="7.4999999999999997E-2"/>
  </r>
  <r>
    <x v="10"/>
    <x v="457"/>
    <x v="58"/>
    <x v="966"/>
    <s v="40GB"/>
    <x v="0"/>
    <n v="4.5"/>
    <n v="14990"/>
    <n v="14990"/>
    <n v="7.4999999999999997E-2"/>
  </r>
  <r>
    <x v="10"/>
    <x v="432"/>
    <x v="306"/>
    <x v="719"/>
    <s v="80GB"/>
    <x v="1"/>
    <n v="4.3"/>
    <n v="30500"/>
    <n v="33100"/>
    <n v="0.1"/>
  </r>
  <r>
    <x v="10"/>
    <x v="450"/>
    <x v="4"/>
    <x v="535"/>
    <s v="320MB"/>
    <x v="16"/>
    <n v="4.0999999999999996"/>
    <n v="3062"/>
    <n v="3062"/>
    <n v="3.7499999999999999E-2"/>
  </r>
  <r>
    <x v="10"/>
    <x v="458"/>
    <x v="3"/>
    <x v="656"/>
    <s v="30GB"/>
    <x v="2"/>
    <n v="4.3"/>
    <n v="12900"/>
    <n v="12900"/>
    <n v="0.125"/>
  </r>
  <r>
    <x v="10"/>
    <x v="441"/>
    <x v="4"/>
    <x v="574"/>
    <s v="40MB"/>
    <x v="11"/>
    <n v="4.2"/>
    <n v="2050"/>
    <n v="2050"/>
    <n v="7.4999999999999997E-2"/>
  </r>
  <r>
    <x v="10"/>
    <x v="459"/>
    <x v="4"/>
    <x v="967"/>
    <s v="30GB"/>
    <x v="2"/>
    <n v="4.3"/>
    <n v="11000"/>
    <n v="11000"/>
    <n v="2.5000000000000001E-2"/>
  </r>
  <r>
    <x v="10"/>
    <x v="457"/>
    <x v="4"/>
    <x v="968"/>
    <s v="40GB"/>
    <x v="0"/>
    <n v="4.5"/>
    <n v="14990"/>
    <n v="14990"/>
    <n v="8.7499999999999994E-2"/>
  </r>
  <r>
    <x v="10"/>
    <x v="396"/>
    <x v="5"/>
    <x v="722"/>
    <s v="30GB"/>
    <x v="2"/>
    <n v="4"/>
    <n v="8892"/>
    <n v="8892"/>
    <n v="3.7499999999999999E-2"/>
  </r>
  <r>
    <x v="10"/>
    <x v="460"/>
    <x v="37"/>
    <x v="941"/>
    <s v="40GB"/>
    <x v="0"/>
    <n v="4.3"/>
    <n v="15990"/>
    <n v="15990"/>
    <n v="0.1"/>
  </r>
  <r>
    <x v="10"/>
    <x v="461"/>
    <x v="58"/>
    <x v="621"/>
    <s v="20GB"/>
    <x v="4"/>
    <n v="4.3"/>
    <n v="7500"/>
    <n v="7500"/>
    <n v="0.1"/>
  </r>
  <r>
    <x v="10"/>
    <x v="462"/>
    <x v="4"/>
    <x v="698"/>
    <s v="30GB"/>
    <x v="2"/>
    <n v="4.3"/>
    <n v="14995"/>
    <n v="14995"/>
    <n v="0.125"/>
  </r>
  <r>
    <x v="10"/>
    <x v="463"/>
    <x v="307"/>
    <x v="741"/>
    <s v="40GB"/>
    <x v="0"/>
    <n v="4.4000000000000004"/>
    <n v="13995"/>
    <n v="14455"/>
    <n v="0.1125"/>
  </r>
  <r>
    <x v="10"/>
    <x v="462"/>
    <x v="58"/>
    <x v="330"/>
    <s v="30GB"/>
    <x v="2"/>
    <n v="4.3"/>
    <n v="12000"/>
    <n v="12000"/>
    <n v="7.4999999999999997E-2"/>
  </r>
  <r>
    <x v="10"/>
    <x v="464"/>
    <x v="308"/>
    <x v="969"/>
    <s v="80GB"/>
    <x v="1"/>
    <n v="4.3"/>
    <n v="29998"/>
    <n v="29998"/>
    <n v="8.7499999999999994E-2"/>
  </r>
  <r>
    <x v="10"/>
    <x v="465"/>
    <x v="4"/>
    <x v="970"/>
    <s v="40GB"/>
    <x v="2"/>
    <n v="4.3"/>
    <n v="17962"/>
    <n v="17962"/>
    <n v="8.7499999999999994E-2"/>
  </r>
  <r>
    <x v="10"/>
    <x v="465"/>
    <x v="4"/>
    <x v="971"/>
    <s v="40GB"/>
    <x v="2"/>
    <n v="4.3"/>
    <n v="17962"/>
    <n v="17962"/>
    <n v="1.2500000000000001E-2"/>
  </r>
  <r>
    <x v="10"/>
    <x v="461"/>
    <x v="4"/>
    <x v="972"/>
    <s v="20GB"/>
    <x v="4"/>
    <n v="4.3"/>
    <n v="7999"/>
    <n v="7999"/>
    <n v="1.2500000000000001E-2"/>
  </r>
  <r>
    <x v="10"/>
    <x v="458"/>
    <x v="4"/>
    <x v="627"/>
    <s v="30GB"/>
    <x v="2"/>
    <n v="4.3"/>
    <n v="11490"/>
    <n v="12900"/>
    <n v="0.1"/>
  </r>
  <r>
    <x v="10"/>
    <x v="456"/>
    <x v="4"/>
    <x v="258"/>
    <s v="10GB"/>
    <x v="5"/>
    <n v="4.2"/>
    <n v="6500"/>
    <n v="6500"/>
    <n v="2.5000000000000001E-2"/>
  </r>
  <r>
    <x v="10"/>
    <x v="466"/>
    <x v="309"/>
    <x v="973"/>
    <s v="80GB"/>
    <x v="1"/>
    <n v="4.3"/>
    <n v="30990"/>
    <n v="30990"/>
    <n v="7.4999999999999997E-2"/>
  </r>
  <r>
    <x v="10"/>
    <x v="397"/>
    <x v="5"/>
    <x v="374"/>
    <s v="60GB"/>
    <x v="1"/>
    <n v="3.9"/>
    <n v="16499"/>
    <n v="17999"/>
    <n v="0.1125"/>
  </r>
  <r>
    <x v="10"/>
    <x v="467"/>
    <x v="4"/>
    <x v="974"/>
    <s v="40GB"/>
    <x v="0"/>
    <n v="4.3"/>
    <n v="14000"/>
    <n v="14000"/>
    <n v="8.7499999999999994E-2"/>
  </r>
  <r>
    <x v="10"/>
    <x v="467"/>
    <x v="5"/>
    <x v="170"/>
    <s v="40GB"/>
    <x v="0"/>
    <n v="4.3"/>
    <n v="13600"/>
    <n v="13600"/>
    <n v="7.4999999999999997E-2"/>
  </r>
  <r>
    <x v="10"/>
    <x v="406"/>
    <x v="4"/>
    <x v="975"/>
    <s v="100MB"/>
    <x v="11"/>
    <n v="4.3"/>
    <n v="2290"/>
    <n v="2290"/>
    <n v="0.1"/>
  </r>
  <r>
    <x v="10"/>
    <x v="468"/>
    <x v="294"/>
    <x v="976"/>
    <s v="120GB"/>
    <x v="3"/>
    <n v="3"/>
    <n v="149999"/>
    <n v="189999"/>
    <n v="1.2500000000000001E-2"/>
  </r>
  <r>
    <x v="10"/>
    <x v="425"/>
    <x v="4"/>
    <x v="523"/>
    <s v="10GB"/>
    <x v="4"/>
    <n v="3.9"/>
    <n v="4999"/>
    <n v="4999"/>
    <n v="0.05"/>
  </r>
  <r>
    <x v="10"/>
    <x v="469"/>
    <x v="78"/>
    <x v="301"/>
    <s v="20GB"/>
    <x v="4"/>
    <n v="4.3"/>
    <n v="15299"/>
    <n v="15585"/>
    <n v="7.4999999999999997E-2"/>
  </r>
  <r>
    <x v="10"/>
    <x v="470"/>
    <x v="310"/>
    <x v="279"/>
    <s v="120GB"/>
    <x v="1"/>
    <n v="4.2"/>
    <n v="103000"/>
    <n v="103000"/>
    <n v="7.4999999999999997E-2"/>
  </r>
  <r>
    <x v="10"/>
    <x v="458"/>
    <x v="58"/>
    <x v="977"/>
    <s v="30GB"/>
    <x v="2"/>
    <n v="4.3"/>
    <n v="12900"/>
    <n v="12900"/>
    <n v="7.4999999999999997E-2"/>
  </r>
  <r>
    <x v="10"/>
    <x v="448"/>
    <x v="184"/>
    <x v="847"/>
    <s v="120GB"/>
    <x v="3"/>
    <n v="4.5"/>
    <n v="91999"/>
    <n v="116000"/>
    <n v="7.4999999999999997E-2"/>
  </r>
  <r>
    <x v="10"/>
    <x v="471"/>
    <x v="91"/>
    <x v="75"/>
    <s v="80GB"/>
    <x v="7"/>
    <n v="4.5999999999999996"/>
    <n v="59999"/>
    <n v="59999"/>
    <n v="0.05"/>
  </r>
  <r>
    <x v="10"/>
    <x v="472"/>
    <x v="58"/>
    <x v="978"/>
    <s v="20GB"/>
    <x v="2"/>
    <n v="4.3"/>
    <n v="8700"/>
    <n v="8700"/>
    <n v="8.7499999999999994E-2"/>
  </r>
  <r>
    <x v="10"/>
    <x v="473"/>
    <x v="4"/>
    <x v="623"/>
    <s v="100MB"/>
    <x v="11"/>
    <n v="4.0999999999999996"/>
    <n v="2299"/>
    <n v="2299"/>
    <n v="2.5000000000000001E-2"/>
  </r>
  <r>
    <x v="10"/>
    <x v="456"/>
    <x v="58"/>
    <x v="147"/>
    <s v="10GB"/>
    <x v="5"/>
    <n v="4.2"/>
    <n v="6200"/>
    <n v="6200"/>
    <n v="0.1"/>
  </r>
  <r>
    <x v="10"/>
    <x v="474"/>
    <x v="311"/>
    <x v="603"/>
    <s v="60GB"/>
    <x v="1"/>
    <n v="4.0999999999999996"/>
    <n v="19999"/>
    <n v="19999"/>
    <n v="1.2500000000000001E-2"/>
  </r>
  <r>
    <x v="10"/>
    <x v="475"/>
    <x v="78"/>
    <x v="19"/>
    <s v="10GB"/>
    <x v="5"/>
    <n v="4.0999999999999996"/>
    <n v="6799"/>
    <n v="6799"/>
    <n v="1.2500000000000001E-2"/>
  </r>
  <r>
    <x v="10"/>
    <x v="476"/>
    <x v="78"/>
    <x v="671"/>
    <s v="60GB"/>
    <x v="0"/>
    <n v="4.4000000000000004"/>
    <n v="24000"/>
    <n v="24000"/>
    <n v="0.05"/>
  </r>
  <r>
    <x v="10"/>
    <x v="477"/>
    <x v="4"/>
    <x v="180"/>
    <s v="320MB"/>
    <x v="11"/>
    <n v="4"/>
    <n v="3000"/>
    <n v="3000"/>
    <n v="0.05"/>
  </r>
  <r>
    <x v="10"/>
    <x v="476"/>
    <x v="5"/>
    <x v="979"/>
    <s v="60GB"/>
    <x v="0"/>
    <n v="4.4000000000000004"/>
    <n v="21990"/>
    <n v="21990"/>
    <n v="0.05"/>
  </r>
  <r>
    <x v="10"/>
    <x v="478"/>
    <x v="312"/>
    <x v="416"/>
    <s v="10GB"/>
    <x v="5"/>
    <n v="4.2"/>
    <n v="6000"/>
    <n v="6000"/>
    <n v="0.05"/>
  </r>
  <r>
    <x v="10"/>
    <x v="462"/>
    <x v="58"/>
    <x v="980"/>
    <s v="20GB"/>
    <x v="4"/>
    <n v="4.4000000000000004"/>
    <n v="10995"/>
    <n v="10995"/>
    <n v="0.125"/>
  </r>
  <r>
    <x v="10"/>
    <x v="479"/>
    <x v="58"/>
    <x v="371"/>
    <s v="1.50GB"/>
    <x v="5"/>
    <n v="4.0999999999999996"/>
    <n v="15999"/>
    <n v="16740"/>
    <n v="6.25E-2"/>
  </r>
  <r>
    <x v="10"/>
    <x v="472"/>
    <x v="40"/>
    <x v="701"/>
    <s v="20GB"/>
    <x v="2"/>
    <n v="4.3"/>
    <n v="8700"/>
    <n v="8700"/>
    <n v="1.2500000000000001E-2"/>
  </r>
  <r>
    <x v="10"/>
    <x v="480"/>
    <x v="313"/>
    <x v="207"/>
    <s v="80GB"/>
    <x v="7"/>
    <n v="4.5999999999999996"/>
    <n v="91900"/>
    <n v="91900"/>
    <n v="0.1"/>
  </r>
  <r>
    <x v="10"/>
    <x v="481"/>
    <x v="58"/>
    <x v="139"/>
    <s v="30GB"/>
    <x v="2"/>
    <n v="4.2"/>
    <n v="10990"/>
    <n v="10990"/>
    <n v="8.7499999999999994E-2"/>
  </r>
  <r>
    <x v="10"/>
    <x v="442"/>
    <x v="5"/>
    <x v="588"/>
    <s v="40GB"/>
    <x v="0"/>
    <n v="4.3"/>
    <n v="16990"/>
    <n v="16990"/>
    <n v="3.7499999999999999E-2"/>
  </r>
  <r>
    <x v="10"/>
    <x v="482"/>
    <x v="5"/>
    <x v="401"/>
    <s v="40GB"/>
    <x v="0"/>
    <n v="4.4000000000000004"/>
    <n v="18000"/>
    <n v="18000"/>
    <n v="0.05"/>
  </r>
  <r>
    <x v="10"/>
    <x v="481"/>
    <x v="5"/>
    <x v="959"/>
    <s v="30GB"/>
    <x v="2"/>
    <n v="4.2"/>
    <n v="13023"/>
    <n v="13023"/>
    <n v="0.05"/>
  </r>
  <r>
    <x v="10"/>
    <x v="426"/>
    <x v="276"/>
    <x v="981"/>
    <s v="80GB"/>
    <x v="1"/>
    <n v="4.4000000000000004"/>
    <n v="27999"/>
    <n v="27999"/>
    <n v="7.4999999999999997E-2"/>
  </r>
  <r>
    <x v="10"/>
    <x v="442"/>
    <x v="4"/>
    <x v="894"/>
    <s v="40GB"/>
    <x v="0"/>
    <n v="4.3"/>
    <n v="23748"/>
    <n v="23748"/>
    <n v="8.7499999999999994E-2"/>
  </r>
  <r>
    <x v="10"/>
    <x v="461"/>
    <x v="123"/>
    <x v="139"/>
    <s v="20GB"/>
    <x v="4"/>
    <n v="4.3"/>
    <n v="6799"/>
    <n v="6799"/>
    <n v="3.7499999999999999E-2"/>
  </r>
  <r>
    <x v="10"/>
    <x v="472"/>
    <x v="5"/>
    <x v="982"/>
    <s v="20GB"/>
    <x v="2"/>
    <n v="4.3"/>
    <n v="7990"/>
    <n v="8700"/>
    <n v="0.1125"/>
  </r>
  <r>
    <x v="10"/>
    <x v="480"/>
    <x v="314"/>
    <x v="389"/>
    <s v="120GB"/>
    <x v="21"/>
    <n v="4.5"/>
    <n v="117990"/>
    <n v="117990"/>
    <n v="8.7499999999999994E-2"/>
  </r>
  <r>
    <x v="10"/>
    <x v="481"/>
    <x v="58"/>
    <x v="837"/>
    <s v="20GB"/>
    <x v="4"/>
    <n v="4.3"/>
    <n v="9500"/>
    <n v="9500"/>
    <n v="3.7499999999999999E-2"/>
  </r>
  <r>
    <x v="10"/>
    <x v="483"/>
    <x v="58"/>
    <x v="221"/>
    <s v="20GB"/>
    <x v="4"/>
    <n v="4"/>
    <n v="14500"/>
    <n v="14500"/>
    <n v="2.5000000000000001E-2"/>
  </r>
  <r>
    <x v="10"/>
    <x v="465"/>
    <x v="58"/>
    <x v="950"/>
    <s v="40GB"/>
    <x v="2"/>
    <n v="4.3"/>
    <n v="17889"/>
    <n v="17889"/>
    <n v="1.2500000000000001E-2"/>
  </r>
  <r>
    <x v="10"/>
    <x v="409"/>
    <x v="4"/>
    <x v="266"/>
    <s v="30GB"/>
    <x v="2"/>
    <n v="4.2"/>
    <n v="8780"/>
    <n v="8780"/>
    <n v="0.125"/>
  </r>
  <r>
    <x v="10"/>
    <x v="484"/>
    <x v="315"/>
    <x v="678"/>
    <s v="30GB"/>
    <x v="2"/>
    <n v="4"/>
    <n v="44900"/>
    <n v="44900"/>
    <n v="7.4999999999999997E-2"/>
  </r>
  <r>
    <x v="10"/>
    <x v="396"/>
    <x v="40"/>
    <x v="983"/>
    <s v="30GB"/>
    <x v="2"/>
    <n v="4"/>
    <n v="8083"/>
    <n v="8188"/>
    <n v="0.05"/>
  </r>
  <r>
    <x v="10"/>
    <x v="485"/>
    <x v="4"/>
    <x v="336"/>
    <s v="0"/>
    <x v="11"/>
    <n v="4.0999999999999996"/>
    <n v="1599"/>
    <n v="1599"/>
    <n v="7.4999999999999997E-2"/>
  </r>
  <r>
    <x v="10"/>
    <x v="396"/>
    <x v="40"/>
    <x v="984"/>
    <s v="20GB"/>
    <x v="2"/>
    <n v="4"/>
    <n v="7900"/>
    <n v="7900"/>
    <n v="8.7499999999999994E-2"/>
  </r>
  <r>
    <x v="10"/>
    <x v="459"/>
    <x v="67"/>
    <x v="985"/>
    <s v="20GB"/>
    <x v="2"/>
    <n v="4.4000000000000004"/>
    <n v="9840"/>
    <n v="9840"/>
    <n v="0.1125"/>
  </r>
  <r>
    <x v="10"/>
    <x v="486"/>
    <x v="284"/>
    <x v="962"/>
    <s v="120GB"/>
    <x v="3"/>
    <n v="4.5"/>
    <n v="105999"/>
    <n v="128999"/>
    <n v="0.05"/>
  </r>
  <r>
    <x v="10"/>
    <x v="481"/>
    <x v="4"/>
    <x v="986"/>
    <s v="30GB"/>
    <x v="2"/>
    <n v="4.2"/>
    <n v="10990"/>
    <n v="10990"/>
    <n v="1.2500000000000001E-2"/>
  </r>
  <r>
    <x v="10"/>
    <x v="457"/>
    <x v="58"/>
    <x v="699"/>
    <s v="30GB"/>
    <x v="2"/>
    <n v="4.4000000000000004"/>
    <n v="12990"/>
    <n v="12990"/>
    <n v="3.7499999999999999E-2"/>
  </r>
  <r>
    <x v="10"/>
    <x v="481"/>
    <x v="5"/>
    <x v="658"/>
    <s v="20GB"/>
    <x v="4"/>
    <n v="4.3"/>
    <n v="9500"/>
    <n v="9500"/>
    <n v="7.4999999999999997E-2"/>
  </r>
  <r>
    <x v="10"/>
    <x v="481"/>
    <x v="4"/>
    <x v="709"/>
    <s v="20GB"/>
    <x v="4"/>
    <n v="4.3"/>
    <n v="8990"/>
    <n v="8990"/>
    <n v="0.05"/>
  </r>
  <r>
    <x v="10"/>
    <x v="482"/>
    <x v="4"/>
    <x v="957"/>
    <s v="40GB"/>
    <x v="0"/>
    <n v="4.4000000000000004"/>
    <n v="17500"/>
    <n v="17500"/>
    <n v="7.4999999999999997E-2"/>
  </r>
  <r>
    <x v="10"/>
    <x v="441"/>
    <x v="4"/>
    <x v="34"/>
    <s v="0"/>
    <x v="11"/>
    <n v="4.0999999999999996"/>
    <n v="2299"/>
    <n v="2299"/>
    <n v="7.4999999999999997E-2"/>
  </r>
  <r>
    <x v="10"/>
    <x v="462"/>
    <x v="4"/>
    <x v="979"/>
    <s v="20GB"/>
    <x v="4"/>
    <n v="4.4000000000000004"/>
    <n v="11995"/>
    <n v="11995"/>
    <n v="2.5000000000000001E-2"/>
  </r>
  <r>
    <x v="10"/>
    <x v="469"/>
    <x v="4"/>
    <x v="831"/>
    <s v="20GB"/>
    <x v="4"/>
    <n v="4.3"/>
    <n v="13800"/>
    <n v="15014"/>
    <n v="0.1"/>
  </r>
  <r>
    <x v="10"/>
    <x v="484"/>
    <x v="316"/>
    <x v="987"/>
    <s v="30GB"/>
    <x v="2"/>
    <n v="4"/>
    <n v="37299"/>
    <n v="37299"/>
    <n v="0.1125"/>
  </r>
  <r>
    <x v="10"/>
    <x v="487"/>
    <x v="5"/>
    <x v="539"/>
    <s v="40GB"/>
    <x v="0"/>
    <n v="4.4000000000000004"/>
    <n v="18990"/>
    <n v="18990"/>
    <n v="0.125"/>
  </r>
  <r>
    <x v="10"/>
    <x v="488"/>
    <x v="317"/>
    <x v="988"/>
    <s v="30GB"/>
    <x v="2"/>
    <n v="3.8"/>
    <n v="25900"/>
    <n v="25900"/>
    <n v="6.25E-2"/>
  </r>
  <r>
    <x v="10"/>
    <x v="443"/>
    <x v="4"/>
    <x v="862"/>
    <s v="40GB"/>
    <x v="0"/>
    <n v="4.4000000000000004"/>
    <n v="21990"/>
    <n v="21990"/>
    <n v="1.2500000000000001E-2"/>
  </r>
  <r>
    <x v="10"/>
    <x v="467"/>
    <x v="40"/>
    <x v="947"/>
    <s v="40GB"/>
    <x v="0"/>
    <n v="4.3"/>
    <n v="13600"/>
    <n v="13600"/>
    <n v="0.1"/>
  </r>
  <r>
    <x v="10"/>
    <x v="483"/>
    <x v="4"/>
    <x v="398"/>
    <s v="30GB"/>
    <x v="2"/>
    <n v="4.3"/>
    <n v="13500"/>
    <n v="13500"/>
    <n v="8.7499999999999994E-2"/>
  </r>
  <r>
    <x v="10"/>
    <x v="489"/>
    <x v="58"/>
    <x v="3"/>
    <s v="20GB"/>
    <x v="2"/>
    <n v="4.3"/>
    <n v="9499"/>
    <n v="9499"/>
    <n v="0.125"/>
  </r>
  <r>
    <x v="10"/>
    <x v="457"/>
    <x v="5"/>
    <x v="764"/>
    <s v="40GB"/>
    <x v="0"/>
    <n v="4.5"/>
    <n v="9490"/>
    <n v="17108"/>
    <n v="0.125"/>
  </r>
  <r>
    <x v="10"/>
    <x v="490"/>
    <x v="58"/>
    <x v="989"/>
    <s v="60GB"/>
    <x v="0"/>
    <n v="4.2"/>
    <n v="29990"/>
    <n v="29990"/>
    <n v="7.4999999999999997E-2"/>
  </r>
  <r>
    <x v="10"/>
    <x v="457"/>
    <x v="4"/>
    <x v="636"/>
    <s v="30GB"/>
    <x v="2"/>
    <n v="4.4000000000000004"/>
    <n v="13500"/>
    <n v="13500"/>
    <n v="1.2500000000000001E-2"/>
  </r>
  <r>
    <x v="10"/>
    <x v="487"/>
    <x v="58"/>
    <x v="428"/>
    <s v="40GB"/>
    <x v="0"/>
    <n v="4.4000000000000004"/>
    <n v="19500"/>
    <n v="19500"/>
    <n v="7.4999999999999997E-2"/>
  </r>
  <r>
    <x v="10"/>
    <x v="483"/>
    <x v="4"/>
    <x v="671"/>
    <s v="20GB"/>
    <x v="4"/>
    <n v="4"/>
    <n v="14500"/>
    <n v="14500"/>
    <n v="7.4999999999999997E-2"/>
  </r>
  <r>
    <x v="10"/>
    <x v="487"/>
    <x v="4"/>
    <x v="990"/>
    <s v="40GB"/>
    <x v="0"/>
    <n v="4.4000000000000004"/>
    <n v="19500"/>
    <n v="19500"/>
    <n v="3.7499999999999999E-2"/>
  </r>
  <r>
    <x v="10"/>
    <x v="450"/>
    <x v="4"/>
    <x v="329"/>
    <s v="460MB"/>
    <x v="20"/>
    <n v="3.6"/>
    <n v="3200"/>
    <n v="3200"/>
    <n v="8.7499999999999994E-2"/>
  </r>
  <r>
    <x v="10"/>
    <x v="426"/>
    <x v="318"/>
    <x v="355"/>
    <s v="80GB"/>
    <x v="1"/>
    <n v="4.4000000000000004"/>
    <n v="22999"/>
    <n v="22999"/>
    <n v="6.25E-2"/>
  </r>
  <r>
    <x v="10"/>
    <x v="446"/>
    <x v="283"/>
    <x v="850"/>
    <s v="60GB"/>
    <x v="1"/>
    <n v="4.3"/>
    <n v="16999"/>
    <n v="23999"/>
    <n v="2.5000000000000001E-2"/>
  </r>
  <r>
    <x v="10"/>
    <x v="431"/>
    <x v="4"/>
    <x v="991"/>
    <s v="0"/>
    <x v="11"/>
    <n v="4.3"/>
    <n v="1448"/>
    <n v="1661"/>
    <n v="3.7499999999999999E-2"/>
  </r>
  <r>
    <x v="10"/>
    <x v="411"/>
    <x v="52"/>
    <x v="172"/>
    <s v="40GB"/>
    <x v="0"/>
    <n v="4.2"/>
    <n v="10499"/>
    <n v="11499"/>
    <n v="1.2500000000000001E-2"/>
  </r>
  <r>
    <x v="10"/>
    <x v="428"/>
    <x v="4"/>
    <x v="992"/>
    <s v="0"/>
    <x v="16"/>
    <n v="4.3"/>
    <n v="1882"/>
    <n v="1882"/>
    <n v="0.05"/>
  </r>
  <r>
    <x v="10"/>
    <x v="399"/>
    <x v="292"/>
    <x v="647"/>
    <s v="80GB"/>
    <x v="1"/>
    <n v="4.2"/>
    <n v="22450"/>
    <n v="22450"/>
    <n v="7.4999999999999997E-2"/>
  </r>
  <r>
    <x v="10"/>
    <x v="415"/>
    <x v="115"/>
    <x v="192"/>
    <s v="80GB"/>
    <x v="1"/>
    <n v="4.3"/>
    <n v="25999"/>
    <n v="31999"/>
    <n v="3.7499999999999999E-2"/>
  </r>
  <r>
    <x v="10"/>
    <x v="420"/>
    <x v="188"/>
    <x v="993"/>
    <s v="60GB"/>
    <x v="1"/>
    <n v="4.3"/>
    <n v="14499"/>
    <n v="20999"/>
    <n v="0.125"/>
  </r>
  <r>
    <x v="10"/>
    <x v="491"/>
    <x v="319"/>
    <x v="932"/>
    <s v="80GB"/>
    <x v="1"/>
    <n v="4.4000000000000004"/>
    <n v="28490"/>
    <n v="33450"/>
    <n v="8.7499999999999994E-2"/>
  </r>
  <r>
    <x v="10"/>
    <x v="420"/>
    <x v="163"/>
    <x v="994"/>
    <s v="60GB"/>
    <x v="1"/>
    <n v="4.3"/>
    <n v="14499"/>
    <n v="20999"/>
    <n v="2.5000000000000001E-2"/>
  </r>
  <r>
    <x v="10"/>
    <x v="420"/>
    <x v="188"/>
    <x v="218"/>
    <s v="60GB"/>
    <x v="0"/>
    <n v="4.3"/>
    <n v="15999"/>
    <n v="19999"/>
    <n v="1.2500000000000001E-2"/>
  </r>
  <r>
    <x v="10"/>
    <x v="436"/>
    <x v="273"/>
    <x v="724"/>
    <s v="80GB"/>
    <x v="1"/>
    <n v="0"/>
    <n v="24998"/>
    <n v="24998"/>
    <n v="0.1"/>
  </r>
  <r>
    <x v="10"/>
    <x v="394"/>
    <x v="40"/>
    <x v="995"/>
    <s v="40GB"/>
    <x v="0"/>
    <n v="4.0999999999999996"/>
    <n v="9999"/>
    <n v="10490"/>
    <n v="0.125"/>
  </r>
  <r>
    <x v="10"/>
    <x v="421"/>
    <x v="281"/>
    <x v="996"/>
    <s v="80GB"/>
    <x v="1"/>
    <n v="4.4000000000000004"/>
    <n v="28999"/>
    <n v="31999"/>
    <n v="0.1"/>
  </r>
  <r>
    <x v="10"/>
    <x v="436"/>
    <x v="287"/>
    <x v="890"/>
    <s v="80GB"/>
    <x v="1"/>
    <n v="0"/>
    <n v="24999"/>
    <n v="24999"/>
    <n v="1.2500000000000001E-2"/>
  </r>
  <r>
    <x v="10"/>
    <x v="412"/>
    <x v="293"/>
    <x v="765"/>
    <s v="80GB"/>
    <x v="1"/>
    <n v="4.3"/>
    <n v="34999"/>
    <n v="41999"/>
    <n v="3.7499999999999999E-2"/>
  </r>
  <r>
    <x v="10"/>
    <x v="420"/>
    <x v="320"/>
    <x v="901"/>
    <s v="60GB"/>
    <x v="1"/>
    <n v="4.3"/>
    <n v="14499"/>
    <n v="20999"/>
    <n v="8.7499999999999994E-2"/>
  </r>
  <r>
    <x v="10"/>
    <x v="434"/>
    <x v="4"/>
    <x v="586"/>
    <s v="0"/>
    <x v="11"/>
    <n v="4.2"/>
    <n v="1435"/>
    <n v="1435"/>
    <n v="0.1"/>
  </r>
  <r>
    <x v="10"/>
    <x v="413"/>
    <x v="4"/>
    <x v="165"/>
    <s v="60GB"/>
    <x v="1"/>
    <n v="4.4000000000000004"/>
    <n v="16980"/>
    <n v="18200"/>
    <n v="0.1"/>
  </r>
  <r>
    <x v="10"/>
    <x v="412"/>
    <x v="289"/>
    <x v="100"/>
    <s v="80GB"/>
    <x v="1"/>
    <n v="4.3"/>
    <n v="34999"/>
    <n v="41999"/>
    <n v="0.1"/>
  </r>
  <r>
    <x v="10"/>
    <x v="492"/>
    <x v="78"/>
    <x v="418"/>
    <s v="40GB"/>
    <x v="0"/>
    <n v="4.3"/>
    <n v="14990"/>
    <n v="14990"/>
    <n v="0.05"/>
  </r>
  <r>
    <x v="10"/>
    <x v="451"/>
    <x v="5"/>
    <x v="997"/>
    <s v="30GB"/>
    <x v="2"/>
    <n v="4.3"/>
    <n v="11599"/>
    <n v="12900"/>
    <n v="7.4999999999999997E-2"/>
  </r>
  <r>
    <x v="10"/>
    <x v="416"/>
    <x v="293"/>
    <x v="211"/>
    <s v="60GB"/>
    <x v="1"/>
    <n v="4.3"/>
    <n v="35999"/>
    <n v="38999"/>
    <n v="1.2500000000000001E-2"/>
  </r>
  <r>
    <x v="10"/>
    <x v="399"/>
    <x v="292"/>
    <x v="621"/>
    <s v="60GB"/>
    <x v="1"/>
    <n v="4.3"/>
    <n v="19999"/>
    <n v="22499"/>
    <n v="1.2500000000000001E-2"/>
  </r>
  <r>
    <x v="10"/>
    <x v="412"/>
    <x v="289"/>
    <x v="998"/>
    <s v="80GB"/>
    <x v="3"/>
    <n v="4.3"/>
    <n v="37999"/>
    <n v="43999"/>
    <n v="7.4999999999999997E-2"/>
  </r>
  <r>
    <x v="10"/>
    <x v="474"/>
    <x v="37"/>
    <x v="999"/>
    <s v="60GB"/>
    <x v="1"/>
    <n v="4.0999999999999996"/>
    <n v="14300"/>
    <n v="14300"/>
    <n v="0.05"/>
  </r>
  <r>
    <x v="10"/>
    <x v="397"/>
    <x v="5"/>
    <x v="508"/>
    <s v="40GB"/>
    <x v="1"/>
    <n v="4.2"/>
    <n v="14999"/>
    <n v="14999"/>
    <n v="8.7499999999999994E-2"/>
  </r>
  <r>
    <x v="10"/>
    <x v="414"/>
    <x v="296"/>
    <x v="702"/>
    <s v="60GB"/>
    <x v="1"/>
    <n v="4.3"/>
    <n v="20999"/>
    <n v="25999"/>
    <n v="0.1125"/>
  </r>
  <r>
    <x v="10"/>
    <x v="493"/>
    <x v="321"/>
    <x v="631"/>
    <s v="20GB"/>
    <x v="4"/>
    <n v="3.9"/>
    <n v="21999"/>
    <n v="21999"/>
    <n v="0.125"/>
  </r>
  <r>
    <x v="10"/>
    <x v="394"/>
    <x v="4"/>
    <x v="239"/>
    <s v="40GB"/>
    <x v="0"/>
    <n v="4.0999999999999996"/>
    <n v="11499"/>
    <n v="11499"/>
    <n v="2.5000000000000001E-2"/>
  </r>
  <r>
    <x v="10"/>
    <x v="494"/>
    <x v="4"/>
    <x v="992"/>
    <s v="30GB"/>
    <x v="2"/>
    <n v="4.3"/>
    <n v="14990"/>
    <n v="14990"/>
    <n v="0.1125"/>
  </r>
  <r>
    <x v="10"/>
    <x v="394"/>
    <x v="40"/>
    <x v="1000"/>
    <s v="30GB"/>
    <x v="2"/>
    <n v="4.2"/>
    <n v="8999"/>
    <n v="8999"/>
    <n v="6.25E-2"/>
  </r>
  <r>
    <x v="10"/>
    <x v="397"/>
    <x v="4"/>
    <x v="606"/>
    <s v="40GB"/>
    <x v="1"/>
    <n v="4.2"/>
    <n v="14999"/>
    <n v="14999"/>
    <n v="8.7499999999999994E-2"/>
  </r>
  <r>
    <x v="10"/>
    <x v="495"/>
    <x v="284"/>
    <x v="776"/>
    <s v="80GB"/>
    <x v="1"/>
    <n v="4.4000000000000004"/>
    <n v="71999"/>
    <n v="100999"/>
    <n v="1.2500000000000001E-2"/>
  </r>
  <r>
    <x v="10"/>
    <x v="451"/>
    <x v="67"/>
    <x v="412"/>
    <s v="30GB"/>
    <x v="2"/>
    <n v="4.3"/>
    <n v="11599"/>
    <n v="12900"/>
    <n v="0.05"/>
  </r>
  <r>
    <x v="10"/>
    <x v="496"/>
    <x v="4"/>
    <x v="647"/>
    <s v="320MB"/>
    <x v="11"/>
    <n v="4.0999999999999996"/>
    <n v="2899"/>
    <n v="2899"/>
    <n v="0.1125"/>
  </r>
  <r>
    <x v="10"/>
    <x v="415"/>
    <x v="285"/>
    <x v="598"/>
    <s v="80GB"/>
    <x v="1"/>
    <n v="4.3"/>
    <n v="25999"/>
    <n v="31999"/>
    <n v="7.4999999999999997E-2"/>
  </r>
  <r>
    <x v="10"/>
    <x v="414"/>
    <x v="303"/>
    <x v="918"/>
    <s v="60GB"/>
    <x v="1"/>
    <n v="4.3"/>
    <n v="20999"/>
    <n v="25999"/>
    <n v="2.5000000000000001E-2"/>
  </r>
  <r>
    <x v="10"/>
    <x v="468"/>
    <x v="184"/>
    <x v="413"/>
    <s v="120GB"/>
    <x v="3"/>
    <n v="3"/>
    <n v="149999"/>
    <n v="189999"/>
    <n v="0.125"/>
  </r>
  <r>
    <x v="10"/>
    <x v="466"/>
    <x v="309"/>
    <x v="718"/>
    <s v="60GB"/>
    <x v="1"/>
    <n v="4.4000000000000004"/>
    <n v="19990"/>
    <n v="19990"/>
    <n v="6.25E-2"/>
  </r>
  <r>
    <x v="10"/>
    <x v="497"/>
    <x v="322"/>
    <x v="903"/>
    <s v="80GB"/>
    <x v="3"/>
    <n v="4.3"/>
    <n v="73999"/>
    <n v="87999"/>
    <n v="8.7499999999999994E-2"/>
  </r>
  <r>
    <x v="10"/>
    <x v="397"/>
    <x v="78"/>
    <x v="1000"/>
    <s v="40GB"/>
    <x v="1"/>
    <n v="4.2"/>
    <n v="14999"/>
    <n v="14999"/>
    <n v="0.125"/>
  </r>
  <r>
    <x v="10"/>
    <x v="429"/>
    <x v="323"/>
    <x v="725"/>
    <s v="80GB"/>
    <x v="1"/>
    <n v="4.3"/>
    <n v="39999"/>
    <n v="45000"/>
    <n v="7.4999999999999997E-2"/>
  </r>
  <r>
    <x v="10"/>
    <x v="498"/>
    <x v="308"/>
    <x v="420"/>
    <s v="60GB"/>
    <x v="1"/>
    <n v="4.3"/>
    <n v="21450"/>
    <n v="21450"/>
    <n v="3.7499999999999999E-2"/>
  </r>
  <r>
    <x v="10"/>
    <x v="455"/>
    <x v="5"/>
    <x v="1001"/>
    <s v="60GB"/>
    <x v="1"/>
    <n v="4.4000000000000004"/>
    <n v="24600"/>
    <n v="24600"/>
    <n v="7.4999999999999997E-2"/>
  </r>
  <r>
    <x v="10"/>
    <x v="499"/>
    <x v="4"/>
    <x v="1002"/>
    <s v="40GB"/>
    <x v="0"/>
    <n v="4.4000000000000004"/>
    <n v="19990"/>
    <n v="19990"/>
    <n v="8.7499999999999994E-2"/>
  </r>
  <r>
    <x v="10"/>
    <x v="464"/>
    <x v="324"/>
    <x v="618"/>
    <s v="80GB"/>
    <x v="1"/>
    <n v="4.3"/>
    <n v="24499"/>
    <n v="25900"/>
    <n v="7.4999999999999997E-2"/>
  </r>
  <r>
    <x v="10"/>
    <x v="456"/>
    <x v="58"/>
    <x v="805"/>
    <s v="10GB"/>
    <x v="4"/>
    <n v="4.2"/>
    <n v="6999"/>
    <n v="6999"/>
    <n v="7.4999999999999997E-2"/>
  </r>
  <r>
    <x v="10"/>
    <x v="456"/>
    <x v="4"/>
    <x v="894"/>
    <s v="10GB"/>
    <x v="4"/>
    <n v="4.2"/>
    <n v="6999"/>
    <n v="6999"/>
    <n v="0.05"/>
  </r>
  <r>
    <x v="10"/>
    <x v="434"/>
    <x v="4"/>
    <x v="936"/>
    <s v="0"/>
    <x v="11"/>
    <n v="4.2"/>
    <n v="1100"/>
    <n v="1100"/>
    <n v="0.1"/>
  </r>
  <r>
    <x v="10"/>
    <x v="500"/>
    <x v="325"/>
    <x v="1003"/>
    <s v="80GB"/>
    <x v="1"/>
    <n v="4.4000000000000004"/>
    <n v="54999"/>
    <n v="83000"/>
    <n v="1.2500000000000001E-2"/>
  </r>
  <r>
    <x v="10"/>
    <x v="501"/>
    <x v="326"/>
    <x v="28"/>
    <s v="10GB"/>
    <x v="4"/>
    <n v="4.2"/>
    <n v="5900"/>
    <n v="5900"/>
    <n v="8.7499999999999994E-2"/>
  </r>
  <r>
    <x v="10"/>
    <x v="502"/>
    <x v="91"/>
    <x v="1004"/>
    <s v="20GB"/>
    <x v="4"/>
    <n v="4.3"/>
    <n v="8190"/>
    <n v="8190"/>
    <n v="1.2500000000000001E-2"/>
  </r>
  <r>
    <x v="10"/>
    <x v="503"/>
    <x v="140"/>
    <x v="852"/>
    <s v="60GB"/>
    <x v="1"/>
    <n v="4.3"/>
    <n v="16750"/>
    <n v="16800"/>
    <n v="0.1"/>
  </r>
  <r>
    <x v="10"/>
    <x v="456"/>
    <x v="5"/>
    <x v="1005"/>
    <s v="10GB"/>
    <x v="4"/>
    <n v="4.2"/>
    <n v="6999"/>
    <n v="6999"/>
    <n v="1.2500000000000001E-2"/>
  </r>
  <r>
    <x v="10"/>
    <x v="504"/>
    <x v="327"/>
    <x v="737"/>
    <s v="5120MB"/>
    <x v="6"/>
    <n v="3.9"/>
    <n v="4890"/>
    <n v="4890"/>
    <n v="3.7499999999999999E-2"/>
  </r>
  <r>
    <x v="10"/>
    <x v="411"/>
    <x v="301"/>
    <x v="1006"/>
    <s v="40GB"/>
    <x v="0"/>
    <n v="4.2"/>
    <n v="10499"/>
    <n v="11499"/>
    <n v="1.2500000000000001E-2"/>
  </r>
  <r>
    <x v="10"/>
    <x v="505"/>
    <x v="4"/>
    <x v="1007"/>
    <s v="320MB"/>
    <x v="11"/>
    <n v="4.2"/>
    <n v="2870"/>
    <n v="2870"/>
    <n v="1.2500000000000001E-2"/>
  </r>
  <r>
    <x v="10"/>
    <x v="489"/>
    <x v="4"/>
    <x v="733"/>
    <s v="20GB"/>
    <x v="2"/>
    <n v="4.3"/>
    <n v="9000"/>
    <n v="9000"/>
    <n v="7.4999999999999997E-2"/>
  </r>
  <r>
    <x v="10"/>
    <x v="459"/>
    <x v="4"/>
    <x v="325"/>
    <s v="20GB"/>
    <x v="2"/>
    <n v="4.4000000000000004"/>
    <n v="10000"/>
    <n v="10000"/>
    <n v="7.4999999999999997E-2"/>
  </r>
  <r>
    <x v="10"/>
    <x v="450"/>
    <x v="4"/>
    <x v="1008"/>
    <s v="320MB"/>
    <x v="16"/>
    <n v="4.0999999999999996"/>
    <n v="2849"/>
    <n v="2849"/>
    <n v="0.125"/>
  </r>
  <r>
    <x v="10"/>
    <x v="415"/>
    <x v="288"/>
    <x v="390"/>
    <s v="80GB"/>
    <x v="1"/>
    <n v="4.3"/>
    <n v="25999"/>
    <n v="31999"/>
    <n v="7.4999999999999997E-2"/>
  </r>
  <r>
    <x v="10"/>
    <x v="414"/>
    <x v="306"/>
    <x v="475"/>
    <s v="80GB"/>
    <x v="1"/>
    <n v="4.3"/>
    <n v="22499"/>
    <n v="29999"/>
    <n v="8.7499999999999994E-2"/>
  </r>
  <r>
    <x v="10"/>
    <x v="425"/>
    <x v="40"/>
    <x v="190"/>
    <s v="20GB"/>
    <x v="2"/>
    <n v="3.9"/>
    <n v="5990"/>
    <n v="5990"/>
    <n v="0.125"/>
  </r>
  <r>
    <x v="10"/>
    <x v="459"/>
    <x v="5"/>
    <x v="1009"/>
    <s v="30GB"/>
    <x v="2"/>
    <n v="4.3"/>
    <n v="11000"/>
    <n v="11000"/>
    <n v="2.5000000000000001E-2"/>
  </r>
  <r>
    <x v="10"/>
    <x v="471"/>
    <x v="31"/>
    <x v="1010"/>
    <s v="80GB"/>
    <x v="7"/>
    <n v="4.5999999999999996"/>
    <n v="49999"/>
    <n v="49999"/>
    <n v="0.1125"/>
  </r>
  <r>
    <x v="10"/>
    <x v="504"/>
    <x v="78"/>
    <x v="535"/>
    <s v="5120MB"/>
    <x v="6"/>
    <n v="3.9"/>
    <n v="4890"/>
    <n v="4890"/>
    <n v="2.5000000000000001E-2"/>
  </r>
  <r>
    <x v="10"/>
    <x v="492"/>
    <x v="4"/>
    <x v="4"/>
    <s v="60GB"/>
    <x v="1"/>
    <n v="4.0999999999999996"/>
    <n v="16999"/>
    <n v="16999"/>
    <n v="0.1"/>
  </r>
  <r>
    <x v="10"/>
    <x v="485"/>
    <x v="4"/>
    <x v="391"/>
    <s v="0"/>
    <x v="11"/>
    <n v="4.0999999999999996"/>
    <n v="1497"/>
    <n v="1497"/>
    <n v="2.5000000000000001E-2"/>
  </r>
  <r>
    <x v="10"/>
    <x v="497"/>
    <x v="328"/>
    <x v="746"/>
    <s v="80GB"/>
    <x v="1"/>
    <n v="4.3"/>
    <n v="69999"/>
    <n v="83999"/>
    <n v="8.7499999999999994E-2"/>
  </r>
  <r>
    <x v="10"/>
    <x v="414"/>
    <x v="283"/>
    <x v="443"/>
    <s v="60GB"/>
    <x v="1"/>
    <n v="4.3"/>
    <n v="20999"/>
    <n v="25999"/>
    <n v="0.1125"/>
  </r>
  <r>
    <x v="10"/>
    <x v="506"/>
    <x v="31"/>
    <x v="1011"/>
    <s v="40GB"/>
    <x v="0"/>
    <n v="4.4000000000000004"/>
    <n v="62500"/>
    <n v="62500"/>
    <n v="0.1125"/>
  </r>
  <r>
    <x v="10"/>
    <x v="507"/>
    <x v="58"/>
    <x v="171"/>
    <s v="30GB"/>
    <x v="4"/>
    <n v="4.0999999999999996"/>
    <n v="17490"/>
    <n v="17490"/>
    <n v="7.4999999999999997E-2"/>
  </r>
  <r>
    <x v="10"/>
    <x v="508"/>
    <x v="4"/>
    <x v="584"/>
    <s v="640MB"/>
    <x v="10"/>
    <n v="4.2"/>
    <n v="3271"/>
    <n v="3271"/>
    <n v="2.5000000000000001E-2"/>
  </r>
  <r>
    <x v="10"/>
    <x v="507"/>
    <x v="58"/>
    <x v="873"/>
    <s v="30GB"/>
    <x v="4"/>
    <n v="4.0999999999999996"/>
    <n v="17490"/>
    <n v="17490"/>
    <n v="0.1"/>
  </r>
  <r>
    <x v="10"/>
    <x v="508"/>
    <x v="4"/>
    <x v="574"/>
    <s v="640MB"/>
    <x v="10"/>
    <n v="4.2"/>
    <n v="3271"/>
    <n v="3271"/>
    <n v="3.7499999999999999E-2"/>
  </r>
  <r>
    <x v="10"/>
    <x v="460"/>
    <x v="298"/>
    <x v="433"/>
    <s v="40GB"/>
    <x v="0"/>
    <n v="4.3"/>
    <n v="13760"/>
    <n v="13760"/>
    <n v="0.1125"/>
  </r>
  <r>
    <x v="10"/>
    <x v="509"/>
    <x v="4"/>
    <x v="382"/>
    <s v="10GB"/>
    <x v="5"/>
    <n v="3.6"/>
    <n v="4790"/>
    <n v="4790"/>
    <n v="8.7499999999999994E-2"/>
  </r>
  <r>
    <x v="10"/>
    <x v="501"/>
    <x v="58"/>
    <x v="936"/>
    <s v="10GB"/>
    <x v="4"/>
    <n v="4.2"/>
    <n v="5900"/>
    <n v="5900"/>
    <n v="3.7499999999999999E-2"/>
  </r>
  <r>
    <x v="10"/>
    <x v="502"/>
    <x v="91"/>
    <x v="874"/>
    <s v="30GB"/>
    <x v="2"/>
    <n v="4.3"/>
    <n v="8690"/>
    <n v="9290"/>
    <n v="7.4999999999999997E-2"/>
  </r>
  <r>
    <x v="10"/>
    <x v="430"/>
    <x v="283"/>
    <x v="1012"/>
    <s v="80GB"/>
    <x v="1"/>
    <n v="4.4000000000000004"/>
    <n v="27499"/>
    <n v="34999"/>
    <n v="8.7499999999999994E-2"/>
  </r>
  <r>
    <x v="10"/>
    <x v="452"/>
    <x v="4"/>
    <x v="371"/>
    <s v="30GB"/>
    <x v="4"/>
    <n v="4.2"/>
    <n v="10990"/>
    <n v="10990"/>
    <n v="0.1125"/>
  </r>
  <r>
    <x v="10"/>
    <x v="482"/>
    <x v="40"/>
    <x v="233"/>
    <s v="40GB"/>
    <x v="0"/>
    <n v="4.4000000000000004"/>
    <n v="18000"/>
    <n v="18000"/>
    <n v="1.2500000000000001E-2"/>
  </r>
  <r>
    <x v="10"/>
    <x v="510"/>
    <x v="329"/>
    <x v="315"/>
    <s v="30GB"/>
    <x v="2"/>
    <n v="4.4000000000000004"/>
    <n v="9100"/>
    <n v="10000"/>
    <n v="3.7499999999999999E-2"/>
  </r>
  <r>
    <x v="10"/>
    <x v="466"/>
    <x v="330"/>
    <x v="310"/>
    <s v="80GB"/>
    <x v="1"/>
    <n v="4.3"/>
    <n v="39000"/>
    <n v="39000"/>
    <n v="0.05"/>
  </r>
  <r>
    <x v="10"/>
    <x v="445"/>
    <x v="5"/>
    <x v="499"/>
    <s v="60GB"/>
    <x v="1"/>
    <n v="4.3"/>
    <n v="30900"/>
    <n v="30900"/>
    <n v="0.1125"/>
  </r>
  <r>
    <x v="10"/>
    <x v="511"/>
    <x v="4"/>
    <x v="396"/>
    <s v="5120MB"/>
    <x v="6"/>
    <n v="3.9"/>
    <n v="4988"/>
    <n v="4988"/>
    <n v="3.7499999999999999E-2"/>
  </r>
  <r>
    <x v="10"/>
    <x v="512"/>
    <x v="78"/>
    <x v="413"/>
    <s v="7680MB"/>
    <x v="6"/>
    <n v="3.5"/>
    <n v="3990"/>
    <n v="3990"/>
    <n v="0.05"/>
  </r>
  <r>
    <x v="10"/>
    <x v="513"/>
    <x v="91"/>
    <x v="1013"/>
    <s v="40GB"/>
    <x v="0"/>
    <n v="4.3"/>
    <n v="11999"/>
    <n v="11999"/>
    <n v="0.05"/>
  </r>
  <r>
    <x v="10"/>
    <x v="451"/>
    <x v="67"/>
    <x v="733"/>
    <s v="40GB"/>
    <x v="0"/>
    <n v="4.3"/>
    <n v="13695"/>
    <n v="14900"/>
    <n v="2.5000000000000001E-2"/>
  </r>
  <r>
    <x v="10"/>
    <x v="482"/>
    <x v="78"/>
    <x v="933"/>
    <s v="40GB"/>
    <x v="0"/>
    <n v="4.4000000000000004"/>
    <n v="18000"/>
    <n v="18000"/>
    <n v="6.25E-2"/>
  </r>
  <r>
    <x v="10"/>
    <x v="514"/>
    <x v="4"/>
    <x v="161"/>
    <s v="1.50GB"/>
    <x v="5"/>
    <n v="4.3"/>
    <n v="7990"/>
    <n v="7990"/>
    <n v="6.25E-2"/>
  </r>
  <r>
    <x v="10"/>
    <x v="515"/>
    <x v="5"/>
    <x v="853"/>
    <s v="40GB"/>
    <x v="0"/>
    <n v="4.3"/>
    <n v="17600"/>
    <n v="17600"/>
    <n v="1.2500000000000001E-2"/>
  </r>
  <r>
    <x v="10"/>
    <x v="514"/>
    <x v="78"/>
    <x v="228"/>
    <s v="1.50GB"/>
    <x v="5"/>
    <n v="4.3"/>
    <n v="11390"/>
    <n v="11390"/>
    <n v="0.1125"/>
  </r>
  <r>
    <x v="10"/>
    <x v="414"/>
    <x v="296"/>
    <x v="846"/>
    <s v="80GB"/>
    <x v="1"/>
    <n v="4.3"/>
    <n v="22499"/>
    <n v="29999"/>
    <n v="0.1"/>
  </r>
  <r>
    <x v="10"/>
    <x v="516"/>
    <x v="316"/>
    <x v="369"/>
    <s v="40GB"/>
    <x v="2"/>
    <n v="3.9"/>
    <n v="46900"/>
    <n v="46900"/>
    <n v="0.1"/>
  </r>
  <r>
    <x v="10"/>
    <x v="475"/>
    <x v="58"/>
    <x v="463"/>
    <s v="10GB"/>
    <x v="5"/>
    <n v="4.0999999999999996"/>
    <n v="7400"/>
    <n v="7400"/>
    <n v="6.25E-2"/>
  </r>
  <r>
    <x v="10"/>
    <x v="438"/>
    <x v="306"/>
    <x v="807"/>
    <s v="40GB"/>
    <x v="1"/>
    <n v="4.3"/>
    <n v="14999"/>
    <n v="24900"/>
    <n v="6.25E-2"/>
  </r>
  <r>
    <x v="10"/>
    <x v="471"/>
    <x v="91"/>
    <x v="328"/>
    <s v="60GB"/>
    <x v="1"/>
    <n v="4.5999999999999996"/>
    <n v="53999"/>
    <n v="73990"/>
    <n v="7.4999999999999997E-2"/>
  </r>
  <r>
    <x v="10"/>
    <x v="471"/>
    <x v="331"/>
    <x v="1014"/>
    <s v="60GB"/>
    <x v="1"/>
    <n v="4.5999999999999996"/>
    <n v="73600"/>
    <n v="73600"/>
    <n v="0.1125"/>
  </r>
  <r>
    <x v="10"/>
    <x v="424"/>
    <x v="291"/>
    <x v="706"/>
    <s v="80GB"/>
    <x v="1"/>
    <n v="4.5999999999999996"/>
    <n v="39999"/>
    <n v="71000"/>
    <n v="6.25E-2"/>
  </r>
  <r>
    <x v="10"/>
    <x v="517"/>
    <x v="332"/>
    <x v="935"/>
    <s v="1.50GB"/>
    <x v="5"/>
    <n v="3.8"/>
    <n v="20400"/>
    <n v="20400"/>
    <n v="3.7499999999999999E-2"/>
  </r>
  <r>
    <x v="10"/>
    <x v="438"/>
    <x v="306"/>
    <x v="1015"/>
    <s v="60GB"/>
    <x v="1"/>
    <n v="4.3"/>
    <n v="21099"/>
    <n v="26900"/>
    <n v="0.05"/>
  </r>
  <r>
    <x v="10"/>
    <x v="503"/>
    <x v="298"/>
    <x v="268"/>
    <s v="60GB"/>
    <x v="0"/>
    <n v="4.3"/>
    <n v="18699"/>
    <n v="18699"/>
    <n v="1.2500000000000001E-2"/>
  </r>
  <r>
    <x v="10"/>
    <x v="458"/>
    <x v="40"/>
    <x v="280"/>
    <s v="30GB"/>
    <x v="2"/>
    <n v="4.3"/>
    <n v="12900"/>
    <n v="12900"/>
    <n v="2.5000000000000001E-2"/>
  </r>
  <r>
    <x v="10"/>
    <x v="513"/>
    <x v="91"/>
    <x v="195"/>
    <s v="320GB"/>
    <x v="8"/>
    <n v="4.2"/>
    <n v="9990"/>
    <n v="9990"/>
    <n v="6.25E-2"/>
  </r>
  <r>
    <x v="10"/>
    <x v="518"/>
    <x v="78"/>
    <x v="883"/>
    <s v="40GB"/>
    <x v="2"/>
    <n v="4.3"/>
    <n v="26900"/>
    <n v="26900"/>
    <n v="0.1125"/>
  </r>
  <r>
    <x v="10"/>
    <x v="494"/>
    <x v="58"/>
    <x v="1016"/>
    <s v="30GB"/>
    <x v="2"/>
    <n v="4.3"/>
    <n v="14990"/>
    <n v="14990"/>
    <n v="0.1125"/>
  </r>
  <r>
    <x v="10"/>
    <x v="502"/>
    <x v="333"/>
    <x v="1017"/>
    <s v="30GB"/>
    <x v="2"/>
    <n v="4.3"/>
    <n v="8650"/>
    <n v="9290"/>
    <n v="0.1"/>
  </r>
  <r>
    <x v="10"/>
    <x v="495"/>
    <x v="328"/>
    <x v="528"/>
    <s v="80GB"/>
    <x v="1"/>
    <n v="4.4000000000000004"/>
    <n v="71999"/>
    <n v="100999"/>
    <n v="1.2500000000000001E-2"/>
  </r>
  <r>
    <x v="10"/>
    <x v="495"/>
    <x v="328"/>
    <x v="1018"/>
    <s v="80GB"/>
    <x v="3"/>
    <n v="4.4000000000000004"/>
    <n v="75999"/>
    <n v="104999"/>
    <n v="3.7499999999999999E-2"/>
  </r>
  <r>
    <x v="10"/>
    <x v="519"/>
    <x v="4"/>
    <x v="1019"/>
    <s v="1.50GB"/>
    <x v="5"/>
    <n v="4"/>
    <n v="6990"/>
    <n v="6990"/>
    <n v="1.2500000000000001E-2"/>
  </r>
  <r>
    <x v="10"/>
    <x v="471"/>
    <x v="334"/>
    <x v="1020"/>
    <s v="60GB"/>
    <x v="1"/>
    <n v="4.5999999999999996"/>
    <n v="73600"/>
    <n v="73600"/>
    <n v="0.125"/>
  </r>
  <r>
    <x v="10"/>
    <x v="484"/>
    <x v="315"/>
    <x v="1021"/>
    <s v="30GB"/>
    <x v="2"/>
    <n v="4"/>
    <n v="44900"/>
    <n v="44900"/>
    <n v="2.5000000000000001E-2"/>
  </r>
  <r>
    <x v="10"/>
    <x v="465"/>
    <x v="5"/>
    <x v="526"/>
    <s v="40GB"/>
    <x v="2"/>
    <n v="4.3"/>
    <n v="17990"/>
    <n v="17990"/>
    <n v="6.25E-2"/>
  </r>
  <r>
    <x v="10"/>
    <x v="422"/>
    <x v="293"/>
    <x v="1022"/>
    <s v="60GB"/>
    <x v="1"/>
    <n v="4.0999999999999996"/>
    <n v="21999"/>
    <n v="24999"/>
    <n v="0.05"/>
  </r>
  <r>
    <x v="10"/>
    <x v="438"/>
    <x v="303"/>
    <x v="252"/>
    <s v="60GB"/>
    <x v="1"/>
    <n v="4.3"/>
    <n v="21099"/>
    <n v="26900"/>
    <n v="3.7499999999999999E-2"/>
  </r>
  <r>
    <x v="10"/>
    <x v="497"/>
    <x v="328"/>
    <x v="405"/>
    <s v="80GB"/>
    <x v="3"/>
    <n v="4.3"/>
    <n v="73999"/>
    <n v="87999"/>
    <n v="6.25E-2"/>
  </r>
  <r>
    <x v="10"/>
    <x v="430"/>
    <x v="335"/>
    <x v="536"/>
    <s v="80GB"/>
    <x v="1"/>
    <n v="4.4000000000000004"/>
    <n v="27499"/>
    <n v="34999"/>
    <n v="6.25E-2"/>
  </r>
  <r>
    <x v="10"/>
    <x v="459"/>
    <x v="67"/>
    <x v="775"/>
    <s v="20GB"/>
    <x v="2"/>
    <n v="4.4000000000000004"/>
    <n v="10000"/>
    <n v="10000"/>
    <n v="7.4999999999999997E-2"/>
  </r>
  <r>
    <x v="10"/>
    <x v="520"/>
    <x v="4"/>
    <x v="121"/>
    <s v="20GB"/>
    <x v="4"/>
    <n v="4.2"/>
    <n v="8200"/>
    <n v="8200"/>
    <n v="7.4999999999999997E-2"/>
  </r>
  <r>
    <x v="10"/>
    <x v="498"/>
    <x v="324"/>
    <x v="399"/>
    <s v="60GB"/>
    <x v="1"/>
    <n v="4.3"/>
    <n v="17000"/>
    <n v="21540"/>
    <n v="2.5000000000000001E-2"/>
  </r>
  <r>
    <x v="10"/>
    <x v="469"/>
    <x v="58"/>
    <x v="1007"/>
    <s v="20GB"/>
    <x v="4"/>
    <n v="4.3"/>
    <n v="13800"/>
    <n v="13800"/>
    <n v="8.7499999999999994E-2"/>
  </r>
  <r>
    <x v="10"/>
    <x v="432"/>
    <x v="303"/>
    <x v="1023"/>
    <s v="60GB"/>
    <x v="1"/>
    <n v="4.3"/>
    <n v="17999"/>
    <n v="31000"/>
    <n v="2.5000000000000001E-2"/>
  </r>
  <r>
    <x v="10"/>
    <x v="521"/>
    <x v="295"/>
    <x v="37"/>
    <s v="120GB"/>
    <x v="7"/>
    <n v="4.5999999999999996"/>
    <n v="95000"/>
    <n v="95000"/>
    <n v="7.4999999999999997E-2"/>
  </r>
  <r>
    <x v="10"/>
    <x v="421"/>
    <x v="293"/>
    <x v="898"/>
    <s v="80GB"/>
    <x v="1"/>
    <n v="4.4000000000000004"/>
    <n v="28999"/>
    <n v="31999"/>
    <n v="7.4999999999999997E-2"/>
  </r>
  <r>
    <x v="10"/>
    <x v="419"/>
    <x v="336"/>
    <x v="602"/>
    <s v="80GB"/>
    <x v="7"/>
    <n v="4.5"/>
    <n v="45999"/>
    <n v="51000"/>
    <n v="6.25E-2"/>
  </r>
  <r>
    <x v="10"/>
    <x v="454"/>
    <x v="306"/>
    <x v="1024"/>
    <s v="40GB"/>
    <x v="0"/>
    <n v="4.3"/>
    <n v="15899"/>
    <n v="18900"/>
    <n v="6.25E-2"/>
  </r>
  <r>
    <x v="10"/>
    <x v="450"/>
    <x v="4"/>
    <x v="103"/>
    <s v="320MB"/>
    <x v="16"/>
    <n v="4.0999999999999996"/>
    <n v="2940"/>
    <n v="2940"/>
    <n v="1.2500000000000001E-2"/>
  </r>
  <r>
    <x v="10"/>
    <x v="522"/>
    <x v="337"/>
    <x v="1025"/>
    <s v="40GB"/>
    <x v="0"/>
    <n v="4.5999999999999996"/>
    <n v="49990"/>
    <n v="49990"/>
    <n v="0.125"/>
  </r>
  <r>
    <x v="10"/>
    <x v="516"/>
    <x v="85"/>
    <x v="1026"/>
    <s v="40GB"/>
    <x v="2"/>
    <n v="3.9"/>
    <n v="56999"/>
    <n v="56999"/>
    <n v="6.25E-2"/>
  </r>
  <r>
    <x v="10"/>
    <x v="507"/>
    <x v="78"/>
    <x v="892"/>
    <s v="30GB"/>
    <x v="4"/>
    <n v="4.0999999999999996"/>
    <n v="20700"/>
    <n v="20700"/>
    <n v="2.5000000000000001E-2"/>
  </r>
  <r>
    <x v="10"/>
    <x v="523"/>
    <x v="58"/>
    <x v="435"/>
    <s v="10GB"/>
    <x v="5"/>
    <n v="3.5"/>
    <n v="6200"/>
    <n v="6200"/>
    <n v="0.1"/>
  </r>
  <r>
    <x v="10"/>
    <x v="412"/>
    <x v="293"/>
    <x v="704"/>
    <s v="80GB"/>
    <x v="3"/>
    <n v="4.3"/>
    <n v="37999"/>
    <n v="43999"/>
    <n v="1.2500000000000001E-2"/>
  </r>
  <r>
    <x v="10"/>
    <x v="524"/>
    <x v="78"/>
    <x v="714"/>
    <s v="5120MB"/>
    <x v="6"/>
    <n v="3.8"/>
    <n v="5499"/>
    <n v="5499"/>
    <n v="0.1"/>
  </r>
  <r>
    <x v="10"/>
    <x v="491"/>
    <x v="338"/>
    <x v="33"/>
    <s v="80GB"/>
    <x v="1"/>
    <n v="4.4000000000000004"/>
    <n v="29899"/>
    <n v="29899"/>
    <n v="2.5000000000000001E-2"/>
  </r>
  <r>
    <x v="10"/>
    <x v="525"/>
    <x v="5"/>
    <x v="356"/>
    <s v="5120MB"/>
    <x v="6"/>
    <n v="4"/>
    <n v="7454"/>
    <n v="7454"/>
    <n v="0.05"/>
  </r>
  <r>
    <x v="10"/>
    <x v="526"/>
    <x v="339"/>
    <x v="17"/>
    <s v="80GB"/>
    <x v="1"/>
    <n v="4.3"/>
    <n v="74000"/>
    <n v="74000"/>
    <n v="1.2500000000000001E-2"/>
  </r>
  <r>
    <x v="10"/>
    <x v="505"/>
    <x v="4"/>
    <x v="1027"/>
    <s v="320MB"/>
    <x v="11"/>
    <n v="4.2"/>
    <n v="2089"/>
    <n v="2089"/>
    <n v="0.1125"/>
  </r>
  <r>
    <x v="10"/>
    <x v="466"/>
    <x v="330"/>
    <x v="10"/>
    <s v="60GB"/>
    <x v="1"/>
    <n v="4.4000000000000004"/>
    <n v="36000"/>
    <n v="36000"/>
    <n v="0.125"/>
  </r>
  <r>
    <x v="10"/>
    <x v="450"/>
    <x v="4"/>
    <x v="806"/>
    <s v="320MB"/>
    <x v="11"/>
    <n v="4.0999999999999996"/>
    <n v="2815"/>
    <n v="2815"/>
    <n v="3.7499999999999999E-2"/>
  </r>
  <r>
    <x v="10"/>
    <x v="506"/>
    <x v="340"/>
    <x v="854"/>
    <s v="40GB"/>
    <x v="1"/>
    <n v="4.4000000000000004"/>
    <n v="61900"/>
    <n v="61900"/>
    <n v="6.25E-2"/>
  </r>
  <r>
    <x v="10"/>
    <x v="527"/>
    <x v="76"/>
    <x v="326"/>
    <s v="80GB"/>
    <x v="3"/>
    <n v="0"/>
    <n v="66000"/>
    <n v="66000"/>
    <n v="0.1"/>
  </r>
  <r>
    <x v="10"/>
    <x v="528"/>
    <x v="341"/>
    <x v="988"/>
    <s v="20GB"/>
    <x v="2"/>
    <n v="3.6"/>
    <n v="42000"/>
    <n v="42000"/>
    <n v="0.1125"/>
  </r>
  <r>
    <x v="10"/>
    <x v="528"/>
    <x v="333"/>
    <x v="1028"/>
    <s v="20GB"/>
    <x v="2"/>
    <n v="3.6"/>
    <n v="22389"/>
    <n v="22389"/>
    <n v="0.1125"/>
  </r>
  <r>
    <x v="10"/>
    <x v="440"/>
    <x v="337"/>
    <x v="355"/>
    <s v="60GB"/>
    <x v="0"/>
    <n v="4.5"/>
    <n v="70000"/>
    <n v="70000"/>
    <n v="0.1"/>
  </r>
  <r>
    <x v="10"/>
    <x v="450"/>
    <x v="4"/>
    <x v="1029"/>
    <s v="460MB"/>
    <x v="11"/>
    <n v="4.0999999999999996"/>
    <n v="2699"/>
    <n v="3270"/>
    <n v="3.7499999999999999E-2"/>
  </r>
  <r>
    <x v="10"/>
    <x v="414"/>
    <x v="306"/>
    <x v="951"/>
    <s v="60GB"/>
    <x v="1"/>
    <n v="4.3"/>
    <n v="20999"/>
    <n v="25999"/>
    <n v="0.1"/>
  </r>
  <r>
    <x v="10"/>
    <x v="429"/>
    <x v="342"/>
    <x v="597"/>
    <s v="60GB"/>
    <x v="1"/>
    <n v="4.3"/>
    <n v="37999"/>
    <n v="43000"/>
    <n v="8.7499999999999994E-2"/>
  </r>
  <r>
    <x v="10"/>
    <x v="529"/>
    <x v="78"/>
    <x v="809"/>
    <s v="10GB"/>
    <x v="5"/>
    <n v="3.7"/>
    <n v="7999"/>
    <n v="7999"/>
    <n v="7.4999999999999997E-2"/>
  </r>
  <r>
    <x v="10"/>
    <x v="432"/>
    <x v="303"/>
    <x v="517"/>
    <s v="80GB"/>
    <x v="1"/>
    <n v="4.3"/>
    <n v="30500"/>
    <n v="33100"/>
    <n v="2.5000000000000001E-2"/>
  </r>
  <r>
    <x v="10"/>
    <x v="507"/>
    <x v="4"/>
    <x v="291"/>
    <s v="30GB"/>
    <x v="4"/>
    <n v="4.0999999999999996"/>
    <n v="20700"/>
    <n v="20700"/>
    <n v="7.4999999999999997E-2"/>
  </r>
  <r>
    <x v="10"/>
    <x v="497"/>
    <x v="343"/>
    <x v="1014"/>
    <s v="80GB"/>
    <x v="1"/>
    <n v="4.3"/>
    <n v="69999"/>
    <n v="83999"/>
    <n v="3.7499999999999999E-2"/>
  </r>
  <r>
    <x v="10"/>
    <x v="440"/>
    <x v="31"/>
    <x v="1030"/>
    <s v="60GB"/>
    <x v="1"/>
    <n v="4.5"/>
    <n v="68900"/>
    <n v="68900"/>
    <n v="1.2500000000000001E-2"/>
  </r>
  <r>
    <x v="10"/>
    <x v="530"/>
    <x v="4"/>
    <x v="1031"/>
    <s v="320MB"/>
    <x v="11"/>
    <n v="4.2"/>
    <n v="2849"/>
    <n v="2849"/>
    <n v="7.4999999999999997E-2"/>
  </r>
  <r>
    <x v="10"/>
    <x v="421"/>
    <x v="293"/>
    <x v="329"/>
    <s v="60GB"/>
    <x v="1"/>
    <n v="4.3"/>
    <n v="27499"/>
    <n v="30499"/>
    <n v="0.05"/>
  </r>
  <r>
    <x v="10"/>
    <x v="531"/>
    <x v="4"/>
    <x v="870"/>
    <s v="20GB"/>
    <x v="4"/>
    <n v="4.3"/>
    <n v="16200"/>
    <n v="16200"/>
    <n v="0.125"/>
  </r>
  <r>
    <x v="10"/>
    <x v="512"/>
    <x v="4"/>
    <x v="1032"/>
    <s v="7680MB"/>
    <x v="6"/>
    <n v="3.5"/>
    <n v="3990"/>
    <n v="3990"/>
    <n v="0.125"/>
  </r>
  <r>
    <x v="10"/>
    <x v="506"/>
    <x v="31"/>
    <x v="1033"/>
    <s v="40GB"/>
    <x v="1"/>
    <n v="4.4000000000000004"/>
    <n v="61900"/>
    <n v="61900"/>
    <n v="1.2500000000000001E-2"/>
  </r>
  <r>
    <x v="10"/>
    <x v="440"/>
    <x v="340"/>
    <x v="998"/>
    <s v="60GB"/>
    <x v="0"/>
    <n v="4.5"/>
    <n v="70000"/>
    <n v="70000"/>
    <n v="1.2500000000000001E-2"/>
  </r>
  <r>
    <x v="10"/>
    <x v="532"/>
    <x v="344"/>
    <x v="1033"/>
    <s v="60GB"/>
    <x v="0"/>
    <n v="4.5999999999999996"/>
    <n v="49999"/>
    <n v="49999"/>
    <n v="0.125"/>
  </r>
  <r>
    <x v="10"/>
    <x v="533"/>
    <x v="345"/>
    <x v="991"/>
    <s v="30GB"/>
    <x v="2"/>
    <n v="4.0999999999999996"/>
    <n v="22900"/>
    <n v="22900"/>
    <n v="1.2500000000000001E-2"/>
  </r>
  <r>
    <x v="10"/>
    <x v="534"/>
    <x v="58"/>
    <x v="1034"/>
    <s v="10GB"/>
    <x v="5"/>
    <n v="3.3"/>
    <n v="6990"/>
    <n v="6990"/>
    <n v="6.25E-2"/>
  </r>
  <r>
    <x v="10"/>
    <x v="489"/>
    <x v="5"/>
    <x v="1035"/>
    <s v="20GB"/>
    <x v="2"/>
    <n v="4.3"/>
    <n v="9000"/>
    <n v="9000"/>
    <n v="0.125"/>
  </r>
  <r>
    <x v="10"/>
    <x v="480"/>
    <x v="336"/>
    <x v="255"/>
    <s v="80GB"/>
    <x v="1"/>
    <n v="4.5999999999999996"/>
    <n v="59900"/>
    <n v="59900"/>
    <n v="6.25E-2"/>
  </r>
  <r>
    <x v="10"/>
    <x v="535"/>
    <x v="4"/>
    <x v="612"/>
    <s v="30GB"/>
    <x v="4"/>
    <n v="4.3"/>
    <n v="11200"/>
    <n v="11200"/>
    <n v="0.05"/>
  </r>
  <r>
    <x v="10"/>
    <x v="492"/>
    <x v="169"/>
    <x v="55"/>
    <s v="40GB"/>
    <x v="1"/>
    <n v="4.3"/>
    <n v="16999"/>
    <n v="16999"/>
    <n v="0.05"/>
  </r>
  <r>
    <x v="10"/>
    <x v="440"/>
    <x v="346"/>
    <x v="1036"/>
    <s v="60GB"/>
    <x v="1"/>
    <n v="4.5"/>
    <n v="68900"/>
    <n v="68900"/>
    <n v="8.7499999999999994E-2"/>
  </r>
  <r>
    <x v="10"/>
    <x v="499"/>
    <x v="5"/>
    <x v="415"/>
    <s v="40GB"/>
    <x v="0"/>
    <n v="4.4000000000000004"/>
    <n v="19990"/>
    <n v="19990"/>
    <n v="8.7499999999999994E-2"/>
  </r>
  <r>
    <x v="10"/>
    <x v="516"/>
    <x v="347"/>
    <x v="463"/>
    <s v="40GB"/>
    <x v="2"/>
    <n v="4.0999999999999996"/>
    <n v="46300"/>
    <n v="46300"/>
    <n v="6.25E-2"/>
  </r>
  <r>
    <x v="10"/>
    <x v="459"/>
    <x v="5"/>
    <x v="604"/>
    <s v="20GB"/>
    <x v="2"/>
    <n v="4.4000000000000004"/>
    <n v="10000"/>
    <n v="10000"/>
    <n v="8.7499999999999994E-2"/>
  </r>
  <r>
    <x v="10"/>
    <x v="536"/>
    <x v="85"/>
    <x v="1011"/>
    <s v="1.50GB"/>
    <x v="5"/>
    <n v="4.0999999999999996"/>
    <n v="8090"/>
    <n v="8090"/>
    <n v="2.5000000000000001E-2"/>
  </r>
  <r>
    <x v="10"/>
    <x v="533"/>
    <x v="317"/>
    <x v="178"/>
    <s v="30GB"/>
    <x v="2"/>
    <n v="4.0999999999999996"/>
    <n v="22900"/>
    <n v="22900"/>
    <n v="3.7499999999999999E-2"/>
  </r>
  <r>
    <x v="10"/>
    <x v="508"/>
    <x v="4"/>
    <x v="147"/>
    <s v="640MB"/>
    <x v="10"/>
    <n v="4.2"/>
    <n v="3780"/>
    <n v="3780"/>
    <n v="0.125"/>
  </r>
  <r>
    <x v="10"/>
    <x v="537"/>
    <x v="348"/>
    <x v="161"/>
    <s v="20GB"/>
    <x v="4"/>
    <n v="3.9"/>
    <n v="15999"/>
    <n v="15999"/>
    <n v="8.7499999999999994E-2"/>
  </r>
  <r>
    <x v="10"/>
    <x v="538"/>
    <x v="349"/>
    <x v="263"/>
    <s v="30GB"/>
    <x v="2"/>
    <n v="4.2"/>
    <n v="50650"/>
    <n v="50650"/>
    <n v="1.2500000000000001E-2"/>
  </r>
  <r>
    <x v="10"/>
    <x v="539"/>
    <x v="229"/>
    <x v="1037"/>
    <s v="5120MB"/>
    <x v="6"/>
    <n v="4"/>
    <n v="6499"/>
    <n v="6499"/>
    <n v="1.2500000000000001E-2"/>
  </r>
  <r>
    <x v="10"/>
    <x v="398"/>
    <x v="277"/>
    <x v="41"/>
    <s v="60GB"/>
    <x v="1"/>
    <n v="4.3"/>
    <n v="16999"/>
    <n v="19499"/>
    <n v="1.2500000000000001E-2"/>
  </r>
  <r>
    <x v="10"/>
    <x v="495"/>
    <x v="284"/>
    <x v="426"/>
    <s v="80GB"/>
    <x v="3"/>
    <n v="4.4000000000000004"/>
    <n v="75999"/>
    <n v="104999"/>
    <n v="0.1125"/>
  </r>
  <r>
    <x v="10"/>
    <x v="536"/>
    <x v="58"/>
    <x v="251"/>
    <s v="1.50GB"/>
    <x v="5"/>
    <n v="4.0999999999999996"/>
    <n v="8090"/>
    <n v="8090"/>
    <n v="7.4999999999999997E-2"/>
  </r>
  <r>
    <x v="10"/>
    <x v="516"/>
    <x v="350"/>
    <x v="1038"/>
    <s v="40GB"/>
    <x v="2"/>
    <n v="4.0999999999999996"/>
    <n v="46300"/>
    <n v="46300"/>
    <n v="0.05"/>
  </r>
  <r>
    <x v="10"/>
    <x v="539"/>
    <x v="314"/>
    <x v="535"/>
    <s v="5120MB"/>
    <x v="6"/>
    <n v="4"/>
    <n v="6048"/>
    <n v="6048"/>
    <n v="7.4999999999999997E-2"/>
  </r>
  <r>
    <x v="10"/>
    <x v="540"/>
    <x v="225"/>
    <x v="824"/>
    <s v="10GB"/>
    <x v="4"/>
    <n v="4"/>
    <n v="8190"/>
    <n v="8190"/>
    <n v="6.25E-2"/>
  </r>
  <r>
    <x v="10"/>
    <x v="516"/>
    <x v="316"/>
    <x v="1039"/>
    <s v="40GB"/>
    <x v="2"/>
    <n v="4.0999999999999996"/>
    <n v="46300"/>
    <n v="46300"/>
    <n v="0.1125"/>
  </r>
  <r>
    <x v="10"/>
    <x v="484"/>
    <x v="315"/>
    <x v="1002"/>
    <s v="30GB"/>
    <x v="0"/>
    <n v="4"/>
    <n v="53900"/>
    <n v="53900"/>
    <n v="0.125"/>
  </r>
  <r>
    <x v="10"/>
    <x v="432"/>
    <x v="306"/>
    <x v="647"/>
    <s v="60GB"/>
    <x v="1"/>
    <n v="4.3"/>
    <n v="17999"/>
    <n v="31000"/>
    <n v="1.2500000000000001E-2"/>
  </r>
  <r>
    <x v="10"/>
    <x v="535"/>
    <x v="58"/>
    <x v="704"/>
    <s v="30GB"/>
    <x v="4"/>
    <n v="4.3"/>
    <n v="11200"/>
    <n v="11200"/>
    <n v="3.7499999999999999E-2"/>
  </r>
  <r>
    <x v="10"/>
    <x v="455"/>
    <x v="4"/>
    <x v="486"/>
    <s v="60GB"/>
    <x v="1"/>
    <n v="4.4000000000000004"/>
    <n v="24600"/>
    <n v="24600"/>
    <n v="6.25E-2"/>
  </r>
  <r>
    <x v="10"/>
    <x v="432"/>
    <x v="297"/>
    <x v="1040"/>
    <s v="60GB"/>
    <x v="1"/>
    <n v="4.3"/>
    <n v="17999"/>
    <n v="31000"/>
    <n v="0.125"/>
  </r>
  <r>
    <x v="10"/>
    <x v="429"/>
    <x v="342"/>
    <x v="351"/>
    <s v="80GB"/>
    <x v="1"/>
    <n v="4.3"/>
    <n v="39999"/>
    <n v="45000"/>
    <n v="0.125"/>
  </r>
  <r>
    <x v="10"/>
    <x v="541"/>
    <x v="4"/>
    <x v="1041"/>
    <s v="20GB"/>
    <x v="4"/>
    <n v="4.2"/>
    <n v="19900"/>
    <n v="19900"/>
    <n v="0.1"/>
  </r>
  <r>
    <x v="10"/>
    <x v="542"/>
    <x v="78"/>
    <x v="972"/>
    <s v="20GB"/>
    <x v="2"/>
    <n v="4.2"/>
    <n v="33500"/>
    <n v="33500"/>
    <n v="7.4999999999999997E-2"/>
  </r>
  <r>
    <x v="10"/>
    <x v="516"/>
    <x v="347"/>
    <x v="897"/>
    <s v="40GB"/>
    <x v="2"/>
    <n v="3.9"/>
    <n v="38900"/>
    <n v="38900"/>
    <n v="6.25E-2"/>
  </r>
  <r>
    <x v="10"/>
    <x v="480"/>
    <x v="291"/>
    <x v="1042"/>
    <s v="80GB"/>
    <x v="1"/>
    <n v="4.5999999999999996"/>
    <n v="59900"/>
    <n v="59900"/>
    <n v="6.25E-2"/>
  </r>
  <r>
    <x v="10"/>
    <x v="543"/>
    <x v="4"/>
    <x v="1043"/>
    <s v="100MB"/>
    <x v="11"/>
    <n v="4.4000000000000004"/>
    <n v="1599"/>
    <n v="1599"/>
    <n v="8.7499999999999994E-2"/>
  </r>
  <r>
    <x v="10"/>
    <x v="501"/>
    <x v="5"/>
    <x v="812"/>
    <s v="10GB"/>
    <x v="4"/>
    <n v="4.2"/>
    <n v="5900"/>
    <n v="5900"/>
    <n v="3.7499999999999999E-2"/>
  </r>
  <r>
    <x v="10"/>
    <x v="544"/>
    <x v="78"/>
    <x v="430"/>
    <s v="20GB"/>
    <x v="4"/>
    <n v="4.0999999999999996"/>
    <n v="14490"/>
    <n v="14490"/>
    <n v="0.125"/>
  </r>
  <r>
    <x v="10"/>
    <x v="440"/>
    <x v="346"/>
    <x v="951"/>
    <s v="60GB"/>
    <x v="0"/>
    <n v="4.5"/>
    <n v="70000"/>
    <n v="70000"/>
    <n v="0.05"/>
  </r>
  <r>
    <x v="10"/>
    <x v="484"/>
    <x v="350"/>
    <x v="550"/>
    <s v="30GB"/>
    <x v="0"/>
    <n v="4"/>
    <n v="53900"/>
    <n v="53900"/>
    <n v="8.7499999999999994E-2"/>
  </r>
  <r>
    <x v="10"/>
    <x v="493"/>
    <x v="333"/>
    <x v="86"/>
    <s v="20GB"/>
    <x v="4"/>
    <n v="3.9"/>
    <n v="21999"/>
    <n v="21999"/>
    <n v="0.125"/>
  </r>
  <r>
    <x v="10"/>
    <x v="538"/>
    <x v="41"/>
    <x v="1044"/>
    <s v="30GB"/>
    <x v="2"/>
    <n v="4.2"/>
    <n v="21999"/>
    <n v="21999"/>
    <n v="0.05"/>
  </r>
  <r>
    <x v="10"/>
    <x v="525"/>
    <x v="4"/>
    <x v="371"/>
    <s v="10GB"/>
    <x v="5"/>
    <n v="4"/>
    <n v="7550"/>
    <n v="7550"/>
    <n v="8.7499999999999994E-2"/>
  </r>
  <r>
    <x v="10"/>
    <x v="506"/>
    <x v="346"/>
    <x v="313"/>
    <s v="40GB"/>
    <x v="1"/>
    <n v="4.4000000000000004"/>
    <n v="39900"/>
    <n v="39900"/>
    <n v="0.1125"/>
  </r>
  <r>
    <x v="10"/>
    <x v="440"/>
    <x v="351"/>
    <x v="265"/>
    <s v="60GB"/>
    <x v="0"/>
    <n v="4.5"/>
    <n v="70000"/>
    <n v="70000"/>
    <n v="7.4999999999999997E-2"/>
  </r>
  <r>
    <x v="10"/>
    <x v="493"/>
    <x v="352"/>
    <x v="1045"/>
    <s v="20GB"/>
    <x v="4"/>
    <n v="3.9"/>
    <n v="21999"/>
    <n v="21999"/>
    <n v="0.125"/>
  </r>
  <r>
    <x v="10"/>
    <x v="440"/>
    <x v="340"/>
    <x v="549"/>
    <s v="60GB"/>
    <x v="1"/>
    <n v="4.5"/>
    <n v="68900"/>
    <n v="68900"/>
    <n v="3.7499999999999999E-2"/>
  </r>
  <r>
    <x v="10"/>
    <x v="441"/>
    <x v="4"/>
    <x v="313"/>
    <s v="0"/>
    <x v="16"/>
    <n v="4.0999999999999996"/>
    <n v="1990"/>
    <n v="1990"/>
    <n v="0.1125"/>
  </r>
  <r>
    <x v="10"/>
    <x v="544"/>
    <x v="58"/>
    <x v="649"/>
    <s v="20GB"/>
    <x v="4"/>
    <n v="4.0999999999999996"/>
    <n v="14490"/>
    <n v="14490"/>
    <n v="7.4999999999999997E-2"/>
  </r>
  <r>
    <x v="10"/>
    <x v="525"/>
    <x v="58"/>
    <x v="328"/>
    <s v="10GB"/>
    <x v="5"/>
    <n v="4"/>
    <n v="7550"/>
    <n v="7550"/>
    <n v="6.25E-2"/>
  </r>
  <r>
    <x v="10"/>
    <x v="476"/>
    <x v="78"/>
    <x v="714"/>
    <s v="40GB"/>
    <x v="0"/>
    <n v="4.3"/>
    <n v="21000"/>
    <n v="21000"/>
    <n v="3.7499999999999999E-2"/>
  </r>
  <r>
    <x v="10"/>
    <x v="540"/>
    <x v="169"/>
    <x v="1046"/>
    <s v="10GB"/>
    <x v="4"/>
    <n v="4"/>
    <n v="10800"/>
    <n v="10800"/>
    <n v="2.5000000000000001E-2"/>
  </r>
  <r>
    <x v="10"/>
    <x v="515"/>
    <x v="4"/>
    <x v="1047"/>
    <s v="40GB"/>
    <x v="0"/>
    <n v="4.3"/>
    <n v="17600"/>
    <n v="17600"/>
    <n v="0.125"/>
  </r>
  <r>
    <x v="10"/>
    <x v="440"/>
    <x v="353"/>
    <x v="178"/>
    <s v="60GB"/>
    <x v="1"/>
    <n v="4.5"/>
    <n v="68900"/>
    <n v="68900"/>
    <n v="1.2500000000000001E-2"/>
  </r>
  <r>
    <x v="10"/>
    <x v="519"/>
    <x v="85"/>
    <x v="920"/>
    <s v="1.50GB"/>
    <x v="5"/>
    <n v="4"/>
    <n v="7200"/>
    <n v="7200"/>
    <n v="1.2500000000000001E-2"/>
  </r>
  <r>
    <x v="10"/>
    <x v="419"/>
    <x v="44"/>
    <x v="535"/>
    <s v="80GB"/>
    <x v="1"/>
    <n v="4.5"/>
    <n v="40999"/>
    <n v="43999"/>
    <n v="0.125"/>
  </r>
  <r>
    <x v="10"/>
    <x v="506"/>
    <x v="346"/>
    <x v="374"/>
    <s v="40GB"/>
    <x v="0"/>
    <n v="4.4000000000000004"/>
    <n v="62500"/>
    <n v="62500"/>
    <n v="3.7499999999999999E-2"/>
  </r>
  <r>
    <x v="10"/>
    <x v="542"/>
    <x v="58"/>
    <x v="159"/>
    <s v="20GB"/>
    <x v="2"/>
    <n v="4.2"/>
    <n v="25990"/>
    <n v="25990"/>
    <n v="6.25E-2"/>
  </r>
  <r>
    <x v="10"/>
    <x v="471"/>
    <x v="354"/>
    <x v="837"/>
    <s v="60GB"/>
    <x v="1"/>
    <n v="4.5999999999999996"/>
    <n v="73600"/>
    <n v="73600"/>
    <n v="3.7499999999999999E-2"/>
  </r>
  <r>
    <x v="10"/>
    <x v="545"/>
    <x v="78"/>
    <x v="286"/>
    <s v="1.50GB"/>
    <x v="4"/>
    <n v="4.3"/>
    <n v="11700"/>
    <n v="11700"/>
    <n v="3.7499999999999999E-2"/>
  </r>
  <r>
    <x v="10"/>
    <x v="493"/>
    <x v="318"/>
    <x v="1048"/>
    <s v="20GB"/>
    <x v="4"/>
    <n v="3.9"/>
    <n v="21999"/>
    <n v="21999"/>
    <n v="6.25E-2"/>
  </r>
  <r>
    <x v="10"/>
    <x v="542"/>
    <x v="4"/>
    <x v="443"/>
    <s v="20GB"/>
    <x v="2"/>
    <n v="4.2"/>
    <n v="25990"/>
    <n v="25990"/>
    <n v="6.25E-2"/>
  </r>
  <r>
    <x v="10"/>
    <x v="546"/>
    <x v="355"/>
    <x v="1049"/>
    <s v="10GB"/>
    <x v="5"/>
    <n v="4"/>
    <n v="14700"/>
    <n v="14700"/>
    <n v="0.125"/>
  </r>
  <r>
    <x v="10"/>
    <x v="547"/>
    <x v="4"/>
    <x v="863"/>
    <s v="0"/>
    <x v="16"/>
    <n v="4.0999999999999996"/>
    <n v="2340"/>
    <n v="2340"/>
    <n v="7.4999999999999997E-2"/>
  </r>
  <r>
    <x v="10"/>
    <x v="506"/>
    <x v="340"/>
    <x v="430"/>
    <s v="40GB"/>
    <x v="0"/>
    <n v="4.4000000000000004"/>
    <n v="62500"/>
    <n v="62500"/>
    <n v="6.25E-2"/>
  </r>
  <r>
    <x v="10"/>
    <x v="514"/>
    <x v="58"/>
    <x v="510"/>
    <s v="1.50GB"/>
    <x v="5"/>
    <n v="4.3"/>
    <n v="10490"/>
    <n v="10490"/>
    <n v="8.7499999999999994E-2"/>
  </r>
  <r>
    <x v="10"/>
    <x v="548"/>
    <x v="295"/>
    <x v="1023"/>
    <s v="80GB"/>
    <x v="3"/>
    <n v="4.5"/>
    <n v="73600"/>
    <n v="75000"/>
    <n v="8.7499999999999994E-2"/>
  </r>
  <r>
    <x v="10"/>
    <x v="454"/>
    <x v="300"/>
    <x v="1050"/>
    <s v="40GB"/>
    <x v="1"/>
    <n v="4.3"/>
    <n v="19900"/>
    <n v="19900"/>
    <n v="0.1"/>
  </r>
  <r>
    <x v="10"/>
    <x v="549"/>
    <x v="78"/>
    <x v="942"/>
    <s v="10GB"/>
    <x v="5"/>
    <n v="3.8"/>
    <n v="13500"/>
    <n v="13500"/>
    <n v="0.1125"/>
  </r>
  <r>
    <x v="10"/>
    <x v="550"/>
    <x v="333"/>
    <x v="1051"/>
    <s v="30GB"/>
    <x v="2"/>
    <n v="4.0999999999999996"/>
    <n v="36900"/>
    <n v="36900"/>
    <n v="3.7499999999999999E-2"/>
  </r>
  <r>
    <x v="10"/>
    <x v="521"/>
    <x v="295"/>
    <x v="746"/>
    <s v="120GB"/>
    <x v="3"/>
    <n v="4.5999999999999996"/>
    <n v="59999"/>
    <n v="85000"/>
    <n v="0.1125"/>
  </r>
  <r>
    <x v="10"/>
    <x v="545"/>
    <x v="58"/>
    <x v="789"/>
    <s v="1.50GB"/>
    <x v="4"/>
    <n v="4.3"/>
    <n v="11700"/>
    <n v="11700"/>
    <n v="0.05"/>
  </r>
  <r>
    <x v="10"/>
    <x v="551"/>
    <x v="58"/>
    <x v="1052"/>
    <s v="20GB"/>
    <x v="4"/>
    <n v="4.0999999999999996"/>
    <n v="5990"/>
    <n v="9499"/>
    <n v="0.125"/>
  </r>
  <r>
    <x v="10"/>
    <x v="505"/>
    <x v="4"/>
    <x v="142"/>
    <s v="320MB"/>
    <x v="11"/>
    <n v="4.2"/>
    <n v="2980"/>
    <n v="2980"/>
    <n v="1.2500000000000001E-2"/>
  </r>
  <r>
    <x v="10"/>
    <x v="537"/>
    <x v="332"/>
    <x v="561"/>
    <s v="20GB"/>
    <x v="4"/>
    <n v="3.9"/>
    <n v="40690"/>
    <n v="40690"/>
    <n v="1.2500000000000001E-2"/>
  </r>
  <r>
    <x v="10"/>
    <x v="545"/>
    <x v="4"/>
    <x v="105"/>
    <s v="1.50GB"/>
    <x v="4"/>
    <n v="4.3"/>
    <n v="11700"/>
    <n v="11700"/>
    <n v="0.05"/>
  </r>
  <r>
    <x v="10"/>
    <x v="548"/>
    <x v="342"/>
    <x v="382"/>
    <s v="80GB"/>
    <x v="3"/>
    <n v="4.5"/>
    <n v="73600"/>
    <n v="75000"/>
    <n v="7.4999999999999997E-2"/>
  </r>
  <r>
    <x v="10"/>
    <x v="552"/>
    <x v="291"/>
    <x v="422"/>
    <s v="60GB"/>
    <x v="1"/>
    <n v="4.5"/>
    <n v="59000"/>
    <n v="59000"/>
    <n v="0.125"/>
  </r>
  <r>
    <x v="10"/>
    <x v="483"/>
    <x v="58"/>
    <x v="1053"/>
    <s v="30GB"/>
    <x v="2"/>
    <n v="4.3"/>
    <n v="13900"/>
    <n v="13900"/>
    <n v="0.05"/>
  </r>
  <r>
    <x v="10"/>
    <x v="499"/>
    <x v="4"/>
    <x v="1005"/>
    <s v="30GB"/>
    <x v="4"/>
    <n v="4.3"/>
    <n v="13490"/>
    <n v="13490"/>
    <n v="6.25E-2"/>
  </r>
  <r>
    <x v="10"/>
    <x v="518"/>
    <x v="4"/>
    <x v="1054"/>
    <s v="40GB"/>
    <x v="2"/>
    <n v="4.3"/>
    <n v="22900"/>
    <n v="22900"/>
    <n v="7.4999999999999997E-2"/>
  </r>
  <r>
    <x v="10"/>
    <x v="553"/>
    <x v="356"/>
    <x v="751"/>
    <s v="40GB"/>
    <x v="2"/>
    <n v="4.4000000000000004"/>
    <n v="41900"/>
    <n v="41900"/>
    <n v="8.7499999999999994E-2"/>
  </r>
  <r>
    <x v="10"/>
    <x v="475"/>
    <x v="4"/>
    <x v="239"/>
    <s v="10GB"/>
    <x v="5"/>
    <n v="4.0999999999999996"/>
    <n v="7400"/>
    <n v="7400"/>
    <n v="6.25E-2"/>
  </r>
  <r>
    <x v="10"/>
    <x v="471"/>
    <x v="331"/>
    <x v="786"/>
    <s v="80GB"/>
    <x v="7"/>
    <n v="4.5999999999999996"/>
    <n v="93000"/>
    <n v="93000"/>
    <n v="0.1125"/>
  </r>
  <r>
    <x v="10"/>
    <x v="521"/>
    <x v="357"/>
    <x v="626"/>
    <s v="120GB"/>
    <x v="3"/>
    <n v="4.5999999999999996"/>
    <n v="59999"/>
    <n v="85000"/>
    <n v="6.25E-2"/>
  </r>
  <r>
    <x v="10"/>
    <x v="455"/>
    <x v="225"/>
    <x v="1055"/>
    <s v="20GB"/>
    <x v="4"/>
    <n v="4.0999999999999996"/>
    <n v="19990"/>
    <n v="19990"/>
    <n v="8.7499999999999994E-2"/>
  </r>
  <r>
    <x v="10"/>
    <x v="553"/>
    <x v="347"/>
    <x v="1056"/>
    <s v="40GB"/>
    <x v="2"/>
    <n v="4.4000000000000004"/>
    <n v="41900"/>
    <n v="41900"/>
    <n v="8.7499999999999994E-2"/>
  </r>
  <r>
    <x v="10"/>
    <x v="492"/>
    <x v="358"/>
    <x v="1057"/>
    <s v="40GB"/>
    <x v="1"/>
    <n v="4.3"/>
    <n v="15499"/>
    <n v="15999"/>
    <n v="1.2500000000000001E-2"/>
  </r>
  <r>
    <x v="10"/>
    <x v="554"/>
    <x v="4"/>
    <x v="677"/>
    <s v="60GB"/>
    <x v="0"/>
    <n v="4.3"/>
    <n v="16989"/>
    <n v="37990"/>
    <n v="8.7499999999999994E-2"/>
  </r>
  <r>
    <x v="10"/>
    <x v="495"/>
    <x v="359"/>
    <x v="504"/>
    <s v="80GB"/>
    <x v="3"/>
    <n v="4.4000000000000004"/>
    <n v="75999"/>
    <n v="104999"/>
    <n v="0.1"/>
  </r>
  <r>
    <x v="10"/>
    <x v="497"/>
    <x v="343"/>
    <x v="1058"/>
    <s v="80GB"/>
    <x v="3"/>
    <n v="4.3"/>
    <n v="73999"/>
    <n v="87999"/>
    <n v="2.5000000000000001E-2"/>
  </r>
  <r>
    <x v="10"/>
    <x v="552"/>
    <x v="44"/>
    <x v="881"/>
    <s v="60GB"/>
    <x v="1"/>
    <n v="4.5"/>
    <n v="59000"/>
    <n v="59000"/>
    <n v="3.7499999999999999E-2"/>
  </r>
  <r>
    <x v="10"/>
    <x v="521"/>
    <x v="323"/>
    <x v="528"/>
    <s v="120GB"/>
    <x v="3"/>
    <n v="4.5999999999999996"/>
    <n v="59999"/>
    <n v="85000"/>
    <n v="0.125"/>
  </r>
  <r>
    <x v="10"/>
    <x v="486"/>
    <x v="284"/>
    <x v="941"/>
    <s v="160GB"/>
    <x v="7"/>
    <n v="4.3"/>
    <n v="116999"/>
    <n v="139999"/>
    <n v="6.25E-2"/>
  </r>
  <r>
    <x v="10"/>
    <x v="429"/>
    <x v="295"/>
    <x v="658"/>
    <s v="80GB"/>
    <x v="1"/>
    <n v="4.3"/>
    <n v="39999"/>
    <n v="45000"/>
    <n v="1.2500000000000001E-2"/>
  </r>
  <r>
    <x v="10"/>
    <x v="413"/>
    <x v="282"/>
    <x v="840"/>
    <s v="60GB"/>
    <x v="1"/>
    <n v="4.4000000000000004"/>
    <n v="16998"/>
    <n v="18439"/>
    <n v="6.25E-2"/>
  </r>
  <r>
    <x v="10"/>
    <x v="419"/>
    <x v="291"/>
    <x v="202"/>
    <s v="80GB"/>
    <x v="1"/>
    <n v="4.5"/>
    <n v="40999"/>
    <n v="43999"/>
    <n v="7.4999999999999997E-2"/>
  </r>
  <r>
    <x v="10"/>
    <x v="555"/>
    <x v="360"/>
    <x v="539"/>
    <s v="1.50GB"/>
    <x v="4"/>
    <n v="4.3"/>
    <n v="17000"/>
    <n v="17000"/>
    <n v="6.25E-2"/>
  </r>
  <r>
    <x v="10"/>
    <x v="459"/>
    <x v="67"/>
    <x v="190"/>
    <s v="30GB"/>
    <x v="2"/>
    <n v="4.3"/>
    <n v="11000"/>
    <n v="11000"/>
    <n v="7.4999999999999997E-2"/>
  </r>
  <r>
    <x v="10"/>
    <x v="556"/>
    <x v="21"/>
    <x v="1006"/>
    <s v="40GB"/>
    <x v="0"/>
    <n v="4.4000000000000004"/>
    <n v="26600"/>
    <n v="26600"/>
    <n v="1.2500000000000001E-2"/>
  </r>
  <r>
    <x v="10"/>
    <x v="553"/>
    <x v="361"/>
    <x v="719"/>
    <s v="40GB"/>
    <x v="2"/>
    <n v="4.4000000000000004"/>
    <n v="41900"/>
    <n v="41900"/>
    <n v="6.25E-2"/>
  </r>
  <r>
    <x v="10"/>
    <x v="492"/>
    <x v="5"/>
    <x v="1054"/>
    <s v="40GB"/>
    <x v="0"/>
    <n v="4.3"/>
    <n v="14090"/>
    <n v="15500"/>
    <n v="0.05"/>
  </r>
  <r>
    <x v="10"/>
    <x v="556"/>
    <x v="58"/>
    <x v="299"/>
    <s v="40GB"/>
    <x v="0"/>
    <n v="4.4000000000000004"/>
    <n v="26600"/>
    <n v="26600"/>
    <n v="0.1125"/>
  </r>
  <r>
    <x v="10"/>
    <x v="492"/>
    <x v="5"/>
    <x v="890"/>
    <s v="40GB"/>
    <x v="1"/>
    <n v="4.3"/>
    <n v="13990"/>
    <n v="16590"/>
    <n v="6.25E-2"/>
  </r>
  <r>
    <x v="10"/>
    <x v="519"/>
    <x v="58"/>
    <x v="273"/>
    <s v="1.50GB"/>
    <x v="5"/>
    <n v="4"/>
    <n v="6990"/>
    <n v="6990"/>
    <n v="3.7499999999999999E-2"/>
  </r>
  <r>
    <x v="10"/>
    <x v="460"/>
    <x v="37"/>
    <x v="391"/>
    <s v="60GB"/>
    <x v="1"/>
    <n v="4.2"/>
    <n v="15499"/>
    <n v="15499"/>
    <n v="0.1125"/>
  </r>
  <r>
    <x v="10"/>
    <x v="557"/>
    <x v="4"/>
    <x v="1059"/>
    <s v="0"/>
    <x v="11"/>
    <n v="4.0999999999999996"/>
    <n v="1099"/>
    <n v="1099"/>
    <n v="0.05"/>
  </r>
  <r>
    <x v="10"/>
    <x v="513"/>
    <x v="333"/>
    <x v="223"/>
    <s v="40GB"/>
    <x v="0"/>
    <n v="4.3"/>
    <n v="11990"/>
    <n v="12250"/>
    <n v="1.2500000000000001E-2"/>
  </r>
  <r>
    <x v="10"/>
    <x v="463"/>
    <x v="5"/>
    <x v="276"/>
    <s v="30GB"/>
    <x v="2"/>
    <n v="4.3"/>
    <n v="10399"/>
    <n v="11000"/>
    <n v="7.4999999999999997E-2"/>
  </r>
  <r>
    <x v="10"/>
    <x v="412"/>
    <x v="286"/>
    <x v="196"/>
    <s v="80GB"/>
    <x v="3"/>
    <n v="4.3"/>
    <n v="37999"/>
    <n v="43999"/>
    <n v="0.125"/>
  </r>
  <r>
    <x v="10"/>
    <x v="453"/>
    <x v="362"/>
    <x v="589"/>
    <s v="80GB"/>
    <x v="1"/>
    <n v="4"/>
    <n v="49999"/>
    <n v="65999"/>
    <n v="8.7499999999999994E-2"/>
  </r>
  <r>
    <x v="10"/>
    <x v="558"/>
    <x v="363"/>
    <x v="1060"/>
    <s v="20GB"/>
    <x v="4"/>
    <n v="3.7"/>
    <n v="27330"/>
    <n v="27330"/>
    <n v="0.05"/>
  </r>
  <r>
    <x v="10"/>
    <x v="442"/>
    <x v="58"/>
    <x v="1061"/>
    <s v="40GB"/>
    <x v="2"/>
    <n v="4.3"/>
    <n v="12499"/>
    <n v="22000"/>
    <n v="0.1125"/>
  </r>
  <r>
    <x v="10"/>
    <x v="454"/>
    <x v="300"/>
    <x v="58"/>
    <s v="40GB"/>
    <x v="0"/>
    <n v="4.3"/>
    <n v="18900"/>
    <n v="18900"/>
    <n v="0.1"/>
  </r>
  <r>
    <x v="10"/>
    <x v="521"/>
    <x v="323"/>
    <x v="900"/>
    <s v="120GB"/>
    <x v="7"/>
    <n v="4.5999999999999996"/>
    <n v="95000"/>
    <n v="95000"/>
    <n v="0.1125"/>
  </r>
  <r>
    <x v="10"/>
    <x v="548"/>
    <x v="323"/>
    <x v="615"/>
    <s v="80GB"/>
    <x v="3"/>
    <n v="4.5"/>
    <n v="73600"/>
    <n v="75000"/>
    <n v="7.4999999999999997E-2"/>
  </r>
  <r>
    <x v="10"/>
    <x v="559"/>
    <x v="4"/>
    <x v="1062"/>
    <s v="1000MB"/>
    <x v="24"/>
    <n v="5"/>
    <n v="1949"/>
    <n v="1949"/>
    <n v="0.1"/>
  </r>
  <r>
    <x v="10"/>
    <x v="526"/>
    <x v="310"/>
    <x v="1033"/>
    <s v="80GB"/>
    <x v="1"/>
    <n v="4.3"/>
    <n v="52905"/>
    <n v="52905"/>
    <n v="0.1125"/>
  </r>
  <r>
    <x v="10"/>
    <x v="453"/>
    <x v="364"/>
    <x v="1063"/>
    <s v="80GB"/>
    <x v="1"/>
    <n v="4"/>
    <n v="49999"/>
    <n v="65999"/>
    <n v="0.1125"/>
  </r>
  <r>
    <x v="10"/>
    <x v="412"/>
    <x v="286"/>
    <x v="351"/>
    <s v="80GB"/>
    <x v="1"/>
    <n v="4.3"/>
    <n v="34999"/>
    <n v="41999"/>
    <n v="6.25E-2"/>
  </r>
  <r>
    <x v="10"/>
    <x v="560"/>
    <x v="58"/>
    <x v="1064"/>
    <s v="20GB"/>
    <x v="4"/>
    <n v="4.2"/>
    <n v="10990"/>
    <n v="10990"/>
    <n v="0.05"/>
  </r>
  <r>
    <x v="10"/>
    <x v="560"/>
    <x v="4"/>
    <x v="322"/>
    <s v="20GB"/>
    <x v="4"/>
    <n v="4.2"/>
    <n v="10990"/>
    <n v="10990"/>
    <n v="0.125"/>
  </r>
  <r>
    <x v="10"/>
    <x v="560"/>
    <x v="78"/>
    <x v="104"/>
    <s v="20GB"/>
    <x v="4"/>
    <n v="4.2"/>
    <n v="10990"/>
    <n v="10990"/>
    <n v="1.2500000000000001E-2"/>
  </r>
  <r>
    <x v="10"/>
    <x v="503"/>
    <x v="91"/>
    <x v="1065"/>
    <s v="60GB"/>
    <x v="1"/>
    <n v="4.3"/>
    <n v="17194"/>
    <n v="17194"/>
    <n v="2.5000000000000001E-2"/>
  </r>
  <r>
    <x v="10"/>
    <x v="476"/>
    <x v="4"/>
    <x v="792"/>
    <s v="40GB"/>
    <x v="0"/>
    <n v="4.3"/>
    <n v="21000"/>
    <n v="21000"/>
    <n v="0.1"/>
  </r>
  <r>
    <x v="10"/>
    <x v="453"/>
    <x v="365"/>
    <x v="272"/>
    <s v="80GB"/>
    <x v="1"/>
    <n v="4"/>
    <n v="49999"/>
    <n v="65999"/>
    <n v="0.1125"/>
  </r>
  <r>
    <x v="10"/>
    <x v="460"/>
    <x v="366"/>
    <x v="949"/>
    <s v="60GB"/>
    <x v="1"/>
    <n v="4.2"/>
    <n v="15499"/>
    <n v="15499"/>
    <n v="8.7499999999999994E-2"/>
  </r>
  <r>
    <x v="10"/>
    <x v="479"/>
    <x v="4"/>
    <x v="496"/>
    <s v="1.50GB"/>
    <x v="5"/>
    <n v="4.0999999999999996"/>
    <n v="9999"/>
    <n v="9999"/>
    <n v="0.1125"/>
  </r>
  <r>
    <x v="10"/>
    <x v="441"/>
    <x v="4"/>
    <x v="14"/>
    <s v="20MB"/>
    <x v="11"/>
    <n v="4.0999999999999996"/>
    <n v="2200"/>
    <n v="2200"/>
    <n v="3.7499999999999999E-2"/>
  </r>
  <r>
    <x v="10"/>
    <x v="495"/>
    <x v="359"/>
    <x v="303"/>
    <s v="80GB"/>
    <x v="1"/>
    <n v="4.4000000000000004"/>
    <n v="71999"/>
    <n v="100999"/>
    <n v="0.1125"/>
  </r>
  <r>
    <x v="10"/>
    <x v="472"/>
    <x v="4"/>
    <x v="367"/>
    <s v="20GB"/>
    <x v="2"/>
    <n v="4.3"/>
    <n v="8700"/>
    <n v="8700"/>
    <n v="0.05"/>
  </r>
  <r>
    <x v="10"/>
    <x v="561"/>
    <x v="4"/>
    <x v="734"/>
    <s v="640MB"/>
    <x v="24"/>
    <n v="4.2"/>
    <n v="3499"/>
    <n v="3499"/>
    <n v="6.25E-2"/>
  </r>
  <r>
    <x v="10"/>
    <x v="424"/>
    <x v="336"/>
    <x v="1035"/>
    <s v="80GB"/>
    <x v="1"/>
    <n v="4.5999999999999996"/>
    <n v="39999"/>
    <n v="71000"/>
    <n v="1.2500000000000001E-2"/>
  </r>
  <r>
    <x v="10"/>
    <x v="424"/>
    <x v="44"/>
    <x v="598"/>
    <s v="80GB"/>
    <x v="1"/>
    <n v="4.5999999999999996"/>
    <n v="39999"/>
    <n v="71000"/>
    <n v="0.1125"/>
  </r>
  <r>
    <x v="10"/>
    <x v="562"/>
    <x v="4"/>
    <x v="841"/>
    <s v="10GB"/>
    <x v="5"/>
    <n v="3.4"/>
    <n v="5590"/>
    <n v="5590"/>
    <n v="1.2500000000000001E-2"/>
  </r>
  <r>
    <x v="10"/>
    <x v="452"/>
    <x v="4"/>
    <x v="417"/>
    <s v="30GB"/>
    <x v="2"/>
    <n v="4.2"/>
    <n v="15300"/>
    <n v="15300"/>
    <n v="0.1125"/>
  </r>
  <r>
    <x v="10"/>
    <x v="491"/>
    <x v="284"/>
    <x v="969"/>
    <s v="80GB"/>
    <x v="1"/>
    <n v="4.4000000000000004"/>
    <n v="29899"/>
    <n v="29899"/>
    <n v="0.1"/>
  </r>
  <r>
    <x v="10"/>
    <x v="563"/>
    <x v="58"/>
    <x v="829"/>
    <s v="10GB"/>
    <x v="5"/>
    <n v="4"/>
    <n v="9833"/>
    <n v="9833"/>
    <n v="0.1"/>
  </r>
  <r>
    <x v="10"/>
    <x v="513"/>
    <x v="91"/>
    <x v="1066"/>
    <s v="30GB"/>
    <x v="2"/>
    <n v="4.3"/>
    <n v="10990"/>
    <n v="11290"/>
    <n v="8.7499999999999994E-2"/>
  </r>
  <r>
    <x v="10"/>
    <x v="460"/>
    <x v="298"/>
    <x v="526"/>
    <s v="60GB"/>
    <x v="1"/>
    <n v="4.2"/>
    <n v="15990"/>
    <n v="15990"/>
    <n v="0.1125"/>
  </r>
  <r>
    <x v="10"/>
    <x v="463"/>
    <x v="367"/>
    <x v="116"/>
    <s v="40GB"/>
    <x v="0"/>
    <n v="4.4000000000000004"/>
    <n v="13589"/>
    <n v="16490"/>
    <n v="6.25E-2"/>
  </r>
  <r>
    <x v="10"/>
    <x v="497"/>
    <x v="322"/>
    <x v="871"/>
    <s v="80GB"/>
    <x v="1"/>
    <n v="4.3"/>
    <n v="69999"/>
    <n v="83999"/>
    <n v="2.5000000000000001E-2"/>
  </r>
  <r>
    <x v="10"/>
    <x v="451"/>
    <x v="4"/>
    <x v="685"/>
    <s v="30GB"/>
    <x v="2"/>
    <n v="4.3"/>
    <n v="11599"/>
    <n v="12900"/>
    <n v="8.7499999999999994E-2"/>
  </r>
  <r>
    <x v="10"/>
    <x v="503"/>
    <x v="298"/>
    <x v="616"/>
    <s v="60GB"/>
    <x v="1"/>
    <n v="4.3"/>
    <n v="17259"/>
    <n v="17259"/>
    <n v="7.4999999999999997E-2"/>
  </r>
  <r>
    <x v="10"/>
    <x v="492"/>
    <x v="4"/>
    <x v="859"/>
    <s v="40GB"/>
    <x v="1"/>
    <n v="4.3"/>
    <n v="15499"/>
    <n v="17999"/>
    <n v="2.5000000000000001E-2"/>
  </r>
  <r>
    <x v="10"/>
    <x v="564"/>
    <x v="4"/>
    <x v="250"/>
    <s v="5120MB"/>
    <x v="6"/>
    <n v="3.8"/>
    <n v="5795"/>
    <n v="5795"/>
    <n v="0.05"/>
  </r>
  <r>
    <x v="10"/>
    <x v="463"/>
    <x v="4"/>
    <x v="831"/>
    <s v="30GB"/>
    <x v="2"/>
    <n v="4.3"/>
    <n v="10399"/>
    <n v="11000"/>
    <n v="1.2500000000000001E-2"/>
  </r>
  <r>
    <x v="10"/>
    <x v="528"/>
    <x v="56"/>
    <x v="100"/>
    <s v="20GB"/>
    <x v="2"/>
    <n v="3.6"/>
    <n v="19999"/>
    <n v="19999"/>
    <n v="0.05"/>
  </r>
  <r>
    <x v="10"/>
    <x v="525"/>
    <x v="78"/>
    <x v="1067"/>
    <s v="10GB"/>
    <x v="5"/>
    <n v="4"/>
    <n v="7550"/>
    <n v="7550"/>
    <n v="0.1"/>
  </r>
  <r>
    <x v="10"/>
    <x v="429"/>
    <x v="323"/>
    <x v="1068"/>
    <s v="60GB"/>
    <x v="1"/>
    <n v="4.3"/>
    <n v="37999"/>
    <n v="43000"/>
    <n v="1.2500000000000001E-2"/>
  </r>
  <r>
    <x v="10"/>
    <x v="455"/>
    <x v="58"/>
    <x v="777"/>
    <s v="40GB"/>
    <x v="0"/>
    <n v="4.4000000000000004"/>
    <n v="22300"/>
    <n v="22300"/>
    <n v="0.05"/>
  </r>
  <r>
    <x v="10"/>
    <x v="412"/>
    <x v="281"/>
    <x v="1069"/>
    <s v="80GB"/>
    <x v="3"/>
    <n v="4.3"/>
    <n v="37999"/>
    <n v="43999"/>
    <n v="0.125"/>
  </r>
  <r>
    <x v="10"/>
    <x v="451"/>
    <x v="5"/>
    <x v="172"/>
    <s v="40GB"/>
    <x v="0"/>
    <n v="4.3"/>
    <n v="13695"/>
    <n v="14900"/>
    <n v="0.1125"/>
  </r>
  <r>
    <x v="10"/>
    <x v="565"/>
    <x v="4"/>
    <x v="1070"/>
    <s v="120GB"/>
    <x v="3"/>
    <n v="0"/>
    <n v="169999"/>
    <n v="169999"/>
    <n v="0.1"/>
  </r>
  <r>
    <x v="10"/>
    <x v="516"/>
    <x v="316"/>
    <x v="1071"/>
    <s v="40GB"/>
    <x v="2"/>
    <n v="3.9"/>
    <n v="30495"/>
    <n v="30495"/>
    <n v="2.5000000000000001E-2"/>
  </r>
  <r>
    <x v="10"/>
    <x v="486"/>
    <x v="359"/>
    <x v="755"/>
    <s v="120GB"/>
    <x v="3"/>
    <n v="4.5"/>
    <n v="105999"/>
    <n v="128999"/>
    <n v="0.1"/>
  </r>
  <r>
    <x v="10"/>
    <x v="513"/>
    <x v="333"/>
    <x v="711"/>
    <s v="30GB"/>
    <x v="2"/>
    <n v="4.3"/>
    <n v="10848"/>
    <n v="11290"/>
    <n v="1.2500000000000001E-2"/>
  </r>
  <r>
    <x v="10"/>
    <x v="566"/>
    <x v="85"/>
    <x v="522"/>
    <s v="10GB"/>
    <x v="5"/>
    <n v="4.0999999999999996"/>
    <n v="5490"/>
    <n v="5490"/>
    <n v="1.2500000000000001E-2"/>
  </r>
  <r>
    <x v="10"/>
    <x v="567"/>
    <x v="58"/>
    <x v="624"/>
    <s v="20GB"/>
    <x v="4"/>
    <n v="4.2"/>
    <n v="6480"/>
    <n v="7990"/>
    <n v="0.05"/>
  </r>
  <r>
    <x v="10"/>
    <x v="502"/>
    <x v="333"/>
    <x v="335"/>
    <s v="20GB"/>
    <x v="4"/>
    <n v="4.3"/>
    <n v="8170"/>
    <n v="8170"/>
    <n v="8.7499999999999994E-2"/>
  </r>
  <r>
    <x v="10"/>
    <x v="568"/>
    <x v="31"/>
    <x v="562"/>
    <s v="20GB"/>
    <x v="4"/>
    <n v="4.0999999999999996"/>
    <n v="17990"/>
    <n v="17990"/>
    <n v="0.1"/>
  </r>
  <r>
    <x v="10"/>
    <x v="438"/>
    <x v="300"/>
    <x v="485"/>
    <s v="60GB"/>
    <x v="1"/>
    <n v="4.3"/>
    <n v="21099"/>
    <n v="26900"/>
    <n v="0.1125"/>
  </r>
  <r>
    <x v="10"/>
    <x v="476"/>
    <x v="4"/>
    <x v="74"/>
    <s v="60GB"/>
    <x v="0"/>
    <n v="4.4000000000000004"/>
    <n v="24000"/>
    <n v="24000"/>
    <n v="6.25E-2"/>
  </r>
  <r>
    <x v="10"/>
    <x v="492"/>
    <x v="78"/>
    <x v="103"/>
    <s v="60GB"/>
    <x v="1"/>
    <n v="4.0999999999999996"/>
    <n v="16999"/>
    <n v="16999"/>
    <n v="0.125"/>
  </r>
  <r>
    <x v="10"/>
    <x v="500"/>
    <x v="368"/>
    <x v="715"/>
    <s v="80GB"/>
    <x v="1"/>
    <n v="4.4000000000000004"/>
    <n v="54999"/>
    <n v="83000"/>
    <n v="6.25E-2"/>
  </r>
  <r>
    <x v="10"/>
    <x v="516"/>
    <x v="347"/>
    <x v="677"/>
    <s v="40GB"/>
    <x v="2"/>
    <n v="3.9"/>
    <n v="29990"/>
    <n v="29990"/>
    <n v="2.5000000000000001E-2"/>
  </r>
  <r>
    <x v="10"/>
    <x v="516"/>
    <x v="347"/>
    <x v="399"/>
    <s v="40GB"/>
    <x v="0"/>
    <n v="3.9"/>
    <n v="49990"/>
    <n v="49990"/>
    <n v="7.4999999999999997E-2"/>
  </r>
  <r>
    <x v="10"/>
    <x v="442"/>
    <x v="4"/>
    <x v="529"/>
    <s v="40GB"/>
    <x v="2"/>
    <n v="4.3"/>
    <n v="12499"/>
    <n v="22990"/>
    <n v="7.4999999999999997E-2"/>
  </r>
  <r>
    <x v="10"/>
    <x v="569"/>
    <x v="4"/>
    <x v="629"/>
    <s v="0"/>
    <x v="11"/>
    <n v="4.0999999999999996"/>
    <n v="1560"/>
    <n v="1560"/>
    <n v="7.4999999999999997E-2"/>
  </r>
  <r>
    <x v="10"/>
    <x v="516"/>
    <x v="350"/>
    <x v="1072"/>
    <s v="40GB"/>
    <x v="2"/>
    <n v="3.9"/>
    <n v="29990"/>
    <n v="29990"/>
    <n v="7.4999999999999997E-2"/>
  </r>
  <r>
    <x v="10"/>
    <x v="566"/>
    <x v="229"/>
    <x v="536"/>
    <s v="10GB"/>
    <x v="5"/>
    <n v="4.0999999999999996"/>
    <n v="5490"/>
    <n v="9700"/>
    <n v="0.1125"/>
  </r>
  <r>
    <x v="10"/>
    <x v="570"/>
    <x v="369"/>
    <x v="1073"/>
    <s v="5120MB"/>
    <x v="6"/>
    <n v="3.8"/>
    <n v="4199"/>
    <n v="4199"/>
    <n v="0.125"/>
  </r>
  <r>
    <x v="10"/>
    <x v="571"/>
    <x v="78"/>
    <x v="1074"/>
    <s v="10GB"/>
    <x v="5"/>
    <n v="4"/>
    <n v="5999"/>
    <n v="5999"/>
    <n v="3.7499999999999999E-2"/>
  </r>
  <r>
    <x v="10"/>
    <x v="422"/>
    <x v="286"/>
    <x v="900"/>
    <s v="60GB"/>
    <x v="1"/>
    <n v="4.0999999999999996"/>
    <n v="21999"/>
    <n v="24999"/>
    <n v="6.25E-2"/>
  </r>
  <r>
    <x v="10"/>
    <x v="454"/>
    <x v="303"/>
    <x v="34"/>
    <s v="40GB"/>
    <x v="0"/>
    <n v="4.3"/>
    <n v="18900"/>
    <n v="18900"/>
    <n v="7.4999999999999997E-2"/>
  </r>
  <r>
    <x v="10"/>
    <x v="567"/>
    <x v="4"/>
    <x v="1075"/>
    <s v="20GB"/>
    <x v="4"/>
    <n v="4.2"/>
    <n v="6990"/>
    <n v="6990"/>
    <n v="0.1125"/>
  </r>
  <r>
    <x v="10"/>
    <x v="510"/>
    <x v="299"/>
    <x v="545"/>
    <s v="30GB"/>
    <x v="2"/>
    <n v="4.4000000000000004"/>
    <n v="8990"/>
    <n v="10000"/>
    <n v="8.7499999999999994E-2"/>
  </r>
  <r>
    <x v="10"/>
    <x v="572"/>
    <x v="370"/>
    <x v="693"/>
    <s v="30GB"/>
    <x v="2"/>
    <n v="3.3"/>
    <n v="30000"/>
    <n v="30000"/>
    <n v="0.1"/>
  </r>
  <r>
    <x v="10"/>
    <x v="573"/>
    <x v="315"/>
    <x v="574"/>
    <s v="30GB"/>
    <x v="0"/>
    <n v="4"/>
    <n v="55900"/>
    <n v="55900"/>
    <n v="2.5000000000000001E-2"/>
  </r>
  <r>
    <x v="10"/>
    <x v="574"/>
    <x v="78"/>
    <x v="1031"/>
    <s v="10GB"/>
    <x v="5"/>
    <n v="4"/>
    <n v="7992"/>
    <n v="7992"/>
    <n v="0.125"/>
  </r>
  <r>
    <x v="10"/>
    <x v="480"/>
    <x v="44"/>
    <x v="921"/>
    <s v="80GB"/>
    <x v="1"/>
    <n v="4.5999999999999996"/>
    <n v="79000"/>
    <n v="79000"/>
    <n v="0.1125"/>
  </r>
  <r>
    <x v="10"/>
    <x v="506"/>
    <x v="31"/>
    <x v="821"/>
    <s v="40GB"/>
    <x v="3"/>
    <n v="4.4000000000000004"/>
    <n v="65900"/>
    <n v="65900"/>
    <n v="1.2500000000000001E-2"/>
  </r>
  <r>
    <x v="10"/>
    <x v="575"/>
    <x v="31"/>
    <x v="1076"/>
    <s v="60GB"/>
    <x v="1"/>
    <n v="4.5999999999999996"/>
    <n v="48669"/>
    <n v="48669"/>
    <n v="0.05"/>
  </r>
  <r>
    <x v="10"/>
    <x v="492"/>
    <x v="4"/>
    <x v="271"/>
    <s v="40GB"/>
    <x v="0"/>
    <n v="4.3"/>
    <n v="14069"/>
    <n v="15500"/>
    <n v="0.05"/>
  </r>
  <r>
    <x v="10"/>
    <x v="568"/>
    <x v="4"/>
    <x v="414"/>
    <s v="20GB"/>
    <x v="4"/>
    <n v="4.0999999999999996"/>
    <n v="14490"/>
    <n v="14490"/>
    <n v="2.5000000000000001E-2"/>
  </r>
  <r>
    <x v="10"/>
    <x v="576"/>
    <x v="4"/>
    <x v="1010"/>
    <s v="300MB"/>
    <x v="16"/>
    <n v="3.3"/>
    <n v="3400"/>
    <n v="3400"/>
    <n v="0.1125"/>
  </r>
  <r>
    <x v="10"/>
    <x v="454"/>
    <x v="306"/>
    <x v="1077"/>
    <s v="40GB"/>
    <x v="1"/>
    <n v="4.3"/>
    <n v="19900"/>
    <n v="19900"/>
    <n v="0.1"/>
  </r>
  <r>
    <x v="10"/>
    <x v="571"/>
    <x v="31"/>
    <x v="292"/>
    <s v="10GB"/>
    <x v="5"/>
    <n v="4"/>
    <n v="5999"/>
    <n v="5999"/>
    <n v="2.5000000000000001E-2"/>
  </r>
  <r>
    <x v="10"/>
    <x v="563"/>
    <x v="78"/>
    <x v="863"/>
    <s v="10GB"/>
    <x v="5"/>
    <n v="4"/>
    <n v="7999"/>
    <n v="7999"/>
    <n v="1.2500000000000001E-2"/>
  </r>
  <r>
    <x v="10"/>
    <x v="430"/>
    <x v="303"/>
    <x v="67"/>
    <s v="80GB"/>
    <x v="1"/>
    <n v="4.4000000000000004"/>
    <n v="27499"/>
    <n v="34999"/>
    <n v="0.05"/>
  </r>
  <r>
    <x v="10"/>
    <x v="419"/>
    <x v="336"/>
    <x v="1066"/>
    <s v="80GB"/>
    <x v="1"/>
    <n v="4.5"/>
    <n v="40999"/>
    <n v="43999"/>
    <n v="0.1125"/>
  </r>
  <r>
    <x v="10"/>
    <x v="550"/>
    <x v="370"/>
    <x v="394"/>
    <s v="30GB"/>
    <x v="2"/>
    <n v="4.0999999999999996"/>
    <n v="27990"/>
    <n v="27990"/>
    <n v="0.1"/>
  </r>
  <r>
    <x v="10"/>
    <x v="532"/>
    <x v="371"/>
    <x v="1078"/>
    <s v="60GB"/>
    <x v="0"/>
    <n v="4.5999999999999996"/>
    <n v="35990"/>
    <n v="74000"/>
    <n v="8.7499999999999994E-2"/>
  </r>
  <r>
    <x v="10"/>
    <x v="554"/>
    <x v="78"/>
    <x v="651"/>
    <s v="60GB"/>
    <x v="0"/>
    <n v="4.3"/>
    <n v="18990"/>
    <n v="18990"/>
    <n v="1.2500000000000001E-2"/>
  </r>
  <r>
    <x v="10"/>
    <x v="571"/>
    <x v="58"/>
    <x v="78"/>
    <s v="10GB"/>
    <x v="5"/>
    <n v="4"/>
    <n v="6999"/>
    <n v="6999"/>
    <n v="2.5000000000000001E-2"/>
  </r>
  <r>
    <x v="10"/>
    <x v="484"/>
    <x v="350"/>
    <x v="1065"/>
    <s v="30GB"/>
    <x v="2"/>
    <n v="4"/>
    <n v="29999"/>
    <n v="29999"/>
    <n v="0.1125"/>
  </r>
  <r>
    <x v="10"/>
    <x v="577"/>
    <x v="347"/>
    <x v="773"/>
    <s v="40GB"/>
    <x v="2"/>
    <n v="4.4000000000000004"/>
    <n v="23500"/>
    <n v="45500"/>
    <n v="2.5000000000000001E-2"/>
  </r>
  <r>
    <x v="10"/>
    <x v="577"/>
    <x v="350"/>
    <x v="379"/>
    <s v="40GB"/>
    <x v="2"/>
    <n v="4.4000000000000004"/>
    <n v="22222"/>
    <n v="52000"/>
    <n v="2.5000000000000001E-2"/>
  </r>
  <r>
    <x v="10"/>
    <x v="508"/>
    <x v="4"/>
    <x v="1041"/>
    <s v="640MB"/>
    <x v="10"/>
    <n v="4.2"/>
    <n v="3285"/>
    <n v="3285"/>
    <n v="8.7499999999999994E-2"/>
  </r>
  <r>
    <x v="10"/>
    <x v="555"/>
    <x v="372"/>
    <x v="121"/>
    <s v="1.50GB"/>
    <x v="4"/>
    <n v="4.3"/>
    <n v="13499"/>
    <n v="13500"/>
    <n v="8.7499999999999994E-2"/>
  </r>
  <r>
    <x v="10"/>
    <x v="568"/>
    <x v="225"/>
    <x v="1079"/>
    <s v="20GB"/>
    <x v="4"/>
    <n v="4.0999999999999996"/>
    <n v="17990"/>
    <n v="17990"/>
    <n v="0.125"/>
  </r>
  <r>
    <x v="10"/>
    <x v="578"/>
    <x v="111"/>
    <x v="964"/>
    <s v="1.50GB"/>
    <x v="4"/>
    <n v="4.2"/>
    <n v="20400"/>
    <n v="20400"/>
    <n v="7.4999999999999997E-2"/>
  </r>
  <r>
    <x v="10"/>
    <x v="520"/>
    <x v="85"/>
    <x v="179"/>
    <s v="20GB"/>
    <x v="4"/>
    <n v="4.2"/>
    <n v="8200"/>
    <n v="8200"/>
    <n v="2.5000000000000001E-2"/>
  </r>
  <r>
    <x v="10"/>
    <x v="546"/>
    <x v="299"/>
    <x v="1041"/>
    <s v="10GB"/>
    <x v="5"/>
    <n v="4"/>
    <n v="7999"/>
    <n v="7999"/>
    <n v="0.05"/>
  </r>
  <r>
    <x v="10"/>
    <x v="488"/>
    <x v="345"/>
    <x v="624"/>
    <s v="30GB"/>
    <x v="2"/>
    <n v="3.8"/>
    <n v="25900"/>
    <n v="25900"/>
    <n v="1.2500000000000001E-2"/>
  </r>
  <r>
    <x v="10"/>
    <x v="509"/>
    <x v="58"/>
    <x v="1080"/>
    <s v="10GB"/>
    <x v="5"/>
    <n v="3.6"/>
    <n v="4790"/>
    <n v="4790"/>
    <n v="0.05"/>
  </r>
  <r>
    <x v="10"/>
    <x v="550"/>
    <x v="373"/>
    <x v="587"/>
    <s v="30GB"/>
    <x v="2"/>
    <n v="4.0999999999999996"/>
    <n v="51000"/>
    <n v="51000"/>
    <n v="1.2500000000000001E-2"/>
  </r>
  <r>
    <x v="10"/>
    <x v="463"/>
    <x v="307"/>
    <x v="1081"/>
    <s v="60GB"/>
    <x v="1"/>
    <n v="4.3"/>
    <n v="15890"/>
    <n v="15990"/>
    <n v="0.1125"/>
  </r>
  <r>
    <x v="10"/>
    <x v="526"/>
    <x v="325"/>
    <x v="1041"/>
    <s v="80GB"/>
    <x v="1"/>
    <n v="4.3"/>
    <n v="49980"/>
    <n v="49980"/>
    <n v="8.7499999999999994E-2"/>
  </r>
  <r>
    <x v="10"/>
    <x v="536"/>
    <x v="4"/>
    <x v="525"/>
    <s v="1.50GB"/>
    <x v="5"/>
    <n v="4.0999999999999996"/>
    <n v="8090"/>
    <n v="8090"/>
    <n v="1.2500000000000001E-2"/>
  </r>
  <r>
    <x v="10"/>
    <x v="490"/>
    <x v="4"/>
    <x v="1075"/>
    <s v="60GB"/>
    <x v="0"/>
    <n v="4.2"/>
    <n v="16860"/>
    <n v="34000"/>
    <n v="0.05"/>
  </r>
  <r>
    <x v="10"/>
    <x v="518"/>
    <x v="58"/>
    <x v="483"/>
    <s v="40GB"/>
    <x v="2"/>
    <n v="4.3"/>
    <n v="19980"/>
    <n v="19980"/>
    <n v="0.05"/>
  </r>
  <r>
    <x v="10"/>
    <x v="421"/>
    <x v="286"/>
    <x v="344"/>
    <s v="60GB"/>
    <x v="1"/>
    <n v="4.3"/>
    <n v="27499"/>
    <n v="30499"/>
    <n v="0.05"/>
  </r>
  <r>
    <x v="10"/>
    <x v="573"/>
    <x v="316"/>
    <x v="91"/>
    <s v="30GB"/>
    <x v="2"/>
    <n v="4"/>
    <n v="33900"/>
    <n v="33900"/>
    <n v="0.1125"/>
  </r>
  <r>
    <x v="10"/>
    <x v="574"/>
    <x v="68"/>
    <x v="36"/>
    <s v="10GB"/>
    <x v="5"/>
    <n v="4"/>
    <n v="10899"/>
    <n v="10899"/>
    <n v="0.1"/>
  </r>
  <r>
    <x v="10"/>
    <x v="421"/>
    <x v="286"/>
    <x v="481"/>
    <s v="80GB"/>
    <x v="1"/>
    <n v="4.4000000000000004"/>
    <n v="28999"/>
    <n v="31999"/>
    <n v="3.7499999999999999E-2"/>
  </r>
  <r>
    <x v="10"/>
    <x v="511"/>
    <x v="78"/>
    <x v="468"/>
    <s v="5120MB"/>
    <x v="6"/>
    <n v="3.9"/>
    <n v="5110"/>
    <n v="5110"/>
    <n v="0.1125"/>
  </r>
  <r>
    <x v="10"/>
    <x v="463"/>
    <x v="367"/>
    <x v="1082"/>
    <s v="60GB"/>
    <x v="1"/>
    <n v="4.3"/>
    <n v="15900"/>
    <n v="19590"/>
    <n v="6.25E-2"/>
  </r>
  <r>
    <x v="10"/>
    <x v="579"/>
    <x v="78"/>
    <x v="430"/>
    <s v="5120MB"/>
    <x v="6"/>
    <n v="3.8"/>
    <n v="4199"/>
    <n v="4199"/>
    <n v="0.1"/>
  </r>
  <r>
    <x v="10"/>
    <x v="520"/>
    <x v="58"/>
    <x v="753"/>
    <s v="20GB"/>
    <x v="4"/>
    <n v="4.2"/>
    <n v="8200"/>
    <n v="8200"/>
    <n v="0.125"/>
  </r>
  <r>
    <x v="10"/>
    <x v="580"/>
    <x v="31"/>
    <x v="894"/>
    <s v="5120MB"/>
    <x v="6"/>
    <n v="3.6"/>
    <n v="4999"/>
    <n v="4999"/>
    <n v="8.7499999999999994E-2"/>
  </r>
  <r>
    <x v="10"/>
    <x v="581"/>
    <x v="374"/>
    <x v="56"/>
    <s v="10GB"/>
    <x v="5"/>
    <n v="3"/>
    <n v="8999"/>
    <n v="8999"/>
    <n v="0.05"/>
  </r>
  <r>
    <x v="10"/>
    <x v="492"/>
    <x v="5"/>
    <x v="390"/>
    <s v="60GB"/>
    <x v="1"/>
    <n v="4.0999999999999996"/>
    <n v="15990"/>
    <n v="15990"/>
    <n v="8.7499999999999994E-2"/>
  </r>
  <r>
    <x v="10"/>
    <x v="434"/>
    <x v="4"/>
    <x v="13"/>
    <s v="40MB"/>
    <x v="12"/>
    <n v="0"/>
    <n v="4500"/>
    <n v="4500"/>
    <n v="6.25E-2"/>
  </r>
  <r>
    <x v="10"/>
    <x v="578"/>
    <x v="78"/>
    <x v="348"/>
    <s v="1.50GB"/>
    <x v="4"/>
    <n v="4.2"/>
    <n v="8490"/>
    <n v="8490"/>
    <n v="6.25E-2"/>
  </r>
  <r>
    <x v="10"/>
    <x v="582"/>
    <x v="314"/>
    <x v="216"/>
    <s v="10GB"/>
    <x v="5"/>
    <n v="4"/>
    <n v="6999"/>
    <n v="6999"/>
    <n v="8.7499999999999994E-2"/>
  </r>
  <r>
    <x v="10"/>
    <x v="551"/>
    <x v="4"/>
    <x v="127"/>
    <s v="20GB"/>
    <x v="4"/>
    <n v="4.0999999999999996"/>
    <n v="6549"/>
    <n v="9490"/>
    <n v="0.1"/>
  </r>
  <r>
    <x v="10"/>
    <x v="583"/>
    <x v="299"/>
    <x v="701"/>
    <s v="10GB"/>
    <x v="5"/>
    <n v="4"/>
    <n v="8999"/>
    <n v="8999"/>
    <n v="3.7499999999999999E-2"/>
  </r>
  <r>
    <x v="10"/>
    <x v="492"/>
    <x v="4"/>
    <x v="1011"/>
    <s v="40GB"/>
    <x v="0"/>
    <n v="4.3"/>
    <n v="14990"/>
    <n v="14990"/>
    <n v="6.25E-2"/>
  </r>
  <r>
    <x v="10"/>
    <x v="455"/>
    <x v="31"/>
    <x v="509"/>
    <s v="20GB"/>
    <x v="4"/>
    <n v="4.0999999999999996"/>
    <n v="19990"/>
    <n v="19990"/>
    <n v="0.05"/>
  </r>
  <r>
    <x v="10"/>
    <x v="470"/>
    <x v="368"/>
    <x v="1028"/>
    <s v="120GB"/>
    <x v="1"/>
    <n v="4.2"/>
    <n v="70490"/>
    <n v="70999"/>
    <n v="2.5000000000000001E-2"/>
  </r>
  <r>
    <x v="10"/>
    <x v="455"/>
    <x v="169"/>
    <x v="510"/>
    <s v="20GB"/>
    <x v="4"/>
    <n v="4.0999999999999996"/>
    <n v="19990"/>
    <n v="19990"/>
    <n v="6.25E-2"/>
  </r>
  <r>
    <x v="10"/>
    <x v="564"/>
    <x v="314"/>
    <x v="855"/>
    <s v="5120MB"/>
    <x v="6"/>
    <n v="3.8"/>
    <n v="5490"/>
    <n v="5490"/>
    <n v="0.1125"/>
  </r>
  <r>
    <x v="10"/>
    <x v="584"/>
    <x v="4"/>
    <x v="618"/>
    <s v="1.50GB"/>
    <x v="5"/>
    <n v="3.8"/>
    <n v="26000"/>
    <n v="26000"/>
    <n v="1.2500000000000001E-2"/>
  </r>
  <r>
    <x v="10"/>
    <x v="525"/>
    <x v="78"/>
    <x v="215"/>
    <s v="5120MB"/>
    <x v="6"/>
    <n v="4"/>
    <n v="6190"/>
    <n v="6190"/>
    <n v="3.7499999999999999E-2"/>
  </r>
  <r>
    <x v="10"/>
    <x v="540"/>
    <x v="31"/>
    <x v="1083"/>
    <s v="10GB"/>
    <x v="4"/>
    <n v="4"/>
    <n v="9999"/>
    <n v="9999"/>
    <n v="2.5000000000000001E-2"/>
  </r>
  <r>
    <x v="10"/>
    <x v="476"/>
    <x v="5"/>
    <x v="438"/>
    <s v="40GB"/>
    <x v="0"/>
    <n v="4.3"/>
    <n v="21000"/>
    <n v="21000"/>
    <n v="0.125"/>
  </r>
  <r>
    <x v="10"/>
    <x v="585"/>
    <x v="350"/>
    <x v="958"/>
    <s v="40GB"/>
    <x v="2"/>
    <n v="4.0999999999999996"/>
    <n v="39899"/>
    <n v="39899"/>
    <n v="0.125"/>
  </r>
  <r>
    <x v="10"/>
    <x v="455"/>
    <x v="4"/>
    <x v="733"/>
    <s v="40GB"/>
    <x v="0"/>
    <n v="4.4000000000000004"/>
    <n v="22300"/>
    <n v="22300"/>
    <n v="1.2500000000000001E-2"/>
  </r>
  <r>
    <x v="10"/>
    <x v="550"/>
    <x v="375"/>
    <x v="632"/>
    <s v="30GB"/>
    <x v="2"/>
    <n v="4.0999999999999996"/>
    <n v="49990"/>
    <n v="49990"/>
    <n v="2.5000000000000001E-2"/>
  </r>
  <r>
    <x v="10"/>
    <x v="434"/>
    <x v="4"/>
    <x v="480"/>
    <s v="40MB"/>
    <x v="18"/>
    <n v="0"/>
    <n v="1662"/>
    <n v="1662"/>
    <n v="2.5000000000000001E-2"/>
  </r>
  <r>
    <x v="10"/>
    <x v="474"/>
    <x v="376"/>
    <x v="548"/>
    <s v="60GB"/>
    <x v="1"/>
    <n v="4.0999999999999996"/>
    <n v="15490"/>
    <n v="15490"/>
    <n v="0.1"/>
  </r>
  <r>
    <x v="10"/>
    <x v="531"/>
    <x v="5"/>
    <x v="1084"/>
    <s v="20GB"/>
    <x v="4"/>
    <n v="4.3"/>
    <n v="18340"/>
    <n v="18340"/>
    <n v="0.1125"/>
  </r>
  <r>
    <x v="10"/>
    <x v="534"/>
    <x v="85"/>
    <x v="1085"/>
    <s v="10GB"/>
    <x v="5"/>
    <n v="3.3"/>
    <n v="4999"/>
    <n v="8999"/>
    <n v="6.25E-2"/>
  </r>
  <r>
    <x v="10"/>
    <x v="568"/>
    <x v="169"/>
    <x v="1086"/>
    <s v="20GB"/>
    <x v="4"/>
    <n v="4.0999999999999996"/>
    <n v="17990"/>
    <n v="17990"/>
    <n v="0.1"/>
  </r>
  <r>
    <x v="10"/>
    <x v="582"/>
    <x v="377"/>
    <x v="686"/>
    <s v="10GB"/>
    <x v="5"/>
    <n v="4"/>
    <n v="5999"/>
    <n v="5999"/>
    <n v="0.125"/>
  </r>
  <r>
    <x v="10"/>
    <x v="532"/>
    <x v="31"/>
    <x v="802"/>
    <s v="60GB"/>
    <x v="0"/>
    <n v="4.5999999999999996"/>
    <n v="34899"/>
    <n v="74000"/>
    <n v="0.05"/>
  </r>
  <r>
    <x v="10"/>
    <x v="578"/>
    <x v="4"/>
    <x v="472"/>
    <s v="1.50GB"/>
    <x v="4"/>
    <n v="4.2"/>
    <n v="9890"/>
    <n v="9890"/>
    <n v="0.05"/>
  </r>
  <r>
    <x v="10"/>
    <x v="586"/>
    <x v="78"/>
    <x v="11"/>
    <s v="7680MB"/>
    <x v="6"/>
    <n v="3.9"/>
    <n v="5940"/>
    <n v="5940"/>
    <n v="1.2500000000000001E-2"/>
  </r>
  <r>
    <x v="10"/>
    <x v="479"/>
    <x v="78"/>
    <x v="227"/>
    <s v="1.50GB"/>
    <x v="5"/>
    <n v="4.0999999999999996"/>
    <n v="10990"/>
    <n v="10990"/>
    <n v="0.05"/>
  </r>
  <r>
    <x v="10"/>
    <x v="553"/>
    <x v="350"/>
    <x v="1087"/>
    <s v="40GB"/>
    <x v="2"/>
    <n v="4.4000000000000004"/>
    <n v="41900"/>
    <n v="41900"/>
    <n v="6.25E-2"/>
  </r>
  <r>
    <x v="10"/>
    <x v="566"/>
    <x v="85"/>
    <x v="565"/>
    <s v="10GB"/>
    <x v="5"/>
    <n v="4.0999999999999996"/>
    <n v="6995"/>
    <n v="6995"/>
    <n v="3.7499999999999999E-2"/>
  </r>
  <r>
    <x v="10"/>
    <x v="580"/>
    <x v="314"/>
    <x v="729"/>
    <s v="5120MB"/>
    <x v="6"/>
    <n v="3.6"/>
    <n v="4999"/>
    <n v="4999"/>
    <n v="2.5000000000000001E-2"/>
  </r>
  <r>
    <x v="10"/>
    <x v="579"/>
    <x v="31"/>
    <x v="376"/>
    <s v="5120MB"/>
    <x v="6"/>
    <n v="3.8"/>
    <n v="4299"/>
    <n v="4299"/>
    <n v="2.5000000000000001E-2"/>
  </r>
  <r>
    <x v="10"/>
    <x v="503"/>
    <x v="91"/>
    <x v="1059"/>
    <s v="60GB"/>
    <x v="0"/>
    <n v="4.3"/>
    <n v="16000"/>
    <n v="16000"/>
    <n v="1.2500000000000001E-2"/>
  </r>
  <r>
    <x v="10"/>
    <x v="484"/>
    <x v="4"/>
    <x v="334"/>
    <s v="30GB"/>
    <x v="0"/>
    <n v="4"/>
    <n v="39999"/>
    <n v="39999"/>
    <n v="0.05"/>
  </r>
  <r>
    <x v="10"/>
    <x v="524"/>
    <x v="4"/>
    <x v="306"/>
    <s v="5120MB"/>
    <x v="6"/>
    <n v="3.8"/>
    <n v="3500"/>
    <n v="3500"/>
    <n v="0.1125"/>
  </r>
  <r>
    <x v="10"/>
    <x v="580"/>
    <x v="363"/>
    <x v="207"/>
    <s v="5120MB"/>
    <x v="6"/>
    <n v="3.6"/>
    <n v="6999"/>
    <n v="8740"/>
    <n v="0.05"/>
  </r>
  <r>
    <x v="10"/>
    <x v="555"/>
    <x v="4"/>
    <x v="452"/>
    <s v="1.50GB"/>
    <x v="4"/>
    <n v="4.3"/>
    <n v="13499"/>
    <n v="13499"/>
    <n v="0.125"/>
  </r>
  <r>
    <x v="10"/>
    <x v="531"/>
    <x v="78"/>
    <x v="159"/>
    <s v="20GB"/>
    <x v="4"/>
    <n v="4.3"/>
    <n v="12999"/>
    <n v="12999"/>
    <n v="2.5000000000000001E-2"/>
  </r>
  <r>
    <x v="10"/>
    <x v="587"/>
    <x v="378"/>
    <x v="406"/>
    <s v="5120MB"/>
    <x v="6"/>
    <n v="3.9"/>
    <n v="5000"/>
    <n v="5000"/>
    <n v="6.25E-2"/>
  </r>
  <r>
    <x v="10"/>
    <x v="588"/>
    <x v="379"/>
    <x v="1088"/>
    <s v="5120MB"/>
    <x v="6"/>
    <n v="4"/>
    <n v="5999"/>
    <n v="5999"/>
    <n v="7.4999999999999997E-2"/>
  </r>
  <r>
    <x v="10"/>
    <x v="589"/>
    <x v="78"/>
    <x v="846"/>
    <s v="1.50GB"/>
    <x v="5"/>
    <n v="3.8"/>
    <n v="19999"/>
    <n v="19999"/>
    <n v="7.4999999999999997E-2"/>
  </r>
  <r>
    <x v="10"/>
    <x v="586"/>
    <x v="4"/>
    <x v="285"/>
    <s v="7680MB"/>
    <x v="6"/>
    <n v="3.9"/>
    <n v="5920"/>
    <n v="5920"/>
    <n v="7.4999999999999997E-2"/>
  </r>
  <r>
    <x v="10"/>
    <x v="588"/>
    <x v="4"/>
    <x v="46"/>
    <s v="5120MB"/>
    <x v="6"/>
    <n v="4"/>
    <n v="5999"/>
    <n v="5999"/>
    <n v="8.7499999999999994E-2"/>
  </r>
  <r>
    <x v="10"/>
    <x v="541"/>
    <x v="78"/>
    <x v="569"/>
    <s v="20GB"/>
    <x v="4"/>
    <n v="4.2"/>
    <n v="11250"/>
    <n v="11250"/>
    <n v="0.1125"/>
  </r>
  <r>
    <x v="10"/>
    <x v="577"/>
    <x v="361"/>
    <x v="1048"/>
    <s v="40GB"/>
    <x v="2"/>
    <n v="4.4000000000000004"/>
    <n v="24999"/>
    <n v="24999"/>
    <n v="0.05"/>
  </r>
  <r>
    <x v="10"/>
    <x v="534"/>
    <x v="4"/>
    <x v="758"/>
    <s v="10GB"/>
    <x v="5"/>
    <n v="3.3"/>
    <n v="4999"/>
    <n v="4999"/>
    <n v="8.7499999999999994E-2"/>
  </r>
  <r>
    <x v="10"/>
    <x v="590"/>
    <x v="68"/>
    <x v="176"/>
    <s v="10GB"/>
    <x v="5"/>
    <n v="3.9"/>
    <n v="8250"/>
    <n v="8250"/>
    <n v="1.2500000000000001E-2"/>
  </r>
  <r>
    <x v="10"/>
    <x v="573"/>
    <x v="350"/>
    <x v="527"/>
    <s v="30GB"/>
    <x v="2"/>
    <n v="4"/>
    <n v="33900"/>
    <n v="33900"/>
    <n v="0.125"/>
  </r>
  <r>
    <x v="10"/>
    <x v="591"/>
    <x v="380"/>
    <x v="419"/>
    <s v="40GB"/>
    <x v="1"/>
    <n v="4.3"/>
    <n v="36900"/>
    <n v="36900"/>
    <n v="0.125"/>
  </r>
  <r>
    <x v="10"/>
    <x v="592"/>
    <x v="347"/>
    <x v="264"/>
    <s v="40GB"/>
    <x v="2"/>
    <n v="4.2"/>
    <n v="34999"/>
    <n v="34999"/>
    <n v="0.05"/>
  </r>
  <r>
    <x v="10"/>
    <x v="592"/>
    <x v="350"/>
    <x v="194"/>
    <s v="40GB"/>
    <x v="2"/>
    <n v="4.2"/>
    <n v="28000"/>
    <n v="61988"/>
    <n v="0.1125"/>
  </r>
  <r>
    <x v="10"/>
    <x v="553"/>
    <x v="381"/>
    <x v="1089"/>
    <s v="40GB"/>
    <x v="2"/>
    <n v="4.4000000000000004"/>
    <n v="36900"/>
    <n v="36900"/>
    <n v="1.2500000000000001E-2"/>
  </r>
  <r>
    <x v="11"/>
    <x v="593"/>
    <x v="4"/>
    <x v="448"/>
    <s v="20GB"/>
    <x v="4"/>
    <n v="4"/>
    <n v="7999"/>
    <n v="7999"/>
    <n v="0.1"/>
  </r>
  <r>
    <x v="11"/>
    <x v="594"/>
    <x v="382"/>
    <x v="663"/>
    <s v="30GB"/>
    <x v="2"/>
    <n v="4.2"/>
    <n v="10999"/>
    <n v="10999"/>
    <n v="8.7499999999999994E-2"/>
  </r>
  <r>
    <x v="11"/>
    <x v="595"/>
    <x v="129"/>
    <x v="499"/>
    <s v="20GB"/>
    <x v="4"/>
    <n v="4"/>
    <n v="7999"/>
    <n v="7999"/>
    <n v="0.125"/>
  </r>
  <r>
    <x v="11"/>
    <x v="596"/>
    <x v="85"/>
    <x v="110"/>
    <s v="10GB"/>
    <x v="5"/>
    <n v="4.3"/>
    <n v="13604"/>
    <n v="13604"/>
    <n v="0.1"/>
  </r>
  <r>
    <x v="11"/>
    <x v="594"/>
    <x v="383"/>
    <x v="1090"/>
    <s v="30GB"/>
    <x v="2"/>
    <n v="4.2"/>
    <n v="10999"/>
    <n v="10999"/>
    <n v="6.25E-2"/>
  </r>
  <r>
    <x v="11"/>
    <x v="595"/>
    <x v="4"/>
    <x v="555"/>
    <s v="20GB"/>
    <x v="4"/>
    <n v="4"/>
    <n v="9900"/>
    <n v="9900"/>
    <n v="6.25E-2"/>
  </r>
  <r>
    <x v="11"/>
    <x v="597"/>
    <x v="4"/>
    <x v="1015"/>
    <s v="5120MB"/>
    <x v="23"/>
    <n v="3.7"/>
    <n v="5499"/>
    <n v="5499"/>
    <n v="0.05"/>
  </r>
  <r>
    <x v="11"/>
    <x v="598"/>
    <x v="4"/>
    <x v="649"/>
    <s v="20GB"/>
    <x v="2"/>
    <n v="4"/>
    <n v="7490"/>
    <n v="8490"/>
    <n v="0.1"/>
  </r>
  <r>
    <x v="11"/>
    <x v="598"/>
    <x v="5"/>
    <x v="343"/>
    <s v="20GB"/>
    <x v="2"/>
    <n v="4"/>
    <n v="6950"/>
    <n v="8490"/>
    <n v="6.25E-2"/>
  </r>
  <r>
    <x v="11"/>
    <x v="599"/>
    <x v="58"/>
    <x v="435"/>
    <s v="30GB"/>
    <x v="2"/>
    <n v="4.0999999999999996"/>
    <n v="7999"/>
    <n v="7999"/>
    <n v="6.25E-2"/>
  </r>
  <r>
    <x v="11"/>
    <x v="599"/>
    <x v="4"/>
    <x v="518"/>
    <s v="20GB"/>
    <x v="4"/>
    <n v="4.0999999999999996"/>
    <n v="6999"/>
    <n v="6999"/>
    <n v="6.25E-2"/>
  </r>
  <r>
    <x v="11"/>
    <x v="600"/>
    <x v="78"/>
    <x v="359"/>
    <s v="10GB"/>
    <x v="5"/>
    <n v="3.9"/>
    <n v="4990"/>
    <n v="4990"/>
    <n v="0.1125"/>
  </r>
  <r>
    <x v="11"/>
    <x v="601"/>
    <x v="68"/>
    <x v="207"/>
    <s v="30GB"/>
    <x v="2"/>
    <n v="3.7"/>
    <n v="9799"/>
    <n v="9799"/>
    <n v="0.05"/>
  </r>
  <r>
    <x v="11"/>
    <x v="602"/>
    <x v="4"/>
    <x v="446"/>
    <s v="20GB"/>
    <x v="4"/>
    <n v="3.9"/>
    <n v="6499"/>
    <n v="6499"/>
    <n v="7.4999999999999997E-2"/>
  </r>
  <r>
    <x v="11"/>
    <x v="603"/>
    <x v="382"/>
    <x v="1051"/>
    <s v="30GB"/>
    <x v="2"/>
    <n v="4.0999999999999996"/>
    <n v="7490"/>
    <n v="7490"/>
    <n v="2.5000000000000001E-2"/>
  </r>
  <r>
    <x v="11"/>
    <x v="604"/>
    <x v="4"/>
    <x v="858"/>
    <s v="30GB"/>
    <x v="2"/>
    <n v="4.2"/>
    <n v="9999"/>
    <n v="9999"/>
    <n v="2.5000000000000001E-2"/>
  </r>
  <r>
    <x v="11"/>
    <x v="595"/>
    <x v="78"/>
    <x v="773"/>
    <s v="20GB"/>
    <x v="4"/>
    <n v="4"/>
    <n v="7000"/>
    <n v="7000"/>
    <n v="0.1125"/>
  </r>
  <r>
    <x v="11"/>
    <x v="605"/>
    <x v="78"/>
    <x v="190"/>
    <s v="20GB"/>
    <x v="4"/>
    <n v="4.0999999999999996"/>
    <n v="6999"/>
    <n v="6999"/>
    <n v="8.7499999999999994E-2"/>
  </r>
  <r>
    <x v="11"/>
    <x v="605"/>
    <x v="4"/>
    <x v="264"/>
    <s v="20GB"/>
    <x v="4"/>
    <n v="4.0999999999999996"/>
    <n v="6999"/>
    <n v="6999"/>
    <n v="3.7499999999999999E-2"/>
  </r>
  <r>
    <x v="11"/>
    <x v="603"/>
    <x v="382"/>
    <x v="998"/>
    <s v="40GB"/>
    <x v="0"/>
    <n v="4.0999999999999996"/>
    <n v="8499"/>
    <n v="8499"/>
    <n v="0.1"/>
  </r>
  <r>
    <x v="11"/>
    <x v="603"/>
    <x v="383"/>
    <x v="995"/>
    <s v="40GB"/>
    <x v="0"/>
    <n v="4.0999999999999996"/>
    <n v="12999"/>
    <n v="12999"/>
    <n v="3.7499999999999999E-2"/>
  </r>
  <r>
    <x v="11"/>
    <x v="606"/>
    <x v="4"/>
    <x v="746"/>
    <s v="40GB"/>
    <x v="0"/>
    <n v="3.8"/>
    <n v="19999"/>
    <n v="19999"/>
    <n v="0.05"/>
  </r>
  <r>
    <x v="11"/>
    <x v="598"/>
    <x v="4"/>
    <x v="719"/>
    <s v="40GB"/>
    <x v="0"/>
    <n v="3.9"/>
    <n v="8490"/>
    <n v="9999"/>
    <n v="6.25E-2"/>
  </r>
  <r>
    <x v="11"/>
    <x v="598"/>
    <x v="5"/>
    <x v="600"/>
    <s v="40GB"/>
    <x v="0"/>
    <n v="3.9"/>
    <n v="7990"/>
    <n v="9999"/>
    <n v="0.1125"/>
  </r>
  <r>
    <x v="11"/>
    <x v="598"/>
    <x v="5"/>
    <x v="251"/>
    <s v="40GB"/>
    <x v="0"/>
    <n v="3.9"/>
    <n v="7990"/>
    <n v="9999"/>
    <n v="6.25E-2"/>
  </r>
  <r>
    <x v="11"/>
    <x v="607"/>
    <x v="68"/>
    <x v="809"/>
    <s v="30GB"/>
    <x v="2"/>
    <n v="4.0999999999999996"/>
    <n v="10999"/>
    <n v="10999"/>
    <n v="0.1125"/>
  </r>
  <r>
    <x v="11"/>
    <x v="607"/>
    <x v="68"/>
    <x v="75"/>
    <s v="40GB"/>
    <x v="2"/>
    <n v="4.0999999999999996"/>
    <n v="12499"/>
    <n v="12499"/>
    <n v="1.2500000000000001E-2"/>
  </r>
  <r>
    <x v="11"/>
    <x v="600"/>
    <x v="4"/>
    <x v="18"/>
    <s v="10GB"/>
    <x v="5"/>
    <n v="3.9"/>
    <n v="5490"/>
    <n v="5490"/>
    <n v="0.125"/>
  </r>
  <r>
    <x v="11"/>
    <x v="608"/>
    <x v="4"/>
    <x v="449"/>
    <s v="10GB"/>
    <x v="5"/>
    <n v="3.8"/>
    <n v="4890"/>
    <n v="4890"/>
    <n v="0.1125"/>
  </r>
  <r>
    <x v="11"/>
    <x v="603"/>
    <x v="383"/>
    <x v="888"/>
    <s v="30GB"/>
    <x v="2"/>
    <n v="4.0999999999999996"/>
    <n v="7819"/>
    <n v="7819"/>
    <n v="0.125"/>
  </r>
  <r>
    <x v="11"/>
    <x v="607"/>
    <x v="58"/>
    <x v="1043"/>
    <s v="40GB"/>
    <x v="0"/>
    <n v="4.0999999999999996"/>
    <n v="13499"/>
    <n v="13499"/>
    <n v="0.125"/>
  </r>
  <r>
    <x v="11"/>
    <x v="609"/>
    <x v="78"/>
    <x v="49"/>
    <s v="10GB"/>
    <x v="4"/>
    <n v="4"/>
    <n v="18499"/>
    <n v="18499"/>
    <n v="7.4999999999999997E-2"/>
  </r>
  <r>
    <x v="11"/>
    <x v="610"/>
    <x v="4"/>
    <x v="1066"/>
    <s v="10GB"/>
    <x v="4"/>
    <n v="3.8"/>
    <n v="5499"/>
    <n v="5499"/>
    <n v="2.5000000000000001E-2"/>
  </r>
  <r>
    <x v="11"/>
    <x v="611"/>
    <x v="78"/>
    <x v="579"/>
    <s v="10GB"/>
    <x v="5"/>
    <n v="4"/>
    <n v="9999"/>
    <n v="9999"/>
    <n v="0.05"/>
  </r>
  <r>
    <x v="11"/>
    <x v="612"/>
    <x v="78"/>
    <x v="3"/>
    <s v="20GB"/>
    <x v="4"/>
    <n v="3.9"/>
    <n v="6266"/>
    <n v="6266"/>
    <n v="0.1"/>
  </r>
  <r>
    <x v="11"/>
    <x v="613"/>
    <x v="4"/>
    <x v="925"/>
    <s v="10GB"/>
    <x v="5"/>
    <n v="3.8"/>
    <n v="7700"/>
    <n v="7700"/>
    <n v="0.1"/>
  </r>
  <r>
    <x v="11"/>
    <x v="614"/>
    <x v="78"/>
    <x v="1091"/>
    <s v="20GB"/>
    <x v="5"/>
    <n v="4"/>
    <n v="8999"/>
    <n v="8999"/>
    <n v="6.25E-2"/>
  </r>
  <r>
    <x v="11"/>
    <x v="615"/>
    <x v="4"/>
    <x v="498"/>
    <s v="40GB"/>
    <x v="0"/>
    <n v="4.0999999999999996"/>
    <n v="16999"/>
    <n v="16999"/>
    <n v="0.1"/>
  </r>
  <r>
    <x v="11"/>
    <x v="614"/>
    <x v="4"/>
    <x v="1092"/>
    <s v="20GB"/>
    <x v="5"/>
    <n v="4"/>
    <n v="5499"/>
    <n v="5499"/>
    <n v="0.1125"/>
  </r>
  <r>
    <x v="11"/>
    <x v="616"/>
    <x v="4"/>
    <x v="287"/>
    <s v="20GB"/>
    <x v="4"/>
    <n v="3.8"/>
    <n v="5999"/>
    <n v="5999"/>
    <n v="1.2500000000000001E-2"/>
  </r>
  <r>
    <x v="11"/>
    <x v="617"/>
    <x v="85"/>
    <x v="1093"/>
    <s v="20GB"/>
    <x v="4"/>
    <n v="4"/>
    <n v="8499"/>
    <n v="8499"/>
    <n v="0.1"/>
  </r>
  <r>
    <x v="11"/>
    <x v="617"/>
    <x v="253"/>
    <x v="318"/>
    <s v="20GB"/>
    <x v="4"/>
    <n v="4"/>
    <n v="8499"/>
    <n v="8499"/>
    <n v="3.7499999999999999E-2"/>
  </r>
  <r>
    <x v="11"/>
    <x v="617"/>
    <x v="253"/>
    <x v="324"/>
    <s v="30GB"/>
    <x v="4"/>
    <n v="4"/>
    <n v="7999"/>
    <n v="7999"/>
    <n v="6.25E-2"/>
  </r>
  <r>
    <x v="11"/>
    <x v="617"/>
    <x v="85"/>
    <x v="752"/>
    <s v="30GB"/>
    <x v="4"/>
    <n v="4"/>
    <n v="8499"/>
    <n v="8499"/>
    <n v="1.2500000000000001E-2"/>
  </r>
  <r>
    <x v="11"/>
    <x v="617"/>
    <x v="58"/>
    <x v="614"/>
    <s v="30GB"/>
    <x v="4"/>
    <n v="4"/>
    <n v="7999"/>
    <n v="7999"/>
    <n v="0.1125"/>
  </r>
  <r>
    <x v="11"/>
    <x v="609"/>
    <x v="219"/>
    <x v="1054"/>
    <s v="10GB"/>
    <x v="4"/>
    <n v="4"/>
    <n v="15999"/>
    <n v="15999"/>
    <n v="7.4999999999999997E-2"/>
  </r>
  <r>
    <x v="11"/>
    <x v="618"/>
    <x v="68"/>
    <x v="594"/>
    <s v="40GB"/>
    <x v="2"/>
    <n v="4"/>
    <n v="9150"/>
    <n v="9150"/>
    <n v="7.4999999999999997E-2"/>
  </r>
  <r>
    <x v="11"/>
    <x v="619"/>
    <x v="68"/>
    <x v="1094"/>
    <s v="40GB"/>
    <x v="2"/>
    <n v="4"/>
    <n v="8999"/>
    <n v="8999"/>
    <n v="2.5000000000000001E-2"/>
  </r>
  <r>
    <x v="11"/>
    <x v="607"/>
    <x v="85"/>
    <x v="66"/>
    <s v="30GB"/>
    <x v="2"/>
    <n v="4.0999999999999996"/>
    <n v="10999"/>
    <n v="10999"/>
    <n v="6.25E-2"/>
  </r>
  <r>
    <x v="11"/>
    <x v="620"/>
    <x v="58"/>
    <x v="1080"/>
    <s v="20GB"/>
    <x v="2"/>
    <n v="3.7"/>
    <n v="17499"/>
    <n v="17499"/>
    <n v="0.125"/>
  </r>
  <r>
    <x v="11"/>
    <x v="600"/>
    <x v="68"/>
    <x v="53"/>
    <s v="10GB"/>
    <x v="5"/>
    <n v="3.9"/>
    <n v="5499"/>
    <n v="5499"/>
    <n v="0.1"/>
  </r>
  <r>
    <x v="11"/>
    <x v="607"/>
    <x v="58"/>
    <x v="50"/>
    <s v="30GB"/>
    <x v="2"/>
    <n v="4.0999999999999996"/>
    <n v="10999"/>
    <n v="10999"/>
    <n v="0.1125"/>
  </r>
  <r>
    <x v="11"/>
    <x v="619"/>
    <x v="384"/>
    <x v="107"/>
    <s v="30GB"/>
    <x v="2"/>
    <n v="4.0999999999999996"/>
    <n v="7499"/>
    <n v="7499"/>
    <n v="0.1"/>
  </r>
  <r>
    <x v="11"/>
    <x v="618"/>
    <x v="58"/>
    <x v="740"/>
    <s v="40GB"/>
    <x v="2"/>
    <n v="4"/>
    <n v="7490"/>
    <n v="7490"/>
    <n v="2.5000000000000001E-2"/>
  </r>
  <r>
    <x v="11"/>
    <x v="618"/>
    <x v="85"/>
    <x v="770"/>
    <s v="30GB"/>
    <x v="2"/>
    <n v="4.0999999999999996"/>
    <n v="7490"/>
    <n v="14890"/>
    <n v="6.25E-2"/>
  </r>
  <r>
    <x v="11"/>
    <x v="618"/>
    <x v="58"/>
    <x v="1095"/>
    <s v="30GB"/>
    <x v="2"/>
    <n v="4.0999999999999996"/>
    <n v="6250"/>
    <n v="6250"/>
    <n v="8.7499999999999994E-2"/>
  </r>
  <r>
    <x v="11"/>
    <x v="606"/>
    <x v="78"/>
    <x v="860"/>
    <s v="40GB"/>
    <x v="0"/>
    <n v="3.8"/>
    <n v="19999"/>
    <n v="19999"/>
    <n v="1.2500000000000001E-2"/>
  </r>
  <r>
    <x v="11"/>
    <x v="613"/>
    <x v="78"/>
    <x v="1096"/>
    <s v="10GB"/>
    <x v="5"/>
    <n v="3.8"/>
    <n v="9999"/>
    <n v="9999"/>
    <n v="6.25E-2"/>
  </r>
  <r>
    <x v="11"/>
    <x v="621"/>
    <x v="4"/>
    <x v="1069"/>
    <s v="40GB"/>
    <x v="0"/>
    <n v="4.0999999999999996"/>
    <n v="13999"/>
    <n v="13999"/>
    <n v="8.7499999999999994E-2"/>
  </r>
  <r>
    <x v="11"/>
    <x v="622"/>
    <x v="68"/>
    <x v="1097"/>
    <s v="10GB"/>
    <x v="6"/>
    <n v="4.3"/>
    <n v="12899"/>
    <n v="12899"/>
    <n v="7.4999999999999997E-2"/>
  </r>
  <r>
    <x v="11"/>
    <x v="623"/>
    <x v="68"/>
    <x v="494"/>
    <s v="20GB"/>
    <x v="2"/>
    <n v="4.0999999999999996"/>
    <n v="15999"/>
    <n v="15999"/>
    <n v="7.4999999999999997E-2"/>
  </r>
  <r>
    <x v="11"/>
    <x v="624"/>
    <x v="385"/>
    <x v="693"/>
    <s v="30GB"/>
    <x v="4"/>
    <n v="3.9"/>
    <n v="7999"/>
    <n v="7999"/>
    <n v="0.1"/>
  </r>
  <r>
    <x v="11"/>
    <x v="600"/>
    <x v="4"/>
    <x v="730"/>
    <s v="10GB"/>
    <x v="5"/>
    <n v="3.9"/>
    <n v="4599"/>
    <n v="4599"/>
    <n v="0.125"/>
  </r>
  <r>
    <x v="11"/>
    <x v="625"/>
    <x v="58"/>
    <x v="503"/>
    <s v="10GB"/>
    <x v="5"/>
    <n v="4"/>
    <n v="14999"/>
    <n v="14999"/>
    <n v="6.25E-2"/>
  </r>
  <r>
    <x v="11"/>
    <x v="626"/>
    <x v="386"/>
    <x v="1098"/>
    <s v="30GB"/>
    <x v="2"/>
    <n v="4"/>
    <n v="29999"/>
    <n v="29999"/>
    <n v="1.2500000000000001E-2"/>
  </r>
  <r>
    <x v="11"/>
    <x v="599"/>
    <x v="58"/>
    <x v="545"/>
    <s v="20GB"/>
    <x v="4"/>
    <n v="4.0999999999999996"/>
    <n v="6999"/>
    <n v="6999"/>
    <n v="0.1"/>
  </r>
  <r>
    <x v="11"/>
    <x v="599"/>
    <x v="4"/>
    <x v="1099"/>
    <s v="30GB"/>
    <x v="2"/>
    <n v="4.0999999999999996"/>
    <n v="7999"/>
    <n v="7999"/>
    <n v="0.125"/>
  </r>
  <r>
    <x v="11"/>
    <x v="627"/>
    <x v="58"/>
    <x v="447"/>
    <s v="40GB"/>
    <x v="0"/>
    <n v="4.0999999999999996"/>
    <n v="11999"/>
    <n v="11999"/>
    <n v="7.4999999999999997E-2"/>
  </r>
  <r>
    <x v="11"/>
    <x v="604"/>
    <x v="5"/>
    <x v="174"/>
    <s v="30GB"/>
    <x v="2"/>
    <n v="4.2"/>
    <n v="9999"/>
    <n v="9999"/>
    <n v="7.4999999999999997E-2"/>
  </r>
  <r>
    <x v="11"/>
    <x v="628"/>
    <x v="348"/>
    <x v="213"/>
    <s v="10GB"/>
    <x v="6"/>
    <n v="4.0999999999999996"/>
    <n v="15410"/>
    <n v="15410"/>
    <n v="2.5000000000000001E-2"/>
  </r>
  <r>
    <x v="11"/>
    <x v="629"/>
    <x v="78"/>
    <x v="950"/>
    <s v="10GB"/>
    <x v="6"/>
    <n v="4.0999999999999996"/>
    <n v="15999"/>
    <n v="15999"/>
    <n v="0.1125"/>
  </r>
  <r>
    <x v="11"/>
    <x v="630"/>
    <x v="78"/>
    <x v="872"/>
    <s v="5120MB"/>
    <x v="6"/>
    <n v="3.7"/>
    <n v="7580"/>
    <n v="7580"/>
    <n v="3.7499999999999999E-2"/>
  </r>
  <r>
    <x v="11"/>
    <x v="621"/>
    <x v="387"/>
    <x v="1100"/>
    <s v="40GB"/>
    <x v="0"/>
    <n v="4.0999999999999996"/>
    <n v="13999"/>
    <n v="13999"/>
    <n v="0.125"/>
  </r>
  <r>
    <x v="11"/>
    <x v="594"/>
    <x v="382"/>
    <x v="96"/>
    <s v="40GB"/>
    <x v="2"/>
    <n v="4.0999999999999996"/>
    <n v="11999"/>
    <n v="11999"/>
    <n v="0.1"/>
  </r>
  <r>
    <x v="11"/>
    <x v="607"/>
    <x v="85"/>
    <x v="643"/>
    <s v="40GB"/>
    <x v="2"/>
    <n v="4.0999999999999996"/>
    <n v="12499"/>
    <n v="12499"/>
    <n v="1.2500000000000001E-2"/>
  </r>
  <r>
    <x v="11"/>
    <x v="631"/>
    <x v="58"/>
    <x v="908"/>
    <s v="40GB"/>
    <x v="2"/>
    <n v="4.3"/>
    <n v="17999"/>
    <n v="17999"/>
    <n v="2.5000000000000001E-2"/>
  </r>
  <r>
    <x v="11"/>
    <x v="631"/>
    <x v="68"/>
    <x v="1099"/>
    <s v="40GB"/>
    <x v="2"/>
    <n v="4.3"/>
    <n v="17999"/>
    <n v="17999"/>
    <n v="0.1"/>
  </r>
  <r>
    <x v="11"/>
    <x v="632"/>
    <x v="4"/>
    <x v="604"/>
    <s v="10GB"/>
    <x v="6"/>
    <n v="3.8"/>
    <n v="7499"/>
    <n v="7499"/>
    <n v="7.4999999999999997E-2"/>
  </r>
  <r>
    <x v="11"/>
    <x v="615"/>
    <x v="4"/>
    <x v="1101"/>
    <s v="60GB"/>
    <x v="1"/>
    <n v="4.0999999999999996"/>
    <n v="18999"/>
    <n v="18999"/>
    <n v="0.1"/>
  </r>
  <r>
    <x v="11"/>
    <x v="594"/>
    <x v="383"/>
    <x v="880"/>
    <s v="40GB"/>
    <x v="2"/>
    <n v="4.0999999999999996"/>
    <n v="11999"/>
    <n v="11999"/>
    <n v="7.4999999999999997E-2"/>
  </r>
  <r>
    <x v="11"/>
    <x v="633"/>
    <x v="4"/>
    <x v="654"/>
    <s v="30GB"/>
    <x v="2"/>
    <n v="4.2"/>
    <n v="9999"/>
    <n v="9999"/>
    <n v="7.4999999999999997E-2"/>
  </r>
  <r>
    <x v="11"/>
    <x v="631"/>
    <x v="68"/>
    <x v="1043"/>
    <s v="30GB"/>
    <x v="2"/>
    <n v="4.3"/>
    <n v="16999"/>
    <n v="16999"/>
    <n v="0.125"/>
  </r>
  <r>
    <x v="11"/>
    <x v="631"/>
    <x v="58"/>
    <x v="124"/>
    <s v="30GB"/>
    <x v="2"/>
    <n v="4.3"/>
    <n v="16999"/>
    <n v="16999"/>
    <n v="2.5000000000000001E-2"/>
  </r>
  <r>
    <x v="11"/>
    <x v="633"/>
    <x v="5"/>
    <x v="920"/>
    <s v="30GB"/>
    <x v="2"/>
    <n v="4.2"/>
    <n v="9999"/>
    <n v="9999"/>
    <n v="0.05"/>
  </r>
  <r>
    <x v="11"/>
    <x v="634"/>
    <x v="85"/>
    <x v="309"/>
    <s v="30GB"/>
    <x v="2"/>
    <n v="3.7"/>
    <n v="7650"/>
    <n v="7650"/>
    <n v="0.1"/>
  </r>
  <r>
    <x v="11"/>
    <x v="635"/>
    <x v="4"/>
    <x v="577"/>
    <s v="10GB"/>
    <x v="5"/>
    <n v="3.8"/>
    <n v="3549"/>
    <n v="3549"/>
    <n v="0.05"/>
  </r>
  <r>
    <x v="11"/>
    <x v="606"/>
    <x v="78"/>
    <x v="1091"/>
    <s v="30GB"/>
    <x v="2"/>
    <n v="3.9"/>
    <n v="17999"/>
    <n v="17999"/>
    <n v="0.125"/>
  </r>
  <r>
    <x v="11"/>
    <x v="119"/>
    <x v="383"/>
    <x v="1062"/>
    <s v="30GB"/>
    <x v="2"/>
    <n v="4.0999999999999996"/>
    <n v="7490"/>
    <n v="11499"/>
    <n v="2.5000000000000001E-2"/>
  </r>
  <r>
    <x v="11"/>
    <x v="119"/>
    <x v="382"/>
    <x v="593"/>
    <s v="30GB"/>
    <x v="2"/>
    <n v="4.0999999999999996"/>
    <n v="6990"/>
    <n v="6990"/>
    <n v="0.1125"/>
  </r>
  <r>
    <x v="11"/>
    <x v="606"/>
    <x v="4"/>
    <x v="223"/>
    <s v="30GB"/>
    <x v="2"/>
    <n v="3.9"/>
    <n v="8250"/>
    <n v="8250"/>
    <n v="3.7499999999999999E-2"/>
  </r>
  <r>
    <x v="11"/>
    <x v="636"/>
    <x v="40"/>
    <x v="577"/>
    <s v="20GB"/>
    <x v="4"/>
    <n v="4.0999999999999996"/>
    <n v="7499"/>
    <n v="7499"/>
    <n v="8.7499999999999994E-2"/>
  </r>
  <r>
    <x v="11"/>
    <x v="636"/>
    <x v="4"/>
    <x v="193"/>
    <s v="20GB"/>
    <x v="4"/>
    <n v="4.0999999999999996"/>
    <n v="7499"/>
    <n v="7499"/>
    <n v="7.4999999999999997E-2"/>
  </r>
  <r>
    <x v="11"/>
    <x v="636"/>
    <x v="78"/>
    <x v="1014"/>
    <s v="20GB"/>
    <x v="4"/>
    <n v="4.0999999999999996"/>
    <n v="7499"/>
    <n v="7499"/>
    <n v="0.1125"/>
  </r>
  <r>
    <x v="11"/>
    <x v="611"/>
    <x v="4"/>
    <x v="1004"/>
    <s v="10GB"/>
    <x v="5"/>
    <n v="4"/>
    <n v="6499"/>
    <n v="6499"/>
    <n v="7.4999999999999997E-2"/>
  </r>
  <r>
    <x v="11"/>
    <x v="637"/>
    <x v="348"/>
    <x v="474"/>
    <s v="10GB"/>
    <x v="5"/>
    <n v="4.0999999999999996"/>
    <n v="19999"/>
    <n v="19999"/>
    <n v="0.05"/>
  </r>
  <r>
    <x v="11"/>
    <x v="627"/>
    <x v="4"/>
    <x v="1102"/>
    <s v="40GB"/>
    <x v="0"/>
    <n v="4.0999999999999996"/>
    <n v="11999"/>
    <n v="11999"/>
    <n v="1.2500000000000001E-2"/>
  </r>
  <r>
    <x v="11"/>
    <x v="627"/>
    <x v="4"/>
    <x v="539"/>
    <s v="40GB"/>
    <x v="0"/>
    <n v="4.0999999999999996"/>
    <n v="11999"/>
    <n v="11999"/>
    <n v="0.1"/>
  </r>
  <r>
    <x v="11"/>
    <x v="618"/>
    <x v="85"/>
    <x v="1103"/>
    <s v="40GB"/>
    <x v="2"/>
    <n v="4"/>
    <n v="7599"/>
    <n v="7599"/>
    <n v="7.4999999999999997E-2"/>
  </r>
  <r>
    <x v="11"/>
    <x v="616"/>
    <x v="78"/>
    <x v="717"/>
    <s v="20GB"/>
    <x v="4"/>
    <n v="3.8"/>
    <n v="8999"/>
    <n v="8999"/>
    <n v="0.125"/>
  </r>
  <r>
    <x v="11"/>
    <x v="634"/>
    <x v="68"/>
    <x v="998"/>
    <s v="30GB"/>
    <x v="2"/>
    <n v="3.7"/>
    <n v="9229"/>
    <n v="9229"/>
    <n v="1.2500000000000001E-2"/>
  </r>
  <r>
    <x v="11"/>
    <x v="608"/>
    <x v="78"/>
    <x v="73"/>
    <s v="10GB"/>
    <x v="5"/>
    <n v="3.8"/>
    <n v="6799"/>
    <n v="6799"/>
    <n v="3.7499999999999999E-2"/>
  </r>
  <r>
    <x v="11"/>
    <x v="618"/>
    <x v="68"/>
    <x v="240"/>
    <s v="30GB"/>
    <x v="2"/>
    <n v="4.0999999999999996"/>
    <n v="6999"/>
    <n v="6999"/>
    <n v="7.4999999999999997E-2"/>
  </r>
  <r>
    <x v="11"/>
    <x v="638"/>
    <x v="68"/>
    <x v="160"/>
    <s v="20GB"/>
    <x v="5"/>
    <n v="3.5"/>
    <n v="6980"/>
    <n v="6980"/>
    <n v="1.2500000000000001E-2"/>
  </r>
  <r>
    <x v="11"/>
    <x v="638"/>
    <x v="78"/>
    <x v="467"/>
    <s v="20GB"/>
    <x v="5"/>
    <n v="3.5"/>
    <n v="13999"/>
    <n v="13999"/>
    <n v="1.2500000000000001E-2"/>
  </r>
  <r>
    <x v="11"/>
    <x v="624"/>
    <x v="78"/>
    <x v="521"/>
    <s v="30GB"/>
    <x v="4"/>
    <n v="3.9"/>
    <n v="7999"/>
    <n v="7999"/>
    <n v="0.1"/>
  </r>
  <r>
    <x v="11"/>
    <x v="602"/>
    <x v="78"/>
    <x v="493"/>
    <s v="20GB"/>
    <x v="4"/>
    <n v="3.9"/>
    <n v="6750"/>
    <n v="6750"/>
    <n v="3.7499999999999999E-2"/>
  </r>
  <r>
    <x v="11"/>
    <x v="610"/>
    <x v="78"/>
    <x v="494"/>
    <s v="10GB"/>
    <x v="4"/>
    <n v="3.8"/>
    <n v="4499"/>
    <n v="7499"/>
    <n v="0.1"/>
  </r>
  <r>
    <x v="11"/>
    <x v="639"/>
    <x v="5"/>
    <x v="398"/>
    <s v="20GB"/>
    <x v="4"/>
    <n v="3.5"/>
    <n v="6989"/>
    <n v="6989"/>
    <n v="2.5000000000000001E-2"/>
  </r>
  <r>
    <x v="11"/>
    <x v="640"/>
    <x v="4"/>
    <x v="131"/>
    <s v="5120MB"/>
    <x v="6"/>
    <n v="3.6"/>
    <n v="4200"/>
    <n v="4200"/>
    <n v="0.125"/>
  </r>
  <r>
    <x v="11"/>
    <x v="635"/>
    <x v="78"/>
    <x v="409"/>
    <s v="10GB"/>
    <x v="5"/>
    <n v="3.8"/>
    <n v="3549"/>
    <n v="3549"/>
    <n v="0.125"/>
  </r>
  <r>
    <x v="11"/>
    <x v="601"/>
    <x v="40"/>
    <x v="890"/>
    <s v="30GB"/>
    <x v="2"/>
    <n v="3.7"/>
    <n v="18999"/>
    <n v="18999"/>
    <n v="0.125"/>
  </r>
  <r>
    <x v="11"/>
    <x v="641"/>
    <x v="68"/>
    <x v="950"/>
    <s v="20GB"/>
    <x v="2"/>
    <n v="3.6"/>
    <n v="12999"/>
    <n v="12999"/>
    <n v="7.4999999999999997E-2"/>
  </r>
  <r>
    <x v="11"/>
    <x v="642"/>
    <x v="4"/>
    <x v="981"/>
    <s v="20GB"/>
    <x v="4"/>
    <n v="3.7"/>
    <n v="6200"/>
    <n v="9991"/>
    <n v="0.05"/>
  </r>
  <r>
    <x v="11"/>
    <x v="643"/>
    <x v="219"/>
    <x v="122"/>
    <s v="30GB"/>
    <x v="2"/>
    <n v="0"/>
    <n v="13490"/>
    <n v="13490"/>
    <n v="0.1"/>
  </r>
  <r>
    <x v="11"/>
    <x v="619"/>
    <x v="388"/>
    <x v="471"/>
    <s v="40GB"/>
    <x v="2"/>
    <n v="4"/>
    <n v="7999"/>
    <n v="7999"/>
    <n v="7.4999999999999997E-2"/>
  </r>
  <r>
    <x v="11"/>
    <x v="644"/>
    <x v="129"/>
    <x v="1004"/>
    <s v="20GB"/>
    <x v="4"/>
    <n v="3.7"/>
    <n v="9795"/>
    <n v="9795"/>
    <n v="0.05"/>
  </r>
  <r>
    <x v="11"/>
    <x v="642"/>
    <x v="78"/>
    <x v="1104"/>
    <s v="20GB"/>
    <x v="4"/>
    <n v="3.7"/>
    <n v="7990"/>
    <n v="7990"/>
    <n v="1.2500000000000001E-2"/>
  </r>
  <r>
    <x v="11"/>
    <x v="620"/>
    <x v="78"/>
    <x v="661"/>
    <s v="20GB"/>
    <x v="2"/>
    <n v="3.7"/>
    <n v="9999"/>
    <n v="9999"/>
    <n v="2.5000000000000001E-2"/>
  </r>
  <r>
    <x v="11"/>
    <x v="645"/>
    <x v="269"/>
    <x v="705"/>
    <s v="30GB"/>
    <x v="0"/>
    <n v="3.4"/>
    <n v="7499"/>
    <n v="13499"/>
    <n v="7.4999999999999997E-2"/>
  </r>
  <r>
    <x v="12"/>
    <x v="646"/>
    <x v="389"/>
    <x v="682"/>
    <s v="40GB"/>
    <x v="0"/>
    <n v="4.0999999999999996"/>
    <n v="8799"/>
    <n v="11999"/>
    <n v="1.2500000000000001E-2"/>
  </r>
  <r>
    <x v="12"/>
    <x v="647"/>
    <x v="390"/>
    <x v="953"/>
    <s v="80GB"/>
    <x v="1"/>
    <n v="0"/>
    <n v="22999"/>
    <n v="25999"/>
    <n v="0.1"/>
  </r>
  <r>
    <x v="12"/>
    <x v="648"/>
    <x v="391"/>
    <x v="1105"/>
    <s v="40GB"/>
    <x v="0"/>
    <n v="4.0999999999999996"/>
    <n v="10499"/>
    <n v="12999"/>
    <n v="6.25E-2"/>
  </r>
  <r>
    <x v="12"/>
    <x v="649"/>
    <x v="392"/>
    <x v="585"/>
    <s v="60GB"/>
    <x v="1"/>
    <n v="4.2"/>
    <n v="17999"/>
    <n v="21999"/>
    <n v="7.4999999999999997E-2"/>
  </r>
  <r>
    <x v="12"/>
    <x v="650"/>
    <x v="393"/>
    <x v="304"/>
    <s v="60GB"/>
    <x v="1"/>
    <n v="4.3"/>
    <n v="16499"/>
    <n v="19999"/>
    <n v="8.7499999999999994E-2"/>
  </r>
  <r>
    <x v="12"/>
    <x v="646"/>
    <x v="394"/>
    <x v="719"/>
    <s v="40GB"/>
    <x v="0"/>
    <n v="4.0999999999999996"/>
    <n v="8799"/>
    <n v="11999"/>
    <n v="0.125"/>
  </r>
  <r>
    <x v="12"/>
    <x v="650"/>
    <x v="393"/>
    <x v="1106"/>
    <s v="40GB"/>
    <x v="0"/>
    <n v="4.3"/>
    <n v="14499"/>
    <n v="16999"/>
    <n v="7.4999999999999997E-2"/>
  </r>
  <r>
    <x v="12"/>
    <x v="647"/>
    <x v="395"/>
    <x v="450"/>
    <s v="80GB"/>
    <x v="1"/>
    <n v="0"/>
    <n v="22999"/>
    <n v="25999"/>
    <n v="8.7499999999999994E-2"/>
  </r>
  <r>
    <x v="12"/>
    <x v="649"/>
    <x v="393"/>
    <x v="299"/>
    <s v="60GB"/>
    <x v="1"/>
    <n v="4.2"/>
    <n v="17999"/>
    <n v="21999"/>
    <n v="0.1"/>
  </r>
  <r>
    <x v="12"/>
    <x v="650"/>
    <x v="392"/>
    <x v="1107"/>
    <s v="60GB"/>
    <x v="1"/>
    <n v="4.3"/>
    <n v="16499"/>
    <n v="19999"/>
    <n v="8.7499999999999994E-2"/>
  </r>
  <r>
    <x v="12"/>
    <x v="650"/>
    <x v="392"/>
    <x v="240"/>
    <s v="40GB"/>
    <x v="0"/>
    <n v="4.3"/>
    <n v="14499"/>
    <n v="16999"/>
    <n v="2.5000000000000001E-2"/>
  </r>
  <r>
    <x v="12"/>
    <x v="648"/>
    <x v="396"/>
    <x v="932"/>
    <s v="40GB"/>
    <x v="0"/>
    <n v="4.0999999999999996"/>
    <n v="10499"/>
    <n v="12999"/>
    <n v="8.7499999999999994E-2"/>
  </r>
  <r>
    <x v="12"/>
    <x v="651"/>
    <x v="4"/>
    <x v="317"/>
    <s v="10GB"/>
    <x v="4"/>
    <n v="4.2"/>
    <n v="8999"/>
    <n v="8999"/>
    <n v="2.5000000000000001E-2"/>
  </r>
  <r>
    <x v="12"/>
    <x v="652"/>
    <x v="397"/>
    <x v="1088"/>
    <s v="80GB"/>
    <x v="1"/>
    <n v="4.4000000000000004"/>
    <n v="29999"/>
    <n v="34999"/>
    <n v="1.2500000000000001E-2"/>
  </r>
  <r>
    <x v="12"/>
    <x v="653"/>
    <x v="218"/>
    <x v="1101"/>
    <s v="40GB"/>
    <x v="0"/>
    <n v="4.3"/>
    <n v="9999"/>
    <n v="9999"/>
    <n v="6.25E-2"/>
  </r>
  <r>
    <x v="12"/>
    <x v="647"/>
    <x v="390"/>
    <x v="898"/>
    <s v="60GB"/>
    <x v="1"/>
    <n v="3.9"/>
    <n v="21499"/>
    <n v="24999"/>
    <n v="0.125"/>
  </r>
  <r>
    <x v="12"/>
    <x v="654"/>
    <x v="398"/>
    <x v="980"/>
    <s v="30GB"/>
    <x v="2"/>
    <n v="4.3"/>
    <n v="21999"/>
    <n v="21999"/>
    <n v="7.4999999999999997E-2"/>
  </r>
  <r>
    <x v="12"/>
    <x v="647"/>
    <x v="395"/>
    <x v="445"/>
    <s v="60GB"/>
    <x v="1"/>
    <n v="3.9"/>
    <n v="21499"/>
    <n v="24999"/>
    <n v="0.1125"/>
  </r>
  <r>
    <x v="12"/>
    <x v="655"/>
    <x v="399"/>
    <x v="789"/>
    <s v="80GB"/>
    <x v="3"/>
    <n v="4"/>
    <n v="89999"/>
    <n v="149999"/>
    <n v="0.05"/>
  </r>
  <r>
    <x v="12"/>
    <x v="656"/>
    <x v="68"/>
    <x v="560"/>
    <s v="20GB"/>
    <x v="4"/>
    <n v="4.3"/>
    <n v="12000"/>
    <n v="12000"/>
    <n v="7.4999999999999997E-2"/>
  </r>
  <r>
    <x v="12"/>
    <x v="657"/>
    <x v="4"/>
    <x v="664"/>
    <s v="60GB"/>
    <x v="1"/>
    <n v="3.8"/>
    <n v="74999"/>
    <n v="149999"/>
    <n v="6.25E-2"/>
  </r>
  <r>
    <x v="12"/>
    <x v="658"/>
    <x v="78"/>
    <x v="918"/>
    <s v="20GB"/>
    <x v="4"/>
    <n v="4.2"/>
    <n v="17499"/>
    <n v="17499"/>
    <n v="0.1"/>
  </r>
  <r>
    <x v="12"/>
    <x v="652"/>
    <x v="400"/>
    <x v="805"/>
    <s v="80GB"/>
    <x v="1"/>
    <n v="4.4000000000000004"/>
    <n v="29999"/>
    <n v="34999"/>
    <n v="0.1"/>
  </r>
  <r>
    <x v="12"/>
    <x v="659"/>
    <x v="169"/>
    <x v="689"/>
    <s v="20GB"/>
    <x v="4"/>
    <n v="4.2"/>
    <n v="6900"/>
    <n v="6900"/>
    <n v="1.2500000000000001E-2"/>
  </r>
  <r>
    <x v="12"/>
    <x v="660"/>
    <x v="401"/>
    <x v="198"/>
    <s v="40GB"/>
    <x v="0"/>
    <n v="4.2"/>
    <n v="20000"/>
    <n v="20000"/>
    <n v="0.125"/>
  </r>
  <r>
    <x v="12"/>
    <x v="661"/>
    <x v="58"/>
    <x v="894"/>
    <s v="40GB"/>
    <x v="0"/>
    <n v="3.9"/>
    <n v="12999"/>
    <n v="12999"/>
    <n v="0.1125"/>
  </r>
  <r>
    <x v="12"/>
    <x v="662"/>
    <x v="402"/>
    <x v="137"/>
    <s v="40GB"/>
    <x v="1"/>
    <n v="4.2"/>
    <n v="14999"/>
    <n v="22999"/>
    <n v="6.25E-2"/>
  </r>
  <r>
    <x v="12"/>
    <x v="663"/>
    <x v="403"/>
    <x v="1108"/>
    <s v="40GB"/>
    <x v="0"/>
    <n v="4.0999999999999996"/>
    <n v="10999"/>
    <n v="14999"/>
    <n v="0.1125"/>
  </r>
  <r>
    <x v="12"/>
    <x v="664"/>
    <x v="404"/>
    <x v="824"/>
    <s v="60GB"/>
    <x v="1"/>
    <n v="4.2"/>
    <n v="20999"/>
    <n v="24999"/>
    <n v="0.05"/>
  </r>
  <r>
    <x v="12"/>
    <x v="665"/>
    <x v="405"/>
    <x v="1021"/>
    <s v="40GB"/>
    <x v="0"/>
    <n v="4.0999999999999996"/>
    <n v="11999"/>
    <n v="15999"/>
    <n v="0.05"/>
  </r>
  <r>
    <x v="12"/>
    <x v="646"/>
    <x v="389"/>
    <x v="791"/>
    <s v="20GB"/>
    <x v="2"/>
    <n v="4.0999999999999996"/>
    <n v="6999"/>
    <n v="9999"/>
    <n v="2.5000000000000001E-2"/>
  </r>
  <r>
    <x v="12"/>
    <x v="666"/>
    <x v="78"/>
    <x v="775"/>
    <s v="10GB"/>
    <x v="4"/>
    <n v="4.2"/>
    <n v="8999"/>
    <n v="8999"/>
    <n v="7.4999999999999997E-2"/>
  </r>
  <r>
    <x v="12"/>
    <x v="663"/>
    <x v="406"/>
    <x v="1109"/>
    <s v="40GB"/>
    <x v="0"/>
    <n v="4.0999999999999996"/>
    <n v="10999"/>
    <n v="14999"/>
    <n v="2.5000000000000001E-2"/>
  </r>
  <r>
    <x v="12"/>
    <x v="667"/>
    <x v="407"/>
    <x v="1110"/>
    <s v="60GB"/>
    <x v="1"/>
    <n v="4.4000000000000004"/>
    <n v="17499"/>
    <n v="19999"/>
    <n v="1.2500000000000001E-2"/>
  </r>
  <r>
    <x v="12"/>
    <x v="656"/>
    <x v="382"/>
    <x v="486"/>
    <s v="20GB"/>
    <x v="4"/>
    <n v="4.3"/>
    <n v="10999"/>
    <n v="10999"/>
    <n v="6.25E-2"/>
  </r>
  <r>
    <x v="12"/>
    <x v="668"/>
    <x v="408"/>
    <x v="583"/>
    <s v="40GB"/>
    <x v="0"/>
    <n v="4.2"/>
    <n v="10999"/>
    <n v="14999"/>
    <n v="0.125"/>
  </r>
  <r>
    <x v="12"/>
    <x v="669"/>
    <x v="409"/>
    <x v="375"/>
    <s v="40GB"/>
    <x v="0"/>
    <n v="4.2"/>
    <n v="8999"/>
    <n v="12999"/>
    <n v="3.7499999999999999E-2"/>
  </r>
  <r>
    <x v="12"/>
    <x v="667"/>
    <x v="70"/>
    <x v="675"/>
    <s v="60GB"/>
    <x v="1"/>
    <n v="4.4000000000000004"/>
    <n v="17499"/>
    <n v="19999"/>
    <n v="3.7499999999999999E-2"/>
  </r>
  <r>
    <x v="12"/>
    <x v="664"/>
    <x v="410"/>
    <x v="507"/>
    <s v="60GB"/>
    <x v="1"/>
    <n v="4.2"/>
    <n v="20999"/>
    <n v="24999"/>
    <n v="0.05"/>
  </r>
  <r>
    <x v="12"/>
    <x v="670"/>
    <x v="271"/>
    <x v="1111"/>
    <s v="40GB"/>
    <x v="1"/>
    <n v="4.2"/>
    <n v="10999"/>
    <n v="16999"/>
    <n v="0.1"/>
  </r>
  <r>
    <x v="12"/>
    <x v="671"/>
    <x v="78"/>
    <x v="918"/>
    <s v="10GB"/>
    <x v="5"/>
    <n v="4.0999999999999996"/>
    <n v="5999"/>
    <n v="5999"/>
    <n v="2.5000000000000001E-2"/>
  </r>
  <r>
    <x v="12"/>
    <x v="653"/>
    <x v="278"/>
    <x v="1087"/>
    <s v="40GB"/>
    <x v="0"/>
    <n v="4.3"/>
    <n v="9999"/>
    <n v="9999"/>
    <n v="7.4999999999999997E-2"/>
  </r>
  <r>
    <x v="12"/>
    <x v="672"/>
    <x v="399"/>
    <x v="629"/>
    <s v="40GB"/>
    <x v="0"/>
    <n v="4.0999999999999996"/>
    <n v="7999"/>
    <n v="9999"/>
    <n v="7.4999999999999997E-2"/>
  </r>
  <r>
    <x v="12"/>
    <x v="673"/>
    <x v="169"/>
    <x v="65"/>
    <s v="10GB"/>
    <x v="4"/>
    <n v="3.9"/>
    <n v="5499"/>
    <n v="5499"/>
    <n v="8.7499999999999994E-2"/>
  </r>
  <r>
    <x v="12"/>
    <x v="674"/>
    <x v="4"/>
    <x v="763"/>
    <s v="30GB"/>
    <x v="2"/>
    <n v="4.2"/>
    <n v="11999"/>
    <n v="11999"/>
    <n v="0.05"/>
  </r>
  <r>
    <x v="12"/>
    <x v="674"/>
    <x v="382"/>
    <x v="834"/>
    <s v="30GB"/>
    <x v="2"/>
    <n v="4.2"/>
    <n v="11999"/>
    <n v="11999"/>
    <n v="7.4999999999999997E-2"/>
  </r>
  <r>
    <x v="12"/>
    <x v="668"/>
    <x v="208"/>
    <x v="465"/>
    <s v="40GB"/>
    <x v="0"/>
    <n v="4.2"/>
    <n v="10999"/>
    <n v="14999"/>
    <n v="7.4999999999999997E-2"/>
  </r>
  <r>
    <x v="12"/>
    <x v="675"/>
    <x v="411"/>
    <x v="263"/>
    <s v="120GB"/>
    <x v="3"/>
    <n v="4.0999999999999996"/>
    <n v="64999"/>
    <n v="89999"/>
    <n v="8.7499999999999994E-2"/>
  </r>
  <r>
    <x v="12"/>
    <x v="657"/>
    <x v="58"/>
    <x v="1112"/>
    <s v="60GB"/>
    <x v="1"/>
    <n v="3.8"/>
    <n v="74999"/>
    <n v="149999"/>
    <n v="7.4999999999999997E-2"/>
  </r>
  <r>
    <x v="12"/>
    <x v="676"/>
    <x v="78"/>
    <x v="746"/>
    <s v="10GB"/>
    <x v="5"/>
    <n v="4.2"/>
    <n v="11999"/>
    <n v="11999"/>
    <n v="8.7499999999999994E-2"/>
  </r>
  <r>
    <x v="12"/>
    <x v="677"/>
    <x v="412"/>
    <x v="1015"/>
    <s v="40GB"/>
    <x v="0"/>
    <n v="4.3"/>
    <n v="9499"/>
    <n v="11999"/>
    <n v="3.7499999999999999E-2"/>
  </r>
  <r>
    <x v="12"/>
    <x v="678"/>
    <x v="413"/>
    <x v="1113"/>
    <s v="40GB"/>
    <x v="2"/>
    <n v="4.0999999999999996"/>
    <n v="7350"/>
    <n v="7350"/>
    <n v="6.25E-2"/>
  </r>
  <r>
    <x v="12"/>
    <x v="679"/>
    <x v="4"/>
    <x v="818"/>
    <s v="20GB"/>
    <x v="4"/>
    <n v="4.2"/>
    <n v="14500"/>
    <n v="14500"/>
    <n v="2.5000000000000001E-2"/>
  </r>
  <r>
    <x v="12"/>
    <x v="680"/>
    <x v="4"/>
    <x v="194"/>
    <s v="40GB"/>
    <x v="0"/>
    <n v="4.3"/>
    <n v="9999"/>
    <n v="18999"/>
    <n v="6.25E-2"/>
  </r>
  <r>
    <x v="12"/>
    <x v="680"/>
    <x v="78"/>
    <x v="1053"/>
    <s v="40GB"/>
    <x v="0"/>
    <n v="4.3"/>
    <n v="9999"/>
    <n v="18999"/>
    <n v="8.7499999999999994E-2"/>
  </r>
  <r>
    <x v="12"/>
    <x v="654"/>
    <x v="414"/>
    <x v="1114"/>
    <s v="60GB"/>
    <x v="0"/>
    <n v="4.3"/>
    <n v="24999"/>
    <n v="24999"/>
    <n v="6.25E-2"/>
  </r>
  <r>
    <x v="12"/>
    <x v="672"/>
    <x v="415"/>
    <x v="875"/>
    <s v="40GB"/>
    <x v="0"/>
    <n v="4.0999999999999996"/>
    <n v="7999"/>
    <n v="9999"/>
    <n v="1.2500000000000001E-2"/>
  </r>
  <r>
    <x v="12"/>
    <x v="677"/>
    <x v="88"/>
    <x v="706"/>
    <s v="40GB"/>
    <x v="0"/>
    <n v="4.3"/>
    <n v="9999"/>
    <n v="11999"/>
    <n v="1.2500000000000001E-2"/>
  </r>
  <r>
    <x v="12"/>
    <x v="678"/>
    <x v="220"/>
    <x v="1115"/>
    <s v="40GB"/>
    <x v="2"/>
    <n v="4.0999999999999996"/>
    <n v="9869"/>
    <n v="9869"/>
    <n v="2.5000000000000001E-2"/>
  </r>
  <r>
    <x v="12"/>
    <x v="681"/>
    <x v="4"/>
    <x v="228"/>
    <s v="40GB"/>
    <x v="0"/>
    <n v="4.0999999999999996"/>
    <n v="14999"/>
    <n v="14999"/>
    <n v="0.1"/>
  </r>
  <r>
    <x v="12"/>
    <x v="682"/>
    <x v="382"/>
    <x v="979"/>
    <s v="40GB"/>
    <x v="0"/>
    <n v="4.4000000000000004"/>
    <n v="27999"/>
    <n v="27999"/>
    <n v="0.05"/>
  </r>
  <r>
    <x v="12"/>
    <x v="682"/>
    <x v="413"/>
    <x v="845"/>
    <s v="40GB"/>
    <x v="0"/>
    <n v="4.4000000000000004"/>
    <n v="27999"/>
    <n v="27999"/>
    <n v="0.125"/>
  </r>
  <r>
    <x v="12"/>
    <x v="683"/>
    <x v="4"/>
    <x v="331"/>
    <s v="40GB"/>
    <x v="0"/>
    <n v="4.3"/>
    <n v="18999"/>
    <n v="18999"/>
    <n v="0.1125"/>
  </r>
  <r>
    <x v="12"/>
    <x v="681"/>
    <x v="78"/>
    <x v="171"/>
    <s v="40GB"/>
    <x v="0"/>
    <n v="4.0999999999999996"/>
    <n v="14999"/>
    <n v="14999"/>
    <n v="0.125"/>
  </r>
  <r>
    <x v="12"/>
    <x v="684"/>
    <x v="4"/>
    <x v="55"/>
    <s v="5120MB"/>
    <x v="4"/>
    <n v="2.4"/>
    <n v="14939"/>
    <n v="14939"/>
    <n v="0.1"/>
  </r>
  <r>
    <x v="12"/>
    <x v="654"/>
    <x v="414"/>
    <x v="901"/>
    <s v="40GB"/>
    <x v="0"/>
    <n v="4.3"/>
    <n v="23999"/>
    <n v="23999"/>
    <n v="1.2500000000000001E-2"/>
  </r>
  <r>
    <x v="12"/>
    <x v="685"/>
    <x v="416"/>
    <x v="198"/>
    <s v="40GB"/>
    <x v="0"/>
    <n v="4.3"/>
    <n v="12999"/>
    <n v="15999"/>
    <n v="0.1"/>
  </r>
  <r>
    <x v="12"/>
    <x v="686"/>
    <x v="4"/>
    <x v="951"/>
    <s v="10GB"/>
    <x v="4"/>
    <n v="4.4000000000000004"/>
    <n v="9999"/>
    <n v="9999"/>
    <n v="0.1"/>
  </r>
  <r>
    <x v="12"/>
    <x v="662"/>
    <x v="417"/>
    <x v="846"/>
    <s v="40GB"/>
    <x v="1"/>
    <n v="4.2"/>
    <n v="14999"/>
    <n v="22999"/>
    <n v="7.4999999999999997E-2"/>
  </r>
  <r>
    <x v="12"/>
    <x v="662"/>
    <x v="417"/>
    <x v="1003"/>
    <s v="40GB"/>
    <x v="1"/>
    <n v="4.2"/>
    <n v="14999"/>
    <n v="22999"/>
    <n v="1.2500000000000001E-2"/>
  </r>
  <r>
    <x v="12"/>
    <x v="687"/>
    <x v="382"/>
    <x v="1104"/>
    <s v="30GB"/>
    <x v="2"/>
    <n v="4.0999999999999996"/>
    <n v="12999"/>
    <n v="12999"/>
    <n v="0.1125"/>
  </r>
  <r>
    <x v="12"/>
    <x v="688"/>
    <x v="4"/>
    <x v="1116"/>
    <s v="5120MB"/>
    <x v="4"/>
    <n v="3.8"/>
    <n v="15990"/>
    <n v="15990"/>
    <n v="0.05"/>
  </r>
  <r>
    <x v="12"/>
    <x v="689"/>
    <x v="401"/>
    <x v="99"/>
    <s v="60GB"/>
    <x v="0"/>
    <n v="4.3"/>
    <n v="11829"/>
    <n v="11829"/>
    <n v="8.7499999999999994E-2"/>
  </r>
  <r>
    <x v="12"/>
    <x v="690"/>
    <x v="78"/>
    <x v="312"/>
    <s v="20GB"/>
    <x v="4"/>
    <n v="4"/>
    <n v="5999"/>
    <n v="5999"/>
    <n v="0.1125"/>
  </r>
  <r>
    <x v="12"/>
    <x v="691"/>
    <x v="313"/>
    <x v="1104"/>
    <s v="40GB"/>
    <x v="0"/>
    <n v="4.3"/>
    <n v="15999"/>
    <n v="15999"/>
    <n v="7.4999999999999997E-2"/>
  </r>
  <r>
    <x v="12"/>
    <x v="692"/>
    <x v="78"/>
    <x v="259"/>
    <s v="20GB"/>
    <x v="4"/>
    <n v="3.9"/>
    <n v="6999"/>
    <n v="6999"/>
    <n v="0.1125"/>
  </r>
  <r>
    <x v="12"/>
    <x v="646"/>
    <x v="394"/>
    <x v="808"/>
    <s v="20GB"/>
    <x v="2"/>
    <n v="4.0999999999999996"/>
    <n v="6999"/>
    <n v="9999"/>
    <n v="2.5000000000000001E-2"/>
  </r>
  <r>
    <x v="12"/>
    <x v="693"/>
    <x v="4"/>
    <x v="1089"/>
    <s v="30GB"/>
    <x v="2"/>
    <n v="4.4000000000000004"/>
    <n v="24999"/>
    <n v="24999"/>
    <n v="0.125"/>
  </r>
  <r>
    <x v="12"/>
    <x v="693"/>
    <x v="78"/>
    <x v="1050"/>
    <s v="30GB"/>
    <x v="2"/>
    <n v="4.4000000000000004"/>
    <n v="24999"/>
    <n v="24999"/>
    <n v="1.2500000000000001E-2"/>
  </r>
  <r>
    <x v="12"/>
    <x v="685"/>
    <x v="418"/>
    <x v="755"/>
    <s v="40GB"/>
    <x v="0"/>
    <n v="4.3"/>
    <n v="12999"/>
    <n v="15999"/>
    <n v="1.2500000000000001E-2"/>
  </r>
  <r>
    <x v="12"/>
    <x v="676"/>
    <x v="4"/>
    <x v="200"/>
    <s v="10GB"/>
    <x v="5"/>
    <n v="4.2"/>
    <n v="9999"/>
    <n v="9999"/>
    <n v="0.05"/>
  </r>
  <r>
    <x v="12"/>
    <x v="669"/>
    <x v="419"/>
    <x v="418"/>
    <s v="40GB"/>
    <x v="0"/>
    <n v="4.2"/>
    <n v="8999"/>
    <n v="12999"/>
    <n v="8.7499999999999994E-2"/>
  </r>
  <r>
    <x v="12"/>
    <x v="672"/>
    <x v="420"/>
    <x v="1117"/>
    <s v="40GB"/>
    <x v="0"/>
    <n v="4.0999999999999996"/>
    <n v="7999"/>
    <n v="9999"/>
    <n v="0.1125"/>
  </r>
  <r>
    <x v="12"/>
    <x v="665"/>
    <x v="421"/>
    <x v="862"/>
    <s v="40GB"/>
    <x v="0"/>
    <n v="4.0999999999999996"/>
    <n v="11999"/>
    <n v="15999"/>
    <n v="0.1"/>
  </r>
  <r>
    <x v="12"/>
    <x v="659"/>
    <x v="39"/>
    <x v="1118"/>
    <s v="20GB"/>
    <x v="4"/>
    <n v="4.2"/>
    <n v="6999"/>
    <n v="6999"/>
    <n v="3.7499999999999999E-2"/>
  </r>
  <r>
    <x v="12"/>
    <x v="659"/>
    <x v="382"/>
    <x v="977"/>
    <s v="20GB"/>
    <x v="4"/>
    <n v="4.2"/>
    <n v="6999"/>
    <n v="6999"/>
    <n v="0.1125"/>
  </r>
  <r>
    <x v="12"/>
    <x v="664"/>
    <x v="422"/>
    <x v="147"/>
    <s v="30GB"/>
    <x v="4"/>
    <n v="4.2"/>
    <n v="5450"/>
    <n v="5450"/>
    <n v="6.25E-2"/>
  </r>
  <r>
    <x v="12"/>
    <x v="694"/>
    <x v="422"/>
    <x v="938"/>
    <s v="30GB"/>
    <x v="2"/>
    <n v="3.7"/>
    <n v="10999"/>
    <n v="10999"/>
    <n v="1.2500000000000001E-2"/>
  </r>
  <r>
    <x v="12"/>
    <x v="679"/>
    <x v="4"/>
    <x v="460"/>
    <s v="20GB"/>
    <x v="2"/>
    <n v="4.2"/>
    <n v="24999"/>
    <n v="24999"/>
    <n v="6.25E-2"/>
  </r>
  <r>
    <x v="12"/>
    <x v="679"/>
    <x v="423"/>
    <x v="367"/>
    <s v="20GB"/>
    <x v="4"/>
    <n v="4.2"/>
    <n v="23999"/>
    <n v="23999"/>
    <n v="2.5000000000000001E-2"/>
  </r>
  <r>
    <x v="12"/>
    <x v="654"/>
    <x v="398"/>
    <x v="445"/>
    <s v="60GB"/>
    <x v="0"/>
    <n v="4.3"/>
    <n v="24999"/>
    <n v="24999"/>
    <n v="6.25E-2"/>
  </r>
  <r>
    <x v="12"/>
    <x v="695"/>
    <x v="398"/>
    <x v="207"/>
    <s v="60GB"/>
    <x v="0"/>
    <n v="4.0999999999999996"/>
    <n v="14999"/>
    <n v="44999"/>
    <n v="0.05"/>
  </r>
  <r>
    <x v="12"/>
    <x v="660"/>
    <x v="401"/>
    <x v="1119"/>
    <s v="30GB"/>
    <x v="2"/>
    <n v="4.2"/>
    <n v="13999"/>
    <n v="13999"/>
    <n v="0.05"/>
  </r>
  <r>
    <x v="12"/>
    <x v="678"/>
    <x v="382"/>
    <x v="1120"/>
    <s v="40GB"/>
    <x v="2"/>
    <n v="4.0999999999999996"/>
    <n v="8390"/>
    <n v="14999"/>
    <n v="0.1125"/>
  </r>
  <r>
    <x v="12"/>
    <x v="687"/>
    <x v="401"/>
    <x v="1084"/>
    <s v="30GB"/>
    <x v="2"/>
    <n v="4.0999999999999996"/>
    <n v="12999"/>
    <n v="12999"/>
    <n v="0.1"/>
  </r>
  <r>
    <x v="12"/>
    <x v="654"/>
    <x v="398"/>
    <x v="219"/>
    <s v="40GB"/>
    <x v="0"/>
    <n v="4.3"/>
    <n v="23999"/>
    <n v="23999"/>
    <n v="7.4999999999999997E-2"/>
  </r>
  <r>
    <x v="12"/>
    <x v="692"/>
    <x v="4"/>
    <x v="448"/>
    <s v="20GB"/>
    <x v="4"/>
    <n v="3.9"/>
    <n v="6399"/>
    <n v="6399"/>
    <n v="1.2500000000000001E-2"/>
  </r>
  <r>
    <x v="12"/>
    <x v="661"/>
    <x v="68"/>
    <x v="228"/>
    <s v="30GB"/>
    <x v="2"/>
    <n v="3.9"/>
    <n v="14999"/>
    <n v="14999"/>
    <n v="1.2500000000000001E-2"/>
  </r>
  <r>
    <x v="12"/>
    <x v="661"/>
    <x v="85"/>
    <x v="890"/>
    <s v="30GB"/>
    <x v="2"/>
    <n v="3.9"/>
    <n v="14999"/>
    <n v="14999"/>
    <n v="0.1125"/>
  </r>
  <r>
    <x v="12"/>
    <x v="661"/>
    <x v="58"/>
    <x v="1121"/>
    <s v="30GB"/>
    <x v="2"/>
    <n v="3.9"/>
    <n v="14999"/>
    <n v="14999"/>
    <n v="3.7499999999999999E-2"/>
  </r>
  <r>
    <x v="12"/>
    <x v="690"/>
    <x v="78"/>
    <x v="1122"/>
    <s v="30GB"/>
    <x v="2"/>
    <n v="4"/>
    <n v="6999"/>
    <n v="6999"/>
    <n v="0.05"/>
  </r>
  <r>
    <x v="12"/>
    <x v="661"/>
    <x v="68"/>
    <x v="1082"/>
    <s v="40GB"/>
    <x v="0"/>
    <n v="3.9"/>
    <n v="9999"/>
    <n v="9999"/>
    <n v="8.7499999999999994E-2"/>
  </r>
  <r>
    <x v="12"/>
    <x v="670"/>
    <x v="169"/>
    <x v="1055"/>
    <s v="40GB"/>
    <x v="1"/>
    <n v="4.2"/>
    <n v="10999"/>
    <n v="16999"/>
    <n v="0.05"/>
  </r>
  <r>
    <x v="12"/>
    <x v="690"/>
    <x v="4"/>
    <x v="1123"/>
    <s v="20GB"/>
    <x v="4"/>
    <n v="4"/>
    <n v="6999"/>
    <n v="13499"/>
    <n v="6.25E-2"/>
  </r>
  <r>
    <x v="12"/>
    <x v="661"/>
    <x v="85"/>
    <x v="487"/>
    <s v="40GB"/>
    <x v="0"/>
    <n v="3.9"/>
    <n v="10910"/>
    <n v="10910"/>
    <n v="0.1125"/>
  </r>
  <r>
    <x v="11"/>
    <x v="633"/>
    <x v="4"/>
    <x v="1119"/>
    <s v="30GB"/>
    <x v="2"/>
    <n v="4.2"/>
    <n v="9999"/>
    <n v="9999"/>
    <n v="2.5000000000000001E-2"/>
  </r>
  <r>
    <x v="11"/>
    <x v="633"/>
    <x v="5"/>
    <x v="594"/>
    <s v="30GB"/>
    <x v="2"/>
    <n v="4.2"/>
    <n v="9999"/>
    <n v="9999"/>
    <n v="8.7499999999999994E-2"/>
  </r>
  <r>
    <x v="13"/>
    <x v="696"/>
    <x v="424"/>
    <x v="947"/>
    <s v="80GB"/>
    <x v="1"/>
    <n v="4.4000000000000004"/>
    <n v="20999"/>
    <n v="25999"/>
    <n v="0.1"/>
  </r>
  <r>
    <x v="13"/>
    <x v="696"/>
    <x v="425"/>
    <x v="612"/>
    <s v="80GB"/>
    <x v="1"/>
    <n v="4.4000000000000004"/>
    <n v="20999"/>
    <n v="25999"/>
    <n v="0.1125"/>
  </r>
  <r>
    <x v="13"/>
    <x v="696"/>
    <x v="424"/>
    <x v="667"/>
    <s v="60GB"/>
    <x v="1"/>
    <n v="4.4000000000000004"/>
    <n v="18999"/>
    <n v="23999"/>
    <n v="0.1"/>
  </r>
  <r>
    <x v="13"/>
    <x v="696"/>
    <x v="425"/>
    <x v="154"/>
    <s v="60GB"/>
    <x v="1"/>
    <n v="4.4000000000000004"/>
    <n v="18999"/>
    <n v="23999"/>
    <n v="1.2500000000000001E-2"/>
  </r>
  <r>
    <x v="13"/>
    <x v="697"/>
    <x v="134"/>
    <x v="1124"/>
    <s v="60GB"/>
    <x v="1"/>
    <n v="4.2"/>
    <n v="16499"/>
    <n v="17999"/>
    <n v="1.2500000000000001E-2"/>
  </r>
  <r>
    <x v="13"/>
    <x v="697"/>
    <x v="129"/>
    <x v="533"/>
    <s v="60GB"/>
    <x v="1"/>
    <n v="4.2"/>
    <n v="16499"/>
    <n v="17999"/>
    <n v="2.5000000000000001E-2"/>
  </r>
  <r>
    <x v="13"/>
    <x v="266"/>
    <x v="134"/>
    <x v="513"/>
    <s v="60GB"/>
    <x v="0"/>
    <n v="4.3"/>
    <n v="11999"/>
    <n v="12999"/>
    <n v="0.125"/>
  </r>
  <r>
    <x v="13"/>
    <x v="266"/>
    <x v="426"/>
    <x v="1039"/>
    <s v="60GB"/>
    <x v="0"/>
    <n v="4.3"/>
    <n v="11999"/>
    <n v="12999"/>
    <n v="1.2500000000000001E-2"/>
  </r>
  <r>
    <x v="13"/>
    <x v="266"/>
    <x v="129"/>
    <x v="1125"/>
    <s v="60GB"/>
    <x v="0"/>
    <n v="4.3"/>
    <n v="11999"/>
    <n v="12999"/>
    <n v="8.7499999999999994E-2"/>
  </r>
  <r>
    <x v="13"/>
    <x v="698"/>
    <x v="68"/>
    <x v="260"/>
    <s v="40GB"/>
    <x v="0"/>
    <n v="4.3"/>
    <n v="9999"/>
    <n v="11999"/>
    <n v="0.1125"/>
  </r>
  <r>
    <x v="13"/>
    <x v="698"/>
    <x v="427"/>
    <x v="1126"/>
    <s v="40GB"/>
    <x v="0"/>
    <n v="4.3"/>
    <n v="9999"/>
    <n v="11999"/>
    <n v="0.125"/>
  </r>
  <r>
    <x v="13"/>
    <x v="266"/>
    <x v="134"/>
    <x v="410"/>
    <s v="40GB"/>
    <x v="0"/>
    <n v="4.3"/>
    <n v="10999"/>
    <n v="11999"/>
    <n v="0.125"/>
  </r>
  <r>
    <x v="13"/>
    <x v="266"/>
    <x v="426"/>
    <x v="753"/>
    <s v="40GB"/>
    <x v="0"/>
    <n v="4.3"/>
    <n v="10999"/>
    <n v="11999"/>
    <n v="0.05"/>
  </r>
  <r>
    <x v="13"/>
    <x v="266"/>
    <x v="129"/>
    <x v="836"/>
    <s v="40GB"/>
    <x v="0"/>
    <n v="4.3"/>
    <n v="10999"/>
    <n v="11999"/>
    <n v="3.7499999999999999E-2"/>
  </r>
  <r>
    <x v="13"/>
    <x v="198"/>
    <x v="278"/>
    <x v="76"/>
    <s v="40GB"/>
    <x v="0"/>
    <n v="4.3"/>
    <n v="8999"/>
    <n v="10999"/>
    <n v="0.125"/>
  </r>
  <r>
    <x v="13"/>
    <x v="198"/>
    <x v="428"/>
    <x v="1101"/>
    <s v="40GB"/>
    <x v="0"/>
    <n v="4.3"/>
    <n v="8999"/>
    <n v="10999"/>
    <n v="0.125"/>
  </r>
  <r>
    <x v="13"/>
    <x v="198"/>
    <x v="12"/>
    <x v="483"/>
    <s v="40GB"/>
    <x v="0"/>
    <n v="4.3"/>
    <n v="8999"/>
    <n v="10999"/>
    <n v="0.1125"/>
  </r>
  <r>
    <x v="13"/>
    <x v="198"/>
    <x v="278"/>
    <x v="946"/>
    <s v="30GB"/>
    <x v="2"/>
    <n v="4.3"/>
    <n v="7999"/>
    <n v="9999"/>
    <n v="1.2500000000000001E-2"/>
  </r>
  <r>
    <x v="13"/>
    <x v="198"/>
    <x v="428"/>
    <x v="1127"/>
    <s v="30GB"/>
    <x v="2"/>
    <n v="4.3"/>
    <n v="7999"/>
    <n v="9999"/>
    <n v="7.4999999999999997E-2"/>
  </r>
  <r>
    <x v="13"/>
    <x v="198"/>
    <x v="12"/>
    <x v="990"/>
    <s v="30GB"/>
    <x v="2"/>
    <n v="4.3"/>
    <n v="7999"/>
    <n v="9999"/>
    <n v="7.4999999999999997E-2"/>
  </r>
  <r>
    <x v="14"/>
    <x v="699"/>
    <x v="429"/>
    <x v="388"/>
    <s v="60GB"/>
    <x v="1"/>
    <n v="4.3"/>
    <n v="13400"/>
    <n v="13400"/>
    <n v="1.2500000000000001E-2"/>
  </r>
  <r>
    <x v="14"/>
    <x v="700"/>
    <x v="37"/>
    <x v="1023"/>
    <s v="0"/>
    <x v="0"/>
    <n v="3.8"/>
    <n v="69990"/>
    <n v="74990"/>
    <n v="1.2500000000000001E-2"/>
  </r>
  <r>
    <x v="14"/>
    <x v="700"/>
    <x v="37"/>
    <x v="1102"/>
    <s v="80GB"/>
    <x v="3"/>
    <n v="4.4000000000000004"/>
    <n v="49990"/>
    <n v="54990"/>
    <n v="8.7499999999999994E-2"/>
  </r>
  <r>
    <x v="14"/>
    <x v="699"/>
    <x v="430"/>
    <x v="489"/>
    <s v="20GB"/>
    <x v="2"/>
    <n v="4.2"/>
    <n v="49990"/>
    <n v="54990"/>
    <n v="0.125"/>
  </r>
  <r>
    <x v="14"/>
    <x v="701"/>
    <x v="431"/>
    <x v="1128"/>
    <s v="0"/>
    <x v="0"/>
    <n v="3.8"/>
    <n v="39990"/>
    <n v="46990"/>
    <n v="0.125"/>
  </r>
  <r>
    <x v="14"/>
    <x v="702"/>
    <x v="76"/>
    <x v="682"/>
    <s v="30GB"/>
    <x v="0"/>
    <n v="4.4000000000000004"/>
    <n v="39990"/>
    <n v="46990"/>
    <n v="3.7499999999999999E-2"/>
  </r>
  <r>
    <x v="14"/>
    <x v="702"/>
    <x v="432"/>
    <x v="939"/>
    <s v="60GB"/>
    <x v="0"/>
    <n v="4.4000000000000004"/>
    <n v="37990"/>
    <n v="44990"/>
    <n v="0.1"/>
  </r>
  <r>
    <x v="14"/>
    <x v="703"/>
    <x v="431"/>
    <x v="929"/>
    <s v="30GB"/>
    <x v="0"/>
    <n v="4.4000000000000004"/>
    <n v="36990"/>
    <n v="36990"/>
    <n v="0.125"/>
  </r>
  <r>
    <x v="14"/>
    <x v="700"/>
    <x v="433"/>
    <x v="447"/>
    <s v="20GB"/>
    <x v="2"/>
    <n v="4.3"/>
    <n v="34990"/>
    <n v="39990"/>
    <n v="0.1125"/>
  </r>
  <r>
    <x v="14"/>
    <x v="700"/>
    <x v="433"/>
    <x v="121"/>
    <s v="60GB"/>
    <x v="1"/>
    <n v="4.3"/>
    <n v="32990"/>
    <n v="32990"/>
    <n v="2.5000000000000001E-2"/>
  </r>
  <r>
    <x v="14"/>
    <x v="704"/>
    <x v="86"/>
    <x v="63"/>
    <s v="30GB"/>
    <x v="2"/>
    <n v="4.4000000000000004"/>
    <n v="32990"/>
    <n v="32990"/>
    <n v="7.4999999999999997E-2"/>
  </r>
  <r>
    <x v="14"/>
    <x v="704"/>
    <x v="284"/>
    <x v="256"/>
    <s v="40GB"/>
    <x v="0"/>
    <n v="4.4000000000000004"/>
    <n v="32990"/>
    <n v="35990"/>
    <n v="3.7499999999999999E-2"/>
  </r>
  <r>
    <x v="14"/>
    <x v="705"/>
    <x v="430"/>
    <x v="21"/>
    <s v="40GB"/>
    <x v="0"/>
    <n v="0"/>
    <n v="29990"/>
    <n v="34990"/>
    <n v="0.125"/>
  </r>
  <r>
    <x v="14"/>
    <x v="705"/>
    <x v="429"/>
    <x v="278"/>
    <s v="60GB"/>
    <x v="1"/>
    <n v="4.3"/>
    <n v="29990"/>
    <n v="34990"/>
    <n v="0.1125"/>
  </r>
  <r>
    <x v="14"/>
    <x v="701"/>
    <x v="434"/>
    <x v="531"/>
    <s v="30GB"/>
    <x v="0"/>
    <n v="4.4000000000000004"/>
    <n v="29990"/>
    <n v="32990"/>
    <n v="6.25E-2"/>
  </r>
  <r>
    <x v="14"/>
    <x v="706"/>
    <x v="435"/>
    <x v="339"/>
    <s v="0"/>
    <x v="1"/>
    <n v="0"/>
    <n v="29990"/>
    <n v="32990"/>
    <n v="0.05"/>
  </r>
  <r>
    <x v="14"/>
    <x v="706"/>
    <x v="436"/>
    <x v="1014"/>
    <s v="30GB"/>
    <x v="0"/>
    <n v="4.4000000000000004"/>
    <n v="28990"/>
    <n v="28990"/>
    <n v="8.7499999999999994E-2"/>
  </r>
  <r>
    <x v="14"/>
    <x v="707"/>
    <x v="437"/>
    <x v="1129"/>
    <s v="60GB"/>
    <x v="0"/>
    <n v="4.4000000000000004"/>
    <n v="28499"/>
    <n v="34990"/>
    <n v="0.1"/>
  </r>
  <r>
    <x v="14"/>
    <x v="708"/>
    <x v="284"/>
    <x v="927"/>
    <s v="30GB"/>
    <x v="0"/>
    <n v="4.4000000000000004"/>
    <n v="27990"/>
    <n v="27990"/>
    <n v="2.5000000000000001E-2"/>
  </r>
  <r>
    <x v="14"/>
    <x v="709"/>
    <x v="438"/>
    <x v="1037"/>
    <s v="30GB"/>
    <x v="4"/>
    <n v="4.3"/>
    <n v="23990"/>
    <n v="23990"/>
    <n v="2.5000000000000001E-2"/>
  </r>
  <r>
    <x v="14"/>
    <x v="699"/>
    <x v="429"/>
    <x v="910"/>
    <s v="40GB"/>
    <x v="0"/>
    <n v="4.4000000000000004"/>
    <n v="23990"/>
    <n v="23990"/>
    <n v="7.4999999999999997E-2"/>
  </r>
  <r>
    <x v="14"/>
    <x v="707"/>
    <x v="62"/>
    <x v="661"/>
    <s v="40GB"/>
    <x v="2"/>
    <n v="4.4000000000000004"/>
    <n v="22990"/>
    <n v="27990"/>
    <n v="0.05"/>
  </r>
  <r>
    <x v="14"/>
    <x v="707"/>
    <x v="62"/>
    <x v="658"/>
    <s v="40GB"/>
    <x v="2"/>
    <n v="4.4000000000000004"/>
    <n v="22654"/>
    <n v="22654"/>
    <n v="3.7499999999999999E-2"/>
  </r>
  <r>
    <x v="14"/>
    <x v="710"/>
    <x v="439"/>
    <x v="1130"/>
    <s v="80GB"/>
    <x v="1"/>
    <n v="4.4000000000000004"/>
    <n v="21990"/>
    <n v="21990"/>
    <n v="1.2500000000000001E-2"/>
  </r>
  <r>
    <x v="14"/>
    <x v="710"/>
    <x v="439"/>
    <x v="640"/>
    <s v="40GB"/>
    <x v="1"/>
    <n v="4.4000000000000004"/>
    <n v="21099"/>
    <n v="32990"/>
    <n v="0.1125"/>
  </r>
  <r>
    <x v="14"/>
    <x v="703"/>
    <x v="434"/>
    <x v="441"/>
    <s v="40GB"/>
    <x v="1"/>
    <n v="4.4000000000000004"/>
    <n v="20600"/>
    <n v="20600"/>
    <n v="3.7499999999999999E-2"/>
  </r>
  <r>
    <x v="14"/>
    <x v="711"/>
    <x v="403"/>
    <x v="646"/>
    <s v="60GB"/>
    <x v="0"/>
    <n v="4.5"/>
    <n v="19990"/>
    <n v="24990"/>
    <n v="0.05"/>
  </r>
  <r>
    <x v="14"/>
    <x v="710"/>
    <x v="440"/>
    <x v="1131"/>
    <s v="40GB"/>
    <x v="0"/>
    <n v="4.4000000000000004"/>
    <n v="19990"/>
    <n v="24990"/>
    <n v="7.4999999999999997E-2"/>
  </r>
  <r>
    <x v="14"/>
    <x v="709"/>
    <x v="441"/>
    <x v="226"/>
    <s v="40GB"/>
    <x v="2"/>
    <n v="4.4000000000000004"/>
    <n v="19490"/>
    <n v="22990"/>
    <n v="6.25E-2"/>
  </r>
  <r>
    <x v="14"/>
    <x v="712"/>
    <x v="430"/>
    <x v="471"/>
    <s v="40GB"/>
    <x v="2"/>
    <n v="4.4000000000000004"/>
    <n v="19490"/>
    <n v="22990"/>
    <n v="0.125"/>
  </r>
  <r>
    <x v="14"/>
    <x v="711"/>
    <x v="442"/>
    <x v="1088"/>
    <s v="30GB"/>
    <x v="4"/>
    <n v="4.3"/>
    <n v="18990"/>
    <n v="18990"/>
    <n v="0.05"/>
  </r>
  <r>
    <x v="14"/>
    <x v="699"/>
    <x v="430"/>
    <x v="592"/>
    <s v="30GB"/>
    <x v="4"/>
    <n v="4.3"/>
    <n v="18990"/>
    <n v="20990"/>
    <n v="0.1125"/>
  </r>
  <r>
    <x v="14"/>
    <x v="713"/>
    <x v="443"/>
    <x v="663"/>
    <s v="30GB"/>
    <x v="2"/>
    <n v="4.3"/>
    <n v="17999"/>
    <n v="17999"/>
    <n v="8.7499999999999994E-2"/>
  </r>
  <r>
    <x v="14"/>
    <x v="714"/>
    <x v="444"/>
    <x v="1132"/>
    <s v="40GB"/>
    <x v="0"/>
    <n v="4.4000000000000004"/>
    <n v="16990"/>
    <n v="20990"/>
    <n v="2.5000000000000001E-2"/>
  </r>
  <r>
    <x v="14"/>
    <x v="715"/>
    <x v="445"/>
    <x v="236"/>
    <s v="60GB"/>
    <x v="0"/>
    <n v="4.5"/>
    <n v="16989"/>
    <n v="16989"/>
    <n v="0.1"/>
  </r>
  <r>
    <x v="14"/>
    <x v="716"/>
    <x v="31"/>
    <x v="488"/>
    <s v="40GB"/>
    <x v="0"/>
    <n v="4.4000000000000004"/>
    <n v="16490"/>
    <n v="16490"/>
    <n v="7.4999999999999997E-2"/>
  </r>
  <r>
    <x v="14"/>
    <x v="708"/>
    <x v="86"/>
    <x v="800"/>
    <s v="60GB"/>
    <x v="1"/>
    <n v="4.5"/>
    <n v="15990"/>
    <n v="15990"/>
    <n v="1.2500000000000001E-2"/>
  </r>
  <r>
    <x v="14"/>
    <x v="708"/>
    <x v="86"/>
    <x v="137"/>
    <s v="40GB"/>
    <x v="0"/>
    <n v="4.5"/>
    <n v="15990"/>
    <n v="15990"/>
    <n v="7.4999999999999997E-2"/>
  </r>
  <r>
    <x v="14"/>
    <x v="708"/>
    <x v="284"/>
    <x v="720"/>
    <s v="120GB"/>
    <x v="3"/>
    <n v="4.4000000000000004"/>
    <n v="15900"/>
    <n v="15900"/>
    <n v="2.5000000000000001E-2"/>
  </r>
  <r>
    <x v="14"/>
    <x v="717"/>
    <x v="446"/>
    <x v="355"/>
    <s v="120GB"/>
    <x v="3"/>
    <n v="4.4000000000000004"/>
    <n v="15490"/>
    <n v="19490"/>
    <n v="0.1"/>
  </r>
  <r>
    <x v="14"/>
    <x v="718"/>
    <x v="447"/>
    <x v="314"/>
    <s v="80GB"/>
    <x v="3"/>
    <n v="4.5"/>
    <n v="15490"/>
    <n v="19490"/>
    <n v="3.7499999999999999E-2"/>
  </r>
  <r>
    <x v="14"/>
    <x v="718"/>
    <x v="447"/>
    <x v="727"/>
    <s v="120GB"/>
    <x v="3"/>
    <n v="4.4000000000000004"/>
    <n v="14990"/>
    <n v="14990"/>
    <n v="0.1125"/>
  </r>
  <r>
    <x v="14"/>
    <x v="718"/>
    <x v="448"/>
    <x v="1133"/>
    <s v="120GB"/>
    <x v="3"/>
    <n v="4.4000000000000004"/>
    <n v="14990"/>
    <n v="14990"/>
    <n v="0.1125"/>
  </r>
  <r>
    <x v="14"/>
    <x v="718"/>
    <x v="165"/>
    <x v="162"/>
    <s v="80GB"/>
    <x v="3"/>
    <n v="4.3"/>
    <n v="14990"/>
    <n v="14990"/>
    <n v="0.1125"/>
  </r>
  <r>
    <x v="14"/>
    <x v="718"/>
    <x v="448"/>
    <x v="1000"/>
    <s v="80GB"/>
    <x v="3"/>
    <n v="4.3"/>
    <n v="14990"/>
    <n v="14990"/>
    <n v="0.1"/>
  </r>
  <r>
    <x v="14"/>
    <x v="719"/>
    <x v="320"/>
    <x v="1134"/>
    <s v="80GB"/>
    <x v="1"/>
    <n v="4.4000000000000004"/>
    <n v="14990"/>
    <n v="14990"/>
    <n v="8.7499999999999994E-2"/>
  </r>
  <r>
    <x v="14"/>
    <x v="715"/>
    <x v="449"/>
    <x v="975"/>
    <s v="80GB"/>
    <x v="1"/>
    <n v="4.3"/>
    <n v="14500"/>
    <n v="14500"/>
    <n v="0.05"/>
  </r>
  <r>
    <x v="14"/>
    <x v="712"/>
    <x v="429"/>
    <x v="886"/>
    <s v="80GB"/>
    <x v="3"/>
    <n v="4.3"/>
    <n v="13995"/>
    <n v="13995"/>
    <n v="6.25E-2"/>
  </r>
  <r>
    <x v="14"/>
    <x v="720"/>
    <x v="91"/>
    <x v="446"/>
    <s v="80GB"/>
    <x v="3"/>
    <n v="4.3"/>
    <n v="13990"/>
    <n v="13990"/>
    <n v="0.125"/>
  </r>
  <r>
    <x v="14"/>
    <x v="721"/>
    <x v="450"/>
    <x v="262"/>
    <s v="80GB"/>
    <x v="1"/>
    <n v="4.4000000000000004"/>
    <n v="13990"/>
    <n v="18990"/>
    <n v="0.125"/>
  </r>
  <r>
    <x v="14"/>
    <x v="716"/>
    <x v="31"/>
    <x v="147"/>
    <s v="80GB"/>
    <x v="1"/>
    <n v="4.3"/>
    <n v="13990"/>
    <n v="16990"/>
    <n v="0.1125"/>
  </r>
  <r>
    <x v="14"/>
    <x v="707"/>
    <x v="437"/>
    <x v="792"/>
    <s v="80GB"/>
    <x v="1"/>
    <n v="4.3"/>
    <n v="13890"/>
    <n v="13990"/>
    <n v="0.05"/>
  </r>
  <r>
    <x v="14"/>
    <x v="707"/>
    <x v="62"/>
    <x v="1060"/>
    <s v="80GB"/>
    <x v="1"/>
    <n v="4.4000000000000004"/>
    <n v="13890"/>
    <n v="13990"/>
    <n v="3.7499999999999999E-2"/>
  </r>
  <r>
    <x v="14"/>
    <x v="713"/>
    <x v="451"/>
    <x v="74"/>
    <s v="80GB"/>
    <x v="1"/>
    <n v="4.3"/>
    <n v="12900"/>
    <n v="12900"/>
    <n v="6.25E-2"/>
  </r>
  <r>
    <x v="14"/>
    <x v="717"/>
    <x v="446"/>
    <x v="789"/>
    <s v="80GB"/>
    <x v="1"/>
    <n v="4.3"/>
    <n v="11990"/>
    <n v="15490"/>
    <n v="1.2500000000000001E-2"/>
  </r>
  <r>
    <x v="14"/>
    <x v="722"/>
    <x v="452"/>
    <x v="786"/>
    <s v="40GB"/>
    <x v="1"/>
    <n v="4.3"/>
    <n v="10990"/>
    <n v="10990"/>
    <n v="8.7499999999999994E-2"/>
  </r>
  <r>
    <x v="14"/>
    <x v="716"/>
    <x v="453"/>
    <x v="467"/>
    <s v="30GB"/>
    <x v="0"/>
    <n v="4.4000000000000004"/>
    <n v="8205"/>
    <n v="8205"/>
    <n v="6.25E-2"/>
  </r>
  <r>
    <x v="15"/>
    <x v="723"/>
    <x v="454"/>
    <x v="46"/>
    <s v="80GB"/>
    <x v="3"/>
    <n v="4.2"/>
    <n v="54999"/>
    <n v="59999"/>
    <n v="6.25E-2"/>
  </r>
  <r>
    <x v="15"/>
    <x v="723"/>
    <x v="455"/>
    <x v="1049"/>
    <s v="80GB"/>
    <x v="3"/>
    <n v="4.2"/>
    <n v="45871"/>
    <n v="45871"/>
    <n v="0.1"/>
  </r>
  <r>
    <x v="15"/>
    <x v="724"/>
    <x v="456"/>
    <x v="804"/>
    <s v="80GB"/>
    <x v="1"/>
    <n v="4.3"/>
    <n v="24890"/>
    <n v="24988"/>
    <n v="0.1"/>
  </r>
  <r>
    <x v="15"/>
    <x v="724"/>
    <x v="456"/>
    <x v="947"/>
    <s v="60GB"/>
    <x v="1"/>
    <n v="4.3"/>
    <n v="22650"/>
    <n v="24198"/>
    <n v="1.2500000000000001E-2"/>
  </r>
  <r>
    <x v="15"/>
    <x v="724"/>
    <x v="31"/>
    <x v="944"/>
    <s v="60GB"/>
    <x v="1"/>
    <n v="4.3"/>
    <n v="22950"/>
    <n v="24198"/>
    <n v="0.05"/>
  </r>
  <r>
    <x v="15"/>
    <x v="724"/>
    <x v="457"/>
    <x v="99"/>
    <s v="80GB"/>
    <x v="1"/>
    <n v="4.3"/>
    <n v="26989"/>
    <n v="26989"/>
    <n v="2.5000000000000001E-2"/>
  </r>
  <r>
    <x v="15"/>
    <x v="725"/>
    <x v="368"/>
    <x v="1135"/>
    <s v="60GB"/>
    <x v="1"/>
    <n v="4.2"/>
    <n v="32999"/>
    <n v="39999"/>
    <n v="2.5000000000000001E-2"/>
  </r>
  <r>
    <x v="15"/>
    <x v="725"/>
    <x v="368"/>
    <x v="484"/>
    <s v="80GB"/>
    <x v="1"/>
    <n v="4.4000000000000004"/>
    <n v="34999"/>
    <n v="42999"/>
    <n v="8.7499999999999994E-2"/>
  </r>
  <r>
    <x v="15"/>
    <x v="725"/>
    <x v="458"/>
    <x v="529"/>
    <s v="60GB"/>
    <x v="1"/>
    <n v="4.3"/>
    <n v="32999"/>
    <n v="39999"/>
    <n v="0.125"/>
  </r>
  <r>
    <x v="15"/>
    <x v="726"/>
    <x v="459"/>
    <x v="244"/>
    <s v="80GB"/>
    <x v="1"/>
    <n v="4.2"/>
    <n v="23999"/>
    <n v="25999"/>
    <n v="3.7499999999999999E-2"/>
  </r>
  <r>
    <x v="15"/>
    <x v="726"/>
    <x v="459"/>
    <x v="1136"/>
    <s v="60GB"/>
    <x v="1"/>
    <n v="4.2"/>
    <n v="21999"/>
    <n v="24999"/>
    <n v="3.7499999999999999E-2"/>
  </r>
  <r>
    <x v="15"/>
    <x v="726"/>
    <x v="460"/>
    <x v="757"/>
    <s v="60GB"/>
    <x v="1"/>
    <n v="4.2"/>
    <n v="21999"/>
    <n v="24999"/>
    <n v="0.05"/>
  </r>
  <r>
    <x v="15"/>
    <x v="726"/>
    <x v="460"/>
    <x v="606"/>
    <s v="80GB"/>
    <x v="1"/>
    <n v="4.3"/>
    <n v="23999"/>
    <n v="25999"/>
    <n v="0.1125"/>
  </r>
  <r>
    <x v="15"/>
    <x v="726"/>
    <x v="461"/>
    <x v="558"/>
    <s v="80GB"/>
    <x v="1"/>
    <n v="4.2"/>
    <n v="23999"/>
    <n v="25999"/>
    <n v="0.05"/>
  </r>
  <r>
    <x v="15"/>
    <x v="726"/>
    <x v="461"/>
    <x v="488"/>
    <s v="60GB"/>
    <x v="1"/>
    <n v="4.3"/>
    <n v="21999"/>
    <n v="24999"/>
    <n v="0.05"/>
  </r>
  <r>
    <x v="15"/>
    <x v="727"/>
    <x v="462"/>
    <x v="901"/>
    <s v="80GB"/>
    <x v="1"/>
    <n v="4.4000000000000004"/>
    <n v="26824"/>
    <n v="26824"/>
    <n v="8.7499999999999994E-2"/>
  </r>
  <r>
    <x v="15"/>
    <x v="727"/>
    <x v="462"/>
    <x v="948"/>
    <s v="60GB"/>
    <x v="1"/>
    <n v="4.2"/>
    <n v="24744"/>
    <n v="25990"/>
    <n v="0.1125"/>
  </r>
  <r>
    <x v="15"/>
    <x v="727"/>
    <x v="368"/>
    <x v="799"/>
    <s v="80GB"/>
    <x v="1"/>
    <n v="4.2"/>
    <n v="26828"/>
    <n v="26828"/>
    <n v="8.7499999999999994E-2"/>
  </r>
  <r>
    <x v="15"/>
    <x v="727"/>
    <x v="368"/>
    <x v="741"/>
    <s v="60GB"/>
    <x v="1"/>
    <n v="4.4000000000000004"/>
    <n v="24283"/>
    <n v="28700"/>
    <n v="8.7499999999999994E-2"/>
  </r>
  <r>
    <x v="15"/>
    <x v="727"/>
    <x v="168"/>
    <x v="1137"/>
    <s v="60GB"/>
    <x v="1"/>
    <n v="4.3"/>
    <n v="24338"/>
    <n v="25989"/>
    <n v="7.4999999999999997E-2"/>
  </r>
  <r>
    <x v="15"/>
    <x v="727"/>
    <x v="168"/>
    <x v="892"/>
    <s v="80GB"/>
    <x v="1"/>
    <n v="4.2"/>
    <n v="27950"/>
    <n v="31983"/>
    <n v="8.7499999999999994E-2"/>
  </r>
  <r>
    <x v="15"/>
    <x v="727"/>
    <x v="168"/>
    <x v="895"/>
    <s v="80GB"/>
    <x v="1"/>
    <n v="4.5"/>
    <n v="26758"/>
    <n v="26758"/>
    <n v="8.7499999999999994E-2"/>
  </r>
  <r>
    <x v="15"/>
    <x v="728"/>
    <x v="462"/>
    <x v="524"/>
    <s v="60GB"/>
    <x v="1"/>
    <n v="4.0999999999999996"/>
    <n v="26295"/>
    <n v="27395"/>
    <n v="3.7499999999999999E-2"/>
  </r>
  <r>
    <x v="15"/>
    <x v="728"/>
    <x v="368"/>
    <x v="591"/>
    <s v="60GB"/>
    <x v="1"/>
    <n v="4.0999999999999996"/>
    <n v="24492"/>
    <n v="27995"/>
    <n v="3.7499999999999999E-2"/>
  </r>
  <r>
    <x v="15"/>
    <x v="728"/>
    <x v="168"/>
    <x v="1138"/>
    <s v="60GB"/>
    <x v="1"/>
    <n v="4.4000000000000004"/>
    <n v="26495"/>
    <n v="28990"/>
    <n v="0.05"/>
  </r>
  <r>
    <x v="15"/>
    <x v="729"/>
    <x v="462"/>
    <x v="1139"/>
    <s v="80GB"/>
    <x v="1"/>
    <n v="4.2"/>
    <n v="36290"/>
    <n v="37490"/>
    <n v="0.125"/>
  </r>
  <r>
    <x v="15"/>
    <x v="729"/>
    <x v="368"/>
    <x v="1140"/>
    <s v="80GB"/>
    <x v="1"/>
    <n v="4.4000000000000004"/>
    <n v="39999"/>
    <n v="39999"/>
    <n v="6.25E-2"/>
  </r>
  <r>
    <x v="15"/>
    <x v="729"/>
    <x v="368"/>
    <x v="206"/>
    <s v="80GB"/>
    <x v="3"/>
    <n v="4.2"/>
    <n v="38950"/>
    <n v="39990"/>
    <n v="3.7499999999999999E-2"/>
  </r>
  <r>
    <x v="15"/>
    <x v="729"/>
    <x v="168"/>
    <x v="683"/>
    <s v="80GB"/>
    <x v="3"/>
    <n v="4.4000000000000004"/>
    <n v="38999"/>
    <n v="38999"/>
    <n v="0.125"/>
  </r>
  <r>
    <x v="15"/>
    <x v="730"/>
    <x v="4"/>
    <x v="1141"/>
    <s v="60GB"/>
    <x v="1"/>
    <n v="3.8"/>
    <n v="14949"/>
    <n v="14949"/>
    <n v="6.25E-2"/>
  </r>
  <r>
    <x v="15"/>
    <x v="730"/>
    <x v="4"/>
    <x v="1142"/>
    <s v="40GB"/>
    <x v="0"/>
    <n v="4.3"/>
    <n v="11990"/>
    <n v="12899"/>
    <n v="6.25E-2"/>
  </r>
  <r>
    <x v="15"/>
    <x v="730"/>
    <x v="58"/>
    <x v="435"/>
    <s v="60GB"/>
    <x v="1"/>
    <n v="4.3"/>
    <n v="14398"/>
    <n v="14398"/>
    <n v="0.125"/>
  </r>
  <r>
    <x v="15"/>
    <x v="730"/>
    <x v="58"/>
    <x v="1053"/>
    <s v="40GB"/>
    <x v="0"/>
    <n v="4.4000000000000004"/>
    <n v="12499"/>
    <n v="12499"/>
    <n v="8.7499999999999994E-2"/>
  </r>
  <r>
    <x v="15"/>
    <x v="730"/>
    <x v="40"/>
    <x v="399"/>
    <s v="60GB"/>
    <x v="1"/>
    <n v="4.4000000000000004"/>
    <n v="14443"/>
    <n v="14443"/>
    <n v="0.1"/>
  </r>
  <r>
    <x v="15"/>
    <x v="730"/>
    <x v="40"/>
    <x v="862"/>
    <s v="40GB"/>
    <x v="0"/>
    <n v="4.4000000000000004"/>
    <n v="11948"/>
    <n v="11948"/>
    <n v="6.25E-2"/>
  </r>
  <r>
    <x v="15"/>
    <x v="731"/>
    <x v="463"/>
    <x v="785"/>
    <s v="40GB"/>
    <x v="0"/>
    <n v="4.3"/>
    <n v="12990"/>
    <n v="14990"/>
    <n v="1.2500000000000001E-2"/>
  </r>
  <r>
    <x v="15"/>
    <x v="731"/>
    <x v="464"/>
    <x v="355"/>
    <s v="40GB"/>
    <x v="0"/>
    <n v="4.4000000000000004"/>
    <n v="12990"/>
    <n v="14990"/>
    <n v="1.2500000000000001E-2"/>
  </r>
  <r>
    <x v="15"/>
    <x v="731"/>
    <x v="465"/>
    <x v="265"/>
    <s v="40GB"/>
    <x v="0"/>
    <n v="0"/>
    <n v="12990"/>
    <n v="14989"/>
    <n v="0.05"/>
  </r>
  <r>
    <x v="15"/>
    <x v="732"/>
    <x v="4"/>
    <x v="1143"/>
    <s v="40GB"/>
    <x v="0"/>
    <n v="4.4000000000000004"/>
    <n v="13990"/>
    <n v="13990"/>
    <n v="7.4999999999999997E-2"/>
  </r>
  <r>
    <x v="15"/>
    <x v="733"/>
    <x v="466"/>
    <x v="1093"/>
    <s v="20GB"/>
    <x v="4"/>
    <n v="4.3"/>
    <n v="7999"/>
    <n v="7999"/>
    <n v="0.1"/>
  </r>
  <r>
    <x v="15"/>
    <x v="734"/>
    <x v="4"/>
    <x v="1029"/>
    <s v="30GB"/>
    <x v="2"/>
    <n v="4.4000000000000004"/>
    <n v="9900"/>
    <n v="9900"/>
    <n v="0.125"/>
  </r>
  <r>
    <x v="15"/>
    <x v="734"/>
    <x v="58"/>
    <x v="639"/>
    <s v="30GB"/>
    <x v="2"/>
    <n v="4.4000000000000004"/>
    <n v="9399"/>
    <n v="9399"/>
    <n v="0.05"/>
  </r>
  <r>
    <x v="15"/>
    <x v="734"/>
    <x v="58"/>
    <x v="547"/>
    <s v="40GB"/>
    <x v="0"/>
    <n v="4.2"/>
    <n v="10990"/>
    <n v="10990"/>
    <n v="0.1"/>
  </r>
  <r>
    <x v="15"/>
    <x v="734"/>
    <x v="467"/>
    <x v="1144"/>
    <s v="30GB"/>
    <x v="2"/>
    <n v="4.2"/>
    <n v="8990"/>
    <n v="8990"/>
    <n v="3.7499999999999999E-2"/>
  </r>
  <r>
    <x v="15"/>
    <x v="735"/>
    <x v="4"/>
    <x v="1130"/>
    <s v="30GB"/>
    <x v="0"/>
    <n v="4.2"/>
    <n v="10450"/>
    <n v="10450"/>
    <n v="0.1"/>
  </r>
  <r>
    <x v="15"/>
    <x v="736"/>
    <x v="58"/>
    <x v="409"/>
    <s v="40GB"/>
    <x v="0"/>
    <n v="4.5"/>
    <n v="12349"/>
    <n v="12999"/>
    <n v="0.1"/>
  </r>
  <r>
    <x v="15"/>
    <x v="736"/>
    <x v="467"/>
    <x v="75"/>
    <s v="40GB"/>
    <x v="0"/>
    <n v="4.4000000000000004"/>
    <n v="11999"/>
    <n v="11999"/>
    <n v="7.4999999999999997E-2"/>
  </r>
  <r>
    <x v="15"/>
    <x v="736"/>
    <x v="40"/>
    <x v="207"/>
    <s v="30GB"/>
    <x v="2"/>
    <n v="4.5"/>
    <n v="9990"/>
    <n v="9990"/>
    <n v="2.5000000000000001E-2"/>
  </r>
  <r>
    <x v="15"/>
    <x v="736"/>
    <x v="40"/>
    <x v="945"/>
    <s v="40GB"/>
    <x v="0"/>
    <n v="4.4000000000000004"/>
    <n v="11999"/>
    <n v="12990"/>
    <n v="8.7499999999999994E-2"/>
  </r>
  <r>
    <x v="15"/>
    <x v="737"/>
    <x v="4"/>
    <x v="758"/>
    <s v="20GB"/>
    <x v="2"/>
    <n v="4.3"/>
    <n v="7989"/>
    <n v="7989"/>
    <n v="3.7499999999999999E-2"/>
  </r>
  <r>
    <x v="15"/>
    <x v="737"/>
    <x v="58"/>
    <x v="516"/>
    <s v="20GB"/>
    <x v="2"/>
    <n v="4.3"/>
    <n v="7499"/>
    <n v="7499"/>
    <n v="6.25E-2"/>
  </r>
  <r>
    <x v="15"/>
    <x v="737"/>
    <x v="57"/>
    <x v="356"/>
    <s v="20GB"/>
    <x v="2"/>
    <n v="4.3"/>
    <n v="7699"/>
    <n v="7699"/>
    <n v="1.2500000000000001E-2"/>
  </r>
  <r>
    <x v="15"/>
    <x v="738"/>
    <x v="183"/>
    <x v="116"/>
    <s v="20GB"/>
    <x v="2"/>
    <n v="4.5"/>
    <n v="9490"/>
    <n v="9490"/>
    <n v="2.5000000000000001E-2"/>
  </r>
  <r>
    <x v="15"/>
    <x v="738"/>
    <x v="166"/>
    <x v="449"/>
    <s v="20GB"/>
    <x v="2"/>
    <n v="4.3"/>
    <n v="9490"/>
    <n v="9490"/>
    <n v="6.25E-2"/>
  </r>
  <r>
    <x v="15"/>
    <x v="739"/>
    <x v="468"/>
    <x v="83"/>
    <s v="20GB"/>
    <x v="4"/>
    <n v="4.5"/>
    <n v="6499"/>
    <n v="6499"/>
    <n v="2.5000000000000001E-2"/>
  </r>
  <r>
    <x v="15"/>
    <x v="739"/>
    <x v="468"/>
    <x v="953"/>
    <s v="20GB"/>
    <x v="2"/>
    <n v="4.5"/>
    <n v="6999"/>
    <n v="6999"/>
    <n v="1.2500000000000001E-2"/>
  </r>
  <r>
    <x v="15"/>
    <x v="740"/>
    <x v="469"/>
    <x v="556"/>
    <s v="40GB"/>
    <x v="0"/>
    <n v="4.3"/>
    <n v="10999"/>
    <n v="10999"/>
    <n v="1.2500000000000001E-2"/>
  </r>
  <r>
    <x v="15"/>
    <x v="740"/>
    <x v="470"/>
    <x v="169"/>
    <s v="40GB"/>
    <x v="0"/>
    <n v="4.5"/>
    <n v="10999"/>
    <n v="10999"/>
    <n v="0.125"/>
  </r>
  <r>
    <x v="15"/>
    <x v="740"/>
    <x v="408"/>
    <x v="111"/>
    <s v="40GB"/>
    <x v="0"/>
    <n v="4.3"/>
    <n v="10999"/>
    <n v="10999"/>
    <n v="6.25E-2"/>
  </r>
  <r>
    <x v="15"/>
    <x v="741"/>
    <x v="31"/>
    <x v="1145"/>
    <s v="20GB"/>
    <x v="2"/>
    <n v="4.4000000000000004"/>
    <n v="7999"/>
    <n v="7999"/>
    <n v="1.2500000000000001E-2"/>
  </r>
  <r>
    <x v="15"/>
    <x v="741"/>
    <x v="471"/>
    <x v="1146"/>
    <s v="20GB"/>
    <x v="2"/>
    <n v="4.2"/>
    <n v="7999"/>
    <n v="7999"/>
    <n v="0.05"/>
  </r>
  <r>
    <x v="15"/>
    <x v="742"/>
    <x v="472"/>
    <x v="11"/>
    <s v="30GB"/>
    <x v="2"/>
    <n v="4.4000000000000004"/>
    <n v="8299"/>
    <n v="8499"/>
    <n v="3.7499999999999999E-2"/>
  </r>
  <r>
    <x v="15"/>
    <x v="742"/>
    <x v="472"/>
    <x v="1070"/>
    <s v="30GB"/>
    <x v="0"/>
    <n v="4.5"/>
    <n v="9199"/>
    <n v="9290"/>
    <n v="0.1125"/>
  </r>
  <r>
    <x v="15"/>
    <x v="742"/>
    <x v="473"/>
    <x v="1062"/>
    <s v="30GB"/>
    <x v="0"/>
    <n v="4.4000000000000004"/>
    <n v="9499"/>
    <n v="9499"/>
    <n v="2.5000000000000001E-2"/>
  </r>
  <r>
    <x v="15"/>
    <x v="742"/>
    <x v="30"/>
    <x v="917"/>
    <s v="30GB"/>
    <x v="2"/>
    <n v="4.4000000000000004"/>
    <n v="8299"/>
    <n v="8999"/>
    <n v="0.125"/>
  </r>
  <r>
    <x v="15"/>
    <x v="742"/>
    <x v="30"/>
    <x v="835"/>
    <s v="30GB"/>
    <x v="0"/>
    <n v="4.2"/>
    <n v="8561"/>
    <n v="8561"/>
    <n v="1.2500000000000001E-2"/>
  </r>
  <r>
    <x v="15"/>
    <x v="742"/>
    <x v="30"/>
    <x v="331"/>
    <s v="30GB"/>
    <x v="0"/>
    <n v="4.4000000000000004"/>
    <n v="8561"/>
    <n v="8561"/>
    <n v="0.05"/>
  </r>
  <r>
    <x v="15"/>
    <x v="743"/>
    <x v="172"/>
    <x v="595"/>
    <s v="40GB"/>
    <x v="0"/>
    <n v="4.2"/>
    <n v="10070"/>
    <n v="10129"/>
    <n v="0.1"/>
  </r>
  <r>
    <x v="15"/>
    <x v="743"/>
    <x v="273"/>
    <x v="1115"/>
    <s v="40GB"/>
    <x v="1"/>
    <n v="4.4000000000000004"/>
    <n v="11199"/>
    <n v="11990"/>
    <n v="3.7499999999999999E-2"/>
  </r>
  <r>
    <x v="15"/>
    <x v="743"/>
    <x v="273"/>
    <x v="310"/>
    <s v="40GB"/>
    <x v="0"/>
    <n v="4.4000000000000004"/>
    <n v="10121"/>
    <n v="10121"/>
    <n v="0.1125"/>
  </r>
  <r>
    <x v="15"/>
    <x v="743"/>
    <x v="474"/>
    <x v="289"/>
    <s v="40GB"/>
    <x v="0"/>
    <n v="4.4000000000000004"/>
    <n v="9828"/>
    <n v="10760"/>
    <n v="0.125"/>
  </r>
  <r>
    <x v="15"/>
    <x v="744"/>
    <x v="59"/>
    <x v="16"/>
    <s v="60GB"/>
    <x v="1"/>
    <n v="4.2"/>
    <n v="13499"/>
    <n v="16999"/>
    <n v="7.4999999999999997E-2"/>
  </r>
  <r>
    <x v="15"/>
    <x v="744"/>
    <x v="59"/>
    <x v="123"/>
    <s v="40GB"/>
    <x v="0"/>
    <n v="4.4000000000000004"/>
    <n v="11499"/>
    <n v="13999"/>
    <n v="0.125"/>
  </r>
  <r>
    <x v="15"/>
    <x v="744"/>
    <x v="475"/>
    <x v="901"/>
    <s v="40GB"/>
    <x v="0"/>
    <n v="4.2"/>
    <n v="11499"/>
    <n v="13999"/>
    <n v="0.1125"/>
  </r>
  <r>
    <x v="15"/>
    <x v="744"/>
    <x v="476"/>
    <x v="1147"/>
    <s v="60GB"/>
    <x v="1"/>
    <n v="4.0999999999999996"/>
    <n v="13499"/>
    <n v="16999"/>
    <n v="8.7499999999999994E-2"/>
  </r>
  <r>
    <x v="15"/>
    <x v="744"/>
    <x v="477"/>
    <x v="758"/>
    <s v="40GB"/>
    <x v="0"/>
    <n v="4.4000000000000004"/>
    <n v="11499"/>
    <n v="13999"/>
    <n v="0.05"/>
  </r>
  <r>
    <x v="15"/>
    <x v="745"/>
    <x v="12"/>
    <x v="461"/>
    <s v="40GB"/>
    <x v="0"/>
    <n v="4.4000000000000004"/>
    <n v="10499"/>
    <n v="11999"/>
    <n v="0.1125"/>
  </r>
  <r>
    <x v="15"/>
    <x v="745"/>
    <x v="171"/>
    <x v="703"/>
    <s v="40GB"/>
    <x v="0"/>
    <n v="4.4000000000000004"/>
    <n v="10499"/>
    <n v="11999"/>
    <n v="0.1"/>
  </r>
  <r>
    <x v="15"/>
    <x v="745"/>
    <x v="88"/>
    <x v="196"/>
    <s v="40GB"/>
    <x v="0"/>
    <n v="4.3"/>
    <n v="10499"/>
    <n v="11999"/>
    <n v="0.1125"/>
  </r>
  <r>
    <x v="15"/>
    <x v="745"/>
    <x v="478"/>
    <x v="221"/>
    <s v="40GB"/>
    <x v="1"/>
    <n v="4.3"/>
    <n v="13999"/>
    <n v="13999"/>
    <n v="0.1"/>
  </r>
  <r>
    <x v="15"/>
    <x v="746"/>
    <x v="31"/>
    <x v="296"/>
    <s v="20GB"/>
    <x v="2"/>
    <n v="4.5"/>
    <n v="7589"/>
    <n v="7589"/>
    <n v="3.7499999999999999E-2"/>
  </r>
  <r>
    <x v="15"/>
    <x v="746"/>
    <x v="31"/>
    <x v="476"/>
    <s v="30GB"/>
    <x v="2"/>
    <n v="4.4000000000000004"/>
    <n v="8389"/>
    <n v="8389"/>
    <n v="1.2500000000000001E-2"/>
  </r>
  <r>
    <x v="15"/>
    <x v="746"/>
    <x v="479"/>
    <x v="950"/>
    <s v="20GB"/>
    <x v="2"/>
    <n v="4.0999999999999996"/>
    <n v="7698"/>
    <n v="7698"/>
    <n v="0.1"/>
  </r>
  <r>
    <x v="15"/>
    <x v="746"/>
    <x v="479"/>
    <x v="374"/>
    <s v="30GB"/>
    <x v="2"/>
    <n v="4.5"/>
    <n v="8498"/>
    <n v="8498"/>
    <n v="7.4999999999999997E-2"/>
  </r>
  <r>
    <x v="15"/>
    <x v="746"/>
    <x v="473"/>
    <x v="186"/>
    <s v="30GB"/>
    <x v="2"/>
    <n v="4.0999999999999996"/>
    <n v="8498"/>
    <n v="8525"/>
    <n v="2.5000000000000001E-2"/>
  </r>
  <r>
    <x v="15"/>
    <x v="746"/>
    <x v="480"/>
    <x v="1119"/>
    <s v="20GB"/>
    <x v="2"/>
    <n v="4.5"/>
    <n v="7619"/>
    <n v="7619"/>
    <n v="0.1125"/>
  </r>
  <r>
    <x v="15"/>
    <x v="747"/>
    <x v="31"/>
    <x v="146"/>
    <s v="40GB"/>
    <x v="0"/>
    <n v="4.2"/>
    <n v="8799"/>
    <n v="9999"/>
    <n v="7.4999999999999997E-2"/>
  </r>
  <r>
    <x v="15"/>
    <x v="747"/>
    <x v="479"/>
    <x v="555"/>
    <s v="40GB"/>
    <x v="0"/>
    <n v="4.5"/>
    <n v="8799"/>
    <n v="9999"/>
    <n v="6.25E-2"/>
  </r>
  <r>
    <x v="15"/>
    <x v="748"/>
    <x v="172"/>
    <x v="968"/>
    <s v="60GB"/>
    <x v="1"/>
    <n v="4.0999999999999996"/>
    <n v="18429"/>
    <n v="18429"/>
    <n v="6.25E-2"/>
  </r>
  <r>
    <x v="15"/>
    <x v="748"/>
    <x v="172"/>
    <x v="707"/>
    <s v="60GB"/>
    <x v="0"/>
    <n v="3.8"/>
    <n v="22999"/>
    <n v="22999"/>
    <n v="0.125"/>
  </r>
  <r>
    <x v="15"/>
    <x v="748"/>
    <x v="481"/>
    <x v="936"/>
    <s v="60GB"/>
    <x v="1"/>
    <n v="4.5"/>
    <n v="21349"/>
    <n v="21349"/>
    <n v="0.1125"/>
  </r>
  <r>
    <x v="15"/>
    <x v="748"/>
    <x v="169"/>
    <x v="163"/>
    <s v="60GB"/>
    <x v="0"/>
    <n v="4.5"/>
    <n v="20899"/>
    <n v="21999"/>
    <n v="0.1125"/>
  </r>
  <r>
    <x v="15"/>
    <x v="749"/>
    <x v="172"/>
    <x v="1148"/>
    <s v="60GB"/>
    <x v="1"/>
    <n v="4.5"/>
    <n v="28999"/>
    <n v="28999"/>
    <n v="7.4999999999999997E-2"/>
  </r>
  <r>
    <x v="15"/>
    <x v="749"/>
    <x v="172"/>
    <x v="1149"/>
    <s v="80GB"/>
    <x v="3"/>
    <n v="4.4000000000000004"/>
    <n v="29999"/>
    <n v="29999"/>
    <n v="6.25E-2"/>
  </r>
  <r>
    <x v="15"/>
    <x v="749"/>
    <x v="86"/>
    <x v="145"/>
    <s v="60GB"/>
    <x v="1"/>
    <n v="4.4000000000000004"/>
    <n v="28999"/>
    <n v="28999"/>
    <n v="6.25E-2"/>
  </r>
  <r>
    <x v="15"/>
    <x v="750"/>
    <x v="482"/>
    <x v="457"/>
    <s v="60GB"/>
    <x v="1"/>
    <n v="4.4000000000000004"/>
    <n v="19799"/>
    <n v="19799"/>
    <n v="0.1"/>
  </r>
  <r>
    <x v="15"/>
    <x v="750"/>
    <x v="483"/>
    <x v="766"/>
    <s v="60GB"/>
    <x v="1"/>
    <n v="4.3"/>
    <n v="18887"/>
    <n v="19618"/>
    <n v="0.05"/>
  </r>
  <r>
    <x v="15"/>
    <x v="751"/>
    <x v="484"/>
    <x v="944"/>
    <s v="60GB"/>
    <x v="1"/>
    <n v="4.4000000000000004"/>
    <n v="17765"/>
    <n v="17765"/>
    <n v="0.1125"/>
  </r>
  <r>
    <x v="15"/>
    <x v="751"/>
    <x v="445"/>
    <x v="414"/>
    <s v="60GB"/>
    <x v="1"/>
    <n v="4.3"/>
    <n v="17995"/>
    <n v="18950"/>
    <n v="2.5000000000000001E-2"/>
  </r>
  <r>
    <x v="15"/>
    <x v="752"/>
    <x v="4"/>
    <x v="764"/>
    <s v="30GB"/>
    <x v="2"/>
    <n v="4.3"/>
    <n v="9499"/>
    <n v="9499"/>
    <n v="8.7499999999999994E-2"/>
  </r>
  <r>
    <x v="15"/>
    <x v="752"/>
    <x v="4"/>
    <x v="292"/>
    <s v="40GB"/>
    <x v="0"/>
    <n v="4.5"/>
    <n v="9999"/>
    <n v="9999"/>
    <n v="0.1"/>
  </r>
  <r>
    <x v="15"/>
    <x v="752"/>
    <x v="58"/>
    <x v="761"/>
    <s v="30GB"/>
    <x v="2"/>
    <n v="4.4000000000000004"/>
    <n v="8590"/>
    <n v="8590"/>
    <n v="2.5000000000000001E-2"/>
  </r>
  <r>
    <x v="15"/>
    <x v="753"/>
    <x v="4"/>
    <x v="518"/>
    <s v="30GB"/>
    <x v="2"/>
    <n v="4.2"/>
    <n v="9990"/>
    <n v="9990"/>
    <n v="0.05"/>
  </r>
  <r>
    <x v="15"/>
    <x v="753"/>
    <x v="4"/>
    <x v="241"/>
    <s v="40GB"/>
    <x v="0"/>
    <n v="4.3"/>
    <n v="10999"/>
    <n v="11499"/>
    <n v="6.25E-2"/>
  </r>
  <r>
    <x v="15"/>
    <x v="753"/>
    <x v="58"/>
    <x v="346"/>
    <s v="40GB"/>
    <x v="0"/>
    <n v="4.4000000000000004"/>
    <n v="11499"/>
    <n v="11499"/>
    <n v="0.1"/>
  </r>
  <r>
    <x v="15"/>
    <x v="753"/>
    <x v="57"/>
    <x v="540"/>
    <s v="30GB"/>
    <x v="2"/>
    <n v="4.4000000000000004"/>
    <n v="9998"/>
    <n v="9998"/>
    <n v="6.25E-2"/>
  </r>
  <r>
    <x v="15"/>
    <x v="754"/>
    <x v="5"/>
    <x v="460"/>
    <s v="40GB"/>
    <x v="0"/>
    <n v="4.4000000000000004"/>
    <n v="14999"/>
    <n v="14999"/>
    <n v="8.7499999999999994E-2"/>
  </r>
  <r>
    <x v="15"/>
    <x v="754"/>
    <x v="58"/>
    <x v="569"/>
    <s v="60GB"/>
    <x v="0"/>
    <n v="4.2"/>
    <n v="16999"/>
    <n v="16999"/>
    <n v="1.2500000000000001E-2"/>
  </r>
  <r>
    <x v="15"/>
    <x v="754"/>
    <x v="58"/>
    <x v="285"/>
    <s v="40GB"/>
    <x v="0"/>
    <n v="4.5"/>
    <n v="14999"/>
    <n v="14999"/>
    <n v="2.5000000000000001E-2"/>
  </r>
  <r>
    <x v="15"/>
    <x v="755"/>
    <x v="4"/>
    <x v="1014"/>
    <s v="60GB"/>
    <x v="0"/>
    <n v="4.0999999999999996"/>
    <n v="14999"/>
    <n v="14999"/>
    <n v="2.5000000000000001E-2"/>
  </r>
  <r>
    <x v="15"/>
    <x v="755"/>
    <x v="4"/>
    <x v="883"/>
    <s v="40GB"/>
    <x v="0"/>
    <n v="4.4000000000000004"/>
    <n v="12349"/>
    <n v="12349"/>
    <n v="0.05"/>
  </r>
  <r>
    <x v="15"/>
    <x v="755"/>
    <x v="5"/>
    <x v="306"/>
    <s v="40GB"/>
    <x v="0"/>
    <n v="4.4000000000000004"/>
    <n v="12999"/>
    <n v="12999"/>
    <n v="3.7499999999999999E-2"/>
  </r>
  <r>
    <x v="15"/>
    <x v="755"/>
    <x v="5"/>
    <x v="592"/>
    <s v="60GB"/>
    <x v="0"/>
    <n v="4.5"/>
    <n v="14990"/>
    <n v="14990"/>
    <n v="0.1"/>
  </r>
  <r>
    <x v="15"/>
    <x v="755"/>
    <x v="40"/>
    <x v="169"/>
    <s v="60GB"/>
    <x v="0"/>
    <n v="4.5"/>
    <n v="17999"/>
    <n v="17999"/>
    <n v="6.25E-2"/>
  </r>
  <r>
    <x v="15"/>
    <x v="755"/>
    <x v="40"/>
    <x v="241"/>
    <s v="40GB"/>
    <x v="0"/>
    <n v="4.4000000000000004"/>
    <n v="12499"/>
    <n v="12499"/>
    <n v="0.05"/>
  </r>
  <r>
    <x v="15"/>
    <x v="755"/>
    <x v="57"/>
    <x v="654"/>
    <s v="40GB"/>
    <x v="0"/>
    <n v="4.4000000000000004"/>
    <n v="12449"/>
    <n v="15990"/>
    <n v="1.2500000000000001E-2"/>
  </r>
  <r>
    <x v="15"/>
    <x v="755"/>
    <x v="57"/>
    <x v="221"/>
    <s v="60GB"/>
    <x v="0"/>
    <n v="4.3"/>
    <n v="14999"/>
    <n v="14999"/>
    <n v="6.25E-2"/>
  </r>
  <r>
    <x v="15"/>
    <x v="756"/>
    <x v="469"/>
    <x v="299"/>
    <s v="30GB"/>
    <x v="2"/>
    <n v="0"/>
    <n v="11900"/>
    <n v="12999"/>
    <n v="8.7499999999999994E-2"/>
  </r>
  <r>
    <x v="15"/>
    <x v="756"/>
    <x v="469"/>
    <x v="396"/>
    <s v="40GB"/>
    <x v="0"/>
    <n v="4.3"/>
    <n v="11748"/>
    <n v="12690"/>
    <n v="8.7499999999999994E-2"/>
  </r>
  <r>
    <x v="15"/>
    <x v="756"/>
    <x v="470"/>
    <x v="1150"/>
    <s v="30GB"/>
    <x v="2"/>
    <n v="4.2"/>
    <n v="11900"/>
    <n v="11900"/>
    <n v="6.25E-2"/>
  </r>
  <r>
    <x v="15"/>
    <x v="756"/>
    <x v="470"/>
    <x v="88"/>
    <s v="40GB"/>
    <x v="0"/>
    <n v="4.0999999999999996"/>
    <n v="13399"/>
    <n v="14399"/>
    <n v="1.2500000000000001E-2"/>
  </r>
  <r>
    <x v="15"/>
    <x v="756"/>
    <x v="408"/>
    <x v="323"/>
    <s v="30GB"/>
    <x v="2"/>
    <n v="4.4000000000000004"/>
    <n v="11946"/>
    <n v="11946"/>
    <n v="0.1"/>
  </r>
  <r>
    <x v="15"/>
    <x v="757"/>
    <x v="5"/>
    <x v="584"/>
    <s v="40GB"/>
    <x v="0"/>
    <n v="4.5"/>
    <n v="14450"/>
    <n v="14899"/>
    <n v="7.4999999999999997E-2"/>
  </r>
  <r>
    <x v="15"/>
    <x v="757"/>
    <x v="407"/>
    <x v="905"/>
    <s v="60GB"/>
    <x v="1"/>
    <n v="4.5"/>
    <n v="15449"/>
    <n v="15990"/>
    <n v="0.1125"/>
  </r>
  <r>
    <x v="15"/>
    <x v="757"/>
    <x v="407"/>
    <x v="267"/>
    <s v="60GB"/>
    <x v="0"/>
    <n v="4.5"/>
    <n v="14980"/>
    <n v="14990"/>
    <n v="0.05"/>
  </r>
  <r>
    <x v="15"/>
    <x v="757"/>
    <x v="485"/>
    <x v="170"/>
    <s v="40GB"/>
    <x v="0"/>
    <n v="4.3"/>
    <n v="14999"/>
    <n v="14999"/>
    <n v="8.7499999999999994E-2"/>
  </r>
  <r>
    <x v="15"/>
    <x v="757"/>
    <x v="216"/>
    <x v="1151"/>
    <s v="60GB"/>
    <x v="1"/>
    <n v="3.8"/>
    <n v="16399"/>
    <n v="16399"/>
    <n v="0.125"/>
  </r>
  <r>
    <x v="15"/>
    <x v="757"/>
    <x v="216"/>
    <x v="1134"/>
    <s v="60GB"/>
    <x v="0"/>
    <n v="4.3"/>
    <n v="16999"/>
    <n v="16999"/>
    <n v="2.5000000000000001E-2"/>
  </r>
  <r>
    <x v="15"/>
    <x v="757"/>
    <x v="140"/>
    <x v="718"/>
    <s v="60GB"/>
    <x v="1"/>
    <n v="4.0999999999999996"/>
    <n v="17999"/>
    <n v="17999"/>
    <n v="3.7499999999999999E-2"/>
  </r>
  <r>
    <x v="15"/>
    <x v="757"/>
    <x v="140"/>
    <x v="307"/>
    <s v="40GB"/>
    <x v="0"/>
    <n v="4.5"/>
    <n v="13499"/>
    <n v="14500"/>
    <n v="7.4999999999999997E-2"/>
  </r>
  <r>
    <x v="15"/>
    <x v="757"/>
    <x v="140"/>
    <x v="985"/>
    <s v="60GB"/>
    <x v="0"/>
    <n v="4.5"/>
    <n v="15999"/>
    <n v="15999"/>
    <n v="0.1125"/>
  </r>
  <r>
    <x v="15"/>
    <x v="758"/>
    <x v="486"/>
    <x v="620"/>
    <s v="40GB"/>
    <x v="0"/>
    <n v="4.4000000000000004"/>
    <n v="13999"/>
    <n v="13999"/>
    <n v="7.4999999999999997E-2"/>
  </r>
  <r>
    <x v="15"/>
    <x v="758"/>
    <x v="469"/>
    <x v="323"/>
    <s v="40GB"/>
    <x v="0"/>
    <n v="4.4000000000000004"/>
    <n v="13900"/>
    <n v="13900"/>
    <n v="3.7499999999999999E-2"/>
  </r>
  <r>
    <x v="15"/>
    <x v="758"/>
    <x v="470"/>
    <x v="691"/>
    <s v="40GB"/>
    <x v="0"/>
    <n v="4.2"/>
    <n v="13900"/>
    <n v="13900"/>
    <n v="7.4999999999999997E-2"/>
  </r>
  <r>
    <x v="15"/>
    <x v="758"/>
    <x v="408"/>
    <x v="145"/>
    <s v="40GB"/>
    <x v="0"/>
    <n v="4.3"/>
    <n v="13500"/>
    <n v="13500"/>
    <n v="6.25E-2"/>
  </r>
  <r>
    <x v="15"/>
    <x v="759"/>
    <x v="484"/>
    <x v="774"/>
    <s v="40GB"/>
    <x v="0"/>
    <n v="4.3"/>
    <n v="12999"/>
    <n v="12999"/>
    <n v="0.05"/>
  </r>
  <r>
    <x v="15"/>
    <x v="759"/>
    <x v="216"/>
    <x v="1048"/>
    <s v="40GB"/>
    <x v="0"/>
    <n v="4.4000000000000004"/>
    <n v="12999"/>
    <n v="12999"/>
    <n v="0.1125"/>
  </r>
  <r>
    <x v="15"/>
    <x v="759"/>
    <x v="140"/>
    <x v="1152"/>
    <s v="40GB"/>
    <x v="0"/>
    <n v="2.2999999999999998"/>
    <n v="11999"/>
    <n v="11999"/>
    <n v="6.25E-2"/>
  </r>
  <r>
    <x v="15"/>
    <x v="760"/>
    <x v="487"/>
    <x v="466"/>
    <s v="40GB"/>
    <x v="0"/>
    <n v="0"/>
    <n v="11999"/>
    <n v="14999"/>
    <n v="7.4999999999999997E-2"/>
  </r>
  <r>
    <x v="15"/>
    <x v="760"/>
    <x v="165"/>
    <x v="1153"/>
    <s v="40GB"/>
    <x v="0"/>
    <n v="4.3"/>
    <n v="11999"/>
    <n v="14999"/>
    <n v="6.25E-2"/>
  </r>
  <r>
    <x v="15"/>
    <x v="760"/>
    <x v="488"/>
    <x v="1054"/>
    <s v="40GB"/>
    <x v="0"/>
    <n v="4.4000000000000004"/>
    <n v="11999"/>
    <n v="14999"/>
    <n v="8.7499999999999994E-2"/>
  </r>
  <r>
    <x v="15"/>
    <x v="760"/>
    <x v="489"/>
    <x v="841"/>
    <s v="40GB"/>
    <x v="0"/>
    <n v="0"/>
    <n v="11999"/>
    <n v="14999"/>
    <n v="7.4999999999999997E-2"/>
  </r>
  <r>
    <x v="15"/>
    <x v="761"/>
    <x v="62"/>
    <x v="275"/>
    <s v="40GB"/>
    <x v="0"/>
    <n v="4.3"/>
    <n v="15990"/>
    <n v="16999"/>
    <n v="0.125"/>
  </r>
  <r>
    <x v="15"/>
    <x v="761"/>
    <x v="225"/>
    <x v="283"/>
    <s v="40GB"/>
    <x v="1"/>
    <n v="4.5"/>
    <n v="15998"/>
    <n v="15998"/>
    <n v="8.7499999999999994E-2"/>
  </r>
  <r>
    <x v="15"/>
    <x v="761"/>
    <x v="225"/>
    <x v="1154"/>
    <s v="60GB"/>
    <x v="1"/>
    <n v="4.3"/>
    <n v="18499"/>
    <n v="18999"/>
    <n v="0.125"/>
  </r>
  <r>
    <x v="15"/>
    <x v="761"/>
    <x v="225"/>
    <x v="1155"/>
    <s v="40GB"/>
    <x v="0"/>
    <n v="4.3"/>
    <n v="14999"/>
    <n v="14999"/>
    <n v="2.5000000000000001E-2"/>
  </r>
  <r>
    <x v="15"/>
    <x v="761"/>
    <x v="490"/>
    <x v="1020"/>
    <s v="40GB"/>
    <x v="0"/>
    <n v="4.3"/>
    <n v="16488"/>
    <n v="16999"/>
    <n v="3.7499999999999999E-2"/>
  </r>
  <r>
    <x v="15"/>
    <x v="761"/>
    <x v="491"/>
    <x v="199"/>
    <s v="40GB"/>
    <x v="1"/>
    <n v="0"/>
    <n v="17990"/>
    <n v="17990"/>
    <n v="0.1125"/>
  </r>
  <r>
    <x v="15"/>
    <x v="762"/>
    <x v="57"/>
    <x v="1043"/>
    <s v="30GB"/>
    <x v="2"/>
    <n v="4.3"/>
    <n v="8990"/>
    <n v="8990"/>
    <n v="0.05"/>
  </r>
  <r>
    <x v="15"/>
    <x v="763"/>
    <x v="4"/>
    <x v="346"/>
    <s v="30GB"/>
    <x v="2"/>
    <n v="4.3"/>
    <n v="9478"/>
    <n v="9478"/>
    <n v="7.4999999999999997E-2"/>
  </r>
  <r>
    <x v="15"/>
    <x v="763"/>
    <x v="4"/>
    <x v="749"/>
    <s v="40GB"/>
    <x v="0"/>
    <n v="4.3"/>
    <n v="10999"/>
    <n v="10999"/>
    <n v="0.05"/>
  </r>
  <r>
    <x v="15"/>
    <x v="763"/>
    <x v="5"/>
    <x v="1156"/>
    <s v="30GB"/>
    <x v="2"/>
    <n v="4.3"/>
    <n v="9499"/>
    <n v="9499"/>
    <n v="1.2500000000000001E-2"/>
  </r>
  <r>
    <x v="15"/>
    <x v="763"/>
    <x v="5"/>
    <x v="464"/>
    <s v="40GB"/>
    <x v="0"/>
    <n v="4.3"/>
    <n v="10999"/>
    <n v="10999"/>
    <n v="3.7499999999999999E-2"/>
  </r>
  <r>
    <x v="15"/>
    <x v="763"/>
    <x v="253"/>
    <x v="1157"/>
    <s v="30GB"/>
    <x v="2"/>
    <n v="4.2"/>
    <n v="9499"/>
    <n v="9499"/>
    <n v="0.1"/>
  </r>
  <r>
    <x v="15"/>
    <x v="763"/>
    <x v="253"/>
    <x v="34"/>
    <s v="40GB"/>
    <x v="0"/>
    <n v="4.3"/>
    <n v="10888"/>
    <n v="10888"/>
    <n v="3.7499999999999999E-2"/>
  </r>
  <r>
    <x v="15"/>
    <x v="763"/>
    <x v="58"/>
    <x v="805"/>
    <s v="30GB"/>
    <x v="2"/>
    <n v="4.2"/>
    <n v="9468"/>
    <n v="10499"/>
    <n v="3.7499999999999999E-2"/>
  </r>
  <r>
    <x v="15"/>
    <x v="763"/>
    <x v="58"/>
    <x v="268"/>
    <s v="40GB"/>
    <x v="0"/>
    <n v="4.3"/>
    <n v="10999"/>
    <n v="10999"/>
    <n v="6.25E-2"/>
  </r>
  <r>
    <x v="15"/>
    <x v="763"/>
    <x v="57"/>
    <x v="271"/>
    <s v="30GB"/>
    <x v="2"/>
    <n v="4.3"/>
    <n v="9999"/>
    <n v="9999"/>
    <n v="8.7499999999999994E-2"/>
  </r>
  <r>
    <x v="15"/>
    <x v="763"/>
    <x v="57"/>
    <x v="190"/>
    <s v="40GB"/>
    <x v="0"/>
    <n v="0"/>
    <n v="10999"/>
    <n v="10999"/>
    <n v="7.4999999999999997E-2"/>
  </r>
  <r>
    <x v="15"/>
    <x v="764"/>
    <x v="492"/>
    <x v="987"/>
    <s v="40GB"/>
    <x v="0"/>
    <n v="4.3"/>
    <n v="12999"/>
    <n v="13999"/>
    <n v="0.125"/>
  </r>
  <r>
    <x v="15"/>
    <x v="764"/>
    <x v="493"/>
    <x v="30"/>
    <s v="30GB"/>
    <x v="2"/>
    <n v="4.3"/>
    <n v="9450"/>
    <n v="9450"/>
    <n v="1.2500000000000001E-2"/>
  </r>
  <r>
    <x v="15"/>
    <x v="764"/>
    <x v="493"/>
    <x v="987"/>
    <s v="40GB"/>
    <x v="0"/>
    <n v="4.2"/>
    <n v="12999"/>
    <n v="12999"/>
    <n v="8.7499999999999994E-2"/>
  </r>
  <r>
    <x v="15"/>
    <x v="764"/>
    <x v="494"/>
    <x v="1111"/>
    <s v="30GB"/>
    <x v="2"/>
    <n v="4.2"/>
    <n v="9950"/>
    <n v="9950"/>
    <n v="3.7499999999999999E-2"/>
  </r>
  <r>
    <x v="15"/>
    <x v="764"/>
    <x v="494"/>
    <x v="431"/>
    <s v="40GB"/>
    <x v="0"/>
    <n v="4.3"/>
    <n v="12499"/>
    <n v="13999"/>
    <n v="6.25E-2"/>
  </r>
  <r>
    <x v="1"/>
    <x v="765"/>
    <x v="205"/>
    <x v="1093"/>
    <s v="60GB"/>
    <x v="1"/>
    <n v="4.5999999999999996"/>
    <n v="53990"/>
    <n v="53990"/>
    <n v="0.1125"/>
  </r>
  <r>
    <x v="1"/>
    <x v="766"/>
    <x v="495"/>
    <x v="714"/>
    <s v="40GB"/>
    <x v="0"/>
    <n v="4"/>
    <n v="62990"/>
    <n v="62990"/>
    <n v="8.7499999999999994E-2"/>
  </r>
  <r>
    <x v="1"/>
    <x v="766"/>
    <x v="408"/>
    <x v="702"/>
    <s v="40GB"/>
    <x v="0"/>
    <n v="4"/>
    <n v="62990"/>
    <n v="62990"/>
    <n v="0.1125"/>
  </r>
  <r>
    <x v="1"/>
    <x v="765"/>
    <x v="495"/>
    <x v="1158"/>
    <s v="60GB"/>
    <x v="1"/>
    <n v="4.5999999999999996"/>
    <n v="53990"/>
    <n v="53990"/>
    <n v="8.7499999999999994E-2"/>
  </r>
  <r>
    <x v="1"/>
    <x v="765"/>
    <x v="92"/>
    <x v="269"/>
    <s v="60GB"/>
    <x v="1"/>
    <n v="4.5999999999999996"/>
    <n v="53990"/>
    <n v="53990"/>
    <n v="8.7499999999999994E-2"/>
  </r>
  <r>
    <x v="1"/>
    <x v="765"/>
    <x v="408"/>
    <x v="167"/>
    <s v="60GB"/>
    <x v="1"/>
    <n v="4.5999999999999996"/>
    <n v="53990"/>
    <n v="53990"/>
    <n v="7.4999999999999997E-2"/>
  </r>
  <r>
    <x v="1"/>
    <x v="767"/>
    <x v="496"/>
    <x v="1053"/>
    <s v="20GB"/>
    <x v="4"/>
    <n v="3.8"/>
    <n v="12570"/>
    <n v="12570"/>
    <n v="0.1125"/>
  </r>
  <r>
    <x v="1"/>
    <x v="768"/>
    <x v="497"/>
    <x v="388"/>
    <s v="40GB"/>
    <x v="2"/>
    <n v="4.2"/>
    <n v="47990"/>
    <n v="47990"/>
    <n v="2.5000000000000001E-2"/>
  </r>
  <r>
    <x v="1"/>
    <x v="768"/>
    <x v="498"/>
    <x v="752"/>
    <s v="40GB"/>
    <x v="2"/>
    <n v="4.2"/>
    <n v="56690"/>
    <n v="56690"/>
    <n v="0.1125"/>
  </r>
  <r>
    <x v="1"/>
    <x v="769"/>
    <x v="499"/>
    <x v="413"/>
    <s v="30GB"/>
    <x v="2"/>
    <n v="3.7"/>
    <n v="15400"/>
    <n v="15400"/>
    <n v="2.5000000000000001E-2"/>
  </r>
  <r>
    <x v="1"/>
    <x v="770"/>
    <x v="500"/>
    <x v="869"/>
    <s v="20GB"/>
    <x v="4"/>
    <n v="3.7"/>
    <n v="11810"/>
    <n v="11810"/>
    <n v="7.4999999999999997E-2"/>
  </r>
  <r>
    <x v="1"/>
    <x v="770"/>
    <x v="501"/>
    <x v="291"/>
    <s v="20GB"/>
    <x v="4"/>
    <n v="3.7"/>
    <n v="13200"/>
    <n v="13200"/>
    <n v="0.1125"/>
  </r>
  <r>
    <x v="1"/>
    <x v="770"/>
    <x v="253"/>
    <x v="1159"/>
    <s v="20GB"/>
    <x v="4"/>
    <n v="3.7"/>
    <n v="15490"/>
    <n v="15490"/>
    <n v="3.7499999999999999E-2"/>
  </r>
  <r>
    <x v="1"/>
    <x v="771"/>
    <x v="169"/>
    <x v="366"/>
    <s v="20GB"/>
    <x v="4"/>
    <n v="3.7"/>
    <n v="16990"/>
    <n v="16990"/>
    <n v="2.5000000000000001E-2"/>
  </r>
  <r>
    <x v="1"/>
    <x v="772"/>
    <x v="501"/>
    <x v="1160"/>
    <s v="20GB"/>
    <x v="4"/>
    <n v="3.7"/>
    <n v="26999"/>
    <n v="26999"/>
    <n v="7.4999999999999997E-2"/>
  </r>
  <r>
    <x v="1"/>
    <x v="772"/>
    <x v="500"/>
    <x v="619"/>
    <s v="20GB"/>
    <x v="4"/>
    <n v="3.7"/>
    <n v="18249"/>
    <n v="18249"/>
    <n v="0.125"/>
  </r>
  <r>
    <x v="1"/>
    <x v="773"/>
    <x v="502"/>
    <x v="724"/>
    <s v="10GB"/>
    <x v="4"/>
    <n v="3.9"/>
    <n v="19695"/>
    <n v="19695"/>
    <n v="8.7499999999999994E-2"/>
  </r>
  <r>
    <x v="1"/>
    <x v="774"/>
    <x v="500"/>
    <x v="1007"/>
    <s v="10GB"/>
    <x v="5"/>
    <n v="3.7"/>
    <n v="9590"/>
    <n v="9590"/>
    <n v="0.1125"/>
  </r>
  <r>
    <x v="1"/>
    <x v="774"/>
    <x v="361"/>
    <x v="3"/>
    <s v="10GB"/>
    <x v="5"/>
    <n v="3.7"/>
    <n v="9590"/>
    <n v="9590"/>
    <n v="2.5000000000000001E-2"/>
  </r>
  <r>
    <x v="1"/>
    <x v="775"/>
    <x v="503"/>
    <x v="322"/>
    <s v="30GB"/>
    <x v="2"/>
    <n v="3.9"/>
    <n v="38800"/>
    <n v="38800"/>
    <n v="0.125"/>
  </r>
  <r>
    <x v="1"/>
    <x v="775"/>
    <x v="504"/>
    <x v="216"/>
    <s v="30GB"/>
    <x v="2"/>
    <n v="3.9"/>
    <n v="38800"/>
    <n v="38800"/>
    <n v="6.25E-2"/>
  </r>
  <r>
    <x v="1"/>
    <x v="775"/>
    <x v="505"/>
    <x v="940"/>
    <s v="30GB"/>
    <x v="2"/>
    <n v="4.0999999999999996"/>
    <n v="53900"/>
    <n v="53900"/>
    <n v="8.7499999999999994E-2"/>
  </r>
  <r>
    <x v="1"/>
    <x v="776"/>
    <x v="501"/>
    <x v="1161"/>
    <s v="10GB"/>
    <x v="5"/>
    <n v="3.9"/>
    <n v="8999"/>
    <n v="8999"/>
    <n v="6.25E-2"/>
  </r>
  <r>
    <x v="1"/>
    <x v="777"/>
    <x v="500"/>
    <x v="1072"/>
    <s v="20GB"/>
    <x v="4"/>
    <n v="3.7"/>
    <n v="27990"/>
    <n v="27990"/>
    <n v="0.1125"/>
  </r>
  <r>
    <x v="1"/>
    <x v="776"/>
    <x v="500"/>
    <x v="424"/>
    <s v="10GB"/>
    <x v="5"/>
    <n v="3.9"/>
    <n v="8999"/>
    <n v="8999"/>
    <n v="1.2500000000000001E-2"/>
  </r>
  <r>
    <x v="1"/>
    <x v="778"/>
    <x v="506"/>
    <x v="466"/>
    <s v="10GB"/>
    <x v="4"/>
    <n v="4"/>
    <n v="12400"/>
    <n v="12400"/>
    <n v="0.1125"/>
  </r>
  <r>
    <x v="1"/>
    <x v="779"/>
    <x v="502"/>
    <x v="1162"/>
    <s v="20GB"/>
    <x v="4"/>
    <n v="3.9"/>
    <n v="25500"/>
    <n v="25500"/>
    <n v="0.125"/>
  </r>
  <r>
    <x v="1"/>
    <x v="779"/>
    <x v="507"/>
    <x v="1163"/>
    <s v="20GB"/>
    <x v="4"/>
    <n v="3.9"/>
    <n v="25500"/>
    <n v="25500"/>
    <n v="1.2500000000000001E-2"/>
  </r>
  <r>
    <x v="1"/>
    <x v="780"/>
    <x v="508"/>
    <x v="1016"/>
    <s v="20GB"/>
    <x v="4"/>
    <n v="4.0999999999999996"/>
    <n v="25999"/>
    <n v="25999"/>
    <n v="1.2500000000000001E-2"/>
  </r>
  <r>
    <x v="1"/>
    <x v="781"/>
    <x v="509"/>
    <x v="195"/>
    <s v="10GB"/>
    <x v="4"/>
    <n v="4"/>
    <n v="9900"/>
    <n v="9900"/>
    <n v="0.125"/>
  </r>
  <r>
    <x v="1"/>
    <x v="781"/>
    <x v="86"/>
    <x v="839"/>
    <s v="10GB"/>
    <x v="4"/>
    <n v="4"/>
    <n v="6999"/>
    <n v="6999"/>
    <n v="6.25E-2"/>
  </r>
  <r>
    <x v="1"/>
    <x v="782"/>
    <x v="78"/>
    <x v="576"/>
    <s v="10GB"/>
    <x v="4"/>
    <n v="3.9"/>
    <n v="21990"/>
    <n v="21990"/>
    <n v="1.2500000000000001E-2"/>
  </r>
  <r>
    <x v="1"/>
    <x v="782"/>
    <x v="5"/>
    <x v="918"/>
    <s v="10GB"/>
    <x v="4"/>
    <n v="3.9"/>
    <n v="21990"/>
    <n v="21990"/>
    <n v="7.4999999999999997E-2"/>
  </r>
  <r>
    <x v="1"/>
    <x v="783"/>
    <x v="507"/>
    <x v="904"/>
    <s v="10GB"/>
    <x v="5"/>
    <n v="3.9"/>
    <n v="7999"/>
    <n v="7999"/>
    <n v="0.1"/>
  </r>
  <r>
    <x v="1"/>
    <x v="783"/>
    <x v="502"/>
    <x v="119"/>
    <s v="10GB"/>
    <x v="4"/>
    <n v="4.0999999999999996"/>
    <n v="23999"/>
    <n v="23999"/>
    <n v="3.7499999999999999E-2"/>
  </r>
  <r>
    <x v="1"/>
    <x v="780"/>
    <x v="507"/>
    <x v="854"/>
    <s v="20GB"/>
    <x v="4"/>
    <n v="4"/>
    <n v="25999"/>
    <n v="25999"/>
    <n v="1.2500000000000001E-2"/>
  </r>
  <r>
    <x v="1"/>
    <x v="784"/>
    <x v="5"/>
    <x v="1164"/>
    <s v="10GB"/>
    <x v="4"/>
    <n v="4"/>
    <n v="21999"/>
    <n v="21999"/>
    <n v="7.4999999999999997E-2"/>
  </r>
  <r>
    <x v="1"/>
    <x v="785"/>
    <x v="253"/>
    <x v="243"/>
    <s v="10GB"/>
    <x v="6"/>
    <n v="3.8"/>
    <n v="17200"/>
    <n v="17200"/>
    <n v="8.7499999999999994E-2"/>
  </r>
  <r>
    <x v="1"/>
    <x v="785"/>
    <x v="169"/>
    <x v="104"/>
    <s v="10GB"/>
    <x v="6"/>
    <n v="3.8"/>
    <n v="17200"/>
    <n v="17200"/>
    <n v="0.05"/>
  </r>
  <r>
    <x v="1"/>
    <x v="786"/>
    <x v="169"/>
    <x v="931"/>
    <s v="10GB"/>
    <x v="6"/>
    <n v="3.5"/>
    <n v="15200"/>
    <n v="15200"/>
    <n v="8.7499999999999994E-2"/>
  </r>
  <r>
    <x v="1"/>
    <x v="786"/>
    <x v="253"/>
    <x v="296"/>
    <s v="10GB"/>
    <x v="6"/>
    <n v="3.5"/>
    <n v="15200"/>
    <n v="15200"/>
    <n v="2.5000000000000001E-2"/>
  </r>
  <r>
    <x v="1"/>
    <x v="787"/>
    <x v="510"/>
    <x v="871"/>
    <s v="20GB"/>
    <x v="4"/>
    <n v="4.4000000000000004"/>
    <n v="59900"/>
    <n v="59900"/>
    <n v="7.4999999999999997E-2"/>
  </r>
  <r>
    <x v="1"/>
    <x v="788"/>
    <x v="511"/>
    <x v="1165"/>
    <s v="1.50GB"/>
    <x v="5"/>
    <n v="4.0999999999999996"/>
    <n v="27390"/>
    <n v="27390"/>
    <n v="0.125"/>
  </r>
  <r>
    <x v="1"/>
    <x v="788"/>
    <x v="253"/>
    <x v="1166"/>
    <s v="1.50GB"/>
    <x v="5"/>
    <n v="4.0999999999999996"/>
    <n v="27390"/>
    <n v="27390"/>
    <n v="0.125"/>
  </r>
  <r>
    <x v="1"/>
    <x v="789"/>
    <x v="4"/>
    <x v="508"/>
    <s v="5120MB"/>
    <x v="6"/>
    <n v="3.6"/>
    <n v="9990"/>
    <n v="9990"/>
    <n v="1.2500000000000001E-2"/>
  </r>
  <r>
    <x v="1"/>
    <x v="789"/>
    <x v="78"/>
    <x v="1108"/>
    <s v="5120MB"/>
    <x v="6"/>
    <n v="3.6"/>
    <n v="9990"/>
    <n v="9990"/>
    <n v="1.2500000000000001E-2"/>
  </r>
  <r>
    <x v="1"/>
    <x v="787"/>
    <x v="85"/>
    <x v="159"/>
    <s v="20GB"/>
    <x v="4"/>
    <n v="4.4000000000000004"/>
    <n v="59900"/>
    <n v="59900"/>
    <n v="2.5000000000000001E-2"/>
  </r>
  <r>
    <x v="1"/>
    <x v="787"/>
    <x v="512"/>
    <x v="421"/>
    <s v="20GB"/>
    <x v="4"/>
    <n v="4.4000000000000004"/>
    <n v="59900"/>
    <n v="59900"/>
    <n v="1.2500000000000001E-2"/>
  </r>
  <r>
    <x v="1"/>
    <x v="790"/>
    <x v="4"/>
    <x v="783"/>
    <s v="10GB"/>
    <x v="5"/>
    <n v="3.8"/>
    <n v="35490"/>
    <n v="35490"/>
    <n v="8.7499999999999994E-2"/>
  </r>
  <r>
    <x v="1"/>
    <x v="791"/>
    <x v="85"/>
    <x v="296"/>
    <s v="20GB"/>
    <x v="2"/>
    <n v="4.0999999999999996"/>
    <n v="59590"/>
    <n v="59590"/>
    <n v="3.7499999999999999E-2"/>
  </r>
  <r>
    <x v="8"/>
    <x v="792"/>
    <x v="513"/>
    <x v="1167"/>
    <s v="60GB"/>
    <x v="1"/>
    <n v="4.3"/>
    <n v="46988"/>
    <n v="46988"/>
    <n v="1.2500000000000001E-2"/>
  </r>
  <r>
    <x v="0"/>
    <x v="11"/>
    <x v="5"/>
    <x v="194"/>
    <s v="30GB"/>
    <x v="2"/>
    <n v="3.7"/>
    <n v="10490"/>
    <n v="10490"/>
    <n v="0.1"/>
  </r>
  <r>
    <x v="0"/>
    <x v="11"/>
    <x v="4"/>
    <x v="223"/>
    <s v="30GB"/>
    <x v="2"/>
    <n v="3.7"/>
    <n v="10490"/>
    <n v="10490"/>
    <n v="2.5000000000000001E-2"/>
  </r>
  <r>
    <x v="0"/>
    <x v="11"/>
    <x v="78"/>
    <x v="784"/>
    <s v="30GB"/>
    <x v="2"/>
    <n v="3.7"/>
    <n v="10490"/>
    <n v="10490"/>
    <n v="0.05"/>
  </r>
  <r>
    <x v="0"/>
    <x v="793"/>
    <x v="171"/>
    <x v="741"/>
    <s v="40GB"/>
    <x v="0"/>
    <n v="4.3"/>
    <n v="15490"/>
    <n v="15490"/>
    <n v="8.7499999999999994E-2"/>
  </r>
  <r>
    <x v="0"/>
    <x v="793"/>
    <x v="514"/>
    <x v="808"/>
    <s v="40GB"/>
    <x v="0"/>
    <n v="4.3"/>
    <n v="15490"/>
    <n v="18990"/>
    <n v="1.2500000000000001E-2"/>
  </r>
  <r>
    <x v="0"/>
    <x v="793"/>
    <x v="514"/>
    <x v="628"/>
    <s v="60GB"/>
    <x v="1"/>
    <n v="3.8"/>
    <n v="17490"/>
    <n v="20990"/>
    <n v="2.5000000000000001E-2"/>
  </r>
  <r>
    <x v="0"/>
    <x v="793"/>
    <x v="39"/>
    <x v="881"/>
    <s v="60GB"/>
    <x v="1"/>
    <n v="3.8"/>
    <n v="17490"/>
    <n v="20990"/>
    <n v="0.1"/>
  </r>
  <r>
    <x v="0"/>
    <x v="793"/>
    <x v="39"/>
    <x v="945"/>
    <s v="40GB"/>
    <x v="0"/>
    <n v="4.3"/>
    <n v="15490"/>
    <n v="15490"/>
    <n v="3.7499999999999999E-2"/>
  </r>
  <r>
    <x v="13"/>
    <x v="794"/>
    <x v="515"/>
    <x v="1135"/>
    <s v="80GB"/>
    <x v="1"/>
    <n v="4.3"/>
    <n v="28999"/>
    <n v="34999"/>
    <n v="3.7499999999999999E-2"/>
  </r>
  <r>
    <x v="13"/>
    <x v="794"/>
    <x v="515"/>
    <x v="133"/>
    <s v="60GB"/>
    <x v="1"/>
    <n v="4.3"/>
    <n v="28999"/>
    <n v="32999"/>
    <n v="8.7499999999999994E-2"/>
  </r>
  <r>
    <x v="13"/>
    <x v="794"/>
    <x v="515"/>
    <x v="795"/>
    <s v="80GB"/>
    <x v="3"/>
    <n v="4.3"/>
    <n v="30999"/>
    <n v="36999"/>
    <n v="0.1125"/>
  </r>
  <r>
    <x v="13"/>
    <x v="794"/>
    <x v="516"/>
    <x v="1124"/>
    <s v="80GB"/>
    <x v="1"/>
    <n v="4.3"/>
    <n v="28999"/>
    <n v="34999"/>
    <n v="7.4999999999999997E-2"/>
  </r>
  <r>
    <x v="13"/>
    <x v="697"/>
    <x v="426"/>
    <x v="356"/>
    <s v="60GB"/>
    <x v="1"/>
    <n v="4.2"/>
    <n v="16499"/>
    <n v="17999"/>
    <n v="0.125"/>
  </r>
  <r>
    <x v="13"/>
    <x v="64"/>
    <x v="424"/>
    <x v="140"/>
    <s v="60GB"/>
    <x v="1"/>
    <n v="4.5"/>
    <n v="24999"/>
    <n v="24999"/>
    <n v="7.4999999999999997E-2"/>
  </r>
  <r>
    <x v="13"/>
    <x v="64"/>
    <x v="424"/>
    <x v="247"/>
    <s v="60GB"/>
    <x v="3"/>
    <n v="4.5"/>
    <n v="28999"/>
    <n v="28999"/>
    <n v="0.125"/>
  </r>
  <r>
    <x v="13"/>
    <x v="64"/>
    <x v="517"/>
    <x v="683"/>
    <s v="80GB"/>
    <x v="3"/>
    <n v="4.5"/>
    <n v="30999"/>
    <n v="30999"/>
    <n v="7.4999999999999997E-2"/>
  </r>
  <r>
    <x v="13"/>
    <x v="64"/>
    <x v="425"/>
    <x v="1168"/>
    <s v="60GB"/>
    <x v="0"/>
    <n v="4.5"/>
    <n v="21999"/>
    <n v="21999"/>
    <n v="0.1"/>
  </r>
  <r>
    <x v="13"/>
    <x v="64"/>
    <x v="425"/>
    <x v="458"/>
    <s v="60GB"/>
    <x v="1"/>
    <n v="0"/>
    <n v="24999"/>
    <n v="24999"/>
    <n v="2.5000000000000001E-2"/>
  </r>
  <r>
    <x v="13"/>
    <x v="794"/>
    <x v="516"/>
    <x v="935"/>
    <s v="60GB"/>
    <x v="1"/>
    <n v="4.3"/>
    <n v="28999"/>
    <n v="32999"/>
    <n v="0.125"/>
  </r>
  <r>
    <x v="13"/>
    <x v="795"/>
    <x v="518"/>
    <x v="940"/>
    <s v="60GB"/>
    <x v="0"/>
    <n v="4.4000000000000004"/>
    <n v="14999"/>
    <n v="17999"/>
    <n v="1.2500000000000001E-2"/>
  </r>
  <r>
    <x v="13"/>
    <x v="795"/>
    <x v="519"/>
    <x v="511"/>
    <s v="40GB"/>
    <x v="0"/>
    <n v="4.3"/>
    <n v="13999"/>
    <n v="16999"/>
    <n v="0.1"/>
  </r>
  <r>
    <x v="13"/>
    <x v="795"/>
    <x v="519"/>
    <x v="1154"/>
    <s v="60GB"/>
    <x v="0"/>
    <n v="4.3"/>
    <n v="14999"/>
    <n v="16999"/>
    <n v="6.25E-2"/>
  </r>
  <r>
    <x v="13"/>
    <x v="795"/>
    <x v="520"/>
    <x v="878"/>
    <s v="60GB"/>
    <x v="1"/>
    <n v="4.4000000000000004"/>
    <n v="15999"/>
    <n v="19999"/>
    <n v="0.05"/>
  </r>
  <r>
    <x v="13"/>
    <x v="795"/>
    <x v="518"/>
    <x v="367"/>
    <s v="40GB"/>
    <x v="0"/>
    <n v="4.4000000000000004"/>
    <n v="13999"/>
    <n v="17999"/>
    <n v="0.1"/>
  </r>
  <r>
    <x v="13"/>
    <x v="795"/>
    <x v="520"/>
    <x v="1169"/>
    <s v="60GB"/>
    <x v="0"/>
    <n v="4.4000000000000004"/>
    <n v="14999"/>
    <n v="19999"/>
    <n v="0.1125"/>
  </r>
  <r>
    <x v="13"/>
    <x v="795"/>
    <x v="520"/>
    <x v="1170"/>
    <s v="40GB"/>
    <x v="0"/>
    <n v="4.4000000000000004"/>
    <n v="13999"/>
    <n v="16999"/>
    <n v="3.7499999999999999E-2"/>
  </r>
  <r>
    <x v="13"/>
    <x v="795"/>
    <x v="519"/>
    <x v="375"/>
    <s v="60GB"/>
    <x v="1"/>
    <n v="4.3"/>
    <n v="15999"/>
    <n v="19999"/>
    <n v="1.2500000000000001E-2"/>
  </r>
  <r>
    <x v="13"/>
    <x v="796"/>
    <x v="521"/>
    <x v="225"/>
    <s v="60GB"/>
    <x v="1"/>
    <n v="4.4000000000000004"/>
    <n v="11499"/>
    <n v="14999"/>
    <n v="7.4999999999999997E-2"/>
  </r>
  <r>
    <x v="13"/>
    <x v="796"/>
    <x v="522"/>
    <x v="1171"/>
    <s v="60GB"/>
    <x v="1"/>
    <n v="4.4000000000000004"/>
    <n v="11499"/>
    <n v="14999"/>
    <n v="0.05"/>
  </r>
  <r>
    <x v="13"/>
    <x v="796"/>
    <x v="523"/>
    <x v="404"/>
    <s v="60GB"/>
    <x v="1"/>
    <n v="4.4000000000000004"/>
    <n v="11499"/>
    <n v="14999"/>
    <n v="0.1"/>
  </r>
  <r>
    <x v="13"/>
    <x v="796"/>
    <x v="523"/>
    <x v="167"/>
    <s v="60GB"/>
    <x v="0"/>
    <n v="4.4000000000000004"/>
    <n v="10499"/>
    <n v="12999"/>
    <n v="0.1125"/>
  </r>
  <r>
    <x v="13"/>
    <x v="797"/>
    <x v="456"/>
    <x v="1172"/>
    <s v="60GB"/>
    <x v="0"/>
    <n v="4.5"/>
    <n v="14999"/>
    <n v="18999"/>
    <n v="6.25E-2"/>
  </r>
  <r>
    <x v="13"/>
    <x v="798"/>
    <x v="456"/>
    <x v="713"/>
    <s v="60GB"/>
    <x v="1"/>
    <n v="4.5"/>
    <n v="15999"/>
    <n v="19999"/>
    <n v="0.1125"/>
  </r>
  <r>
    <x v="13"/>
    <x v="797"/>
    <x v="524"/>
    <x v="463"/>
    <s v="60GB"/>
    <x v="1"/>
    <n v="4.5"/>
    <n v="15999"/>
    <n v="19999"/>
    <n v="1.2500000000000001E-2"/>
  </r>
  <r>
    <x v="13"/>
    <x v="797"/>
    <x v="524"/>
    <x v="472"/>
    <s v="80GB"/>
    <x v="3"/>
    <n v="4.5"/>
    <n v="21499"/>
    <n v="22999"/>
    <n v="8.7499999999999994E-2"/>
  </r>
  <r>
    <x v="13"/>
    <x v="797"/>
    <x v="525"/>
    <x v="507"/>
    <s v="60GB"/>
    <x v="0"/>
    <n v="4.5"/>
    <n v="14999"/>
    <n v="18999"/>
    <n v="3.7499999999999999E-2"/>
  </r>
  <r>
    <x v="13"/>
    <x v="798"/>
    <x v="524"/>
    <x v="1099"/>
    <s v="60GB"/>
    <x v="1"/>
    <n v="4.5"/>
    <n v="19999"/>
    <n v="19999"/>
    <n v="8.7499999999999994E-2"/>
  </r>
  <r>
    <x v="13"/>
    <x v="797"/>
    <x v="525"/>
    <x v="1173"/>
    <s v="60GB"/>
    <x v="1"/>
    <n v="4.5"/>
    <n v="15999"/>
    <n v="19999"/>
    <n v="2.5000000000000001E-2"/>
  </r>
  <r>
    <x v="13"/>
    <x v="797"/>
    <x v="525"/>
    <x v="1079"/>
    <s v="80GB"/>
    <x v="3"/>
    <n v="4.5"/>
    <n v="21499"/>
    <n v="22999"/>
    <n v="1.2500000000000001E-2"/>
  </r>
  <r>
    <x v="13"/>
    <x v="64"/>
    <x v="526"/>
    <x v="993"/>
    <s v="80GB"/>
    <x v="3"/>
    <n v="4.5"/>
    <n v="30999"/>
    <n v="30999"/>
    <n v="0.05"/>
  </r>
  <r>
    <x v="13"/>
    <x v="64"/>
    <x v="526"/>
    <x v="931"/>
    <s v="60GB"/>
    <x v="1"/>
    <n v="4.5"/>
    <n v="24999"/>
    <n v="24999"/>
    <n v="2.5000000000000001E-2"/>
  </r>
  <r>
    <x v="13"/>
    <x v="64"/>
    <x v="424"/>
    <x v="1174"/>
    <s v="60GB"/>
    <x v="0"/>
    <n v="4.5"/>
    <n v="21999"/>
    <n v="21999"/>
    <n v="0.1"/>
  </r>
  <r>
    <x v="13"/>
    <x v="64"/>
    <x v="425"/>
    <x v="651"/>
    <s v="80GB"/>
    <x v="3"/>
    <n v="4.5"/>
    <n v="30999"/>
    <n v="30999"/>
    <n v="3.7499999999999999E-2"/>
  </r>
  <r>
    <x v="6"/>
    <x v="799"/>
    <x v="336"/>
    <x v="1175"/>
    <s v="60GB"/>
    <x v="1"/>
    <n v="4.4000000000000004"/>
    <n v="15999"/>
    <n v="17999"/>
    <n v="0.1125"/>
  </r>
  <r>
    <x v="6"/>
    <x v="799"/>
    <x v="44"/>
    <x v="551"/>
    <s v="60GB"/>
    <x v="1"/>
    <n v="4.4000000000000004"/>
    <n v="15999"/>
    <n v="17999"/>
    <n v="3.7499999999999999E-2"/>
  </r>
  <r>
    <x v="6"/>
    <x v="799"/>
    <x v="336"/>
    <x v="904"/>
    <s v="40GB"/>
    <x v="0"/>
    <n v="4.5"/>
    <n v="13999"/>
    <n v="15999"/>
    <n v="0.1125"/>
  </r>
  <r>
    <x v="6"/>
    <x v="799"/>
    <x v="44"/>
    <x v="1104"/>
    <s v="40GB"/>
    <x v="0"/>
    <n v="4.5"/>
    <n v="13999"/>
    <n v="15999"/>
    <n v="7.4999999999999997E-2"/>
  </r>
  <r>
    <x v="6"/>
    <x v="218"/>
    <x v="527"/>
    <x v="364"/>
    <s v="60GB"/>
    <x v="1"/>
    <n v="4.3"/>
    <n v="25999"/>
    <n v="29999"/>
    <n v="8.7499999999999994E-2"/>
  </r>
  <r>
    <x v="6"/>
    <x v="218"/>
    <x v="527"/>
    <x v="255"/>
    <s v="80GB"/>
    <x v="1"/>
    <n v="4.4000000000000004"/>
    <n v="27999"/>
    <n v="29999"/>
    <n v="0.05"/>
  </r>
  <r>
    <x v="6"/>
    <x v="185"/>
    <x v="144"/>
    <x v="96"/>
    <s v="40GB"/>
    <x v="0"/>
    <n v="4.5"/>
    <n v="10999"/>
    <n v="12999"/>
    <n v="0.05"/>
  </r>
  <r>
    <x v="6"/>
    <x v="185"/>
    <x v="86"/>
    <x v="601"/>
    <s v="40GB"/>
    <x v="0"/>
    <n v="4.5"/>
    <n v="10999"/>
    <n v="12999"/>
    <n v="1.2500000000000001E-2"/>
  </r>
  <r>
    <x v="6"/>
    <x v="800"/>
    <x v="528"/>
    <x v="1176"/>
    <s v="120GB"/>
    <x v="3"/>
    <n v="4.4000000000000004"/>
    <n v="35999"/>
    <n v="38999"/>
    <n v="3.7499999999999999E-2"/>
  </r>
  <r>
    <x v="6"/>
    <x v="800"/>
    <x v="529"/>
    <x v="897"/>
    <s v="120GB"/>
    <x v="3"/>
    <n v="4.4000000000000004"/>
    <n v="35999"/>
    <n v="38999"/>
    <n v="6.25E-2"/>
  </r>
  <r>
    <x v="6"/>
    <x v="800"/>
    <x v="528"/>
    <x v="102"/>
    <s v="80GB"/>
    <x v="1"/>
    <n v="4.4000000000000004"/>
    <n v="31999"/>
    <n v="34999"/>
    <n v="0.1"/>
  </r>
  <r>
    <x v="6"/>
    <x v="800"/>
    <x v="529"/>
    <x v="701"/>
    <s v="80GB"/>
    <x v="1"/>
    <n v="4.4000000000000004"/>
    <n v="31999"/>
    <n v="34999"/>
    <n v="6.25E-2"/>
  </r>
  <r>
    <x v="6"/>
    <x v="185"/>
    <x v="144"/>
    <x v="505"/>
    <s v="40GB"/>
    <x v="1"/>
    <n v="4.5"/>
    <n v="12049"/>
    <n v="13999"/>
    <n v="0.1125"/>
  </r>
  <r>
    <x v="6"/>
    <x v="218"/>
    <x v="530"/>
    <x v="236"/>
    <s v="80GB"/>
    <x v="1"/>
    <n v="4.3"/>
    <n v="27999"/>
    <n v="29999"/>
    <n v="6.25E-2"/>
  </r>
  <r>
    <x v="6"/>
    <x v="218"/>
    <x v="531"/>
    <x v="238"/>
    <s v="80GB"/>
    <x v="3"/>
    <n v="4.3"/>
    <n v="29999"/>
    <n v="29999"/>
    <n v="0.125"/>
  </r>
  <r>
    <x v="6"/>
    <x v="801"/>
    <x v="532"/>
    <x v="38"/>
    <s v="80GB"/>
    <x v="1"/>
    <n v="4.4000000000000004"/>
    <n v="26999"/>
    <n v="29999"/>
    <n v="1.2500000000000001E-2"/>
  </r>
  <r>
    <x v="6"/>
    <x v="801"/>
    <x v="502"/>
    <x v="156"/>
    <s v="120GB"/>
    <x v="3"/>
    <n v="4.3"/>
    <n v="29999"/>
    <n v="32999"/>
    <n v="6.25E-2"/>
  </r>
  <r>
    <x v="6"/>
    <x v="801"/>
    <x v="533"/>
    <x v="579"/>
    <s v="120GB"/>
    <x v="3"/>
    <n v="4.3"/>
    <n v="29999"/>
    <n v="32999"/>
    <n v="0.05"/>
  </r>
  <r>
    <x v="6"/>
    <x v="801"/>
    <x v="533"/>
    <x v="373"/>
    <s v="80GB"/>
    <x v="1"/>
    <n v="4.3"/>
    <n v="26999"/>
    <n v="29999"/>
    <n v="0.125"/>
  </r>
  <r>
    <x v="6"/>
    <x v="801"/>
    <x v="502"/>
    <x v="429"/>
    <s v="80GB"/>
    <x v="1"/>
    <n v="4.3"/>
    <n v="26999"/>
    <n v="29999"/>
    <n v="3.7499999999999999E-2"/>
  </r>
  <r>
    <x v="6"/>
    <x v="801"/>
    <x v="532"/>
    <x v="1161"/>
    <s v="120GB"/>
    <x v="3"/>
    <n v="4.4000000000000004"/>
    <n v="29999"/>
    <n v="32999"/>
    <n v="3.7499999999999999E-2"/>
  </r>
  <r>
    <x v="10"/>
    <x v="416"/>
    <x v="534"/>
    <x v="1046"/>
    <s v="80GB"/>
    <x v="1"/>
    <n v="4.3"/>
    <n v="37499"/>
    <n v="40999"/>
    <n v="7.4999999999999997E-2"/>
  </r>
  <r>
    <x v="10"/>
    <x v="435"/>
    <x v="535"/>
    <x v="420"/>
    <s v="120GB"/>
    <x v="3"/>
    <n v="4.4000000000000004"/>
    <n v="149999"/>
    <n v="171999"/>
    <n v="0.125"/>
  </r>
  <r>
    <x v="10"/>
    <x v="435"/>
    <x v="359"/>
    <x v="1015"/>
    <s v="120GB"/>
    <x v="3"/>
    <n v="4.4000000000000004"/>
    <n v="149999"/>
    <n v="171999"/>
    <n v="7.4999999999999997E-2"/>
  </r>
  <r>
    <x v="10"/>
    <x v="408"/>
    <x v="536"/>
    <x v="1177"/>
    <s v="80GB"/>
    <x v="1"/>
    <n v="4.3"/>
    <n v="88999"/>
    <n v="95999"/>
    <n v="2.5000000000000001E-2"/>
  </r>
  <r>
    <x v="10"/>
    <x v="802"/>
    <x v="12"/>
    <x v="971"/>
    <s v="60GB"/>
    <x v="1"/>
    <n v="4.0999999999999996"/>
    <n v="20999"/>
    <n v="23999"/>
    <n v="7.4999999999999997E-2"/>
  </r>
  <r>
    <x v="10"/>
    <x v="802"/>
    <x v="12"/>
    <x v="38"/>
    <s v="80GB"/>
    <x v="1"/>
    <n v="4.0999999999999996"/>
    <n v="22999"/>
    <n v="25999"/>
    <n v="3.7499999999999999E-2"/>
  </r>
  <r>
    <x v="10"/>
    <x v="802"/>
    <x v="537"/>
    <x v="600"/>
    <s v="80GB"/>
    <x v="1"/>
    <n v="4.0999999999999996"/>
    <n v="22999"/>
    <n v="25999"/>
    <n v="7.4999999999999997E-2"/>
  </r>
  <r>
    <x v="10"/>
    <x v="802"/>
    <x v="537"/>
    <x v="606"/>
    <s v="60GB"/>
    <x v="1"/>
    <n v="4.0999999999999996"/>
    <n v="20999"/>
    <n v="23999"/>
    <n v="0.1125"/>
  </r>
  <r>
    <x v="14"/>
    <x v="803"/>
    <x v="37"/>
    <x v="615"/>
    <s v="40GB"/>
    <x v="0"/>
    <n v="4.0999999999999996"/>
    <n v="14449"/>
    <n v="14449"/>
    <n v="0.1125"/>
  </r>
  <r>
    <x v="14"/>
    <x v="804"/>
    <x v="432"/>
    <x v="716"/>
    <s v="80GB"/>
    <x v="1"/>
    <n v="3.9"/>
    <n v="18990"/>
    <n v="22990"/>
    <n v="3.7499999999999999E-2"/>
  </r>
  <r>
    <x v="14"/>
    <x v="804"/>
    <x v="76"/>
    <x v="1178"/>
    <s v="80GB"/>
    <x v="1"/>
    <n v="4.9000000000000004"/>
    <n v="22990"/>
    <n v="22990"/>
    <n v="8.7499999999999994E-2"/>
  </r>
  <r>
    <x v="14"/>
    <x v="805"/>
    <x v="37"/>
    <x v="661"/>
    <s v="40GB"/>
    <x v="1"/>
    <n v="4.0999999999999996"/>
    <n v="16490"/>
    <n v="19990"/>
    <n v="0.125"/>
  </r>
  <r>
    <x v="14"/>
    <x v="805"/>
    <x v="169"/>
    <x v="890"/>
    <s v="40GB"/>
    <x v="1"/>
    <n v="4.0999999999999996"/>
    <n v="16490"/>
    <n v="19990"/>
    <n v="1.2500000000000001E-2"/>
  </r>
  <r>
    <x v="14"/>
    <x v="806"/>
    <x v="538"/>
    <x v="420"/>
    <s v="120GB"/>
    <x v="3"/>
    <n v="4.4000000000000004"/>
    <n v="34990"/>
    <n v="37990"/>
    <n v="2.5000000000000001E-2"/>
  </r>
  <r>
    <x v="14"/>
    <x v="806"/>
    <x v="539"/>
    <x v="1155"/>
    <s v="80GB"/>
    <x v="1"/>
    <n v="4.4000000000000004"/>
    <n v="29990"/>
    <n v="34990"/>
    <n v="1.2500000000000001E-2"/>
  </r>
  <r>
    <x v="14"/>
    <x v="806"/>
    <x v="538"/>
    <x v="1179"/>
    <s v="80GB"/>
    <x v="1"/>
    <n v="4.4000000000000004"/>
    <n v="29990"/>
    <n v="34990"/>
    <n v="6.25E-2"/>
  </r>
  <r>
    <x v="14"/>
    <x v="806"/>
    <x v="539"/>
    <x v="855"/>
    <s v="120GB"/>
    <x v="3"/>
    <n v="4.4000000000000004"/>
    <n v="34990"/>
    <n v="37990"/>
    <n v="1.2500000000000001E-2"/>
  </r>
  <r>
    <x v="14"/>
    <x v="807"/>
    <x v="539"/>
    <x v="277"/>
    <s v="80GB"/>
    <x v="1"/>
    <n v="4.3"/>
    <n v="38990"/>
    <n v="41990"/>
    <n v="3.7499999999999999E-2"/>
  </r>
  <r>
    <x v="14"/>
    <x v="807"/>
    <x v="539"/>
    <x v="630"/>
    <s v="120GB"/>
    <x v="3"/>
    <n v="4.0999999999999996"/>
    <n v="43990"/>
    <n v="45990"/>
    <n v="0.1125"/>
  </r>
  <r>
    <x v="14"/>
    <x v="807"/>
    <x v="538"/>
    <x v="575"/>
    <s v="120GB"/>
    <x v="3"/>
    <n v="4.0999999999999996"/>
    <n v="43990"/>
    <n v="45990"/>
    <n v="2.5000000000000001E-2"/>
  </r>
  <r>
    <x v="14"/>
    <x v="718"/>
    <x v="540"/>
    <x v="800"/>
    <s v="80GB"/>
    <x v="1"/>
    <n v="4.3"/>
    <n v="32990"/>
    <n v="32990"/>
    <n v="1.2500000000000001E-2"/>
  </r>
  <r>
    <x v="14"/>
    <x v="808"/>
    <x v="429"/>
    <x v="174"/>
    <s v="60GB"/>
    <x v="0"/>
    <n v="4.3"/>
    <n v="15490"/>
    <n v="19490"/>
    <n v="0.1125"/>
  </r>
  <r>
    <x v="14"/>
    <x v="808"/>
    <x v="430"/>
    <x v="424"/>
    <s v="60GB"/>
    <x v="0"/>
    <n v="4.3"/>
    <n v="15490"/>
    <n v="15490"/>
    <n v="6.25E-2"/>
  </r>
  <r>
    <x v="14"/>
    <x v="809"/>
    <x v="541"/>
    <x v="1180"/>
    <s v="120GB"/>
    <x v="3"/>
    <n v="4.5"/>
    <n v="79990"/>
    <n v="84990"/>
    <n v="0.1"/>
  </r>
  <r>
    <x v="14"/>
    <x v="810"/>
    <x v="542"/>
    <x v="1181"/>
    <s v="80GB"/>
    <x v="3"/>
    <n v="4.5"/>
    <n v="49990"/>
    <n v="54990"/>
    <n v="8.7499999999999994E-2"/>
  </r>
  <r>
    <x v="14"/>
    <x v="810"/>
    <x v="368"/>
    <x v="1051"/>
    <s v="120GB"/>
    <x v="3"/>
    <n v="4.5"/>
    <n v="52990"/>
    <n v="57990"/>
    <n v="3.7499999999999999E-2"/>
  </r>
  <r>
    <x v="14"/>
    <x v="810"/>
    <x v="542"/>
    <x v="298"/>
    <s v="80GB"/>
    <x v="1"/>
    <n v="4.5"/>
    <n v="46990"/>
    <n v="51990"/>
    <n v="0.125"/>
  </r>
  <r>
    <x v="14"/>
    <x v="811"/>
    <x v="31"/>
    <x v="307"/>
    <s v="120GB"/>
    <x v="3"/>
    <n v="4.4000000000000004"/>
    <n v="54990"/>
    <n v="54990"/>
    <n v="0.1125"/>
  </r>
  <r>
    <x v="14"/>
    <x v="811"/>
    <x v="453"/>
    <x v="211"/>
    <s v="120GB"/>
    <x v="3"/>
    <n v="5"/>
    <n v="48780"/>
    <n v="48780"/>
    <n v="6.25E-2"/>
  </r>
  <r>
    <x v="14"/>
    <x v="812"/>
    <x v="543"/>
    <x v="181"/>
    <s v="80GB"/>
    <x v="3"/>
    <n v="4.5"/>
    <n v="54990"/>
    <n v="54990"/>
    <n v="0.1"/>
  </r>
  <r>
    <x v="14"/>
    <x v="813"/>
    <x v="544"/>
    <x v="754"/>
    <s v="80GB"/>
    <x v="3"/>
    <n v="5"/>
    <n v="44990"/>
    <n v="44990"/>
    <n v="7.4999999999999997E-2"/>
  </r>
  <r>
    <x v="14"/>
    <x v="814"/>
    <x v="83"/>
    <x v="185"/>
    <s v="30GB"/>
    <x v="2"/>
    <n v="4.4000000000000004"/>
    <n v="10990"/>
    <n v="10990"/>
    <n v="8.7499999999999994E-2"/>
  </r>
  <r>
    <x v="14"/>
    <x v="765"/>
    <x v="318"/>
    <x v="660"/>
    <s v="30GB"/>
    <x v="0"/>
    <n v="4.4000000000000004"/>
    <n v="11990"/>
    <n v="11990"/>
    <n v="2.5000000000000001E-2"/>
  </r>
  <r>
    <x v="14"/>
    <x v="815"/>
    <x v="318"/>
    <x v="940"/>
    <s v="40GB"/>
    <x v="0"/>
    <n v="4.4000000000000004"/>
    <n v="13990"/>
    <n v="13990"/>
    <n v="2.5000000000000001E-2"/>
  </r>
  <r>
    <x v="14"/>
    <x v="816"/>
    <x v="545"/>
    <x v="1042"/>
    <s v="60GB"/>
    <x v="0"/>
    <n v="4.4000000000000004"/>
    <n v="20990"/>
    <n v="20990"/>
    <n v="0.05"/>
  </r>
  <r>
    <x v="14"/>
    <x v="817"/>
    <x v="188"/>
    <x v="645"/>
    <s v="60GB"/>
    <x v="0"/>
    <n v="4.5"/>
    <n v="19990"/>
    <n v="19990"/>
    <n v="1.2500000000000001E-2"/>
  </r>
  <r>
    <x v="14"/>
    <x v="817"/>
    <x v="546"/>
    <x v="1182"/>
    <s v="60GB"/>
    <x v="0"/>
    <n v="5"/>
    <n v="19990"/>
    <n v="19990"/>
    <n v="3.7499999999999999E-2"/>
  </r>
  <r>
    <x v="14"/>
    <x v="816"/>
    <x v="545"/>
    <x v="684"/>
    <s v="40GB"/>
    <x v="1"/>
    <n v="4.4000000000000004"/>
    <n v="19990"/>
    <n v="19990"/>
    <n v="7.4999999999999997E-2"/>
  </r>
  <r>
    <x v="14"/>
    <x v="818"/>
    <x v="164"/>
    <x v="1183"/>
    <s v="40GB"/>
    <x v="1"/>
    <n v="5"/>
    <n v="19990"/>
    <n v="19990"/>
    <n v="0.125"/>
  </r>
  <r>
    <x v="14"/>
    <x v="819"/>
    <x v="76"/>
    <x v="10"/>
    <s v="40GB"/>
    <x v="0"/>
    <n v="4.5"/>
    <n v="15990"/>
    <n v="15990"/>
    <n v="2.5000000000000001E-2"/>
  </r>
  <r>
    <x v="14"/>
    <x v="819"/>
    <x v="547"/>
    <x v="229"/>
    <s v="60GB"/>
    <x v="0"/>
    <n v="4.5"/>
    <n v="17990"/>
    <n v="17990"/>
    <n v="0.05"/>
  </r>
  <r>
    <x v="14"/>
    <x v="819"/>
    <x v="548"/>
    <x v="84"/>
    <s v="40GB"/>
    <x v="0"/>
    <n v="4.5"/>
    <n v="15990"/>
    <n v="15990"/>
    <n v="0.05"/>
  </r>
  <r>
    <x v="14"/>
    <x v="813"/>
    <x v="544"/>
    <x v="1126"/>
    <s v="80GB"/>
    <x v="1"/>
    <n v="4.3"/>
    <n v="39990"/>
    <n v="39990"/>
    <n v="8.7499999999999994E-2"/>
  </r>
  <r>
    <x v="14"/>
    <x v="816"/>
    <x v="164"/>
    <x v="1041"/>
    <s v="60GB"/>
    <x v="1"/>
    <n v="4.4000000000000004"/>
    <n v="22990"/>
    <n v="22990"/>
    <n v="8.7499999999999994E-2"/>
  </r>
  <r>
    <x v="14"/>
    <x v="820"/>
    <x v="4"/>
    <x v="87"/>
    <s v="20GB"/>
    <x v="4"/>
    <n v="4.4000000000000004"/>
    <n v="7990"/>
    <n v="7990"/>
    <n v="0.125"/>
  </r>
  <r>
    <x v="14"/>
    <x v="821"/>
    <x v="549"/>
    <x v="776"/>
    <s v="30GB"/>
    <x v="0"/>
    <n v="4.4000000000000004"/>
    <n v="11990"/>
    <n v="11990"/>
    <n v="8.7499999999999994E-2"/>
  </r>
  <r>
    <x v="14"/>
    <x v="822"/>
    <x v="549"/>
    <x v="838"/>
    <s v="40GB"/>
    <x v="2"/>
    <n v="4.4000000000000004"/>
    <n v="15990"/>
    <n v="15990"/>
    <n v="0.1"/>
  </r>
  <r>
    <x v="14"/>
    <x v="823"/>
    <x v="39"/>
    <x v="194"/>
    <s v="40GB"/>
    <x v="2"/>
    <n v="4.4000000000000004"/>
    <n v="17000"/>
    <n v="17000"/>
    <n v="0.1"/>
  </r>
  <r>
    <x v="14"/>
    <x v="823"/>
    <x v="39"/>
    <x v="1184"/>
    <s v="40GB"/>
    <x v="0"/>
    <n v="4.4000000000000004"/>
    <n v="18990"/>
    <n v="18990"/>
    <n v="8.7499999999999994E-2"/>
  </r>
  <r>
    <x v="14"/>
    <x v="824"/>
    <x v="58"/>
    <x v="500"/>
    <s v="40GB"/>
    <x v="2"/>
    <n v="4.4000000000000004"/>
    <n v="15990"/>
    <n v="15990"/>
    <n v="0.1125"/>
  </r>
  <r>
    <x v="14"/>
    <x v="825"/>
    <x v="408"/>
    <x v="1048"/>
    <s v="40GB"/>
    <x v="0"/>
    <n v="4.5"/>
    <n v="23400"/>
    <n v="23990"/>
    <n v="3.7499999999999999E-2"/>
  </r>
  <r>
    <x v="14"/>
    <x v="826"/>
    <x v="4"/>
    <x v="505"/>
    <s v="60GB"/>
    <x v="1"/>
    <n v="4.3"/>
    <n v="35399"/>
    <n v="36900"/>
    <n v="2.5000000000000001E-2"/>
  </r>
  <r>
    <x v="14"/>
    <x v="827"/>
    <x v="4"/>
    <x v="1185"/>
    <s v="40GB"/>
    <x v="2"/>
    <n v="4.4000000000000004"/>
    <n v="19899"/>
    <n v="19990"/>
    <n v="8.7499999999999994E-2"/>
  </r>
  <r>
    <x v="14"/>
    <x v="825"/>
    <x v="58"/>
    <x v="797"/>
    <s v="40GB"/>
    <x v="0"/>
    <n v="4.5"/>
    <n v="20990"/>
    <n v="20990"/>
    <n v="3.7499999999999999E-2"/>
  </r>
  <r>
    <x v="14"/>
    <x v="828"/>
    <x v="58"/>
    <x v="27"/>
    <s v="40GB"/>
    <x v="0"/>
    <n v="4.4000000000000004"/>
    <n v="22099"/>
    <n v="22221"/>
    <n v="0.125"/>
  </r>
  <r>
    <x v="14"/>
    <x v="829"/>
    <x v="58"/>
    <x v="1137"/>
    <s v="30GB"/>
    <x v="2"/>
    <n v="4.3"/>
    <n v="11999"/>
    <n v="11999"/>
    <n v="0.05"/>
  </r>
  <r>
    <x v="14"/>
    <x v="823"/>
    <x v="549"/>
    <x v="507"/>
    <s v="40GB"/>
    <x v="0"/>
    <n v="4.4000000000000004"/>
    <n v="20000"/>
    <n v="20000"/>
    <n v="0.1125"/>
  </r>
  <r>
    <x v="14"/>
    <x v="830"/>
    <x v="549"/>
    <x v="250"/>
    <s v="40GB"/>
    <x v="0"/>
    <n v="4.4000000000000004"/>
    <n v="14500"/>
    <n v="14500"/>
    <n v="0.05"/>
  </r>
  <r>
    <x v="14"/>
    <x v="831"/>
    <x v="550"/>
    <x v="460"/>
    <s v="60GB"/>
    <x v="0"/>
    <n v="4.5"/>
    <n v="25990"/>
    <n v="25990"/>
    <n v="1.2500000000000001E-2"/>
  </r>
  <r>
    <x v="14"/>
    <x v="830"/>
    <x v="4"/>
    <x v="357"/>
    <s v="40GB"/>
    <x v="0"/>
    <n v="4.4000000000000004"/>
    <n v="15900"/>
    <n v="15900"/>
    <n v="2.5000000000000001E-2"/>
  </r>
  <r>
    <x v="14"/>
    <x v="832"/>
    <x v="58"/>
    <x v="402"/>
    <s v="20GB"/>
    <x v="4"/>
    <n v="4.3"/>
    <n v="8990"/>
    <n v="8990"/>
    <n v="8.7499999999999994E-2"/>
  </r>
  <r>
    <x v="14"/>
    <x v="832"/>
    <x v="12"/>
    <x v="660"/>
    <s v="20GB"/>
    <x v="4"/>
    <n v="4.3"/>
    <n v="8990"/>
    <n v="8990"/>
    <n v="8.7499999999999994E-2"/>
  </r>
  <r>
    <x v="14"/>
    <x v="825"/>
    <x v="551"/>
    <x v="1101"/>
    <s v="40GB"/>
    <x v="0"/>
    <n v="4.5"/>
    <n v="18990"/>
    <n v="18990"/>
    <n v="2.5000000000000001E-2"/>
  </r>
  <r>
    <x v="14"/>
    <x v="827"/>
    <x v="58"/>
    <x v="353"/>
    <s v="40GB"/>
    <x v="2"/>
    <n v="4.4000000000000004"/>
    <n v="17990"/>
    <n v="17990"/>
    <n v="3.7499999999999999E-2"/>
  </r>
  <r>
    <x v="14"/>
    <x v="833"/>
    <x v="552"/>
    <x v="971"/>
    <s v="40GB"/>
    <x v="2"/>
    <n v="4.4000000000000004"/>
    <n v="15990"/>
    <n v="15990"/>
    <n v="2.5000000000000001E-2"/>
  </r>
  <r>
    <x v="14"/>
    <x v="829"/>
    <x v="12"/>
    <x v="300"/>
    <s v="30GB"/>
    <x v="2"/>
    <n v="4.3"/>
    <n v="13990"/>
    <n v="13990"/>
    <n v="3.7499999999999999E-2"/>
  </r>
  <r>
    <x v="15"/>
    <x v="834"/>
    <x v="553"/>
    <x v="1113"/>
    <s v="80GB"/>
    <x v="3"/>
    <n v="4.3"/>
    <n v="42999"/>
    <n v="42999"/>
    <n v="7.4999999999999997E-2"/>
  </r>
  <r>
    <x v="15"/>
    <x v="834"/>
    <x v="554"/>
    <x v="949"/>
    <s v="0"/>
    <x v="3"/>
    <n v="4.3"/>
    <n v="41996"/>
    <n v="41996"/>
    <n v="0.1125"/>
  </r>
  <r>
    <x v="15"/>
    <x v="835"/>
    <x v="555"/>
    <x v="574"/>
    <s v="60GB"/>
    <x v="1"/>
    <n v="4.3"/>
    <n v="24999"/>
    <n v="29999"/>
    <n v="1.2500000000000001E-2"/>
  </r>
  <r>
    <x v="15"/>
    <x v="835"/>
    <x v="555"/>
    <x v="1055"/>
    <s v="80GB"/>
    <x v="1"/>
    <n v="4.3"/>
    <n v="28999"/>
    <n v="33999"/>
    <n v="0.1125"/>
  </r>
  <r>
    <x v="15"/>
    <x v="835"/>
    <x v="556"/>
    <x v="220"/>
    <s v="60GB"/>
    <x v="1"/>
    <n v="4.3"/>
    <n v="24999"/>
    <n v="29999"/>
    <n v="1.2500000000000001E-2"/>
  </r>
  <r>
    <x v="15"/>
    <x v="836"/>
    <x v="556"/>
    <x v="24"/>
    <s v="60GB"/>
    <x v="1"/>
    <n v="4.2"/>
    <n v="26999"/>
    <n v="31999"/>
    <n v="0.1125"/>
  </r>
  <r>
    <x v="15"/>
    <x v="836"/>
    <x v="555"/>
    <x v="904"/>
    <s v="60GB"/>
    <x v="1"/>
    <n v="4.2"/>
    <n v="26999"/>
    <n v="31999"/>
    <n v="0.125"/>
  </r>
  <r>
    <x v="15"/>
    <x v="836"/>
    <x v="557"/>
    <x v="1186"/>
    <s v="80GB"/>
    <x v="1"/>
    <n v="4.3"/>
    <n v="28999"/>
    <n v="33999"/>
    <n v="0.05"/>
  </r>
  <r>
    <x v="15"/>
    <x v="835"/>
    <x v="557"/>
    <x v="545"/>
    <s v="60GB"/>
    <x v="1"/>
    <n v="4.3"/>
    <n v="24999"/>
    <n v="29999"/>
    <n v="1.2500000000000001E-2"/>
  </r>
  <r>
    <x v="15"/>
    <x v="835"/>
    <x v="556"/>
    <x v="1187"/>
    <s v="80GB"/>
    <x v="1"/>
    <n v="4.3"/>
    <n v="28999"/>
    <n v="33999"/>
    <n v="0.05"/>
  </r>
  <r>
    <x v="15"/>
    <x v="836"/>
    <x v="558"/>
    <x v="104"/>
    <s v="60GB"/>
    <x v="1"/>
    <n v="4.2"/>
    <n v="26999"/>
    <n v="31999"/>
    <n v="0.1125"/>
  </r>
  <r>
    <x v="15"/>
    <x v="837"/>
    <x v="12"/>
    <x v="616"/>
    <s v="60GB"/>
    <x v="0"/>
    <n v="4.3"/>
    <n v="18979"/>
    <n v="18999"/>
    <n v="2.5000000000000001E-2"/>
  </r>
  <r>
    <x v="15"/>
    <x v="837"/>
    <x v="559"/>
    <x v="820"/>
    <s v="80GB"/>
    <x v="1"/>
    <n v="4.3"/>
    <n v="21736"/>
    <n v="22999"/>
    <n v="0.1"/>
  </r>
  <r>
    <x v="15"/>
    <x v="837"/>
    <x v="560"/>
    <x v="734"/>
    <s v="60GB"/>
    <x v="25"/>
    <n v="4.2"/>
    <n v="19119"/>
    <n v="19119"/>
    <n v="0.05"/>
  </r>
  <r>
    <x v="15"/>
    <x v="837"/>
    <x v="12"/>
    <x v="535"/>
    <s v="60GB"/>
    <x v="26"/>
    <n v="4.2"/>
    <n v="19100"/>
    <n v="19100"/>
    <n v="7.4999999999999997E-2"/>
  </r>
  <r>
    <x v="15"/>
    <x v="837"/>
    <x v="559"/>
    <x v="317"/>
    <s v="60GB"/>
    <x v="1"/>
    <n v="4.2"/>
    <n v="18778"/>
    <n v="18990"/>
    <n v="8.7499999999999994E-2"/>
  </r>
  <r>
    <x v="15"/>
    <x v="837"/>
    <x v="560"/>
    <x v="1188"/>
    <s v="60GB"/>
    <x v="0"/>
    <n v="4.2"/>
    <n v="18187"/>
    <n v="18990"/>
    <n v="0.05"/>
  </r>
  <r>
    <x v="15"/>
    <x v="837"/>
    <x v="12"/>
    <x v="265"/>
    <s v="80GB"/>
    <x v="1"/>
    <n v="4.3"/>
    <n v="22189"/>
    <n v="22189"/>
    <n v="0.05"/>
  </r>
  <r>
    <x v="15"/>
    <x v="837"/>
    <x v="560"/>
    <x v="926"/>
    <s v="80GB"/>
    <x v="25"/>
    <n v="4.2"/>
    <n v="22163"/>
    <n v="22163"/>
    <n v="0.1125"/>
  </r>
  <r>
    <x v="15"/>
    <x v="838"/>
    <x v="490"/>
    <x v="54"/>
    <s v="40GB"/>
    <x v="0"/>
    <n v="4.3"/>
    <n v="15998"/>
    <n v="15998"/>
    <n v="0.1"/>
  </r>
  <r>
    <x v="15"/>
    <x v="838"/>
    <x v="490"/>
    <x v="285"/>
    <s v="40GB"/>
    <x v="1"/>
    <n v="4.3"/>
    <n v="14990"/>
    <n v="14990"/>
    <n v="6.25E-2"/>
  </r>
  <r>
    <x v="15"/>
    <x v="839"/>
    <x v="299"/>
    <x v="899"/>
    <s v="30GB"/>
    <x v="2"/>
    <n v="4.3"/>
    <n v="8599"/>
    <n v="8999"/>
    <n v="0.125"/>
  </r>
  <r>
    <x v="15"/>
    <x v="840"/>
    <x v="561"/>
    <x v="868"/>
    <s v="80GB"/>
    <x v="1"/>
    <n v="4.4000000000000004"/>
    <n v="27999"/>
    <n v="27999"/>
    <n v="6.25E-2"/>
  </r>
  <r>
    <x v="15"/>
    <x v="840"/>
    <x v="459"/>
    <x v="935"/>
    <s v="60GB"/>
    <x v="1"/>
    <n v="4.3"/>
    <n v="23990"/>
    <n v="23990"/>
    <n v="0.125"/>
  </r>
  <r>
    <x v="15"/>
    <x v="840"/>
    <x v="461"/>
    <x v="711"/>
    <s v="60GB"/>
    <x v="1"/>
    <n v="4.3"/>
    <n v="25990"/>
    <n v="25990"/>
    <n v="6.25E-2"/>
  </r>
  <r>
    <x v="15"/>
    <x v="840"/>
    <x v="459"/>
    <x v="133"/>
    <s v="80GB"/>
    <x v="1"/>
    <n v="4.3"/>
    <n v="25684"/>
    <n v="25684"/>
    <n v="7.4999999999999997E-2"/>
  </r>
  <r>
    <x v="15"/>
    <x v="840"/>
    <x v="561"/>
    <x v="581"/>
    <s v="60GB"/>
    <x v="1"/>
    <n v="4.4000000000000004"/>
    <n v="24798"/>
    <n v="24798"/>
    <n v="8.7499999999999994E-2"/>
  </r>
  <r>
    <x v="15"/>
    <x v="840"/>
    <x v="460"/>
    <x v="307"/>
    <s v="60GB"/>
    <x v="1"/>
    <n v="4.4000000000000004"/>
    <n v="28999"/>
    <n v="28999"/>
    <n v="2.5000000000000001E-2"/>
  </r>
  <r>
    <x v="15"/>
    <x v="839"/>
    <x v="172"/>
    <x v="773"/>
    <s v="20GB"/>
    <x v="2"/>
    <n v="4.3"/>
    <n v="7798"/>
    <n v="7798"/>
    <n v="2.5000000000000001E-2"/>
  </r>
  <r>
    <x v="15"/>
    <x v="839"/>
    <x v="454"/>
    <x v="1008"/>
    <s v="30GB"/>
    <x v="2"/>
    <n v="4.3"/>
    <n v="7798"/>
    <n v="7798"/>
    <n v="2.5000000000000001E-2"/>
  </r>
  <r>
    <x v="15"/>
    <x v="840"/>
    <x v="460"/>
    <x v="1189"/>
    <s v="80GB"/>
    <x v="1"/>
    <n v="4.4000000000000004"/>
    <n v="23999"/>
    <n v="23999"/>
    <n v="0.05"/>
  </r>
  <r>
    <x v="15"/>
    <x v="840"/>
    <x v="459"/>
    <x v="394"/>
    <s v="80GB"/>
    <x v="25"/>
    <n v="4.3"/>
    <n v="25999"/>
    <n v="25999"/>
    <n v="2.5000000000000001E-2"/>
  </r>
  <r>
    <x v="15"/>
    <x v="840"/>
    <x v="461"/>
    <x v="720"/>
    <s v="80GB"/>
    <x v="26"/>
    <n v="4.3"/>
    <n v="25999"/>
    <n v="25999"/>
    <n v="0.1125"/>
  </r>
  <r>
    <x v="16"/>
    <x v="841"/>
    <x v="562"/>
    <x v="584"/>
    <s v="30GB"/>
    <x v="2"/>
    <n v="4.3"/>
    <n v="8299"/>
    <n v="9999"/>
    <n v="1.2500000000000001E-2"/>
  </r>
  <r>
    <x v="16"/>
    <x v="841"/>
    <x v="563"/>
    <x v="186"/>
    <s v="30GB"/>
    <x v="2"/>
    <n v="4.3"/>
    <n v="8299"/>
    <n v="9999"/>
    <n v="1.2500000000000001E-2"/>
  </r>
  <r>
    <x v="16"/>
    <x v="841"/>
    <x v="564"/>
    <x v="643"/>
    <s v="30GB"/>
    <x v="2"/>
    <n v="4.3"/>
    <n v="8299"/>
    <n v="9999"/>
    <n v="0.05"/>
  </r>
  <r>
    <x v="16"/>
    <x v="842"/>
    <x v="565"/>
    <x v="550"/>
    <s v="40GB"/>
    <x v="0"/>
    <n v="4.3"/>
    <n v="10999"/>
    <n v="13999"/>
    <n v="0.1125"/>
  </r>
  <r>
    <x v="16"/>
    <x v="842"/>
    <x v="566"/>
    <x v="974"/>
    <s v="40GB"/>
    <x v="0"/>
    <n v="4.3"/>
    <n v="10999"/>
    <n v="13999"/>
    <n v="1.2500000000000001E-2"/>
  </r>
  <r>
    <x v="16"/>
    <x v="843"/>
    <x v="567"/>
    <x v="257"/>
    <s v="40GB"/>
    <x v="0"/>
    <n v="4.4000000000000004"/>
    <n v="9999"/>
    <n v="11999"/>
    <n v="8.7499999999999994E-2"/>
  </r>
  <r>
    <x v="16"/>
    <x v="843"/>
    <x v="568"/>
    <x v="1101"/>
    <s v="40GB"/>
    <x v="0"/>
    <n v="4.4000000000000004"/>
    <n v="9999"/>
    <n v="11999"/>
    <n v="0.125"/>
  </r>
  <r>
    <x v="16"/>
    <x v="844"/>
    <x v="564"/>
    <x v="810"/>
    <s v="60GB"/>
    <x v="0"/>
    <n v="4.3"/>
    <n v="10999"/>
    <n v="13999"/>
    <n v="0.1125"/>
  </r>
  <r>
    <x v="16"/>
    <x v="842"/>
    <x v="563"/>
    <x v="303"/>
    <s v="40GB"/>
    <x v="0"/>
    <n v="4.3"/>
    <n v="10999"/>
    <n v="13999"/>
    <n v="1.2500000000000001E-2"/>
  </r>
  <r>
    <x v="16"/>
    <x v="845"/>
    <x v="564"/>
    <x v="936"/>
    <s v="20GB"/>
    <x v="2"/>
    <n v="4.3"/>
    <n v="7499"/>
    <n v="8999"/>
    <n v="2.5000000000000001E-2"/>
  </r>
  <r>
    <x v="16"/>
    <x v="846"/>
    <x v="429"/>
    <x v="1190"/>
    <s v="20GB"/>
    <x v="2"/>
    <n v="4.3"/>
    <n v="7499"/>
    <n v="8999"/>
    <n v="0.1125"/>
  </r>
  <r>
    <x v="16"/>
    <x v="847"/>
    <x v="60"/>
    <x v="776"/>
    <s v="20GB"/>
    <x v="2"/>
    <n v="4.3"/>
    <n v="7499"/>
    <n v="8999"/>
    <n v="0.1125"/>
  </r>
  <r>
    <x v="16"/>
    <x v="848"/>
    <x v="562"/>
    <x v="596"/>
    <s v="20GB"/>
    <x v="2"/>
    <n v="4.3"/>
    <n v="7499"/>
    <n v="8999"/>
    <n v="6.25E-2"/>
  </r>
  <r>
    <x v="16"/>
    <x v="849"/>
    <x v="424"/>
    <x v="1059"/>
    <s v="60GB"/>
    <x v="1"/>
    <n v="4.5"/>
    <n v="14499"/>
    <n v="16999"/>
    <n v="0.1125"/>
  </r>
  <r>
    <x v="16"/>
    <x v="850"/>
    <x v="569"/>
    <x v="661"/>
    <s v="20GB"/>
    <x v="2"/>
    <n v="4.4000000000000004"/>
    <n v="7199"/>
    <n v="7999"/>
    <n v="0.1"/>
  </r>
  <r>
    <x v="16"/>
    <x v="850"/>
    <x v="31"/>
    <x v="318"/>
    <s v="20GB"/>
    <x v="2"/>
    <n v="4.4000000000000004"/>
    <n v="7199"/>
    <n v="7999"/>
    <n v="0.1125"/>
  </r>
  <r>
    <x v="16"/>
    <x v="850"/>
    <x v="570"/>
    <x v="276"/>
    <s v="20GB"/>
    <x v="2"/>
    <n v="4.4000000000000004"/>
    <n v="7199"/>
    <n v="7999"/>
    <n v="8.7499999999999994E-2"/>
  </r>
  <r>
    <x v="16"/>
    <x v="851"/>
    <x v="358"/>
    <x v="1191"/>
    <s v="20GB"/>
    <x v="2"/>
    <n v="4.3"/>
    <n v="7990"/>
    <n v="7990"/>
    <n v="0.05"/>
  </r>
  <r>
    <x v="16"/>
    <x v="842"/>
    <x v="565"/>
    <x v="357"/>
    <s v="40GB"/>
    <x v="1"/>
    <n v="4.3"/>
    <n v="11999"/>
    <n v="14999"/>
    <n v="0.1"/>
  </r>
  <r>
    <x v="16"/>
    <x v="842"/>
    <x v="566"/>
    <x v="980"/>
    <s v="40GB"/>
    <x v="1"/>
    <n v="4.3"/>
    <n v="11999"/>
    <n v="14999"/>
    <n v="0.125"/>
  </r>
  <r>
    <x v="16"/>
    <x v="842"/>
    <x v="567"/>
    <x v="1192"/>
    <s v="40GB"/>
    <x v="1"/>
    <n v="4.3"/>
    <n v="11999"/>
    <n v="14999"/>
    <n v="1.2500000000000001E-2"/>
  </r>
  <r>
    <x v="16"/>
    <x v="844"/>
    <x v="564"/>
    <x v="484"/>
    <s v="40GB"/>
    <x v="0"/>
    <n v="4.3"/>
    <n v="9999"/>
    <n v="12999"/>
    <n v="0.1125"/>
  </r>
  <r>
    <x v="16"/>
    <x v="849"/>
    <x v="571"/>
    <x v="1193"/>
    <s v="40GB"/>
    <x v="0"/>
    <n v="4.3"/>
    <n v="12499"/>
    <n v="14999"/>
    <n v="2.5000000000000001E-2"/>
  </r>
  <r>
    <x v="16"/>
    <x v="849"/>
    <x v="571"/>
    <x v="966"/>
    <s v="60GB"/>
    <x v="1"/>
    <n v="4.5"/>
    <n v="14499"/>
    <n v="16999"/>
    <n v="6.25E-2"/>
  </r>
  <r>
    <x v="16"/>
    <x v="852"/>
    <x v="572"/>
    <x v="1111"/>
    <s v="60GB"/>
    <x v="0"/>
    <n v="4.3"/>
    <n v="13999"/>
    <n v="16999"/>
    <n v="6.25E-2"/>
  </r>
  <r>
    <x v="16"/>
    <x v="852"/>
    <x v="573"/>
    <x v="1184"/>
    <s v="60GB"/>
    <x v="0"/>
    <n v="4.3"/>
    <n v="13999"/>
    <n v="16999"/>
    <n v="0.1125"/>
  </r>
  <r>
    <x v="16"/>
    <x v="853"/>
    <x v="574"/>
    <x v="1141"/>
    <s v="60GB"/>
    <x v="1"/>
    <n v="4.5"/>
    <n v="14999"/>
    <n v="16999"/>
    <n v="1.2500000000000001E-2"/>
  </r>
  <r>
    <x v="16"/>
    <x v="854"/>
    <x v="4"/>
    <x v="13"/>
    <s v="80GB"/>
    <x v="3"/>
    <n v="4.2"/>
    <n v="16999"/>
    <n v="19999"/>
    <n v="1.2500000000000001E-2"/>
  </r>
  <r>
    <x v="16"/>
    <x v="855"/>
    <x v="573"/>
    <x v="975"/>
    <s v="80GB"/>
    <x v="1"/>
    <n v="4.3"/>
    <n v="15999"/>
    <n v="18999"/>
    <n v="7.4999999999999997E-2"/>
  </r>
  <r>
    <x v="16"/>
    <x v="853"/>
    <x v="574"/>
    <x v="33"/>
    <s v="40GB"/>
    <x v="0"/>
    <n v="4.3"/>
    <n v="12499"/>
    <n v="14999"/>
    <n v="0.1"/>
  </r>
  <r>
    <x v="16"/>
    <x v="852"/>
    <x v="575"/>
    <x v="812"/>
    <s v="60GB"/>
    <x v="0"/>
    <n v="4.3"/>
    <n v="13999"/>
    <n v="16999"/>
    <n v="8.7499999999999994E-2"/>
  </r>
  <r>
    <x v="16"/>
    <x v="849"/>
    <x v="424"/>
    <x v="1194"/>
    <s v="40GB"/>
    <x v="0"/>
    <n v="4.3"/>
    <n v="12499"/>
    <n v="14999"/>
    <n v="0.1125"/>
  </r>
  <r>
    <x v="16"/>
    <x v="855"/>
    <x v="572"/>
    <x v="1100"/>
    <s v="80GB"/>
    <x v="1"/>
    <n v="4.3"/>
    <n v="15999"/>
    <n v="18999"/>
    <n v="8.7499999999999994E-2"/>
  </r>
  <r>
    <x v="16"/>
    <x v="854"/>
    <x v="576"/>
    <x v="601"/>
    <s v="80GB"/>
    <x v="3"/>
    <n v="4.2"/>
    <n v="16999"/>
    <n v="19999"/>
    <n v="8.7499999999999994E-2"/>
  </r>
  <r>
    <x v="16"/>
    <x v="855"/>
    <x v="575"/>
    <x v="486"/>
    <s v="80GB"/>
    <x v="1"/>
    <n v="4.3"/>
    <n v="15999"/>
    <n v="18999"/>
    <n v="0.1"/>
  </r>
  <r>
    <x v="16"/>
    <x v="856"/>
    <x v="569"/>
    <x v="160"/>
    <s v="20GB"/>
    <x v="2"/>
    <n v="4.4000000000000004"/>
    <n v="8999"/>
    <n v="8999"/>
    <n v="2.5000000000000001E-2"/>
  </r>
  <r>
    <x v="16"/>
    <x v="857"/>
    <x v="577"/>
    <x v="1060"/>
    <s v="30GB"/>
    <x v="2"/>
    <n v="4.2"/>
    <n v="10999"/>
    <n v="10999"/>
    <n v="3.7499999999999999E-2"/>
  </r>
  <r>
    <x v="16"/>
    <x v="858"/>
    <x v="578"/>
    <x v="1195"/>
    <s v="20GB"/>
    <x v="4"/>
    <n v="4.0999999999999996"/>
    <n v="6999"/>
    <n v="6999"/>
    <n v="2.5000000000000001E-2"/>
  </r>
  <r>
    <x v="16"/>
    <x v="858"/>
    <x v="578"/>
    <x v="441"/>
    <s v="30GB"/>
    <x v="2"/>
    <n v="4.0999999999999996"/>
    <n v="7946"/>
    <n v="7999"/>
    <n v="0.1"/>
  </r>
  <r>
    <x v="16"/>
    <x v="859"/>
    <x v="578"/>
    <x v="950"/>
    <s v="30GB"/>
    <x v="2"/>
    <n v="4.3"/>
    <n v="8999"/>
    <n v="8999"/>
    <n v="2.5000000000000001E-2"/>
  </r>
  <r>
    <x v="16"/>
    <x v="857"/>
    <x v="579"/>
    <x v="130"/>
    <s v="40GB"/>
    <x v="0"/>
    <n v="4.2"/>
    <n v="12999"/>
    <n v="12999"/>
    <n v="2.5000000000000001E-2"/>
  </r>
  <r>
    <x v="16"/>
    <x v="860"/>
    <x v="484"/>
    <x v="10"/>
    <s v="40GB"/>
    <x v="0"/>
    <n v="4.5"/>
    <n v="9999"/>
    <n v="9999"/>
    <n v="0.1"/>
  </r>
  <r>
    <x v="16"/>
    <x v="861"/>
    <x v="580"/>
    <x v="4"/>
    <s v="20GB"/>
    <x v="2"/>
    <n v="4.2"/>
    <n v="7999"/>
    <n v="7999"/>
    <n v="3.7499999999999999E-2"/>
  </r>
  <r>
    <x v="16"/>
    <x v="862"/>
    <x v="581"/>
    <x v="928"/>
    <s v="40GB"/>
    <x v="0"/>
    <n v="3.9"/>
    <n v="16999"/>
    <n v="16999"/>
    <n v="8.7499999999999994E-2"/>
  </r>
  <r>
    <x v="16"/>
    <x v="863"/>
    <x v="473"/>
    <x v="1196"/>
    <s v="40GB"/>
    <x v="0"/>
    <n v="4.4000000000000004"/>
    <n v="12999"/>
    <n v="12999"/>
    <n v="0.125"/>
  </r>
  <r>
    <x v="16"/>
    <x v="864"/>
    <x v="431"/>
    <x v="924"/>
    <s v="30GB"/>
    <x v="2"/>
    <n v="4.2"/>
    <n v="9999"/>
    <n v="9999"/>
    <n v="3.7499999999999999E-2"/>
  </r>
  <r>
    <x v="16"/>
    <x v="860"/>
    <x v="569"/>
    <x v="1197"/>
    <s v="40GB"/>
    <x v="0"/>
    <n v="4.5"/>
    <n v="9999"/>
    <n v="9999"/>
    <n v="0.05"/>
  </r>
  <r>
    <x v="16"/>
    <x v="841"/>
    <x v="563"/>
    <x v="1198"/>
    <s v="40GB"/>
    <x v="0"/>
    <n v="4.3"/>
    <n v="9299"/>
    <n v="10999"/>
    <n v="6.25E-2"/>
  </r>
  <r>
    <x v="16"/>
    <x v="844"/>
    <x v="582"/>
    <x v="42"/>
    <s v="60GB"/>
    <x v="0"/>
    <n v="4.3"/>
    <n v="10999"/>
    <n v="13999"/>
    <n v="0.125"/>
  </r>
  <r>
    <x v="16"/>
    <x v="843"/>
    <x v="568"/>
    <x v="1162"/>
    <s v="40GB"/>
    <x v="0"/>
    <n v="4.4000000000000004"/>
    <n v="9999"/>
    <n v="11999"/>
    <n v="8.7499999999999994E-2"/>
  </r>
  <r>
    <x v="16"/>
    <x v="842"/>
    <x v="567"/>
    <x v="1127"/>
    <s v="40GB"/>
    <x v="0"/>
    <n v="4.3"/>
    <n v="10999"/>
    <n v="13999"/>
    <n v="2.5000000000000001E-2"/>
  </r>
  <r>
    <x v="16"/>
    <x v="844"/>
    <x v="582"/>
    <x v="765"/>
    <s v="40GB"/>
    <x v="0"/>
    <n v="4.3"/>
    <n v="9999"/>
    <n v="12999"/>
    <n v="0.05"/>
  </r>
  <r>
    <x v="16"/>
    <x v="845"/>
    <x v="429"/>
    <x v="1144"/>
    <s v="20GB"/>
    <x v="2"/>
    <n v="4.3"/>
    <n v="7499"/>
    <n v="8999"/>
    <n v="0.125"/>
  </r>
  <r>
    <x v="16"/>
    <x v="845"/>
    <x v="60"/>
    <x v="800"/>
    <s v="20GB"/>
    <x v="2"/>
    <n v="4.3"/>
    <n v="7499"/>
    <n v="8999"/>
    <n v="7.4999999999999997E-2"/>
  </r>
  <r>
    <x v="16"/>
    <x v="845"/>
    <x v="562"/>
    <x v="538"/>
    <s v="20GB"/>
    <x v="2"/>
    <n v="4.3"/>
    <n v="7499"/>
    <n v="8999"/>
    <n v="7.4999999999999997E-2"/>
  </r>
  <r>
    <x v="16"/>
    <x v="865"/>
    <x v="208"/>
    <x v="570"/>
    <s v="40GB"/>
    <x v="0"/>
    <n v="4.3"/>
    <n v="14999"/>
    <n v="14999"/>
    <n v="0.1125"/>
  </r>
  <r>
    <x v="16"/>
    <x v="866"/>
    <x v="583"/>
    <x v="428"/>
    <s v="80GB"/>
    <x v="1"/>
    <n v="4.2"/>
    <n v="18999"/>
    <n v="18999"/>
    <n v="6.25E-2"/>
  </r>
  <r>
    <x v="16"/>
    <x v="863"/>
    <x v="208"/>
    <x v="414"/>
    <s v="40GB"/>
    <x v="0"/>
    <n v="4.4000000000000004"/>
    <n v="12999"/>
    <n v="12999"/>
    <n v="2.5000000000000001E-2"/>
  </r>
  <r>
    <x v="16"/>
    <x v="863"/>
    <x v="292"/>
    <x v="900"/>
    <s v="40GB"/>
    <x v="0"/>
    <n v="4.4000000000000004"/>
    <n v="12999"/>
    <n v="12999"/>
    <n v="0.1"/>
  </r>
  <r>
    <x v="16"/>
    <x v="841"/>
    <x v="429"/>
    <x v="839"/>
    <s v="30GB"/>
    <x v="2"/>
    <n v="4.3"/>
    <n v="8299"/>
    <n v="9999"/>
    <n v="3.7499999999999999E-2"/>
  </r>
  <r>
    <x v="16"/>
    <x v="841"/>
    <x v="562"/>
    <x v="1"/>
    <s v="40GB"/>
    <x v="0"/>
    <n v="4.3"/>
    <n v="9299"/>
    <n v="10999"/>
    <n v="2.5000000000000001E-2"/>
  </r>
  <r>
    <x v="16"/>
    <x v="841"/>
    <x v="564"/>
    <x v="796"/>
    <s v="40GB"/>
    <x v="0"/>
    <n v="4.3"/>
    <n v="9299"/>
    <n v="10999"/>
    <n v="7.4999999999999997E-2"/>
  </r>
  <r>
    <x v="16"/>
    <x v="841"/>
    <x v="429"/>
    <x v="420"/>
    <s v="40GB"/>
    <x v="0"/>
    <n v="4.3"/>
    <n v="9299"/>
    <n v="10999"/>
    <n v="6.25E-2"/>
  </r>
  <r>
    <x v="16"/>
    <x v="843"/>
    <x v="60"/>
    <x v="1070"/>
    <s v="40GB"/>
    <x v="0"/>
    <n v="4.4000000000000004"/>
    <n v="9999"/>
    <n v="11999"/>
    <n v="8.7499999999999994E-2"/>
  </r>
  <r>
    <x v="16"/>
    <x v="843"/>
    <x v="565"/>
    <x v="139"/>
    <s v="40GB"/>
    <x v="0"/>
    <n v="4.4000000000000004"/>
    <n v="9999"/>
    <n v="11999"/>
    <n v="0.1"/>
  </r>
  <r>
    <x v="16"/>
    <x v="844"/>
    <x v="60"/>
    <x v="305"/>
    <s v="60GB"/>
    <x v="0"/>
    <n v="4.3"/>
    <n v="10999"/>
    <n v="13999"/>
    <n v="1.2500000000000001E-2"/>
  </r>
  <r>
    <x v="16"/>
    <x v="844"/>
    <x v="4"/>
    <x v="1199"/>
    <s v="60GB"/>
    <x v="0"/>
    <n v="4.3"/>
    <n v="10999"/>
    <n v="13999"/>
    <n v="2.5000000000000001E-2"/>
  </r>
  <r>
    <x v="16"/>
    <x v="844"/>
    <x v="4"/>
    <x v="1200"/>
    <s v="40GB"/>
    <x v="0"/>
    <n v="4.3"/>
    <n v="9999"/>
    <n v="12999"/>
    <n v="7.4999999999999997E-2"/>
  </r>
  <r>
    <x v="16"/>
    <x v="851"/>
    <x v="584"/>
    <x v="621"/>
    <s v="20GB"/>
    <x v="2"/>
    <n v="4.3"/>
    <n v="7990"/>
    <n v="7990"/>
    <n v="0.1125"/>
  </r>
  <r>
    <x v="16"/>
    <x v="844"/>
    <x v="60"/>
    <x v="1099"/>
    <s v="40GB"/>
    <x v="0"/>
    <n v="4.3"/>
    <n v="9999"/>
    <n v="12999"/>
    <n v="2.5000000000000001E-2"/>
  </r>
  <r>
    <x v="16"/>
    <x v="854"/>
    <x v="60"/>
    <x v="143"/>
    <s v="80GB"/>
    <x v="3"/>
    <n v="4.2"/>
    <n v="16999"/>
    <n v="19999"/>
    <n v="0.05"/>
  </r>
  <r>
    <x v="16"/>
    <x v="867"/>
    <x v="429"/>
    <x v="1001"/>
    <s v="40GB"/>
    <x v="0"/>
    <n v="4.4000000000000004"/>
    <n v="11999"/>
    <n v="11999"/>
    <n v="2.5000000000000001E-2"/>
  </r>
  <r>
    <x v="16"/>
    <x v="867"/>
    <x v="570"/>
    <x v="633"/>
    <s v="40GB"/>
    <x v="0"/>
    <n v="4.4000000000000004"/>
    <n v="11999"/>
    <n v="11999"/>
    <n v="8.7499999999999994E-2"/>
  </r>
  <r>
    <x v="16"/>
    <x v="867"/>
    <x v="585"/>
    <x v="801"/>
    <s v="40GB"/>
    <x v="0"/>
    <n v="4.4000000000000004"/>
    <n v="11999"/>
    <n v="11999"/>
    <n v="0.1"/>
  </r>
  <r>
    <x v="16"/>
    <x v="867"/>
    <x v="586"/>
    <x v="976"/>
    <s v="40GB"/>
    <x v="0"/>
    <n v="4.4000000000000004"/>
    <n v="11999"/>
    <n v="11999"/>
    <n v="0.1"/>
  </r>
  <r>
    <x v="16"/>
    <x v="868"/>
    <x v="570"/>
    <x v="1201"/>
    <s v="30GB"/>
    <x v="2"/>
    <n v="4.4000000000000004"/>
    <n v="9999"/>
    <n v="9999"/>
    <n v="0.125"/>
  </r>
  <r>
    <x v="16"/>
    <x v="868"/>
    <x v="569"/>
    <x v="85"/>
    <s v="30GB"/>
    <x v="2"/>
    <n v="4.4000000000000004"/>
    <n v="9999"/>
    <n v="9999"/>
    <n v="0.1"/>
  </r>
  <r>
    <x v="16"/>
    <x v="868"/>
    <x v="292"/>
    <x v="1077"/>
    <s v="30GB"/>
    <x v="2"/>
    <n v="4.4000000000000004"/>
    <n v="9999"/>
    <n v="9999"/>
    <n v="8.7499999999999994E-2"/>
  </r>
  <r>
    <x v="16"/>
    <x v="867"/>
    <x v="570"/>
    <x v="1202"/>
    <s v="60GB"/>
    <x v="1"/>
    <n v="4.3"/>
    <n v="13999"/>
    <n v="13999"/>
    <n v="1.2500000000000001E-2"/>
  </r>
  <r>
    <x v="16"/>
    <x v="869"/>
    <x v="568"/>
    <x v="326"/>
    <s v="40GB"/>
    <x v="0"/>
    <n v="4.2"/>
    <n v="10999"/>
    <n v="13999"/>
    <n v="1.2500000000000001E-2"/>
  </r>
  <r>
    <x v="16"/>
    <x v="870"/>
    <x v="292"/>
    <x v="385"/>
    <s v="40GB"/>
    <x v="0"/>
    <n v="4.4000000000000004"/>
    <n v="11999"/>
    <n v="11999"/>
    <n v="2.5000000000000001E-2"/>
  </r>
  <r>
    <x v="16"/>
    <x v="867"/>
    <x v="429"/>
    <x v="1203"/>
    <s v="60GB"/>
    <x v="1"/>
    <n v="4.3"/>
    <n v="13999"/>
    <n v="13999"/>
    <n v="1.2500000000000001E-2"/>
  </r>
  <r>
    <x v="16"/>
    <x v="867"/>
    <x v="585"/>
    <x v="675"/>
    <s v="60GB"/>
    <x v="1"/>
    <n v="4.3"/>
    <n v="13999"/>
    <n v="13999"/>
    <n v="7.4999999999999997E-2"/>
  </r>
  <r>
    <x v="16"/>
    <x v="868"/>
    <x v="31"/>
    <x v="1204"/>
    <s v="30GB"/>
    <x v="2"/>
    <n v="4.4000000000000004"/>
    <n v="9999"/>
    <n v="9999"/>
    <n v="7.4999999999999997E-2"/>
  </r>
  <r>
    <x v="16"/>
    <x v="870"/>
    <x v="569"/>
    <x v="470"/>
    <s v="40GB"/>
    <x v="0"/>
    <n v="4.4000000000000004"/>
    <n v="11999"/>
    <n v="11999"/>
    <n v="0.125"/>
  </r>
  <r>
    <x v="16"/>
    <x v="869"/>
    <x v="4"/>
    <x v="312"/>
    <s v="40GB"/>
    <x v="0"/>
    <n v="4.2"/>
    <n v="10999"/>
    <n v="13999"/>
    <n v="0.1"/>
  </r>
  <r>
    <x v="16"/>
    <x v="869"/>
    <x v="60"/>
    <x v="1176"/>
    <s v="40GB"/>
    <x v="0"/>
    <n v="4.2"/>
    <n v="10999"/>
    <n v="13999"/>
    <n v="1.2500000000000001E-2"/>
  </r>
  <r>
    <x v="16"/>
    <x v="856"/>
    <x v="570"/>
    <x v="189"/>
    <s v="20GB"/>
    <x v="2"/>
    <n v="4.4000000000000004"/>
    <n v="8999"/>
    <n v="8999"/>
    <n v="8.7499999999999994E-2"/>
  </r>
  <r>
    <x v="16"/>
    <x v="856"/>
    <x v="31"/>
    <x v="835"/>
    <s v="20GB"/>
    <x v="2"/>
    <n v="4.4000000000000004"/>
    <n v="8999"/>
    <n v="8999"/>
    <n v="2.5000000000000001E-2"/>
  </r>
  <r>
    <x v="16"/>
    <x v="865"/>
    <x v="587"/>
    <x v="358"/>
    <s v="40GB"/>
    <x v="0"/>
    <n v="4.3"/>
    <n v="14999"/>
    <n v="14999"/>
    <n v="2.5000000000000001E-2"/>
  </r>
  <r>
    <x v="16"/>
    <x v="856"/>
    <x v="292"/>
    <x v="1203"/>
    <s v="20GB"/>
    <x v="2"/>
    <n v="4.4000000000000004"/>
    <n v="8999"/>
    <n v="8999"/>
    <n v="0.1"/>
  </r>
  <r>
    <x v="16"/>
    <x v="871"/>
    <x v="292"/>
    <x v="174"/>
    <s v="40GB"/>
    <x v="0"/>
    <n v="4.4000000000000004"/>
    <n v="12999"/>
    <n v="12999"/>
    <n v="0.1"/>
  </r>
  <r>
    <x v="16"/>
    <x v="869"/>
    <x v="568"/>
    <x v="266"/>
    <s v="60GB"/>
    <x v="1"/>
    <n v="4.2"/>
    <n v="12499"/>
    <n v="14999"/>
    <n v="2.5000000000000001E-2"/>
  </r>
  <r>
    <x v="16"/>
    <x v="869"/>
    <x v="60"/>
    <x v="683"/>
    <s v="60GB"/>
    <x v="1"/>
    <n v="4.2"/>
    <n v="12499"/>
    <n v="14999"/>
    <n v="0.1125"/>
  </r>
  <r>
    <x v="16"/>
    <x v="869"/>
    <x v="4"/>
    <x v="1114"/>
    <s v="60GB"/>
    <x v="1"/>
    <n v="4.2"/>
    <n v="12499"/>
    <n v="14999"/>
    <n v="3.7499999999999999E-2"/>
  </r>
  <r>
    <x v="16"/>
    <x v="871"/>
    <x v="569"/>
    <x v="848"/>
    <s v="40GB"/>
    <x v="0"/>
    <n v="4.4000000000000004"/>
    <n v="12999"/>
    <n v="12999"/>
    <n v="0.1125"/>
  </r>
  <r>
    <x v="16"/>
    <x v="870"/>
    <x v="570"/>
    <x v="914"/>
    <s v="40GB"/>
    <x v="0"/>
    <n v="4.4000000000000004"/>
    <n v="11999"/>
    <n v="11999"/>
    <n v="7.4999999999999997E-2"/>
  </r>
  <r>
    <x v="16"/>
    <x v="872"/>
    <x v="577"/>
    <x v="1180"/>
    <s v="30GB"/>
    <x v="2"/>
    <n v="4.2"/>
    <n v="10999"/>
    <n v="10999"/>
    <n v="1.2500000000000001E-2"/>
  </r>
  <r>
    <x v="16"/>
    <x v="872"/>
    <x v="588"/>
    <x v="709"/>
    <s v="30GB"/>
    <x v="2"/>
    <n v="4.2"/>
    <n v="10999"/>
    <n v="10999"/>
    <n v="1.2500000000000001E-2"/>
  </r>
  <r>
    <x v="16"/>
    <x v="872"/>
    <x v="132"/>
    <x v="15"/>
    <s v="30GB"/>
    <x v="2"/>
    <n v="4.2"/>
    <n v="10999"/>
    <n v="10999"/>
    <n v="8.7499999999999994E-2"/>
  </r>
  <r>
    <x v="16"/>
    <x v="861"/>
    <x v="589"/>
    <x v="773"/>
    <s v="20GB"/>
    <x v="2"/>
    <n v="4.2"/>
    <n v="7999"/>
    <n v="7999"/>
    <n v="3.7499999999999999E-2"/>
  </r>
  <r>
    <x v="16"/>
    <x v="873"/>
    <x v="579"/>
    <x v="1205"/>
    <s v="30GB"/>
    <x v="2"/>
    <n v="4.2"/>
    <n v="8999"/>
    <n v="8999"/>
    <n v="0.125"/>
  </r>
  <r>
    <x v="16"/>
    <x v="859"/>
    <x v="590"/>
    <x v="651"/>
    <s v="30GB"/>
    <x v="2"/>
    <n v="4.3"/>
    <n v="8999"/>
    <n v="8999"/>
    <n v="3.7499999999999999E-2"/>
  </r>
  <r>
    <x v="16"/>
    <x v="858"/>
    <x v="590"/>
    <x v="490"/>
    <s v="30GB"/>
    <x v="2"/>
    <n v="4.0999999999999996"/>
    <n v="7946"/>
    <n v="7999"/>
    <n v="7.4999999999999997E-2"/>
  </r>
  <r>
    <x v="16"/>
    <x v="858"/>
    <x v="581"/>
    <x v="1028"/>
    <s v="30GB"/>
    <x v="2"/>
    <n v="4.0999999999999996"/>
    <n v="7946"/>
    <n v="7999"/>
    <n v="3.7499999999999999E-2"/>
  </r>
  <r>
    <x v="16"/>
    <x v="858"/>
    <x v="591"/>
    <x v="961"/>
    <s v="30GB"/>
    <x v="2"/>
    <n v="4.0999999999999996"/>
    <n v="7946"/>
    <n v="7999"/>
    <n v="3.7499999999999999E-2"/>
  </r>
  <r>
    <x v="16"/>
    <x v="874"/>
    <x v="592"/>
    <x v="796"/>
    <s v="40GB"/>
    <x v="0"/>
    <n v="4.0999999999999996"/>
    <n v="11999"/>
    <n v="11999"/>
    <n v="0.125"/>
  </r>
  <r>
    <x v="16"/>
    <x v="875"/>
    <x v="292"/>
    <x v="903"/>
    <s v="40GB"/>
    <x v="0"/>
    <n v="4.3"/>
    <n v="9999"/>
    <n v="9999"/>
    <n v="0.125"/>
  </r>
  <r>
    <x v="16"/>
    <x v="859"/>
    <x v="593"/>
    <x v="739"/>
    <s v="30GB"/>
    <x v="2"/>
    <n v="4.3"/>
    <n v="8999"/>
    <n v="8999"/>
    <n v="3.7499999999999999E-2"/>
  </r>
  <r>
    <x v="16"/>
    <x v="859"/>
    <x v="581"/>
    <x v="560"/>
    <s v="30GB"/>
    <x v="2"/>
    <n v="4.3"/>
    <n v="8999"/>
    <n v="8999"/>
    <n v="7.4999999999999997E-2"/>
  </r>
  <r>
    <x v="16"/>
    <x v="860"/>
    <x v="594"/>
    <x v="761"/>
    <s v="40GB"/>
    <x v="0"/>
    <n v="4.5"/>
    <n v="9999"/>
    <n v="9999"/>
    <n v="0.1"/>
  </r>
  <r>
    <x v="16"/>
    <x v="876"/>
    <x v="595"/>
    <x v="1173"/>
    <s v="30GB"/>
    <x v="4"/>
    <n v="4"/>
    <n v="7499"/>
    <n v="7499"/>
    <n v="0.125"/>
  </r>
  <r>
    <x v="16"/>
    <x v="876"/>
    <x v="593"/>
    <x v="686"/>
    <s v="30GB"/>
    <x v="4"/>
    <n v="4"/>
    <n v="7499"/>
    <n v="7499"/>
    <n v="1.2500000000000001E-2"/>
  </r>
  <r>
    <x v="16"/>
    <x v="875"/>
    <x v="569"/>
    <x v="893"/>
    <s v="40GB"/>
    <x v="0"/>
    <n v="4.3"/>
    <n v="9999"/>
    <n v="9999"/>
    <n v="1.2500000000000001E-2"/>
  </r>
  <r>
    <x v="16"/>
    <x v="875"/>
    <x v="31"/>
    <x v="797"/>
    <s v="40GB"/>
    <x v="0"/>
    <n v="4.3"/>
    <n v="9999"/>
    <n v="9999"/>
    <n v="0.125"/>
  </r>
  <r>
    <x v="16"/>
    <x v="857"/>
    <x v="577"/>
    <x v="353"/>
    <s v="40GB"/>
    <x v="0"/>
    <n v="4.2"/>
    <n v="12999"/>
    <n v="12999"/>
    <n v="0.05"/>
  </r>
  <r>
    <x v="16"/>
    <x v="874"/>
    <x v="584"/>
    <x v="56"/>
    <s v="40GB"/>
    <x v="0"/>
    <n v="4.0999999999999996"/>
    <n v="11999"/>
    <n v="11999"/>
    <n v="6.25E-2"/>
  </r>
  <r>
    <x v="16"/>
    <x v="874"/>
    <x v="581"/>
    <x v="383"/>
    <s v="30GB"/>
    <x v="2"/>
    <n v="4.2"/>
    <n v="9999"/>
    <n v="9999"/>
    <n v="0.1125"/>
  </r>
  <r>
    <x v="16"/>
    <x v="876"/>
    <x v="581"/>
    <x v="1087"/>
    <s v="30GB"/>
    <x v="4"/>
    <n v="4"/>
    <n v="7499"/>
    <n v="7499"/>
    <n v="0.05"/>
  </r>
  <r>
    <x v="16"/>
    <x v="877"/>
    <x v="292"/>
    <x v="605"/>
    <s v="40GB"/>
    <x v="0"/>
    <n v="4.3"/>
    <n v="10999"/>
    <n v="10999"/>
    <n v="6.25E-2"/>
  </r>
  <r>
    <x v="16"/>
    <x v="874"/>
    <x v="584"/>
    <x v="609"/>
    <s v="30GB"/>
    <x v="2"/>
    <n v="4.2"/>
    <n v="9999"/>
    <n v="9999"/>
    <n v="1.2500000000000001E-2"/>
  </r>
  <r>
    <x v="16"/>
    <x v="874"/>
    <x v="592"/>
    <x v="69"/>
    <s v="30GB"/>
    <x v="2"/>
    <n v="4.2"/>
    <n v="9999"/>
    <n v="9999"/>
    <n v="1.2500000000000001E-2"/>
  </r>
  <r>
    <x v="16"/>
    <x v="858"/>
    <x v="581"/>
    <x v="9"/>
    <s v="20GB"/>
    <x v="4"/>
    <n v="4.0999999999999996"/>
    <n v="6999"/>
    <n v="6999"/>
    <n v="0.05"/>
  </r>
  <r>
    <x v="16"/>
    <x v="862"/>
    <x v="596"/>
    <x v="814"/>
    <s v="40GB"/>
    <x v="0"/>
    <n v="3.9"/>
    <n v="16999"/>
    <n v="16999"/>
    <n v="2.5000000000000001E-2"/>
  </r>
  <r>
    <x v="16"/>
    <x v="861"/>
    <x v="31"/>
    <x v="593"/>
    <s v="20GB"/>
    <x v="2"/>
    <n v="4.2"/>
    <n v="7999"/>
    <n v="7999"/>
    <n v="0.1"/>
  </r>
  <r>
    <x v="16"/>
    <x v="857"/>
    <x v="579"/>
    <x v="1206"/>
    <s v="30GB"/>
    <x v="2"/>
    <n v="4.2"/>
    <n v="10399"/>
    <n v="10399"/>
    <n v="0.1"/>
  </r>
  <r>
    <x v="16"/>
    <x v="871"/>
    <x v="570"/>
    <x v="990"/>
    <s v="40GB"/>
    <x v="0"/>
    <n v="4.4000000000000004"/>
    <n v="12999"/>
    <n v="12999"/>
    <n v="7.4999999999999997E-2"/>
  </r>
  <r>
    <x v="16"/>
    <x v="877"/>
    <x v="569"/>
    <x v="297"/>
    <s v="40GB"/>
    <x v="0"/>
    <n v="4.3"/>
    <n v="10999"/>
    <n v="10999"/>
    <n v="2.5000000000000001E-2"/>
  </r>
  <r>
    <x v="16"/>
    <x v="874"/>
    <x v="578"/>
    <x v="1048"/>
    <s v="30GB"/>
    <x v="2"/>
    <n v="4.2"/>
    <n v="9999"/>
    <n v="9999"/>
    <n v="6.25E-2"/>
  </r>
  <r>
    <x v="16"/>
    <x v="878"/>
    <x v="132"/>
    <x v="953"/>
    <s v="40GB"/>
    <x v="0"/>
    <n v="4.2"/>
    <n v="9999"/>
    <n v="9999"/>
    <n v="0.1125"/>
  </r>
  <r>
    <x v="16"/>
    <x v="858"/>
    <x v="590"/>
    <x v="365"/>
    <s v="20GB"/>
    <x v="4"/>
    <n v="4.0999999999999996"/>
    <n v="6949"/>
    <n v="6999"/>
    <n v="0.05"/>
  </r>
  <r>
    <x v="16"/>
    <x v="858"/>
    <x v="591"/>
    <x v="897"/>
    <s v="20GB"/>
    <x v="4"/>
    <n v="4.0999999999999996"/>
    <n v="6949"/>
    <n v="6999"/>
    <n v="2.5000000000000001E-2"/>
  </r>
  <r>
    <x v="16"/>
    <x v="864"/>
    <x v="269"/>
    <x v="1143"/>
    <s v="30GB"/>
    <x v="2"/>
    <n v="4.2"/>
    <n v="9999"/>
    <n v="9999"/>
    <n v="1.2500000000000001E-2"/>
  </r>
  <r>
    <x v="16"/>
    <x v="866"/>
    <x v="597"/>
    <x v="252"/>
    <s v="80GB"/>
    <x v="1"/>
    <n v="4.2"/>
    <n v="18999"/>
    <n v="18999"/>
    <n v="0.125"/>
  </r>
  <r>
    <x v="16"/>
    <x v="879"/>
    <x v="581"/>
    <x v="540"/>
    <s v="60GB"/>
    <x v="0"/>
    <n v="4.3"/>
    <n v="17999"/>
    <n v="17999"/>
    <n v="2.5000000000000001E-2"/>
  </r>
  <r>
    <x v="16"/>
    <x v="857"/>
    <x v="598"/>
    <x v="1207"/>
    <s v="40GB"/>
    <x v="0"/>
    <n v="4.2"/>
    <n v="12999"/>
    <n v="12999"/>
    <n v="1.2500000000000001E-2"/>
  </r>
  <r>
    <x v="16"/>
    <x v="864"/>
    <x v="599"/>
    <x v="1208"/>
    <s v="40GB"/>
    <x v="0"/>
    <n v="4.3"/>
    <n v="10999"/>
    <n v="10999"/>
    <n v="3.7499999999999999E-2"/>
  </r>
  <r>
    <x v="16"/>
    <x v="864"/>
    <x v="431"/>
    <x v="431"/>
    <s v="40GB"/>
    <x v="0"/>
    <n v="4.3"/>
    <n v="10999"/>
    <n v="10999"/>
    <n v="0.05"/>
  </r>
  <r>
    <x v="16"/>
    <x v="873"/>
    <x v="225"/>
    <x v="321"/>
    <s v="30GB"/>
    <x v="2"/>
    <n v="4.2"/>
    <n v="8999"/>
    <n v="8999"/>
    <n v="8.7499999999999994E-2"/>
  </r>
  <r>
    <x v="16"/>
    <x v="865"/>
    <x v="600"/>
    <x v="780"/>
    <s v="40GB"/>
    <x v="0"/>
    <n v="4.3"/>
    <n v="14999"/>
    <n v="14999"/>
    <n v="0.125"/>
  </r>
  <r>
    <x v="16"/>
    <x v="874"/>
    <x v="578"/>
    <x v="1201"/>
    <s v="40GB"/>
    <x v="0"/>
    <n v="4.0999999999999996"/>
    <n v="11999"/>
    <n v="11999"/>
    <n v="6.25E-2"/>
  </r>
  <r>
    <x v="16"/>
    <x v="880"/>
    <x v="601"/>
    <x v="488"/>
    <s v="60GB"/>
    <x v="1"/>
    <n v="4.3"/>
    <n v="19999"/>
    <n v="19999"/>
    <n v="0.125"/>
  </r>
  <r>
    <x v="16"/>
    <x v="873"/>
    <x v="577"/>
    <x v="420"/>
    <s v="30GB"/>
    <x v="2"/>
    <n v="4.2"/>
    <n v="8999"/>
    <n v="8999"/>
    <n v="2.5000000000000001E-2"/>
  </r>
  <r>
    <x v="16"/>
    <x v="864"/>
    <x v="599"/>
    <x v="1150"/>
    <s v="30GB"/>
    <x v="2"/>
    <n v="4.2"/>
    <n v="9999"/>
    <n v="9999"/>
    <n v="3.7499999999999999E-2"/>
  </r>
  <r>
    <x v="16"/>
    <x v="881"/>
    <x v="31"/>
    <x v="145"/>
    <s v="60GB"/>
    <x v="0"/>
    <n v="4.2"/>
    <n v="10999"/>
    <n v="10999"/>
    <n v="8.7499999999999994E-2"/>
  </r>
  <r>
    <x v="16"/>
    <x v="881"/>
    <x v="132"/>
    <x v="1173"/>
    <s v="60GB"/>
    <x v="0"/>
    <n v="4.2"/>
    <n v="10999"/>
    <n v="10999"/>
    <n v="7.4999999999999997E-2"/>
  </r>
  <r>
    <x v="16"/>
    <x v="881"/>
    <x v="589"/>
    <x v="965"/>
    <s v="60GB"/>
    <x v="0"/>
    <n v="4.2"/>
    <n v="10999"/>
    <n v="10999"/>
    <n v="1.2500000000000001E-2"/>
  </r>
  <r>
    <x v="16"/>
    <x v="878"/>
    <x v="589"/>
    <x v="1209"/>
    <s v="40GB"/>
    <x v="0"/>
    <n v="4.2"/>
    <n v="9999"/>
    <n v="9999"/>
    <n v="8.7499999999999994E-2"/>
  </r>
  <r>
    <x v="16"/>
    <x v="879"/>
    <x v="578"/>
    <x v="667"/>
    <s v="60GB"/>
    <x v="0"/>
    <n v="4.3"/>
    <n v="17999"/>
    <n v="17999"/>
    <n v="1.2500000000000001E-2"/>
  </r>
  <r>
    <x v="16"/>
    <x v="879"/>
    <x v="225"/>
    <x v="408"/>
    <s v="60GB"/>
    <x v="0"/>
    <n v="4.3"/>
    <n v="17999"/>
    <n v="17999"/>
    <n v="1.2500000000000001E-2"/>
  </r>
  <r>
    <x v="16"/>
    <x v="864"/>
    <x v="269"/>
    <x v="1209"/>
    <s v="40GB"/>
    <x v="0"/>
    <n v="4.3"/>
    <n v="10999"/>
    <n v="10999"/>
    <n v="7.4999999999999997E-2"/>
  </r>
  <r>
    <x v="0"/>
    <x v="882"/>
    <x v="602"/>
    <x v="297"/>
    <s v="120GB"/>
    <x v="3"/>
    <n v="4.2"/>
    <n v="39999"/>
    <n v="47990"/>
    <n v="0.1"/>
  </r>
  <r>
    <x v="15"/>
    <x v="836"/>
    <x v="558"/>
    <x v="45"/>
    <s v="80GB"/>
    <x v="1"/>
    <n v="4.3"/>
    <n v="28999"/>
    <n v="33999"/>
    <n v="0.125"/>
  </r>
  <r>
    <x v="13"/>
    <x v="883"/>
    <x v="218"/>
    <x v="1210"/>
    <s v="30GB"/>
    <x v="2"/>
    <n v="4.4000000000000004"/>
    <n v="7999"/>
    <n v="10999"/>
    <n v="6.25E-2"/>
  </r>
  <r>
    <x v="13"/>
    <x v="883"/>
    <x v="603"/>
    <x v="606"/>
    <s v="30GB"/>
    <x v="2"/>
    <n v="4.4000000000000004"/>
    <n v="7999"/>
    <n v="10999"/>
    <n v="2.5000000000000001E-2"/>
  </r>
  <r>
    <x v="13"/>
    <x v="883"/>
    <x v="218"/>
    <x v="340"/>
    <s v="40GB"/>
    <x v="0"/>
    <n v="4.4000000000000004"/>
    <n v="8999"/>
    <n v="11999"/>
    <n v="8.7499999999999994E-2"/>
  </r>
  <r>
    <x v="13"/>
    <x v="883"/>
    <x v="603"/>
    <x v="1108"/>
    <s v="40GB"/>
    <x v="0"/>
    <n v="4.4000000000000004"/>
    <n v="8999"/>
    <n v="11999"/>
    <n v="0.1125"/>
  </r>
  <r>
    <x v="14"/>
    <x v="884"/>
    <x v="604"/>
    <x v="194"/>
    <s v="80GB"/>
    <x v="1"/>
    <n v="0"/>
    <n v="19990"/>
    <n v="23990"/>
    <n v="0.1"/>
  </r>
  <r>
    <x v="14"/>
    <x v="884"/>
    <x v="605"/>
    <x v="1211"/>
    <s v="60GB"/>
    <x v="1"/>
    <n v="0"/>
    <n v="16990"/>
    <n v="20990"/>
    <n v="2.5000000000000001E-2"/>
  </r>
  <r>
    <x v="14"/>
    <x v="884"/>
    <x v="605"/>
    <x v="1212"/>
    <s v="80GB"/>
    <x v="1"/>
    <n v="0"/>
    <n v="19990"/>
    <n v="23990"/>
    <n v="0.1"/>
  </r>
  <r>
    <x v="14"/>
    <x v="884"/>
    <x v="604"/>
    <x v="1124"/>
    <s v="40GB"/>
    <x v="1"/>
    <n v="0"/>
    <n v="15990"/>
    <n v="19990"/>
    <n v="7.4999999999999997E-2"/>
  </r>
  <r>
    <x v="14"/>
    <x v="884"/>
    <x v="605"/>
    <x v="709"/>
    <s v="40GB"/>
    <x v="1"/>
    <n v="0"/>
    <n v="15990"/>
    <n v="19990"/>
    <n v="0.1125"/>
  </r>
  <r>
    <x v="14"/>
    <x v="884"/>
    <x v="604"/>
    <x v="806"/>
    <s v="60GB"/>
    <x v="1"/>
    <n v="0"/>
    <n v="16990"/>
    <n v="20990"/>
    <n v="0.1125"/>
  </r>
  <r>
    <x v="14"/>
    <x v="803"/>
    <x v="433"/>
    <x v="26"/>
    <s v="40GB"/>
    <x v="0"/>
    <n v="4.0999999999999996"/>
    <n v="14449"/>
    <n v="14449"/>
    <n v="6.25E-2"/>
  </r>
  <r>
    <x v="0"/>
    <x v="885"/>
    <x v="39"/>
    <x v="862"/>
    <s v="80GB"/>
    <x v="3"/>
    <n v="0"/>
    <n v="28999"/>
    <n v="37990"/>
    <n v="1.2500000000000001E-2"/>
  </r>
  <r>
    <x v="0"/>
    <x v="885"/>
    <x v="602"/>
    <x v="601"/>
    <s v="80GB"/>
    <x v="3"/>
    <n v="0"/>
    <n v="28999"/>
    <n v="37990"/>
    <n v="6.25E-2"/>
  </r>
  <r>
    <x v="0"/>
    <x v="886"/>
    <x v="5"/>
    <x v="931"/>
    <s v="30GB"/>
    <x v="2"/>
    <n v="4.0999999999999996"/>
    <n v="10490"/>
    <n v="10490"/>
    <n v="8.7499999999999994E-2"/>
  </r>
  <r>
    <x v="0"/>
    <x v="886"/>
    <x v="78"/>
    <x v="701"/>
    <s v="30GB"/>
    <x v="2"/>
    <n v="4.0999999999999996"/>
    <n v="10490"/>
    <n v="10490"/>
    <n v="3.7499999999999999E-2"/>
  </r>
  <r>
    <x v="0"/>
    <x v="886"/>
    <x v="4"/>
    <x v="437"/>
    <s v="30GB"/>
    <x v="2"/>
    <n v="4.0999999999999996"/>
    <n v="10490"/>
    <n v="10490"/>
    <n v="0.125"/>
  </r>
  <r>
    <x v="0"/>
    <x v="11"/>
    <x v="606"/>
    <x v="33"/>
    <s v="40GB"/>
    <x v="0"/>
    <n v="4.3"/>
    <n v="13490"/>
    <n v="13490"/>
    <n v="7.4999999999999997E-2"/>
  </r>
  <r>
    <x v="0"/>
    <x v="793"/>
    <x v="171"/>
    <x v="806"/>
    <s v="60GB"/>
    <x v="1"/>
    <n v="4.0999999999999996"/>
    <n v="17790"/>
    <n v="17790"/>
    <n v="7.4999999999999997E-2"/>
  </r>
  <r>
    <x v="5"/>
    <x v="887"/>
    <x v="607"/>
    <x v="619"/>
    <s v="80GB"/>
    <x v="1"/>
    <n v="0"/>
    <n v="49999"/>
    <n v="55999"/>
    <n v="3.7499999999999999E-2"/>
  </r>
  <r>
    <x v="5"/>
    <x v="887"/>
    <x v="284"/>
    <x v="761"/>
    <s v="80GB"/>
    <x v="1"/>
    <n v="0"/>
    <n v="49999"/>
    <n v="55999"/>
    <n v="8.7499999999999994E-2"/>
  </r>
  <r>
    <x v="5"/>
    <x v="887"/>
    <x v="607"/>
    <x v="1213"/>
    <s v="120GB"/>
    <x v="3"/>
    <n v="0"/>
    <n v="57999"/>
    <n v="63999"/>
    <n v="8.7499999999999994E-2"/>
  </r>
  <r>
    <x v="5"/>
    <x v="887"/>
    <x v="284"/>
    <x v="1017"/>
    <s v="120GB"/>
    <x v="3"/>
    <n v="0"/>
    <n v="57999"/>
    <n v="63999"/>
    <n v="7.4999999999999997E-2"/>
  </r>
  <r>
    <x v="5"/>
    <x v="888"/>
    <x v="284"/>
    <x v="651"/>
    <s v="180GB"/>
    <x v="7"/>
    <n v="0"/>
    <n v="79999"/>
    <n v="85999"/>
    <n v="0.125"/>
  </r>
  <r>
    <x v="9"/>
    <x v="372"/>
    <x v="67"/>
    <x v="476"/>
    <s v="4GB"/>
    <x v="7"/>
    <n v="4.7"/>
    <n v="104900"/>
    <n v="109900"/>
    <n v="2.5000000000000001E-2"/>
  </r>
  <r>
    <x v="9"/>
    <x v="889"/>
    <x v="608"/>
    <x v="302"/>
    <s v="4GB"/>
    <x v="3"/>
    <n v="4.7"/>
    <n v="139900"/>
    <n v="139900"/>
    <n v="1.2500000000000001E-2"/>
  </r>
  <r>
    <x v="9"/>
    <x v="889"/>
    <x v="608"/>
    <x v="1115"/>
    <s v="4GB"/>
    <x v="21"/>
    <n v="4.7"/>
    <n v="169900"/>
    <n v="169900"/>
    <n v="0.1"/>
  </r>
  <r>
    <x v="9"/>
    <x v="889"/>
    <x v="608"/>
    <x v="808"/>
    <s v="4GB"/>
    <x v="7"/>
    <n v="4.7"/>
    <n v="159900"/>
    <n v="159900"/>
    <n v="2.5000000000000001E-2"/>
  </r>
  <r>
    <x v="9"/>
    <x v="890"/>
    <x v="608"/>
    <x v="1214"/>
    <s v="4GB"/>
    <x v="7"/>
    <n v="4.7"/>
    <n v="149900"/>
    <n v="149900"/>
    <n v="0.125"/>
  </r>
  <r>
    <x v="9"/>
    <x v="891"/>
    <x v="67"/>
    <x v="481"/>
    <s v="4GB"/>
    <x v="1"/>
    <n v="4.5999999999999996"/>
    <n v="64900"/>
    <n v="69900"/>
    <n v="1.2500000000000001E-2"/>
  </r>
  <r>
    <x v="9"/>
    <x v="889"/>
    <x v="608"/>
    <x v="800"/>
    <s v="4GB"/>
    <x v="1"/>
    <n v="4.5"/>
    <n v="119900"/>
    <n v="119900"/>
    <n v="3.7499999999999999E-2"/>
  </r>
  <r>
    <x v="9"/>
    <x v="891"/>
    <x v="67"/>
    <x v="238"/>
    <s v="4GB"/>
    <x v="7"/>
    <n v="4.5999999999999996"/>
    <n v="94900"/>
    <n v="99900"/>
    <n v="8.7499999999999994E-2"/>
  </r>
  <r>
    <x v="9"/>
    <x v="889"/>
    <x v="85"/>
    <x v="433"/>
    <s v="4GB"/>
    <x v="21"/>
    <n v="4.7"/>
    <n v="179900"/>
    <n v="179900"/>
    <n v="0.1125"/>
  </r>
  <r>
    <x v="9"/>
    <x v="889"/>
    <x v="262"/>
    <x v="126"/>
    <s v="4GB"/>
    <x v="3"/>
    <n v="4.7"/>
    <n v="139900"/>
    <n v="139900"/>
    <n v="0.125"/>
  </r>
  <r>
    <x v="9"/>
    <x v="889"/>
    <x v="58"/>
    <x v="258"/>
    <s v="4GB"/>
    <x v="3"/>
    <n v="4.7"/>
    <n v="139900"/>
    <n v="139900"/>
    <n v="6.25E-2"/>
  </r>
  <r>
    <x v="9"/>
    <x v="889"/>
    <x v="85"/>
    <x v="874"/>
    <s v="4GB"/>
    <x v="7"/>
    <n v="4.7"/>
    <n v="159900"/>
    <n v="159900"/>
    <n v="1.2500000000000001E-2"/>
  </r>
  <r>
    <x v="9"/>
    <x v="889"/>
    <x v="268"/>
    <x v="396"/>
    <s v="4GB"/>
    <x v="7"/>
    <n v="4.7"/>
    <n v="159900"/>
    <n v="159900"/>
    <n v="0.125"/>
  </r>
  <r>
    <x v="9"/>
    <x v="889"/>
    <x v="85"/>
    <x v="43"/>
    <s v="4GB"/>
    <x v="1"/>
    <n v="4.7"/>
    <n v="129900"/>
    <n v="129900"/>
    <n v="0.1125"/>
  </r>
  <r>
    <x v="9"/>
    <x v="889"/>
    <x v="58"/>
    <x v="884"/>
    <s v="4GB"/>
    <x v="1"/>
    <n v="4.7"/>
    <n v="129900"/>
    <n v="129900"/>
    <n v="0.1"/>
  </r>
  <r>
    <x v="9"/>
    <x v="889"/>
    <x v="58"/>
    <x v="490"/>
    <s v="4GB"/>
    <x v="21"/>
    <n v="4.7"/>
    <n v="179900"/>
    <n v="179900"/>
    <n v="0.125"/>
  </r>
  <r>
    <x v="9"/>
    <x v="889"/>
    <x v="268"/>
    <x v="631"/>
    <s v="4GB"/>
    <x v="1"/>
    <n v="4.7"/>
    <n v="129900"/>
    <n v="129900"/>
    <n v="0.1125"/>
  </r>
  <r>
    <x v="9"/>
    <x v="889"/>
    <x v="268"/>
    <x v="998"/>
    <s v="4GB"/>
    <x v="3"/>
    <n v="4.7"/>
    <n v="139900"/>
    <n v="139900"/>
    <n v="0.05"/>
  </r>
  <r>
    <x v="9"/>
    <x v="889"/>
    <x v="85"/>
    <x v="1"/>
    <s v="4GB"/>
    <x v="3"/>
    <n v="4.7"/>
    <n v="139900"/>
    <n v="139900"/>
    <n v="0.1"/>
  </r>
  <r>
    <x v="9"/>
    <x v="889"/>
    <x v="262"/>
    <x v="270"/>
    <s v="4GB"/>
    <x v="7"/>
    <n v="4.7"/>
    <n v="159900"/>
    <n v="159900"/>
    <n v="0.05"/>
  </r>
  <r>
    <x v="9"/>
    <x v="889"/>
    <x v="58"/>
    <x v="1215"/>
    <s v="4GB"/>
    <x v="7"/>
    <n v="4.7"/>
    <n v="159900"/>
    <n v="159900"/>
    <n v="8.7499999999999994E-2"/>
  </r>
  <r>
    <x v="9"/>
    <x v="889"/>
    <x v="268"/>
    <x v="1192"/>
    <s v="4GB"/>
    <x v="21"/>
    <n v="4.7"/>
    <n v="179900"/>
    <n v="179900"/>
    <n v="2.5000000000000001E-2"/>
  </r>
  <r>
    <x v="9"/>
    <x v="889"/>
    <x v="262"/>
    <x v="963"/>
    <s v="4GB"/>
    <x v="21"/>
    <n v="4.7"/>
    <n v="179900"/>
    <n v="179900"/>
    <n v="8.7499999999999994E-2"/>
  </r>
  <r>
    <x v="14"/>
    <x v="892"/>
    <x v="605"/>
    <x v="539"/>
    <s v="80GB"/>
    <x v="1"/>
    <n v="4.3"/>
    <n v="21990"/>
    <n v="21990"/>
    <n v="0.1"/>
  </r>
  <r>
    <x v="14"/>
    <x v="892"/>
    <x v="609"/>
    <x v="1120"/>
    <s v="80GB"/>
    <x v="1"/>
    <n v="4.3"/>
    <n v="22490"/>
    <n v="22490"/>
    <n v="7.4999999999999997E-2"/>
  </r>
  <r>
    <x v="6"/>
    <x v="893"/>
    <x v="610"/>
    <x v="534"/>
    <s v="60GB"/>
    <x v="1"/>
    <n v="4.8"/>
    <n v="17499"/>
    <n v="20999"/>
    <n v="8.7499999999999994E-2"/>
  </r>
  <r>
    <x v="6"/>
    <x v="893"/>
    <x v="611"/>
    <x v="291"/>
    <s v="60GB"/>
    <x v="1"/>
    <n v="4.8"/>
    <n v="17499"/>
    <n v="20999"/>
    <n v="2.5000000000000001E-2"/>
  </r>
  <r>
    <x v="6"/>
    <x v="893"/>
    <x v="610"/>
    <x v="90"/>
    <s v="40GB"/>
    <x v="0"/>
    <n v="4.5"/>
    <n v="14999"/>
    <n v="18999"/>
    <n v="6.25E-2"/>
  </r>
  <r>
    <x v="6"/>
    <x v="893"/>
    <x v="611"/>
    <x v="247"/>
    <s v="40GB"/>
    <x v="0"/>
    <n v="4.5"/>
    <n v="14999"/>
    <n v="18999"/>
    <n v="0.125"/>
  </r>
  <r>
    <x v="6"/>
    <x v="894"/>
    <x v="82"/>
    <x v="982"/>
    <s v="60GB"/>
    <x v="1"/>
    <n v="4.4000000000000004"/>
    <n v="17999"/>
    <n v="21999"/>
    <n v="8.7499999999999994E-2"/>
  </r>
  <r>
    <x v="6"/>
    <x v="894"/>
    <x v="31"/>
    <x v="54"/>
    <s v="60GB"/>
    <x v="1"/>
    <n v="4.4000000000000004"/>
    <n v="17999"/>
    <n v="21999"/>
    <n v="1.2500000000000001E-2"/>
  </r>
  <r>
    <x v="6"/>
    <x v="894"/>
    <x v="612"/>
    <x v="75"/>
    <s v="60GB"/>
    <x v="1"/>
    <n v="4.4000000000000004"/>
    <n v="17999"/>
    <n v="21999"/>
    <n v="0.125"/>
  </r>
  <r>
    <x v="6"/>
    <x v="894"/>
    <x v="82"/>
    <x v="1105"/>
    <s v="80GB"/>
    <x v="1"/>
    <n v="4.4000000000000004"/>
    <n v="20999"/>
    <n v="23999"/>
    <n v="6.25E-2"/>
  </r>
  <r>
    <x v="6"/>
    <x v="895"/>
    <x v="31"/>
    <x v="1216"/>
    <s v="60GB"/>
    <x v="1"/>
    <n v="4.4000000000000004"/>
    <n v="24999"/>
    <n v="27999"/>
    <n v="7.4999999999999997E-2"/>
  </r>
  <r>
    <x v="6"/>
    <x v="895"/>
    <x v="82"/>
    <x v="464"/>
    <s v="80GB"/>
    <x v="3"/>
    <n v="4.4000000000000004"/>
    <n v="28999"/>
    <n v="31999"/>
    <n v="1.2500000000000001E-2"/>
  </r>
  <r>
    <x v="6"/>
    <x v="895"/>
    <x v="82"/>
    <x v="130"/>
    <s v="60GB"/>
    <x v="1"/>
    <n v="4.4000000000000004"/>
    <n v="24999"/>
    <n v="27999"/>
    <n v="0.125"/>
  </r>
  <r>
    <x v="6"/>
    <x v="895"/>
    <x v="31"/>
    <x v="371"/>
    <s v="80GB"/>
    <x v="1"/>
    <n v="4.4000000000000004"/>
    <n v="26999"/>
    <n v="29999"/>
    <n v="6.25E-2"/>
  </r>
  <r>
    <x v="6"/>
    <x v="894"/>
    <x v="31"/>
    <x v="946"/>
    <s v="80GB"/>
    <x v="1"/>
    <n v="4.4000000000000004"/>
    <n v="20999"/>
    <n v="23999"/>
    <n v="8.7499999999999994E-2"/>
  </r>
  <r>
    <x v="6"/>
    <x v="896"/>
    <x v="613"/>
    <x v="1107"/>
    <s v="80GB"/>
    <x v="1"/>
    <n v="4.5"/>
    <n v="22999"/>
    <n v="26999"/>
    <n v="0.1"/>
  </r>
  <r>
    <x v="6"/>
    <x v="896"/>
    <x v="614"/>
    <x v="728"/>
    <s v="60GB"/>
    <x v="1"/>
    <n v="4.5"/>
    <n v="19999"/>
    <n v="24999"/>
    <n v="6.25E-2"/>
  </r>
  <r>
    <x v="6"/>
    <x v="896"/>
    <x v="613"/>
    <x v="580"/>
    <s v="60GB"/>
    <x v="1"/>
    <n v="4.5"/>
    <n v="19999"/>
    <n v="24999"/>
    <n v="0.1125"/>
  </r>
  <r>
    <x v="6"/>
    <x v="896"/>
    <x v="614"/>
    <x v="85"/>
    <s v="80GB"/>
    <x v="1"/>
    <n v="4.5"/>
    <n v="22999"/>
    <n v="26999"/>
    <n v="0.1"/>
  </r>
  <r>
    <x v="6"/>
    <x v="895"/>
    <x v="31"/>
    <x v="254"/>
    <s v="80GB"/>
    <x v="3"/>
    <n v="4.4000000000000004"/>
    <n v="28999"/>
    <n v="31999"/>
    <n v="7.4999999999999997E-2"/>
  </r>
  <r>
    <x v="6"/>
    <x v="895"/>
    <x v="82"/>
    <x v="943"/>
    <s v="80GB"/>
    <x v="1"/>
    <n v="4.4000000000000004"/>
    <n v="26999"/>
    <n v="29999"/>
    <n v="3.7499999999999999E-2"/>
  </r>
  <r>
    <x v="6"/>
    <x v="897"/>
    <x v="615"/>
    <x v="470"/>
    <s v="40GB"/>
    <x v="1"/>
    <n v="4.5"/>
    <n v="12999"/>
    <n v="14999"/>
    <n v="0.1125"/>
  </r>
  <r>
    <x v="6"/>
    <x v="897"/>
    <x v="615"/>
    <x v="578"/>
    <s v="40GB"/>
    <x v="0"/>
    <n v="4.5"/>
    <n v="11999"/>
    <n v="13999"/>
    <n v="0.05"/>
  </r>
  <r>
    <x v="6"/>
    <x v="897"/>
    <x v="73"/>
    <x v="42"/>
    <s v="40GB"/>
    <x v="1"/>
    <n v="4.5"/>
    <n v="12999"/>
    <n v="14999"/>
    <n v="6.25E-2"/>
  </r>
  <r>
    <x v="13"/>
    <x v="898"/>
    <x v="426"/>
    <x v="778"/>
    <s v="60GB"/>
    <x v="0"/>
    <n v="4.4000000000000004"/>
    <n v="14999"/>
    <n v="17999"/>
    <n v="8.7499999999999994E-2"/>
  </r>
  <r>
    <x v="13"/>
    <x v="898"/>
    <x v="134"/>
    <x v="745"/>
    <s v="60GB"/>
    <x v="0"/>
    <n v="4.4000000000000004"/>
    <n v="14999"/>
    <n v="17999"/>
    <n v="3.7499999999999999E-2"/>
  </r>
  <r>
    <x v="13"/>
    <x v="898"/>
    <x v="134"/>
    <x v="270"/>
    <s v="60GB"/>
    <x v="1"/>
    <n v="4.4000000000000004"/>
    <n v="16499"/>
    <n v="19999"/>
    <n v="0.05"/>
  </r>
  <r>
    <x v="13"/>
    <x v="898"/>
    <x v="426"/>
    <x v="832"/>
    <s v="80GB"/>
    <x v="1"/>
    <n v="4.4000000000000004"/>
    <n v="17999"/>
    <n v="21999"/>
    <n v="0.125"/>
  </r>
  <r>
    <x v="13"/>
    <x v="898"/>
    <x v="134"/>
    <x v="478"/>
    <s v="80GB"/>
    <x v="1"/>
    <n v="4.4000000000000004"/>
    <n v="17999"/>
    <n v="21999"/>
    <n v="2.5000000000000001E-2"/>
  </r>
  <r>
    <x v="13"/>
    <x v="898"/>
    <x v="426"/>
    <x v="890"/>
    <s v="60GB"/>
    <x v="1"/>
    <n v="4.4000000000000004"/>
    <n v="16499"/>
    <n v="19999"/>
    <n v="1.2500000000000001E-2"/>
  </r>
  <r>
    <x v="13"/>
    <x v="899"/>
    <x v="134"/>
    <x v="811"/>
    <s v="40GB"/>
    <x v="0"/>
    <n v="4.5"/>
    <n v="14999"/>
    <n v="16999"/>
    <n v="0.05"/>
  </r>
  <r>
    <x v="13"/>
    <x v="899"/>
    <x v="426"/>
    <x v="32"/>
    <s v="80GB"/>
    <x v="1"/>
    <n v="4.4000000000000004"/>
    <n v="18999"/>
    <n v="21999"/>
    <n v="6.25E-2"/>
  </r>
  <r>
    <x v="13"/>
    <x v="899"/>
    <x v="129"/>
    <x v="690"/>
    <s v="60GB"/>
    <x v="1"/>
    <n v="4.4000000000000004"/>
    <n v="16999"/>
    <n v="19999"/>
    <n v="3.7499999999999999E-2"/>
  </r>
  <r>
    <x v="13"/>
    <x v="899"/>
    <x v="134"/>
    <x v="922"/>
    <s v="60GB"/>
    <x v="1"/>
    <n v="4.4000000000000004"/>
    <n v="16999"/>
    <n v="19999"/>
    <n v="2.5000000000000001E-2"/>
  </r>
  <r>
    <x v="13"/>
    <x v="899"/>
    <x v="129"/>
    <x v="803"/>
    <s v="40GB"/>
    <x v="0"/>
    <n v="4.5"/>
    <n v="14999"/>
    <n v="16999"/>
    <n v="0.05"/>
  </r>
  <r>
    <x v="13"/>
    <x v="899"/>
    <x v="134"/>
    <x v="940"/>
    <s v="80GB"/>
    <x v="1"/>
    <n v="4.4000000000000004"/>
    <n v="18999"/>
    <n v="21999"/>
    <n v="6.25E-2"/>
  </r>
  <r>
    <x v="13"/>
    <x v="899"/>
    <x v="426"/>
    <x v="9"/>
    <s v="40GB"/>
    <x v="0"/>
    <n v="4.5"/>
    <n v="14999"/>
    <n v="16999"/>
    <n v="1.2500000000000001E-2"/>
  </r>
  <r>
    <x v="13"/>
    <x v="899"/>
    <x v="129"/>
    <x v="787"/>
    <s v="80GB"/>
    <x v="1"/>
    <n v="4.4000000000000004"/>
    <n v="18999"/>
    <n v="21999"/>
    <n v="2.5000000000000001E-2"/>
  </r>
  <r>
    <x v="13"/>
    <x v="899"/>
    <x v="426"/>
    <x v="835"/>
    <s v="60GB"/>
    <x v="1"/>
    <n v="4.4000000000000004"/>
    <n v="16999"/>
    <n v="19999"/>
    <n v="0.05"/>
  </r>
  <r>
    <x v="10"/>
    <x v="900"/>
    <x v="268"/>
    <x v="850"/>
    <s v="80GB"/>
    <x v="1"/>
    <n v="4.3"/>
    <n v="54990"/>
    <n v="54990"/>
    <n v="0.125"/>
  </r>
  <r>
    <x v="10"/>
    <x v="901"/>
    <x v="132"/>
    <x v="463"/>
    <s v="40GB"/>
    <x v="1"/>
    <n v="4"/>
    <n v="15999"/>
    <n v="22999"/>
    <n v="6.25E-2"/>
  </r>
  <r>
    <x v="10"/>
    <x v="900"/>
    <x v="536"/>
    <x v="461"/>
    <s v="80GB"/>
    <x v="1"/>
    <n v="4.3"/>
    <n v="59990"/>
    <n v="59990"/>
    <n v="2.5000000000000001E-2"/>
  </r>
  <r>
    <x v="10"/>
    <x v="901"/>
    <x v="208"/>
    <x v="365"/>
    <s v="60GB"/>
    <x v="1"/>
    <n v="4"/>
    <n v="16999"/>
    <n v="23999"/>
    <n v="0.05"/>
  </r>
  <r>
    <x v="10"/>
    <x v="901"/>
    <x v="132"/>
    <x v="164"/>
    <s v="60GB"/>
    <x v="1"/>
    <n v="4"/>
    <n v="16999"/>
    <n v="23999"/>
    <n v="2.5000000000000001E-2"/>
  </r>
  <r>
    <x v="10"/>
    <x v="901"/>
    <x v="208"/>
    <x v="1159"/>
    <s v="40GB"/>
    <x v="1"/>
    <n v="4"/>
    <n v="15999"/>
    <n v="22999"/>
    <n v="0.05"/>
  </r>
  <r>
    <x v="10"/>
    <x v="902"/>
    <x v="5"/>
    <x v="546"/>
    <s v="20GB"/>
    <x v="2"/>
    <n v="4"/>
    <n v="7999"/>
    <n v="10499"/>
    <n v="3.7499999999999999E-2"/>
  </r>
  <r>
    <x v="10"/>
    <x v="902"/>
    <x v="4"/>
    <x v="378"/>
    <s v="20GB"/>
    <x v="2"/>
    <n v="4"/>
    <n v="7999"/>
    <n v="10499"/>
    <n v="0.05"/>
  </r>
  <r>
    <x v="10"/>
    <x v="422"/>
    <x v="289"/>
    <x v="466"/>
    <s v="80GB"/>
    <x v="1"/>
    <n v="4.4000000000000004"/>
    <n v="22910"/>
    <n v="23900"/>
    <n v="0.125"/>
  </r>
  <r>
    <x v="10"/>
    <x v="422"/>
    <x v="281"/>
    <x v="53"/>
    <s v="80GB"/>
    <x v="1"/>
    <n v="4.4000000000000004"/>
    <n v="22930"/>
    <n v="26990"/>
    <n v="1.2500000000000001E-2"/>
  </r>
  <r>
    <x v="10"/>
    <x v="903"/>
    <x v="616"/>
    <x v="801"/>
    <s v="80GB"/>
    <x v="1"/>
    <n v="4.3"/>
    <n v="27839"/>
    <n v="31889"/>
    <n v="0.05"/>
  </r>
  <r>
    <x v="10"/>
    <x v="903"/>
    <x v="616"/>
    <x v="1163"/>
    <s v="60GB"/>
    <x v="1"/>
    <n v="4.3"/>
    <n v="25990"/>
    <n v="25990"/>
    <n v="6.25E-2"/>
  </r>
  <r>
    <x v="10"/>
    <x v="903"/>
    <x v="617"/>
    <x v="1036"/>
    <s v="60GB"/>
    <x v="1"/>
    <n v="4.3"/>
    <n v="25489"/>
    <n v="28449"/>
    <n v="0.05"/>
  </r>
  <r>
    <x v="10"/>
    <x v="903"/>
    <x v="617"/>
    <x v="668"/>
    <s v="80GB"/>
    <x v="1"/>
    <n v="4.3"/>
    <n v="27239"/>
    <n v="31489"/>
    <n v="3.7499999999999999E-2"/>
  </r>
  <r>
    <x v="10"/>
    <x v="903"/>
    <x v="287"/>
    <x v="788"/>
    <s v="80GB"/>
    <x v="1"/>
    <n v="4.2"/>
    <n v="22989"/>
    <n v="22989"/>
    <n v="0.05"/>
  </r>
  <r>
    <x v="10"/>
    <x v="903"/>
    <x v="273"/>
    <x v="714"/>
    <s v="80GB"/>
    <x v="1"/>
    <n v="4.2"/>
    <n v="20350"/>
    <n v="22595"/>
    <n v="1.2500000000000001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74412F-11B7-46A3-94AF-831E9929D7F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13">
    <pivotField showAll="0">
      <items count="18">
        <item x="9"/>
        <item x="5"/>
        <item x="7"/>
        <item x="3"/>
        <item x="1"/>
        <item x="16"/>
        <item x="2"/>
        <item x="11"/>
        <item x="4"/>
        <item x="12"/>
        <item x="8"/>
        <item x="0"/>
        <item x="13"/>
        <item x="6"/>
        <item x="10"/>
        <item x="14"/>
        <item x="15"/>
        <item t="default"/>
      </items>
    </pivotField>
    <pivotField showAll="0">
      <items count="905">
        <item x="207"/>
        <item x="768"/>
        <item x="292"/>
        <item x="322"/>
        <item x="290"/>
        <item x="299"/>
        <item x="334"/>
        <item x="326"/>
        <item x="325"/>
        <item x="840"/>
        <item x="343"/>
        <item x="296"/>
        <item x="293"/>
        <item x="335"/>
        <item x="835"/>
        <item x="836"/>
        <item x="301"/>
        <item x="312"/>
        <item x="305"/>
        <item x="324"/>
        <item x="321"/>
        <item x="295"/>
        <item x="297"/>
        <item x="327"/>
        <item x="80"/>
        <item x="79"/>
        <item x="332"/>
        <item x="339"/>
        <item x="318"/>
        <item x="310"/>
        <item x="323"/>
        <item x="319"/>
        <item x="315"/>
        <item x="294"/>
        <item x="314"/>
        <item x="338"/>
        <item x="360"/>
        <item x="344"/>
        <item x="316"/>
        <item x="317"/>
        <item x="651"/>
        <item x="73"/>
        <item x="76"/>
        <item x="336"/>
        <item x="341"/>
        <item x="328"/>
        <item x="304"/>
        <item x="303"/>
        <item x="77"/>
        <item x="75"/>
        <item x="200"/>
        <item x="362"/>
        <item x="74"/>
        <item x="333"/>
        <item x="201"/>
        <item x="337"/>
        <item x="329"/>
        <item x="348"/>
        <item x="308"/>
        <item x="365"/>
        <item x="778"/>
        <item x="313"/>
        <item x="302"/>
        <item x="209"/>
        <item x="229"/>
        <item x="206"/>
        <item x="226"/>
        <item x="331"/>
        <item x="350"/>
        <item x="361"/>
        <item x="783"/>
        <item x="776"/>
        <item x="769"/>
        <item x="298"/>
        <item x="205"/>
        <item x="154"/>
        <item x="195"/>
        <item x="358"/>
        <item x="220"/>
        <item x="354"/>
        <item x="353"/>
        <item x="202"/>
        <item x="192"/>
        <item x="189"/>
        <item x="190"/>
        <item x="346"/>
        <item x="352"/>
        <item x="345"/>
        <item x="355"/>
        <item x="782"/>
        <item x="773"/>
        <item x="779"/>
        <item x="777"/>
        <item x="182"/>
        <item x="184"/>
        <item x="320"/>
        <item x="893"/>
        <item x="896"/>
        <item x="894"/>
        <item x="895"/>
        <item x="839"/>
        <item x="799"/>
        <item x="235"/>
        <item x="258"/>
        <item x="252"/>
        <item x="635"/>
        <item x="6"/>
        <item x="1"/>
        <item x="13"/>
        <item x="18"/>
        <item x="11"/>
        <item x="886"/>
        <item x="49"/>
        <item x="600"/>
        <item x="597"/>
        <item x="4"/>
        <item x="640"/>
        <item x="632"/>
        <item x="3"/>
        <item x="50"/>
        <item x="630"/>
        <item x="40"/>
        <item x="33"/>
        <item x="599"/>
        <item x="35"/>
        <item x="611"/>
        <item x="44"/>
        <item x="0"/>
        <item x="613"/>
        <item x="2"/>
        <item x="8"/>
        <item x="793"/>
        <item x="48"/>
        <item x="24"/>
        <item x="633"/>
        <item x="636"/>
        <item x="642"/>
        <item x="610"/>
        <item x="612"/>
        <item x="593"/>
        <item x="22"/>
        <item x="598"/>
        <item x="614"/>
        <item x="616"/>
        <item x="47"/>
        <item x="45"/>
        <item x="53"/>
        <item x="5"/>
        <item x="14"/>
        <item x="602"/>
        <item x="41"/>
        <item x="38"/>
        <item x="629"/>
        <item x="54"/>
        <item x="29"/>
        <item x="359"/>
        <item x="351"/>
        <item x="363"/>
        <item x="342"/>
        <item x="608"/>
        <item x="477"/>
        <item x="505"/>
        <item x="673"/>
        <item x="659"/>
        <item x="300"/>
        <item x="194"/>
        <item x="178"/>
        <item x="193"/>
        <item x="191"/>
        <item x="199"/>
        <item x="203"/>
        <item x="180"/>
        <item x="306"/>
        <item x="186"/>
        <item x="181"/>
        <item x="219"/>
        <item x="183"/>
        <item x="185"/>
        <item x="198"/>
        <item x="883"/>
        <item x="897"/>
        <item x="91"/>
        <item x="284"/>
        <item x="281"/>
        <item x="789"/>
        <item x="774"/>
        <item x="786"/>
        <item x="781"/>
        <item x="785"/>
        <item x="770"/>
        <item x="767"/>
        <item x="790"/>
        <item x="788"/>
        <item x="784"/>
        <item x="780"/>
        <item x="772"/>
        <item x="771"/>
        <item x="671"/>
        <item x="656"/>
        <item x="674"/>
        <item x="672"/>
        <item x="669"/>
        <item x="646"/>
        <item x="652"/>
        <item x="647"/>
        <item x="675"/>
        <item x="287"/>
        <item x="283"/>
        <item x="268"/>
        <item x="286"/>
        <item x="259"/>
        <item x="64"/>
        <item x="37"/>
        <item x="256"/>
        <item x="238"/>
        <item x="277"/>
        <item x="274"/>
        <item x="233"/>
        <item x="32"/>
        <item x="237"/>
        <item x="59"/>
        <item x="67"/>
        <item x="27"/>
        <item x="10"/>
        <item x="7"/>
        <item x="21"/>
        <item x="19"/>
        <item x="20"/>
        <item x="52"/>
        <item x="69"/>
        <item x="257"/>
        <item x="234"/>
        <item x="39"/>
        <item x="36"/>
        <item x="794"/>
        <item x="55"/>
        <item x="23"/>
        <item x="61"/>
        <item x="62"/>
        <item x="232"/>
        <item x="43"/>
        <item x="248"/>
        <item x="269"/>
        <item x="51"/>
        <item x="30"/>
        <item x="565"/>
        <item x="686"/>
        <item x="666"/>
        <item x="676"/>
        <item x="120"/>
        <item x="311"/>
        <item x="648"/>
        <item x="123"/>
        <item x="307"/>
        <item x="282"/>
        <item x="134"/>
        <item x="144"/>
        <item x="663"/>
        <item x="692"/>
        <item x="136"/>
        <item x="690"/>
        <item x="139"/>
        <item x="650"/>
        <item x="664"/>
        <item x="110"/>
        <item x="694"/>
        <item x="678"/>
        <item x="660"/>
        <item x="126"/>
        <item x="687"/>
        <item x="689"/>
        <item x="649"/>
        <item x="680"/>
        <item x="691"/>
        <item x="108"/>
        <item x="100"/>
        <item x="685"/>
        <item x="653"/>
        <item x="135"/>
        <item x="104"/>
        <item x="668"/>
        <item x="665"/>
        <item x="902"/>
        <item x="410"/>
        <item x="472"/>
        <item x="459"/>
        <item x="397"/>
        <item x="501"/>
        <item x="458"/>
        <item x="451"/>
        <item x="403"/>
        <item x="398"/>
        <item x="399"/>
        <item x="540"/>
        <item x="482"/>
        <item x="454"/>
        <item x="446"/>
        <item x="422"/>
        <item x="568"/>
        <item x="544"/>
        <item x="476"/>
        <item x="438"/>
        <item x="414"/>
        <item x="421"/>
        <item x="533"/>
        <item x="416"/>
        <item x="442"/>
        <item x="443"/>
        <item x="455"/>
        <item x="507"/>
        <item x="445"/>
        <item x="432"/>
        <item x="430"/>
        <item x="412"/>
        <item x="488"/>
        <item x="542"/>
        <item x="490"/>
        <item x="554"/>
        <item x="491"/>
        <item x="466"/>
        <item x="518"/>
        <item x="564"/>
        <item x="528"/>
        <item x="556"/>
        <item x="546"/>
        <item x="586"/>
        <item x="566"/>
        <item x="529"/>
        <item x="578"/>
        <item x="531"/>
        <item x="411"/>
        <item x="392"/>
        <item x="391"/>
        <item x="901"/>
        <item x="420"/>
        <item x="802"/>
        <item x="415"/>
        <item x="468"/>
        <item x="558"/>
        <item x="479"/>
        <item x="583"/>
        <item x="549"/>
        <item x="571"/>
        <item x="590"/>
        <item x="582"/>
        <item x="525"/>
        <item x="511"/>
        <item x="475"/>
        <item x="519"/>
        <item x="461"/>
        <item x="536"/>
        <item x="456"/>
        <item x="520"/>
        <item x="478"/>
        <item x="481"/>
        <item x="489"/>
        <item x="514"/>
        <item x="560"/>
        <item x="483"/>
        <item x="457"/>
        <item x="467"/>
        <item x="545"/>
        <item x="469"/>
        <item x="465"/>
        <item x="462"/>
        <item x="452"/>
        <item x="494"/>
        <item x="487"/>
        <item x="409"/>
        <item x="449"/>
        <item x="396"/>
        <item x="502"/>
        <item x="510"/>
        <item x="418"/>
        <item x="400"/>
        <item x="513"/>
        <item x="460"/>
        <item x="417"/>
        <item x="463"/>
        <item x="492"/>
        <item x="407"/>
        <item x="404"/>
        <item x="413"/>
        <item x="436"/>
        <item x="474"/>
        <item x="464"/>
        <item x="498"/>
        <item x="426"/>
        <item x="584"/>
        <item x="548"/>
        <item x="521"/>
        <item x="427"/>
        <item x="448"/>
        <item x="538"/>
        <item x="541"/>
        <item x="550"/>
        <item x="516"/>
        <item x="585"/>
        <item x="532"/>
        <item x="471"/>
        <item x="572"/>
        <item x="429"/>
        <item x="535"/>
        <item x="515"/>
        <item x="444"/>
        <item x="499"/>
        <item x="587"/>
        <item x="588"/>
        <item x="539"/>
        <item x="424"/>
        <item x="419"/>
        <item x="480"/>
        <item x="552"/>
        <item x="526"/>
        <item x="453"/>
        <item x="470"/>
        <item x="500"/>
        <item x="497"/>
        <item x="495"/>
        <item x="900"/>
        <item x="486"/>
        <item x="555"/>
        <item x="537"/>
        <item x="517"/>
        <item x="589"/>
        <item x="493"/>
        <item x="573"/>
        <item x="484"/>
        <item x="592"/>
        <item x="577"/>
        <item x="553"/>
        <item x="522"/>
        <item x="575"/>
        <item x="506"/>
        <item x="440"/>
        <item x="570"/>
        <item x="504"/>
        <item x="524"/>
        <item x="579"/>
        <item x="580"/>
        <item x="527"/>
        <item x="408"/>
        <item x="435"/>
        <item x="574"/>
        <item x="563"/>
        <item x="557"/>
        <item x="215"/>
        <item x="218"/>
        <item x="800"/>
        <item x="395"/>
        <item x="569"/>
        <item x="434"/>
        <item x="431"/>
        <item x="437"/>
        <item x="428"/>
        <item x="433"/>
        <item x="439"/>
        <item x="57"/>
        <item x="867"/>
        <item x="841"/>
        <item x="844"/>
        <item x="843"/>
        <item x="842"/>
        <item x="876"/>
        <item x="859"/>
        <item x="878"/>
        <item x="881"/>
        <item x="860"/>
        <item x="870"/>
        <item x="871"/>
        <item x="874"/>
        <item x="872"/>
        <item x="370"/>
        <item x="378"/>
        <item x="376"/>
        <item x="371"/>
        <item x="368"/>
        <item x="375"/>
        <item x="374"/>
        <item x="372"/>
        <item x="891"/>
        <item x="373"/>
        <item x="890"/>
        <item x="369"/>
        <item x="889"/>
        <item x="381"/>
        <item x="388"/>
        <item x="383"/>
        <item x="390"/>
        <item x="386"/>
        <item x="382"/>
        <item x="387"/>
        <item x="385"/>
        <item x="380"/>
        <item x="377"/>
        <item x="366"/>
        <item x="389"/>
        <item x="367"/>
        <item x="379"/>
        <item x="384"/>
        <item x="28"/>
        <item x="94"/>
        <item x="127"/>
        <item x="129"/>
        <item x="615"/>
        <item x="621"/>
        <item x="42"/>
        <item x="595"/>
        <item x="644"/>
        <item x="624"/>
        <item x="89"/>
        <item x="618"/>
        <item x="619"/>
        <item x="133"/>
        <item x="106"/>
        <item x="119"/>
        <item x="603"/>
        <item x="594"/>
        <item x="604"/>
        <item x="92"/>
        <item x="627"/>
        <item x="143"/>
        <item x="138"/>
        <item x="118"/>
        <item x="242"/>
        <item x="239"/>
        <item x="86"/>
        <item x="357"/>
        <item x="349"/>
        <item x="340"/>
        <item x="661"/>
        <item x="425"/>
        <item x="394"/>
        <item x="285"/>
        <item x="796"/>
        <item x="795"/>
        <item x="698"/>
        <item x="447"/>
        <item x="402"/>
        <item x="266"/>
        <item x="697"/>
        <item x="401"/>
        <item x="503"/>
        <item x="393"/>
        <item x="405"/>
        <item x="898"/>
        <item x="899"/>
        <item x="250"/>
        <item x="903"/>
        <item x="273"/>
        <item x="263"/>
        <item x="261"/>
        <item x="262"/>
        <item x="271"/>
        <item x="260"/>
        <item x="280"/>
        <item x="230"/>
        <item x="231"/>
        <item x="102"/>
        <item x="530"/>
        <item x="441"/>
        <item x="406"/>
        <item x="450"/>
        <item x="561"/>
        <item x="543"/>
        <item x="473"/>
        <item x="547"/>
        <item x="508"/>
        <item x="723"/>
        <item x="724"/>
        <item x="725"/>
        <item x="726"/>
        <item x="727"/>
        <item x="728"/>
        <item x="729"/>
        <item x="730"/>
        <item x="731"/>
        <item x="732"/>
        <item x="733"/>
        <item x="70"/>
        <item x="225"/>
        <item x="224"/>
        <item x="223"/>
        <item x="221"/>
        <item x="222"/>
        <item x="187"/>
        <item x="179"/>
        <item x="197"/>
        <item x="188"/>
        <item x="212"/>
        <item x="211"/>
        <item x="63"/>
        <item x="46"/>
        <item x="109"/>
        <item x="107"/>
        <item x="869"/>
        <item x="838"/>
        <item x="854"/>
        <item x="853"/>
        <item x="849"/>
        <item x="852"/>
        <item x="855"/>
        <item x="873"/>
        <item x="857"/>
        <item x="862"/>
        <item x="865"/>
        <item x="567"/>
        <item x="551"/>
        <item x="681"/>
        <item x="791"/>
        <item x="670"/>
        <item x="775"/>
        <item x="667"/>
        <item x="787"/>
        <item x="677"/>
        <item x="683"/>
        <item x="662"/>
        <item x="141"/>
        <item x="121"/>
        <item x="142"/>
        <item x="117"/>
        <item x="631"/>
        <item x="245"/>
        <item x="246"/>
        <item x="247"/>
        <item x="243"/>
        <item x="251"/>
        <item x="272"/>
        <item x="639"/>
        <item x="622"/>
        <item x="628"/>
        <item x="288"/>
        <item x="244"/>
        <item x="254"/>
        <item x="253"/>
        <item x="270"/>
        <item x="240"/>
        <item x="289"/>
        <item x="124"/>
        <item x="96"/>
        <item x="125"/>
        <item x="111"/>
        <item x="85"/>
        <item x="130"/>
        <item x="145"/>
        <item x="684"/>
        <item x="81"/>
        <item x="60"/>
        <item x="66"/>
        <item x="58"/>
        <item x="657"/>
        <item x="655"/>
        <item x="734"/>
        <item x="735"/>
        <item x="736"/>
        <item x="737"/>
        <item x="738"/>
        <item x="739"/>
        <item x="740"/>
        <item x="741"/>
        <item x="742"/>
        <item x="743"/>
        <item x="744"/>
        <item x="745"/>
        <item x="746"/>
        <item x="747"/>
        <item x="748"/>
        <item x="749"/>
        <item x="750"/>
        <item x="751"/>
        <item x="837"/>
        <item x="752"/>
        <item x="753"/>
        <item x="754"/>
        <item x="755"/>
        <item x="756"/>
        <item x="757"/>
        <item x="758"/>
        <item x="759"/>
        <item x="760"/>
        <item x="761"/>
        <item x="762"/>
        <item x="763"/>
        <item x="764"/>
        <item x="25"/>
        <item x="68"/>
        <item x="65"/>
        <item x="16"/>
        <item x="26"/>
        <item x="17"/>
        <item x="34"/>
        <item x="31"/>
        <item x="12"/>
        <item x="9"/>
        <item x="15"/>
        <item x="885"/>
        <item x="882"/>
        <item x="576"/>
        <item x="347"/>
        <item x="172"/>
        <item x="887"/>
        <item x="888"/>
        <item x="149"/>
        <item x="148"/>
        <item x="174"/>
        <item x="175"/>
        <item x="162"/>
        <item x="56"/>
        <item x="267"/>
        <item x="816"/>
        <item x="264"/>
        <item x="278"/>
        <item x="236"/>
        <item x="818"/>
        <item x="423"/>
        <item x="864"/>
        <item x="877"/>
        <item x="875"/>
        <item x="863"/>
        <item x="637"/>
        <item x="275"/>
        <item x="276"/>
        <item x="625"/>
        <item x="265"/>
        <item x="591"/>
        <item x="609"/>
        <item x="641"/>
        <item x="596"/>
        <item x="241"/>
        <item x="496"/>
        <item x="638"/>
        <item x="858"/>
        <item x="861"/>
        <item x="856"/>
        <item x="868"/>
        <item x="845"/>
        <item x="850"/>
        <item x="846"/>
        <item x="847"/>
        <item x="848"/>
        <item x="851"/>
        <item x="485"/>
        <item x="559"/>
        <item x="581"/>
        <item x="147"/>
        <item x="112"/>
        <item x="101"/>
        <item x="132"/>
        <item x="137"/>
        <item x="884"/>
        <item x="330"/>
        <item x="291"/>
        <item x="309"/>
        <item x="534"/>
        <item x="766"/>
        <item x="227"/>
        <item x="814"/>
        <item x="765"/>
        <item x="71"/>
        <item x="815"/>
        <item x="831"/>
        <item x="103"/>
        <item x="717"/>
        <item x="722"/>
        <item x="713"/>
        <item x="128"/>
        <item x="718"/>
        <item x="711"/>
        <item x="806"/>
        <item x="807"/>
        <item x="122"/>
        <item x="105"/>
        <item x="279"/>
        <item x="833"/>
        <item x="828"/>
        <item x="825"/>
        <item x="827"/>
        <item x="113"/>
        <item x="84"/>
        <item x="82"/>
        <item x="607"/>
        <item x="617"/>
        <item x="623"/>
        <item x="634"/>
        <item x="605"/>
        <item x="643"/>
        <item x="601"/>
        <item x="626"/>
        <item x="93"/>
        <item x="97"/>
        <item x="83"/>
        <item x="98"/>
        <item x="99"/>
        <item x="90"/>
        <item x="87"/>
        <item x="88"/>
        <item x="95"/>
        <item x="114"/>
        <item x="116"/>
        <item x="72"/>
        <item x="115"/>
        <item x="210"/>
        <item x="679"/>
        <item x="140"/>
        <item x="658"/>
        <item x="131"/>
        <item x="146"/>
        <item x="249"/>
        <item x="255"/>
        <item x="797"/>
        <item x="208"/>
        <item x="356"/>
        <item x="228"/>
        <item x="798"/>
        <item x="826"/>
        <item x="620"/>
        <item x="214"/>
        <item x="696"/>
        <item x="204"/>
        <item x="654"/>
        <item x="813"/>
        <item x="812"/>
        <item x="216"/>
        <item x="213"/>
        <item x="716"/>
        <item x="811"/>
        <item x="196"/>
        <item x="801"/>
        <item x="217"/>
        <item x="810"/>
        <item x="809"/>
        <item x="78"/>
        <item x="364"/>
        <item x="792"/>
        <item x="688"/>
        <item x="714"/>
        <item x="834"/>
        <item x="708"/>
        <item x="704"/>
        <item x="707"/>
        <item x="712"/>
        <item x="808"/>
        <item x="703"/>
        <item x="701"/>
        <item x="699"/>
        <item x="705"/>
        <item x="700"/>
        <item x="803"/>
        <item x="805"/>
        <item x="721"/>
        <item x="720"/>
        <item x="702"/>
        <item x="804"/>
        <item x="709"/>
        <item x="715"/>
        <item x="829"/>
        <item x="832"/>
        <item x="710"/>
        <item x="706"/>
        <item x="892"/>
        <item x="824"/>
        <item x="830"/>
        <item x="820"/>
        <item x="719"/>
        <item x="821"/>
        <item x="822"/>
        <item x="823"/>
        <item x="693"/>
        <item x="512"/>
        <item x="819"/>
        <item x="817"/>
        <item x="509"/>
        <item x="695"/>
        <item x="682"/>
        <item x="606"/>
        <item x="562"/>
        <item x="523"/>
        <item x="151"/>
        <item x="161"/>
        <item x="153"/>
        <item x="166"/>
        <item x="159"/>
        <item x="158"/>
        <item x="157"/>
        <item x="155"/>
        <item x="170"/>
        <item x="163"/>
        <item x="167"/>
        <item x="165"/>
        <item x="156"/>
        <item x="160"/>
        <item x="176"/>
        <item x="169"/>
        <item x="171"/>
        <item x="152"/>
        <item x="150"/>
        <item x="164"/>
        <item x="168"/>
        <item x="173"/>
        <item x="177"/>
        <item x="879"/>
        <item x="880"/>
        <item x="866"/>
        <item x="645"/>
        <item t="default"/>
      </items>
    </pivotField>
    <pivotField showAll="0"/>
    <pivotField numFmtId="164" showAll="0">
      <items count="1218">
        <item x="919"/>
        <item x="547"/>
        <item x="1123"/>
        <item x="43"/>
        <item x="770"/>
        <item x="795"/>
        <item x="146"/>
        <item x="872"/>
        <item x="1163"/>
        <item x="867"/>
        <item x="976"/>
        <item x="592"/>
        <item x="972"/>
        <item x="532"/>
        <item x="842"/>
        <item x="35"/>
        <item x="793"/>
        <item x="175"/>
        <item x="1094"/>
        <item x="112"/>
        <item x="1002"/>
        <item x="653"/>
        <item x="651"/>
        <item x="986"/>
        <item x="575"/>
        <item x="502"/>
        <item x="1189"/>
        <item x="1065"/>
        <item x="775"/>
        <item x="993"/>
        <item x="89"/>
        <item x="916"/>
        <item x="144"/>
        <item x="805"/>
        <item x="108"/>
        <item x="861"/>
        <item x="982"/>
        <item x="656"/>
        <item x="784"/>
        <item x="78"/>
        <item x="346"/>
        <item x="857"/>
        <item x="1148"/>
        <item x="881"/>
        <item x="39"/>
        <item x="121"/>
        <item x="738"/>
        <item x="1125"/>
        <item x="334"/>
        <item x="16"/>
        <item x="1196"/>
        <item x="517"/>
        <item x="833"/>
        <item x="478"/>
        <item x="1143"/>
        <item x="684"/>
        <item x="789"/>
        <item x="131"/>
        <item x="21"/>
        <item x="410"/>
        <item x="862"/>
        <item x="987"/>
        <item x="829"/>
        <item x="30"/>
        <item x="246"/>
        <item x="503"/>
        <item x="1216"/>
        <item x="1043"/>
        <item x="964"/>
        <item x="109"/>
        <item x="281"/>
        <item x="192"/>
        <item x="663"/>
        <item x="929"/>
        <item x="676"/>
        <item x="1128"/>
        <item x="560"/>
        <item x="691"/>
        <item x="1112"/>
        <item x="31"/>
        <item x="137"/>
        <item x="267"/>
        <item x="221"/>
        <item x="474"/>
        <item x="295"/>
        <item x="1212"/>
        <item x="499"/>
        <item x="253"/>
        <item x="779"/>
        <item x="835"/>
        <item x="731"/>
        <item x="1127"/>
        <item x="706"/>
        <item x="1209"/>
        <item x="190"/>
        <item x="617"/>
        <item x="1021"/>
        <item x="274"/>
        <item x="889"/>
        <item x="437"/>
        <item x="780"/>
        <item x="99"/>
        <item x="534"/>
        <item x="471"/>
        <item x="470"/>
        <item x="293"/>
        <item x="896"/>
        <item x="615"/>
        <item x="341"/>
        <item x="683"/>
        <item x="945"/>
        <item x="1020"/>
        <item x="210"/>
        <item x="1024"/>
        <item x="324"/>
        <item x="533"/>
        <item x="605"/>
        <item x="1118"/>
        <item x="996"/>
        <item x="1015"/>
        <item x="568"/>
        <item x="826"/>
        <item x="746"/>
        <item x="879"/>
        <item x="133"/>
        <item x="431"/>
        <item x="670"/>
        <item x="1167"/>
        <item x="45"/>
        <item x="479"/>
        <item x="563"/>
        <item x="9"/>
        <item x="1058"/>
        <item x="669"/>
        <item x="106"/>
        <item x="1029"/>
        <item x="827"/>
        <item x="260"/>
        <item x="595"/>
        <item x="909"/>
        <item x="688"/>
        <item x="1089"/>
        <item x="213"/>
        <item x="950"/>
        <item x="863"/>
        <item x="970"/>
        <item x="895"/>
        <item x="594"/>
        <item x="92"/>
        <item x="411"/>
        <item x="694"/>
        <item x="1086"/>
        <item x="1006"/>
        <item x="82"/>
        <item x="1030"/>
        <item x="490"/>
        <item x="152"/>
        <item x="766"/>
        <item x="59"/>
        <item x="1075"/>
        <item x="132"/>
        <item x="40"/>
        <item x="918"/>
        <item x="723"/>
        <item x="702"/>
        <item x="760"/>
        <item x="831"/>
        <item x="722"/>
        <item x="624"/>
        <item x="926"/>
        <item x="1067"/>
        <item x="915"/>
        <item x="206"/>
        <item x="461"/>
        <item x="481"/>
        <item x="361"/>
        <item x="1213"/>
        <item x="960"/>
        <item x="496"/>
        <item x="912"/>
        <item x="117"/>
        <item x="287"/>
        <item x="786"/>
        <item x="180"/>
        <item x="545"/>
        <item x="373"/>
        <item x="119"/>
        <item x="652"/>
        <item x="468"/>
        <item x="1101"/>
        <item x="1205"/>
        <item x="370"/>
        <item x="215"/>
        <item x="853"/>
        <item x="252"/>
        <item x="890"/>
        <item x="531"/>
        <item x="417"/>
        <item x="744"/>
        <item x="749"/>
        <item x="921"/>
        <item x="901"/>
        <item x="535"/>
        <item x="1194"/>
        <item x="1011"/>
        <item x="1113"/>
        <item x="928"/>
        <item x="507"/>
        <item x="453"/>
        <item x="1197"/>
        <item x="812"/>
        <item x="893"/>
        <item x="1193"/>
        <item x="1158"/>
        <item x="685"/>
        <item x="299"/>
        <item x="920"/>
        <item x="544"/>
        <item x="432"/>
        <item x="1162"/>
        <item x="843"/>
        <item x="1154"/>
        <item x="12"/>
        <item x="838"/>
        <item x="327"/>
        <item x="500"/>
        <item x="874"/>
        <item x="930"/>
        <item x="90"/>
        <item x="1100"/>
        <item x="160"/>
        <item x="28"/>
        <item x="233"/>
        <item x="336"/>
        <item x="1044"/>
        <item x="345"/>
        <item x="900"/>
        <item x="29"/>
        <item x="169"/>
        <item x="884"/>
        <item x="22"/>
        <item x="111"/>
        <item x="608"/>
        <item x="124"/>
        <item x="529"/>
        <item x="1091"/>
        <item x="338"/>
        <item x="379"/>
        <item x="416"/>
        <item x="307"/>
        <item x="319"/>
        <item x="101"/>
        <item x="458"/>
        <item x="186"/>
        <item x="980"/>
        <item x="528"/>
        <item x="525"/>
        <item x="678"/>
        <item x="1016"/>
        <item x="264"/>
        <item x="581"/>
        <item x="508"/>
        <item x="649"/>
        <item x="1093"/>
        <item x="662"/>
        <item x="280"/>
        <item x="1191"/>
        <item x="227"/>
        <item x="107"/>
        <item x="157"/>
        <item x="697"/>
        <item x="66"/>
        <item x="18"/>
        <item x="118"/>
        <item x="690"/>
        <item x="771"/>
        <item x="154"/>
        <item x="1035"/>
        <item x="913"/>
        <item x="675"/>
        <item x="1178"/>
        <item x="514"/>
        <item x="634"/>
        <item x="1137"/>
        <item x="1150"/>
        <item x="382"/>
        <item x="171"/>
        <item x="1215"/>
        <item x="566"/>
        <item x="141"/>
        <item x="553"/>
        <item x="584"/>
        <item x="1168"/>
        <item x="1049"/>
        <item x="51"/>
        <item x="1017"/>
        <item x="618"/>
        <item x="255"/>
        <item x="1048"/>
        <item x="42"/>
        <item x="170"/>
        <item x="235"/>
        <item x="636"/>
        <item x="755"/>
        <item x="628"/>
        <item x="1053"/>
        <item x="102"/>
        <item x="405"/>
        <item x="72"/>
        <item x="188"/>
        <item x="33"/>
        <item x="767"/>
        <item x="1136"/>
        <item x="314"/>
        <item x="396"/>
        <item x="661"/>
        <item x="136"/>
        <item x="286"/>
        <item x="821"/>
        <item x="847"/>
        <item x="153"/>
        <item x="990"/>
        <item x="1110"/>
        <item x="924"/>
        <item x="482"/>
        <item x="276"/>
        <item x="115"/>
        <item x="555"/>
        <item x="495"/>
        <item x="1010"/>
        <item x="708"/>
        <item x="408"/>
        <item x="181"/>
        <item x="301"/>
        <item x="728"/>
        <item x="179"/>
        <item x="971"/>
        <item x="818"/>
        <item x="689"/>
        <item x="800"/>
        <item x="1145"/>
        <item x="586"/>
        <item x="783"/>
        <item x="1079"/>
        <item x="638"/>
        <item x="988"/>
        <item x="208"/>
        <item x="67"/>
        <item x="550"/>
        <item x="730"/>
        <item x="809"/>
        <item x="522"/>
        <item x="376"/>
        <item x="1173"/>
        <item x="932"/>
        <item x="1160"/>
        <item x="974"/>
        <item x="1104"/>
        <item x="125"/>
        <item x="802"/>
        <item x="635"/>
        <item x="841"/>
        <item x="316"/>
        <item x="859"/>
        <item x="1047"/>
        <item x="816"/>
        <item x="335"/>
        <item x="290"/>
        <item x="391"/>
        <item x="1095"/>
        <item x="571"/>
        <item x="64"/>
        <item x="824"/>
        <item x="947"/>
        <item x="944"/>
        <item x="243"/>
        <item x="191"/>
        <item x="1051"/>
        <item x="491"/>
        <item x="8"/>
        <item x="74"/>
        <item x="727"/>
        <item x="546"/>
        <item x="776"/>
        <item x="693"/>
        <item x="639"/>
        <item x="647"/>
        <item x="320"/>
        <item x="759"/>
        <item x="1114"/>
        <item x="1042"/>
        <item x="1190"/>
        <item x="1076"/>
        <item x="114"/>
        <item x="523"/>
        <item x="846"/>
        <item x="981"/>
        <item x="674"/>
        <item x="997"/>
        <item x="383"/>
        <item x="1121"/>
        <item x="591"/>
        <item x="557"/>
        <item x="248"/>
        <item x="1177"/>
        <item x="265"/>
        <item x="303"/>
        <item x="147"/>
        <item x="848"/>
        <item x="292"/>
        <item x="910"/>
        <item x="777"/>
        <item x="562"/>
        <item x="398"/>
        <item x="5"/>
        <item x="50"/>
        <item x="823"/>
        <item x="668"/>
        <item x="56"/>
        <item x="494"/>
        <item x="515"/>
        <item x="161"/>
        <item x="736"/>
        <item x="1152"/>
        <item x="448"/>
        <item x="195"/>
        <item x="312"/>
        <item x="1061"/>
        <item x="1172"/>
        <item x="480"/>
        <item x="294"/>
        <item x="772"/>
        <item x="0"/>
        <item x="1171"/>
        <item x="3"/>
        <item x="666"/>
        <item x="291"/>
        <item x="806"/>
        <item x="134"/>
        <item x="392"/>
        <item x="278"/>
        <item x="443"/>
        <item x="241"/>
        <item x="304"/>
        <item x="700"/>
        <item x="362"/>
        <item x="421"/>
        <item x="429"/>
        <item x="686"/>
        <item x="489"/>
        <item x="885"/>
        <item x="10"/>
        <item x="272"/>
        <item x="155"/>
        <item x="887"/>
        <item x="1084"/>
        <item x="868"/>
        <item x="404"/>
        <item x="761"/>
        <item x="399"/>
        <item x="284"/>
        <item x="743"/>
        <item x="1105"/>
        <item x="306"/>
        <item x="139"/>
        <item x="326"/>
        <item x="825"/>
        <item x="903"/>
        <item x="1040"/>
        <item x="975"/>
        <item x="811"/>
        <item x="254"/>
        <item x="262"/>
        <item x="79"/>
        <item x="430"/>
        <item x="941"/>
        <item x="103"/>
        <item x="873"/>
        <item x="130"/>
        <item x="748"/>
        <item x="330"/>
        <item x="1116"/>
        <item x="908"/>
        <item x="1097"/>
        <item x="750"/>
        <item x="353"/>
        <item x="822"/>
        <item x="852"/>
        <item x="790"/>
        <item x="567"/>
        <item x="331"/>
        <item x="1161"/>
        <item x="352"/>
        <item x="1023"/>
        <item x="715"/>
        <item x="794"/>
        <item x="400"/>
        <item x="933"/>
        <item x="876"/>
        <item x="1056"/>
        <item x="1036"/>
        <item x="84"/>
        <item x="487"/>
        <item x="1153"/>
        <item x="810"/>
        <item x="577"/>
        <item x="1088"/>
        <item x="1126"/>
        <item x="641"/>
        <item x="520"/>
        <item x="323"/>
        <item x="309"/>
        <item x="397"/>
        <item x="1037"/>
        <item x="329"/>
        <item x="519"/>
        <item x="23"/>
        <item x="205"/>
        <item x="372"/>
        <item x="1142"/>
        <item x="836"/>
        <item x="473"/>
        <item x="168"/>
        <item x="224"/>
        <item x="351"/>
        <item x="387"/>
        <item x="625"/>
        <item x="183"/>
        <item x="247"/>
        <item x="363"/>
        <item x="785"/>
        <item x="917"/>
        <item x="150"/>
        <item x="70"/>
        <item x="347"/>
        <item x="1135"/>
        <item x="935"/>
        <item x="73"/>
        <item x="52"/>
        <item x="172"/>
        <item x="425"/>
        <item x="570"/>
        <item x="726"/>
        <item x="1188"/>
        <item x="158"/>
        <item x="609"/>
        <item x="459"/>
        <item x="648"/>
        <item x="1009"/>
        <item x="476"/>
        <item x="905"/>
        <item x="677"/>
        <item x="167"/>
        <item x="463"/>
        <item x="882"/>
        <item x="229"/>
        <item x="268"/>
        <item x="289"/>
        <item x="995"/>
        <item x="493"/>
        <item x="226"/>
        <item x="1000"/>
        <item x="388"/>
        <item x="1176"/>
        <item x="1080"/>
        <item x="740"/>
        <item x="129"/>
        <item x="1050"/>
        <item x="1032"/>
        <item x="279"/>
        <item x="1165"/>
        <item x="1071"/>
        <item x="322"/>
        <item x="1207"/>
        <item x="249"/>
        <item x="359"/>
        <item x="957"/>
        <item x="719"/>
        <item x="959"/>
        <item x="1003"/>
        <item x="162"/>
        <item x="4"/>
        <item x="464"/>
        <item x="631"/>
        <item x="1156"/>
        <item x="138"/>
        <item x="466"/>
        <item x="428"/>
        <item x="542"/>
        <item x="1102"/>
        <item x="716"/>
        <item x="439"/>
        <item x="318"/>
        <item x="185"/>
        <item x="1199"/>
        <item x="849"/>
        <item x="752"/>
        <item x="756"/>
        <item x="1096"/>
        <item x="95"/>
        <item x="53"/>
        <item x="681"/>
        <item x="1082"/>
        <item x="698"/>
        <item x="552"/>
        <item x="543"/>
        <item x="238"/>
        <item x="977"/>
        <item x="444"/>
        <item x="1022"/>
        <item x="442"/>
        <item x="558"/>
        <item x="898"/>
        <item x="819"/>
        <item x="1206"/>
        <item x="447"/>
        <item x="511"/>
        <item x="720"/>
        <item x="769"/>
        <item x="367"/>
        <item x="839"/>
        <item x="1159"/>
        <item x="374"/>
        <item x="219"/>
        <item x="1092"/>
        <item x="1200"/>
        <item x="1073"/>
        <item x="1025"/>
        <item x="501"/>
        <item x="764"/>
        <item x="645"/>
        <item x="587"/>
        <item x="606"/>
        <item x="250"/>
        <item x="120"/>
        <item x="781"/>
        <item x="574"/>
        <item x="1060"/>
        <item x="187"/>
        <item x="1122"/>
        <item x="985"/>
        <item x="791"/>
        <item x="1134"/>
        <item x="375"/>
        <item x="850"/>
        <item x="364"/>
        <item x="956"/>
        <item x="978"/>
        <item x="424"/>
        <item x="234"/>
        <item x="633"/>
        <item x="667"/>
        <item x="506"/>
        <item x="328"/>
        <item x="423"/>
        <item x="705"/>
        <item x="261"/>
        <item x="1208"/>
        <item x="199"/>
        <item x="561"/>
        <item x="358"/>
        <item x="724"/>
        <item x="554"/>
        <item x="952"/>
        <item x="200"/>
        <item x="999"/>
        <item x="629"/>
        <item x="877"/>
        <item x="472"/>
        <item x="729"/>
        <item x="449"/>
        <item x="851"/>
        <item x="747"/>
        <item x="455"/>
        <item x="504"/>
        <item x="44"/>
        <item x="832"/>
        <item x="451"/>
        <item x="371"/>
        <item x="518"/>
        <item x="992"/>
        <item x="505"/>
        <item x="259"/>
        <item x="394"/>
        <item x="855"/>
        <item x="414"/>
        <item x="616"/>
        <item x="512"/>
        <item x="526"/>
        <item x="135"/>
        <item x="596"/>
        <item x="630"/>
        <item x="223"/>
        <item x="1004"/>
        <item x="1204"/>
        <item x="182"/>
        <item x="701"/>
        <item x="37"/>
        <item x="61"/>
        <item x="808"/>
        <item x="492"/>
        <item x="1187"/>
        <item x="173"/>
        <item x="497"/>
        <item x="123"/>
        <item x="25"/>
        <item x="1013"/>
        <item x="445"/>
        <item x="13"/>
        <item x="94"/>
        <item x="660"/>
        <item x="164"/>
        <item x="422"/>
        <item x="621"/>
        <item x="484"/>
        <item x="1210"/>
        <item x="435"/>
        <item x="245"/>
        <item x="1027"/>
        <item x="1107"/>
        <item x="244"/>
        <item x="88"/>
        <item x="710"/>
        <item x="899"/>
        <item x="1068"/>
        <item x="1106"/>
        <item x="834"/>
        <item x="620"/>
        <item x="166"/>
        <item x="713"/>
        <item x="93"/>
        <item x="340"/>
        <item x="263"/>
        <item x="610"/>
        <item x="457"/>
        <item x="983"/>
        <item x="48"/>
        <item x="27"/>
        <item x="1139"/>
        <item x="1005"/>
        <item x="454"/>
        <item x="963"/>
        <item x="938"/>
        <item x="1214"/>
        <item x="1166"/>
        <item x="212"/>
        <item x="197"/>
        <item x="739"/>
        <item x="714"/>
        <item x="1119"/>
        <item x="711"/>
        <item x="1201"/>
        <item x="427"/>
        <item x="1083"/>
        <item x="285"/>
        <item x="360"/>
        <item x="1019"/>
        <item x="612"/>
        <item x="1099"/>
        <item x="1090"/>
        <item x="530"/>
        <item x="687"/>
        <item x="407"/>
        <item x="576"/>
        <item x="922"/>
        <item x="275"/>
        <item x="333"/>
        <item x="32"/>
        <item x="41"/>
        <item x="380"/>
        <item x="77"/>
        <item x="1181"/>
        <item x="640"/>
        <item x="565"/>
        <item x="556"/>
        <item x="657"/>
        <item x="1183"/>
        <item x="840"/>
        <item x="385"/>
        <item x="357"/>
        <item x="1138"/>
        <item x="679"/>
        <item x="1062"/>
        <item x="680"/>
        <item x="214"/>
        <item x="342"/>
        <item x="412"/>
        <item x="465"/>
        <item x="589"/>
        <item x="308"/>
        <item x="1026"/>
        <item x="573"/>
        <item x="579"/>
        <item x="142"/>
        <item x="927"/>
        <item x="1038"/>
        <item x="582"/>
        <item x="365"/>
        <item x="1103"/>
        <item x="1111"/>
        <item x="1120"/>
        <item x="1140"/>
        <item x="204"/>
        <item x="797"/>
        <item x="753"/>
        <item x="1008"/>
        <item x="1115"/>
        <item x="951"/>
        <item x="193"/>
        <item x="734"/>
        <item x="450"/>
        <item x="194"/>
        <item x="55"/>
        <item x="604"/>
        <item x="436"/>
        <item x="1164"/>
        <item x="1033"/>
        <item x="860"/>
        <item x="217"/>
        <item x="1147"/>
        <item x="707"/>
        <item x="588"/>
        <item x="751"/>
        <item x="145"/>
        <item x="282"/>
        <item x="1070"/>
        <item x="524"/>
        <item x="434"/>
        <item x="815"/>
        <item x="597"/>
        <item x="273"/>
        <item x="866"/>
        <item x="1198"/>
        <item x="820"/>
        <item x="86"/>
        <item x="969"/>
        <item x="46"/>
        <item x="207"/>
        <item x="97"/>
        <item x="456"/>
        <item x="654"/>
        <item x="296"/>
        <item x="462"/>
        <item x="540"/>
        <item x="692"/>
        <item x="1046"/>
        <item x="541"/>
        <item x="401"/>
        <item x="828"/>
        <item x="228"/>
        <item x="485"/>
        <item x="313"/>
        <item x="2"/>
        <item x="1052"/>
        <item x="845"/>
        <item x="948"/>
        <item x="113"/>
        <item x="202"/>
        <item x="762"/>
        <item x="513"/>
        <item x="83"/>
        <item x="548"/>
        <item x="283"/>
        <item x="62"/>
        <item x="47"/>
        <item x="619"/>
        <item x="257"/>
        <item x="1175"/>
        <item x="127"/>
        <item x="961"/>
        <item x="830"/>
        <item x="211"/>
        <item x="446"/>
        <item x="768"/>
        <item x="65"/>
        <item x="792"/>
        <item x="958"/>
        <item x="878"/>
        <item x="537"/>
        <item x="578"/>
        <item x="1074"/>
        <item x="583"/>
        <item x="804"/>
        <item x="632"/>
        <item x="14"/>
        <item x="870"/>
        <item x="799"/>
        <item x="1069"/>
        <item x="955"/>
        <item x="725"/>
        <item x="270"/>
        <item x="1"/>
        <item x="892"/>
        <item x="176"/>
        <item x="1066"/>
        <item x="925"/>
        <item x="539"/>
        <item x="469"/>
        <item x="757"/>
        <item x="1179"/>
        <item x="225"/>
        <item x="886"/>
        <item x="7"/>
        <item x="337"/>
        <item x="984"/>
        <item x="934"/>
        <item x="521"/>
        <item x="177"/>
        <item x="817"/>
        <item x="602"/>
        <item x="614"/>
        <item x="1109"/>
        <item x="1131"/>
        <item x="1028"/>
        <item x="222"/>
        <item x="742"/>
        <item x="773"/>
        <item x="178"/>
        <item x="17"/>
        <item x="91"/>
        <item x="644"/>
        <item x="381"/>
        <item x="1054"/>
        <item x="787"/>
        <item x="696"/>
        <item x="1108"/>
        <item x="317"/>
        <item x="637"/>
        <item x="953"/>
        <item x="231"/>
        <item x="311"/>
        <item x="110"/>
        <item x="483"/>
        <item x="288"/>
        <item x="409"/>
        <item x="302"/>
        <item x="763"/>
        <item x="390"/>
        <item x="1057"/>
        <item x="1034"/>
        <item x="406"/>
        <item x="467"/>
        <item x="354"/>
        <item x="803"/>
        <item x="590"/>
        <item x="34"/>
        <item x="163"/>
        <item x="201"/>
        <item x="798"/>
        <item x="998"/>
        <item x="902"/>
        <item x="20"/>
        <item x="650"/>
        <item x="310"/>
        <item x="15"/>
        <item x="105"/>
        <item x="239"/>
        <item x="26"/>
        <item x="475"/>
        <item x="1041"/>
        <item x="778"/>
        <item x="939"/>
        <item x="735"/>
        <item x="297"/>
        <item x="658"/>
        <item x="377"/>
        <item x="973"/>
        <item x="402"/>
        <item x="758"/>
        <item x="344"/>
        <item x="488"/>
        <item x="440"/>
        <item x="699"/>
        <item x="116"/>
        <item x="871"/>
        <item x="940"/>
        <item x="156"/>
        <item x="527"/>
        <item x="741"/>
        <item x="1098"/>
        <item x="196"/>
        <item x="477"/>
        <item x="717"/>
        <item x="1174"/>
        <item x="356"/>
        <item x="251"/>
        <item x="894"/>
        <item x="1186"/>
        <item x="209"/>
        <item x="1141"/>
        <item x="732"/>
        <item x="880"/>
        <item x="585"/>
        <item x="626"/>
        <item x="349"/>
        <item x="305"/>
        <item x="600"/>
        <item x="24"/>
        <item x="80"/>
        <item x="1195"/>
        <item x="965"/>
        <item x="1059"/>
        <item x="564"/>
        <item x="967"/>
        <item x="782"/>
        <item x="665"/>
        <item x="954"/>
        <item x="603"/>
        <item x="395"/>
        <item x="460"/>
        <item x="1055"/>
        <item x="673"/>
        <item x="1157"/>
        <item x="1012"/>
        <item x="216"/>
        <item x="232"/>
        <item x="1170"/>
        <item x="1129"/>
        <item x="36"/>
        <item x="420"/>
        <item x="1031"/>
        <item x="69"/>
        <item x="858"/>
        <item x="266"/>
        <item x="1169"/>
        <item x="126"/>
        <item x="1078"/>
        <item x="627"/>
        <item x="559"/>
        <item x="733"/>
        <item x="613"/>
        <item x="38"/>
        <item x="801"/>
        <item x="994"/>
        <item x="1001"/>
        <item x="1072"/>
        <item x="623"/>
        <item x="321"/>
        <item x="165"/>
        <item x="813"/>
        <item x="695"/>
        <item x="1077"/>
        <item x="599"/>
        <item x="745"/>
        <item x="962"/>
        <item x="942"/>
        <item x="393"/>
        <item x="151"/>
        <item x="85"/>
        <item x="593"/>
        <item x="6"/>
        <item x="672"/>
        <item x="76"/>
        <item x="774"/>
        <item x="765"/>
        <item x="63"/>
        <item x="486"/>
        <item x="923"/>
        <item x="1180"/>
        <item x="856"/>
        <item x="104"/>
        <item x="122"/>
        <item x="19"/>
        <item x="315"/>
        <item x="87"/>
        <item x="622"/>
        <item x="256"/>
        <item x="671"/>
        <item x="57"/>
        <item x="355"/>
        <item x="914"/>
        <item x="509"/>
        <item x="1124"/>
        <item x="426"/>
        <item x="332"/>
        <item x="796"/>
        <item x="891"/>
        <item x="718"/>
        <item x="1132"/>
        <item x="236"/>
        <item x="11"/>
        <item x="1185"/>
        <item x="68"/>
        <item x="883"/>
        <item x="807"/>
        <item x="58"/>
        <item x="269"/>
        <item x="184"/>
        <item x="643"/>
        <item x="1087"/>
        <item x="888"/>
        <item x="991"/>
        <item x="814"/>
        <item x="218"/>
        <item x="516"/>
        <item x="174"/>
        <item x="1151"/>
        <item x="989"/>
        <item x="646"/>
        <item x="569"/>
        <item x="438"/>
        <item x="737"/>
        <item x="1211"/>
        <item x="551"/>
        <item x="60"/>
        <item x="189"/>
        <item x="369"/>
        <item x="607"/>
        <item x="143"/>
        <item x="100"/>
        <item x="237"/>
        <item x="1133"/>
        <item x="682"/>
        <item x="1014"/>
        <item x="946"/>
        <item x="1039"/>
        <item x="510"/>
        <item x="549"/>
        <item x="911"/>
        <item x="1192"/>
        <item x="339"/>
        <item x="598"/>
        <item x="220"/>
        <item x="81"/>
        <item x="300"/>
        <item x="572"/>
        <item x="837"/>
        <item x="1155"/>
        <item x="1081"/>
        <item x="721"/>
        <item x="419"/>
        <item x="140"/>
        <item x="403"/>
        <item x="611"/>
        <item x="897"/>
        <item x="98"/>
        <item x="378"/>
        <item x="864"/>
        <item x="418"/>
        <item x="536"/>
        <item x="655"/>
        <item x="788"/>
        <item x="298"/>
        <item x="415"/>
        <item x="271"/>
        <item x="149"/>
        <item x="1007"/>
        <item x="642"/>
        <item x="865"/>
        <item x="904"/>
        <item x="1184"/>
        <item x="1063"/>
        <item x="1085"/>
        <item x="601"/>
        <item x="979"/>
        <item x="368"/>
        <item x="203"/>
        <item x="936"/>
        <item x="712"/>
        <item x="1130"/>
        <item x="580"/>
        <item x="704"/>
        <item x="433"/>
        <item x="709"/>
        <item x="240"/>
        <item x="1149"/>
        <item x="931"/>
        <item x="148"/>
        <item x="498"/>
        <item x="664"/>
        <item x="937"/>
        <item x="49"/>
        <item x="343"/>
        <item x="659"/>
        <item x="1064"/>
        <item x="869"/>
        <item x="1045"/>
        <item x="1146"/>
        <item x="754"/>
        <item x="277"/>
        <item x="366"/>
        <item x="1203"/>
        <item x="703"/>
        <item x="54"/>
        <item x="242"/>
        <item x="159"/>
        <item x="949"/>
        <item x="452"/>
        <item x="907"/>
        <item x="413"/>
        <item x="906"/>
        <item x="966"/>
        <item x="1202"/>
        <item x="389"/>
        <item x="1182"/>
        <item x="441"/>
        <item x="1144"/>
        <item x="386"/>
        <item x="258"/>
        <item x="943"/>
        <item x="75"/>
        <item x="71"/>
        <item x="538"/>
        <item x="348"/>
        <item x="854"/>
        <item x="1018"/>
        <item x="96"/>
        <item x="384"/>
        <item x="844"/>
        <item x="875"/>
        <item x="230"/>
        <item x="350"/>
        <item x="128"/>
        <item x="325"/>
        <item x="1117"/>
        <item x="968"/>
        <item x="198"/>
        <item t="default"/>
      </items>
    </pivotField>
    <pivotField showAll="0"/>
    <pivotField showAll="0"/>
    <pivotField showAll="0"/>
    <pivotField showAll="0"/>
    <pivotField showAll="0"/>
    <pivotField dataField="1" numFmtId="10"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DISCOUNT" fld="9" subtotal="average" baseField="0" baseItem="0" numFmtId="1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A4DFB3-5D65-4E59-9EF6-09DB889DE84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9:H15" firstHeaderRow="1" firstDataRow="1" firstDataCol="1"/>
  <pivotFields count="13">
    <pivotField showAll="0">
      <items count="18">
        <item x="9"/>
        <item x="5"/>
        <item x="7"/>
        <item x="3"/>
        <item x="1"/>
        <item x="16"/>
        <item x="2"/>
        <item x="11"/>
        <item x="4"/>
        <item x="12"/>
        <item x="8"/>
        <item x="0"/>
        <item x="13"/>
        <item x="6"/>
        <item x="10"/>
        <item x="14"/>
        <item x="15"/>
        <item t="default"/>
      </items>
    </pivotField>
    <pivotField showAll="0" measureFilter="1">
      <items count="905">
        <item x="207"/>
        <item x="768"/>
        <item x="292"/>
        <item x="322"/>
        <item x="290"/>
        <item x="299"/>
        <item x="334"/>
        <item x="326"/>
        <item x="325"/>
        <item x="840"/>
        <item x="343"/>
        <item x="296"/>
        <item x="293"/>
        <item x="335"/>
        <item x="835"/>
        <item x="836"/>
        <item x="301"/>
        <item x="312"/>
        <item x="305"/>
        <item x="324"/>
        <item x="321"/>
        <item x="295"/>
        <item x="297"/>
        <item x="327"/>
        <item x="80"/>
        <item x="79"/>
        <item x="332"/>
        <item x="339"/>
        <item x="318"/>
        <item x="310"/>
        <item x="323"/>
        <item x="319"/>
        <item x="315"/>
        <item x="294"/>
        <item x="314"/>
        <item x="338"/>
        <item x="360"/>
        <item x="344"/>
        <item x="316"/>
        <item x="317"/>
        <item x="651"/>
        <item x="73"/>
        <item x="76"/>
        <item x="336"/>
        <item x="341"/>
        <item x="328"/>
        <item x="304"/>
        <item x="303"/>
        <item x="77"/>
        <item x="75"/>
        <item x="200"/>
        <item x="362"/>
        <item x="74"/>
        <item x="333"/>
        <item x="201"/>
        <item x="337"/>
        <item x="329"/>
        <item x="348"/>
        <item x="308"/>
        <item x="365"/>
        <item x="778"/>
        <item x="313"/>
        <item x="302"/>
        <item x="209"/>
        <item x="229"/>
        <item x="206"/>
        <item x="226"/>
        <item x="331"/>
        <item x="350"/>
        <item x="361"/>
        <item x="783"/>
        <item x="776"/>
        <item x="769"/>
        <item x="298"/>
        <item x="205"/>
        <item x="154"/>
        <item x="195"/>
        <item x="358"/>
        <item x="220"/>
        <item x="354"/>
        <item x="353"/>
        <item x="202"/>
        <item x="192"/>
        <item x="189"/>
        <item x="190"/>
        <item x="346"/>
        <item x="352"/>
        <item x="345"/>
        <item x="355"/>
        <item x="782"/>
        <item x="773"/>
        <item x="779"/>
        <item x="777"/>
        <item x="182"/>
        <item x="184"/>
        <item x="320"/>
        <item x="893"/>
        <item x="896"/>
        <item x="894"/>
        <item x="895"/>
        <item x="839"/>
        <item x="799"/>
        <item x="235"/>
        <item x="258"/>
        <item x="252"/>
        <item x="635"/>
        <item x="6"/>
        <item x="1"/>
        <item x="13"/>
        <item x="18"/>
        <item x="11"/>
        <item x="886"/>
        <item x="49"/>
        <item x="600"/>
        <item x="597"/>
        <item x="4"/>
        <item x="640"/>
        <item x="632"/>
        <item x="3"/>
        <item x="50"/>
        <item x="630"/>
        <item x="40"/>
        <item x="33"/>
        <item x="599"/>
        <item x="35"/>
        <item x="611"/>
        <item x="44"/>
        <item x="0"/>
        <item x="613"/>
        <item x="2"/>
        <item x="8"/>
        <item x="793"/>
        <item x="48"/>
        <item x="24"/>
        <item x="633"/>
        <item x="636"/>
        <item x="642"/>
        <item x="610"/>
        <item x="612"/>
        <item x="593"/>
        <item x="22"/>
        <item x="598"/>
        <item x="614"/>
        <item x="616"/>
        <item x="47"/>
        <item x="45"/>
        <item x="53"/>
        <item x="5"/>
        <item x="14"/>
        <item x="602"/>
        <item x="41"/>
        <item x="38"/>
        <item x="629"/>
        <item x="54"/>
        <item x="29"/>
        <item x="359"/>
        <item x="351"/>
        <item x="363"/>
        <item x="342"/>
        <item x="608"/>
        <item x="477"/>
        <item x="505"/>
        <item x="673"/>
        <item x="659"/>
        <item x="300"/>
        <item x="194"/>
        <item x="178"/>
        <item x="193"/>
        <item x="191"/>
        <item x="199"/>
        <item x="203"/>
        <item x="180"/>
        <item x="306"/>
        <item x="186"/>
        <item x="181"/>
        <item x="219"/>
        <item x="183"/>
        <item x="185"/>
        <item x="198"/>
        <item x="883"/>
        <item x="897"/>
        <item x="91"/>
        <item x="284"/>
        <item x="281"/>
        <item x="789"/>
        <item x="774"/>
        <item x="786"/>
        <item x="781"/>
        <item x="785"/>
        <item x="770"/>
        <item x="767"/>
        <item x="790"/>
        <item x="788"/>
        <item x="784"/>
        <item x="780"/>
        <item x="772"/>
        <item x="771"/>
        <item x="671"/>
        <item x="656"/>
        <item x="674"/>
        <item x="672"/>
        <item x="669"/>
        <item x="646"/>
        <item x="652"/>
        <item x="647"/>
        <item x="675"/>
        <item x="287"/>
        <item x="283"/>
        <item x="268"/>
        <item x="286"/>
        <item x="259"/>
        <item x="64"/>
        <item x="37"/>
        <item x="256"/>
        <item x="238"/>
        <item x="277"/>
        <item x="274"/>
        <item x="233"/>
        <item x="32"/>
        <item x="237"/>
        <item x="59"/>
        <item x="67"/>
        <item x="27"/>
        <item x="10"/>
        <item x="7"/>
        <item x="21"/>
        <item x="19"/>
        <item x="20"/>
        <item x="52"/>
        <item x="69"/>
        <item x="257"/>
        <item x="234"/>
        <item x="39"/>
        <item x="36"/>
        <item x="794"/>
        <item x="55"/>
        <item x="23"/>
        <item x="61"/>
        <item x="62"/>
        <item x="232"/>
        <item x="43"/>
        <item x="248"/>
        <item x="269"/>
        <item x="51"/>
        <item x="30"/>
        <item x="565"/>
        <item x="686"/>
        <item x="666"/>
        <item x="676"/>
        <item x="120"/>
        <item x="311"/>
        <item x="648"/>
        <item x="123"/>
        <item x="307"/>
        <item x="282"/>
        <item x="134"/>
        <item x="144"/>
        <item x="663"/>
        <item x="692"/>
        <item x="136"/>
        <item x="690"/>
        <item x="139"/>
        <item x="650"/>
        <item x="664"/>
        <item x="110"/>
        <item x="694"/>
        <item x="678"/>
        <item x="660"/>
        <item x="126"/>
        <item x="687"/>
        <item x="689"/>
        <item x="649"/>
        <item x="680"/>
        <item x="691"/>
        <item x="108"/>
        <item x="100"/>
        <item x="685"/>
        <item x="653"/>
        <item x="135"/>
        <item x="104"/>
        <item x="668"/>
        <item x="665"/>
        <item x="902"/>
        <item x="410"/>
        <item x="472"/>
        <item x="459"/>
        <item x="397"/>
        <item x="501"/>
        <item x="458"/>
        <item x="451"/>
        <item x="403"/>
        <item x="398"/>
        <item x="399"/>
        <item x="540"/>
        <item x="482"/>
        <item x="454"/>
        <item x="446"/>
        <item x="422"/>
        <item x="568"/>
        <item x="544"/>
        <item x="476"/>
        <item x="438"/>
        <item x="414"/>
        <item x="421"/>
        <item x="533"/>
        <item x="416"/>
        <item x="442"/>
        <item x="443"/>
        <item x="455"/>
        <item x="507"/>
        <item x="445"/>
        <item x="432"/>
        <item x="430"/>
        <item x="412"/>
        <item x="488"/>
        <item x="542"/>
        <item x="490"/>
        <item x="554"/>
        <item x="491"/>
        <item x="466"/>
        <item x="518"/>
        <item x="564"/>
        <item x="528"/>
        <item x="556"/>
        <item x="546"/>
        <item x="586"/>
        <item x="566"/>
        <item x="529"/>
        <item x="578"/>
        <item x="531"/>
        <item x="411"/>
        <item x="392"/>
        <item x="391"/>
        <item x="901"/>
        <item x="420"/>
        <item x="802"/>
        <item x="415"/>
        <item x="468"/>
        <item x="558"/>
        <item x="479"/>
        <item x="583"/>
        <item x="549"/>
        <item x="571"/>
        <item x="590"/>
        <item x="582"/>
        <item x="525"/>
        <item x="511"/>
        <item x="475"/>
        <item x="519"/>
        <item x="461"/>
        <item x="536"/>
        <item x="456"/>
        <item x="520"/>
        <item x="478"/>
        <item x="481"/>
        <item x="489"/>
        <item x="514"/>
        <item x="560"/>
        <item x="483"/>
        <item x="457"/>
        <item x="467"/>
        <item x="545"/>
        <item x="469"/>
        <item x="465"/>
        <item x="462"/>
        <item x="452"/>
        <item x="494"/>
        <item x="487"/>
        <item x="409"/>
        <item x="449"/>
        <item x="396"/>
        <item x="502"/>
        <item x="510"/>
        <item x="418"/>
        <item x="400"/>
        <item x="513"/>
        <item x="460"/>
        <item x="417"/>
        <item x="463"/>
        <item x="492"/>
        <item x="407"/>
        <item x="404"/>
        <item x="413"/>
        <item x="436"/>
        <item x="474"/>
        <item x="464"/>
        <item x="498"/>
        <item x="426"/>
        <item x="584"/>
        <item x="548"/>
        <item x="521"/>
        <item x="427"/>
        <item x="448"/>
        <item x="538"/>
        <item x="541"/>
        <item x="550"/>
        <item x="516"/>
        <item x="585"/>
        <item x="532"/>
        <item x="471"/>
        <item x="572"/>
        <item x="429"/>
        <item x="535"/>
        <item x="515"/>
        <item x="444"/>
        <item x="499"/>
        <item x="587"/>
        <item x="588"/>
        <item x="539"/>
        <item x="424"/>
        <item x="419"/>
        <item x="480"/>
        <item x="552"/>
        <item x="526"/>
        <item x="453"/>
        <item x="470"/>
        <item x="500"/>
        <item x="497"/>
        <item x="495"/>
        <item x="900"/>
        <item x="486"/>
        <item x="555"/>
        <item x="537"/>
        <item x="517"/>
        <item x="589"/>
        <item x="493"/>
        <item x="573"/>
        <item x="484"/>
        <item x="592"/>
        <item x="577"/>
        <item x="553"/>
        <item x="522"/>
        <item x="575"/>
        <item x="506"/>
        <item x="440"/>
        <item x="570"/>
        <item x="504"/>
        <item x="524"/>
        <item x="579"/>
        <item x="580"/>
        <item x="527"/>
        <item x="408"/>
        <item x="435"/>
        <item x="574"/>
        <item x="563"/>
        <item x="557"/>
        <item x="215"/>
        <item x="218"/>
        <item x="800"/>
        <item x="395"/>
        <item x="569"/>
        <item x="434"/>
        <item x="431"/>
        <item x="437"/>
        <item x="428"/>
        <item x="433"/>
        <item x="439"/>
        <item x="57"/>
        <item x="867"/>
        <item x="841"/>
        <item x="844"/>
        <item x="843"/>
        <item x="842"/>
        <item x="876"/>
        <item x="859"/>
        <item x="878"/>
        <item x="881"/>
        <item x="860"/>
        <item x="870"/>
        <item x="871"/>
        <item x="874"/>
        <item x="872"/>
        <item x="370"/>
        <item x="378"/>
        <item x="376"/>
        <item x="371"/>
        <item x="368"/>
        <item x="375"/>
        <item x="374"/>
        <item x="372"/>
        <item x="891"/>
        <item x="373"/>
        <item x="890"/>
        <item x="369"/>
        <item x="889"/>
        <item x="381"/>
        <item x="388"/>
        <item x="383"/>
        <item x="390"/>
        <item x="386"/>
        <item x="382"/>
        <item x="387"/>
        <item x="385"/>
        <item x="380"/>
        <item x="377"/>
        <item x="366"/>
        <item x="389"/>
        <item x="367"/>
        <item x="379"/>
        <item x="384"/>
        <item x="28"/>
        <item x="94"/>
        <item x="127"/>
        <item x="129"/>
        <item x="615"/>
        <item x="621"/>
        <item x="42"/>
        <item x="595"/>
        <item x="644"/>
        <item x="624"/>
        <item x="89"/>
        <item x="618"/>
        <item x="619"/>
        <item x="133"/>
        <item x="106"/>
        <item x="119"/>
        <item x="603"/>
        <item x="594"/>
        <item x="604"/>
        <item x="92"/>
        <item x="627"/>
        <item x="143"/>
        <item x="138"/>
        <item x="118"/>
        <item x="242"/>
        <item x="239"/>
        <item x="86"/>
        <item x="357"/>
        <item x="349"/>
        <item x="340"/>
        <item x="661"/>
        <item x="425"/>
        <item x="394"/>
        <item x="285"/>
        <item x="796"/>
        <item x="795"/>
        <item x="698"/>
        <item x="447"/>
        <item x="402"/>
        <item x="266"/>
        <item x="697"/>
        <item x="401"/>
        <item x="503"/>
        <item x="393"/>
        <item x="405"/>
        <item x="898"/>
        <item x="899"/>
        <item x="250"/>
        <item x="903"/>
        <item x="273"/>
        <item x="263"/>
        <item x="261"/>
        <item x="262"/>
        <item x="271"/>
        <item x="260"/>
        <item x="280"/>
        <item x="230"/>
        <item x="231"/>
        <item x="102"/>
        <item x="530"/>
        <item x="441"/>
        <item x="406"/>
        <item x="450"/>
        <item x="561"/>
        <item x="543"/>
        <item x="473"/>
        <item x="547"/>
        <item x="508"/>
        <item x="723"/>
        <item x="724"/>
        <item x="725"/>
        <item x="726"/>
        <item x="727"/>
        <item x="728"/>
        <item x="729"/>
        <item x="730"/>
        <item x="731"/>
        <item x="732"/>
        <item x="733"/>
        <item x="70"/>
        <item x="225"/>
        <item x="224"/>
        <item x="223"/>
        <item x="221"/>
        <item x="222"/>
        <item x="187"/>
        <item x="179"/>
        <item x="197"/>
        <item x="188"/>
        <item x="212"/>
        <item x="211"/>
        <item x="63"/>
        <item x="46"/>
        <item x="109"/>
        <item x="107"/>
        <item x="869"/>
        <item x="838"/>
        <item x="854"/>
        <item x="853"/>
        <item x="849"/>
        <item x="852"/>
        <item x="855"/>
        <item x="873"/>
        <item x="857"/>
        <item x="862"/>
        <item x="865"/>
        <item x="567"/>
        <item x="551"/>
        <item x="681"/>
        <item x="791"/>
        <item x="670"/>
        <item x="775"/>
        <item x="667"/>
        <item x="787"/>
        <item x="677"/>
        <item x="683"/>
        <item x="662"/>
        <item x="141"/>
        <item x="121"/>
        <item x="142"/>
        <item x="117"/>
        <item x="631"/>
        <item x="245"/>
        <item x="246"/>
        <item x="247"/>
        <item x="243"/>
        <item x="251"/>
        <item x="272"/>
        <item x="639"/>
        <item x="622"/>
        <item x="628"/>
        <item x="288"/>
        <item x="244"/>
        <item x="254"/>
        <item x="253"/>
        <item x="270"/>
        <item x="240"/>
        <item x="289"/>
        <item x="124"/>
        <item x="96"/>
        <item x="125"/>
        <item x="111"/>
        <item x="85"/>
        <item x="130"/>
        <item x="145"/>
        <item x="684"/>
        <item x="81"/>
        <item x="60"/>
        <item x="66"/>
        <item x="58"/>
        <item x="657"/>
        <item x="655"/>
        <item x="734"/>
        <item x="735"/>
        <item x="736"/>
        <item x="737"/>
        <item x="738"/>
        <item x="739"/>
        <item x="740"/>
        <item x="741"/>
        <item x="742"/>
        <item x="743"/>
        <item x="744"/>
        <item x="745"/>
        <item x="746"/>
        <item x="747"/>
        <item x="748"/>
        <item x="749"/>
        <item x="750"/>
        <item x="751"/>
        <item x="837"/>
        <item x="752"/>
        <item x="753"/>
        <item x="754"/>
        <item x="755"/>
        <item x="756"/>
        <item x="757"/>
        <item x="758"/>
        <item x="759"/>
        <item x="760"/>
        <item x="761"/>
        <item x="762"/>
        <item x="763"/>
        <item x="764"/>
        <item x="25"/>
        <item x="68"/>
        <item x="65"/>
        <item x="16"/>
        <item x="26"/>
        <item x="17"/>
        <item x="34"/>
        <item x="31"/>
        <item x="12"/>
        <item x="9"/>
        <item x="15"/>
        <item x="885"/>
        <item x="882"/>
        <item x="576"/>
        <item x="347"/>
        <item x="172"/>
        <item x="887"/>
        <item x="888"/>
        <item x="149"/>
        <item x="148"/>
        <item x="174"/>
        <item x="175"/>
        <item x="162"/>
        <item x="56"/>
        <item x="267"/>
        <item x="816"/>
        <item x="264"/>
        <item x="278"/>
        <item x="236"/>
        <item x="818"/>
        <item x="423"/>
        <item x="864"/>
        <item x="877"/>
        <item x="875"/>
        <item x="863"/>
        <item x="637"/>
        <item x="275"/>
        <item x="276"/>
        <item x="625"/>
        <item x="265"/>
        <item x="591"/>
        <item x="609"/>
        <item x="641"/>
        <item x="596"/>
        <item x="241"/>
        <item x="496"/>
        <item x="638"/>
        <item x="858"/>
        <item x="861"/>
        <item x="856"/>
        <item x="868"/>
        <item x="845"/>
        <item x="850"/>
        <item x="846"/>
        <item x="847"/>
        <item x="848"/>
        <item x="851"/>
        <item x="485"/>
        <item x="559"/>
        <item x="581"/>
        <item x="147"/>
        <item x="112"/>
        <item x="101"/>
        <item x="132"/>
        <item x="137"/>
        <item x="884"/>
        <item x="330"/>
        <item x="291"/>
        <item x="309"/>
        <item x="534"/>
        <item x="766"/>
        <item x="227"/>
        <item x="814"/>
        <item x="765"/>
        <item x="71"/>
        <item x="815"/>
        <item x="831"/>
        <item x="103"/>
        <item x="717"/>
        <item x="722"/>
        <item x="713"/>
        <item x="128"/>
        <item x="718"/>
        <item x="711"/>
        <item x="806"/>
        <item x="807"/>
        <item x="122"/>
        <item x="105"/>
        <item x="279"/>
        <item x="833"/>
        <item x="828"/>
        <item x="825"/>
        <item x="827"/>
        <item x="113"/>
        <item x="84"/>
        <item x="82"/>
        <item x="607"/>
        <item x="617"/>
        <item x="623"/>
        <item x="634"/>
        <item x="605"/>
        <item x="643"/>
        <item x="601"/>
        <item x="626"/>
        <item x="93"/>
        <item x="97"/>
        <item x="83"/>
        <item x="98"/>
        <item x="99"/>
        <item x="90"/>
        <item x="87"/>
        <item x="88"/>
        <item x="95"/>
        <item x="114"/>
        <item x="116"/>
        <item x="72"/>
        <item x="115"/>
        <item x="210"/>
        <item x="679"/>
        <item x="140"/>
        <item x="658"/>
        <item x="131"/>
        <item x="146"/>
        <item x="249"/>
        <item x="255"/>
        <item x="797"/>
        <item x="208"/>
        <item x="356"/>
        <item x="228"/>
        <item x="798"/>
        <item x="826"/>
        <item x="620"/>
        <item x="214"/>
        <item x="696"/>
        <item x="204"/>
        <item x="654"/>
        <item x="813"/>
        <item x="812"/>
        <item x="216"/>
        <item x="213"/>
        <item x="716"/>
        <item x="811"/>
        <item x="196"/>
        <item x="801"/>
        <item x="217"/>
        <item x="810"/>
        <item x="809"/>
        <item x="78"/>
        <item x="364"/>
        <item x="792"/>
        <item x="688"/>
        <item x="714"/>
        <item x="834"/>
        <item x="708"/>
        <item x="704"/>
        <item x="707"/>
        <item x="712"/>
        <item x="808"/>
        <item x="703"/>
        <item x="701"/>
        <item x="699"/>
        <item x="705"/>
        <item x="700"/>
        <item x="803"/>
        <item x="805"/>
        <item x="721"/>
        <item x="720"/>
        <item x="702"/>
        <item x="804"/>
        <item x="709"/>
        <item x="715"/>
        <item x="829"/>
        <item x="832"/>
        <item x="710"/>
        <item x="706"/>
        <item x="892"/>
        <item x="824"/>
        <item x="830"/>
        <item x="820"/>
        <item x="719"/>
        <item x="821"/>
        <item x="822"/>
        <item x="823"/>
        <item x="693"/>
        <item x="512"/>
        <item x="819"/>
        <item x="817"/>
        <item x="509"/>
        <item x="695"/>
        <item x="682"/>
        <item x="606"/>
        <item x="562"/>
        <item x="523"/>
        <item x="151"/>
        <item x="161"/>
        <item x="153"/>
        <item x="166"/>
        <item x="159"/>
        <item x="158"/>
        <item x="157"/>
        <item x="155"/>
        <item x="170"/>
        <item x="163"/>
        <item x="167"/>
        <item x="165"/>
        <item x="156"/>
        <item x="160"/>
        <item x="176"/>
        <item x="169"/>
        <item x="171"/>
        <item x="152"/>
        <item x="150"/>
        <item x="164"/>
        <item x="168"/>
        <item x="173"/>
        <item x="177"/>
        <item x="879"/>
        <item x="880"/>
        <item x="866"/>
        <item x="645"/>
        <item t="default"/>
      </items>
    </pivotField>
    <pivotField axis="axisRow" showAll="0" measureFilter="1">
      <items count="619">
        <item x="96"/>
        <item x="312"/>
        <item x="562"/>
        <item x="587"/>
        <item x="444"/>
        <item x="543"/>
        <item x="608"/>
        <item x="354"/>
        <item x="92"/>
        <item x="510"/>
        <item x="586"/>
        <item x="201"/>
        <item x="319"/>
        <item x="132"/>
        <item x="487"/>
        <item x="559"/>
        <item x="451"/>
        <item x="278"/>
        <item x="165"/>
        <item x="517"/>
        <item x="533"/>
        <item x="24"/>
        <item x="486"/>
        <item x="456"/>
        <item x="295"/>
        <item x="323"/>
        <item x="342"/>
        <item x="357"/>
        <item x="14"/>
        <item x="62"/>
        <item x="542"/>
        <item x="114"/>
        <item x="82"/>
        <item x="391"/>
        <item x="101"/>
        <item x="33"/>
        <item x="281"/>
        <item x="289"/>
        <item x="534"/>
        <item x="293"/>
        <item x="286"/>
        <item x="613"/>
        <item x="247"/>
        <item x="598"/>
        <item x="4"/>
        <item x="116"/>
        <item x="261"/>
        <item x="223"/>
        <item x="105"/>
        <item x="597"/>
        <item x="117"/>
        <item x="423"/>
        <item x="191"/>
        <item x="361"/>
        <item x="380"/>
        <item x="316"/>
        <item x="345"/>
        <item x="113"/>
        <item x="245"/>
        <item x="385"/>
        <item x="160"/>
        <item x="616"/>
        <item x="59"/>
        <item x="187"/>
        <item x="375"/>
        <item x="5"/>
        <item x="243"/>
        <item x="356"/>
        <item x="501"/>
        <item x="93"/>
        <item x="592"/>
        <item x="492"/>
        <item x="600"/>
        <item x="49"/>
        <item x="581"/>
        <item x="203"/>
        <item x="396"/>
        <item x="523"/>
        <item x="254"/>
        <item x="260"/>
        <item x="495"/>
        <item x="373"/>
        <item x="601"/>
        <item x="417"/>
        <item x="111"/>
        <item x="337"/>
        <item x="558"/>
        <item x="120"/>
        <item x="172"/>
        <item x="497"/>
        <item x="420"/>
        <item x="309"/>
        <item x="276"/>
        <item x="553"/>
        <item x="462"/>
        <item x="571"/>
        <item x="313"/>
        <item x="314"/>
        <item x="61"/>
        <item x="225"/>
        <item x="235"/>
        <item x="333"/>
        <item x="596"/>
        <item x="374"/>
        <item x="229"/>
        <item x="355"/>
        <item x="162"/>
        <item x="590"/>
        <item x="46"/>
        <item x="349"/>
        <item x="98"/>
        <item x="325"/>
        <item x="364"/>
        <item x="362"/>
        <item x="290"/>
        <item x="339"/>
        <item x="365"/>
        <item x="305"/>
        <item x="376"/>
        <item x="183"/>
        <item x="167"/>
        <item x="212"/>
        <item x="134"/>
        <item x="135"/>
        <item x="239"/>
        <item x="352"/>
        <item x="258"/>
        <item x="242"/>
        <item x="265"/>
        <item x="340"/>
        <item x="454"/>
        <item x="394"/>
        <item x="368"/>
        <item x="416"/>
        <item x="310"/>
        <item x="484"/>
        <item x="185"/>
        <item x="280"/>
        <item x="138"/>
        <item x="139"/>
        <item x="18"/>
        <item x="7"/>
        <item x="181"/>
        <item x="418"/>
        <item x="34"/>
        <item x="441"/>
        <item x="252"/>
        <item x="246"/>
        <item x="153"/>
        <item x="152"/>
        <item x="390"/>
        <item x="219"/>
        <item x="384"/>
        <item x="326"/>
        <item x="253"/>
        <item x="482"/>
        <item x="483"/>
        <item x="403"/>
        <item x="179"/>
        <item x="434"/>
        <item x="527"/>
        <item x="550"/>
        <item x="56"/>
        <item x="348"/>
        <item x="3"/>
        <item x="445"/>
        <item x="272"/>
        <item x="271"/>
        <item x="164"/>
        <item x="52"/>
        <item x="561"/>
        <item x="436"/>
        <item x="433"/>
        <item x="74"/>
        <item x="207"/>
        <item x="206"/>
        <item x="301"/>
        <item x="234"/>
        <item x="232"/>
        <item x="448"/>
        <item x="237"/>
        <item x="25"/>
        <item x="393"/>
        <item x="26"/>
        <item x="166"/>
        <item x="2"/>
        <item x="318"/>
        <item x="395"/>
        <item x="475"/>
        <item x="405"/>
        <item x="493"/>
        <item x="450"/>
        <item x="568"/>
        <item x="552"/>
        <item x="541"/>
        <item x="28"/>
        <item x="22"/>
        <item x="36"/>
        <item x="11"/>
        <item x="449"/>
        <item x="20"/>
        <item x="506"/>
        <item x="202"/>
        <item x="476"/>
        <item x="382"/>
        <item x="227"/>
        <item x="236"/>
        <item x="481"/>
        <item x="6"/>
        <item x="29"/>
        <item x="80"/>
        <item x="208"/>
        <item x="544"/>
        <item x="370"/>
        <item x="392"/>
        <item x="397"/>
        <item x="341"/>
        <item x="400"/>
        <item x="410"/>
        <item x="161"/>
        <item x="320"/>
        <item x="188"/>
        <item x="163"/>
        <item x="50"/>
        <item x="213"/>
        <item x="121"/>
        <item x="126"/>
        <item x="338"/>
        <item x="86"/>
        <item x="574"/>
        <item x="490"/>
        <item x="38"/>
        <item x="75"/>
        <item x="193"/>
        <item x="509"/>
        <item x="73"/>
        <item x="609"/>
        <item x="72"/>
        <item x="615"/>
        <item x="58"/>
        <item x="118"/>
        <item x="505"/>
        <item x="350"/>
        <item x="317"/>
        <item x="504"/>
        <item x="367"/>
        <item x="307"/>
        <item x="268"/>
        <item x="424"/>
        <item x="443"/>
        <item x="67"/>
        <item x="519"/>
        <item x="566"/>
        <item x="68"/>
        <item x="513"/>
        <item x="240"/>
        <item x="388"/>
        <item x="512"/>
        <item x="516"/>
        <item x="296"/>
        <item x="573"/>
        <item x="582"/>
        <item x="112"/>
        <item x="579"/>
        <item x="298"/>
        <item x="617"/>
        <item x="176"/>
        <item x="119"/>
        <item x="401"/>
        <item x="149"/>
        <item x="151"/>
        <item x="8"/>
        <item x="491"/>
        <item x="327"/>
        <item x="248"/>
        <item x="77"/>
        <item x="459"/>
        <item x="41"/>
        <item x="84"/>
        <item x="97"/>
        <item x="463"/>
        <item x="467"/>
        <item x="9"/>
        <item x="146"/>
        <item x="115"/>
        <item x="288"/>
        <item x="285"/>
        <item x="224"/>
        <item x="536"/>
        <item x="334"/>
        <item x="125"/>
        <item x="330"/>
        <item x="282"/>
        <item x="47"/>
        <item x="204"/>
        <item x="209"/>
        <item x="198"/>
        <item x="346"/>
        <item x="428"/>
        <item x="42"/>
        <item x="530"/>
        <item x="413"/>
        <item x="422"/>
        <item x="458"/>
        <item x="168"/>
        <item x="16"/>
        <item x="593"/>
        <item x="89"/>
        <item x="371"/>
        <item x="51"/>
        <item x="372"/>
        <item x="48"/>
        <item x="524"/>
        <item x="537"/>
        <item x="12"/>
        <item x="468"/>
        <item x="532"/>
        <item x="144"/>
        <item x="299"/>
        <item x="331"/>
        <item x="124"/>
        <item x="466"/>
        <item x="421"/>
        <item x="378"/>
        <item x="19"/>
        <item x="610"/>
        <item x="503"/>
        <item x="127"/>
        <item x="554"/>
        <item x="432"/>
        <item x="264"/>
        <item x="31"/>
        <item x="37"/>
        <item x="267"/>
        <item x="472"/>
        <item x="452"/>
        <item x="102"/>
        <item x="477"/>
        <item x="577"/>
        <item x="502"/>
        <item x="277"/>
        <item x="1"/>
        <item x="171"/>
        <item x="279"/>
        <item x="275"/>
        <item x="76"/>
        <item x="63"/>
        <item x="157"/>
        <item x="189"/>
        <item x="409"/>
        <item x="575"/>
        <item x="589"/>
        <item x="222"/>
        <item x="0"/>
        <item x="13"/>
        <item x="585"/>
        <item x="170"/>
        <item x="407"/>
        <item x="564"/>
        <item x="464"/>
        <item x="103"/>
        <item x="180"/>
        <item x="427"/>
        <item x="10"/>
        <item x="27"/>
        <item x="184"/>
        <item x="302"/>
        <item x="294"/>
        <item x="304"/>
        <item x="479"/>
        <item x="21"/>
        <item x="158"/>
        <item x="431"/>
        <item x="549"/>
        <item x="485"/>
        <item x="529"/>
        <item x="528"/>
        <item x="87"/>
        <item x="540"/>
        <item x="216"/>
        <item x="238"/>
        <item x="231"/>
        <item x="369"/>
        <item x="230"/>
        <item x="576"/>
        <item x="465"/>
        <item x="99"/>
        <item x="429"/>
        <item x="91"/>
        <item x="90"/>
        <item x="570"/>
        <item x="437"/>
        <item x="214"/>
        <item x="469"/>
        <item x="133"/>
        <item x="344"/>
        <item x="520"/>
        <item x="220"/>
        <item x="173"/>
        <item x="174"/>
        <item x="266"/>
        <item x="557"/>
        <item x="457"/>
        <item x="406"/>
        <item x="551"/>
        <item x="23"/>
        <item x="175"/>
        <item x="169"/>
        <item x="360"/>
        <item x="488"/>
        <item x="250"/>
        <item x="284"/>
        <item x="322"/>
        <item x="535"/>
        <item x="546"/>
        <item x="359"/>
        <item x="328"/>
        <item x="343"/>
        <item x="525"/>
        <item x="45"/>
        <item x="123"/>
        <item x="381"/>
        <item x="256"/>
        <item x="522"/>
        <item x="107"/>
        <item x="110"/>
        <item x="565"/>
        <item x="226"/>
        <item x="228"/>
        <item x="215"/>
        <item x="351"/>
        <item x="259"/>
        <item x="257"/>
        <item x="399"/>
        <item x="426"/>
        <item x="150"/>
        <item x="154"/>
        <item x="515"/>
        <item x="494"/>
        <item x="44"/>
        <item x="336"/>
        <item x="303"/>
        <item x="283"/>
        <item x="297"/>
        <item x="335"/>
        <item x="300"/>
        <item x="306"/>
        <item x="308"/>
        <item x="324"/>
        <item x="440"/>
        <item x="291"/>
        <item x="379"/>
        <item x="430"/>
        <item x="60"/>
        <item x="563"/>
        <item x="556"/>
        <item x="94"/>
        <item x="595"/>
        <item x="358"/>
        <item x="569"/>
        <item x="136"/>
        <item x="137"/>
        <item x="182"/>
        <item x="210"/>
        <item x="221"/>
        <item x="514"/>
        <item x="604"/>
        <item x="32"/>
        <item x="366"/>
        <item x="40"/>
        <item x="211"/>
        <item x="415"/>
        <item x="156"/>
        <item x="155"/>
        <item x="435"/>
        <item x="57"/>
        <item x="130"/>
        <item x="526"/>
        <item x="218"/>
        <item x="606"/>
        <item x="470"/>
        <item x="178"/>
        <item x="508"/>
        <item x="233"/>
        <item x="578"/>
        <item x="507"/>
        <item x="408"/>
        <item x="580"/>
        <item x="402"/>
        <item x="473"/>
        <item x="274"/>
        <item x="480"/>
        <item x="311"/>
        <item x="591"/>
        <item x="489"/>
        <item x="603"/>
        <item x="594"/>
        <item x="453"/>
        <item x="321"/>
        <item x="262"/>
        <item x="53"/>
        <item x="85"/>
        <item x="128"/>
        <item x="583"/>
        <item x="109"/>
        <item x="347"/>
        <item x="567"/>
        <item x="244"/>
        <item x="273"/>
        <item x="30"/>
        <item x="545"/>
        <item x="287"/>
        <item x="521"/>
        <item x="439"/>
        <item x="104"/>
        <item x="411"/>
        <item x="199"/>
        <item x="195"/>
        <item x="205"/>
        <item x="548"/>
        <item x="547"/>
        <item x="140"/>
        <item x="88"/>
        <item x="270"/>
        <item x="269"/>
        <item x="55"/>
        <item x="35"/>
        <item x="177"/>
        <item x="474"/>
        <item x="496"/>
        <item x="387"/>
        <item x="329"/>
        <item x="539"/>
        <item x="560"/>
        <item x="611"/>
        <item x="263"/>
        <item x="605"/>
        <item x="39"/>
        <item x="17"/>
        <item x="614"/>
        <item x="54"/>
        <item x="386"/>
        <item x="71"/>
        <item x="602"/>
        <item x="555"/>
        <item x="249"/>
        <item x="425"/>
        <item x="15"/>
        <item x="79"/>
        <item x="414"/>
        <item x="607"/>
        <item x="65"/>
        <item x="190"/>
        <item x="612"/>
        <item x="478"/>
        <item x="353"/>
        <item x="69"/>
        <item x="499"/>
        <item x="447"/>
        <item x="442"/>
        <item x="446"/>
        <item x="471"/>
        <item x="538"/>
        <item x="398"/>
        <item x="217"/>
        <item x="147"/>
        <item x="148"/>
        <item x="159"/>
        <item x="572"/>
        <item x="389"/>
        <item x="251"/>
        <item x="200"/>
        <item x="196"/>
        <item x="197"/>
        <item x="83"/>
        <item x="106"/>
        <item x="108"/>
        <item x="377"/>
        <item x="122"/>
        <item x="131"/>
        <item x="438"/>
        <item x="584"/>
        <item x="498"/>
        <item x="95"/>
        <item x="588"/>
        <item x="460"/>
        <item x="64"/>
        <item x="70"/>
        <item x="455"/>
        <item x="419"/>
        <item x="599"/>
        <item x="518"/>
        <item x="412"/>
        <item x="43"/>
        <item x="143"/>
        <item x="145"/>
        <item x="66"/>
        <item x="383"/>
        <item x="100"/>
        <item x="194"/>
        <item x="461"/>
        <item x="292"/>
        <item x="404"/>
        <item x="186"/>
        <item x="531"/>
        <item x="241"/>
        <item x="81"/>
        <item x="142"/>
        <item x="141"/>
        <item x="78"/>
        <item x="511"/>
        <item x="255"/>
        <item x="500"/>
        <item x="332"/>
        <item x="192"/>
        <item x="315"/>
        <item x="363"/>
        <item x="129"/>
        <item t="default"/>
      </items>
    </pivotField>
    <pivotField numFmtId="164" showAll="0">
      <items count="1218">
        <item x="919"/>
        <item x="547"/>
        <item x="1123"/>
        <item x="43"/>
        <item x="770"/>
        <item x="795"/>
        <item x="146"/>
        <item x="872"/>
        <item x="1163"/>
        <item x="867"/>
        <item x="976"/>
        <item x="592"/>
        <item x="972"/>
        <item x="532"/>
        <item x="842"/>
        <item x="35"/>
        <item x="793"/>
        <item x="175"/>
        <item x="1094"/>
        <item x="112"/>
        <item x="1002"/>
        <item x="653"/>
        <item x="651"/>
        <item x="986"/>
        <item x="575"/>
        <item x="502"/>
        <item x="1189"/>
        <item x="1065"/>
        <item x="775"/>
        <item x="993"/>
        <item x="89"/>
        <item x="916"/>
        <item x="144"/>
        <item x="805"/>
        <item x="108"/>
        <item x="861"/>
        <item x="982"/>
        <item x="656"/>
        <item x="784"/>
        <item x="78"/>
        <item x="346"/>
        <item x="857"/>
        <item x="1148"/>
        <item x="881"/>
        <item x="39"/>
        <item x="121"/>
        <item x="738"/>
        <item x="1125"/>
        <item x="334"/>
        <item x="16"/>
        <item x="1196"/>
        <item x="517"/>
        <item x="833"/>
        <item x="478"/>
        <item x="1143"/>
        <item x="684"/>
        <item x="789"/>
        <item x="131"/>
        <item x="21"/>
        <item x="410"/>
        <item x="862"/>
        <item x="987"/>
        <item x="829"/>
        <item x="30"/>
        <item x="246"/>
        <item x="503"/>
        <item x="1216"/>
        <item x="1043"/>
        <item x="964"/>
        <item x="109"/>
        <item x="281"/>
        <item x="192"/>
        <item x="663"/>
        <item x="929"/>
        <item x="676"/>
        <item x="1128"/>
        <item x="560"/>
        <item x="691"/>
        <item x="1112"/>
        <item x="31"/>
        <item x="137"/>
        <item x="267"/>
        <item x="221"/>
        <item x="474"/>
        <item x="295"/>
        <item x="1212"/>
        <item x="499"/>
        <item x="253"/>
        <item x="779"/>
        <item x="835"/>
        <item x="731"/>
        <item x="1127"/>
        <item x="706"/>
        <item x="1209"/>
        <item x="190"/>
        <item x="617"/>
        <item x="1021"/>
        <item x="274"/>
        <item x="889"/>
        <item x="437"/>
        <item x="780"/>
        <item x="99"/>
        <item x="534"/>
        <item x="471"/>
        <item x="470"/>
        <item x="293"/>
        <item x="896"/>
        <item x="615"/>
        <item x="341"/>
        <item x="683"/>
        <item x="945"/>
        <item x="1020"/>
        <item x="210"/>
        <item x="1024"/>
        <item x="324"/>
        <item x="533"/>
        <item x="605"/>
        <item x="1118"/>
        <item x="996"/>
        <item x="1015"/>
        <item x="568"/>
        <item x="826"/>
        <item x="746"/>
        <item x="879"/>
        <item x="133"/>
        <item x="431"/>
        <item x="670"/>
        <item x="1167"/>
        <item x="45"/>
        <item x="479"/>
        <item x="563"/>
        <item x="9"/>
        <item x="1058"/>
        <item x="669"/>
        <item x="106"/>
        <item x="1029"/>
        <item x="827"/>
        <item x="260"/>
        <item x="595"/>
        <item x="909"/>
        <item x="688"/>
        <item x="1089"/>
        <item x="213"/>
        <item x="950"/>
        <item x="863"/>
        <item x="970"/>
        <item x="895"/>
        <item x="594"/>
        <item x="92"/>
        <item x="411"/>
        <item x="694"/>
        <item x="1086"/>
        <item x="1006"/>
        <item x="82"/>
        <item x="1030"/>
        <item x="490"/>
        <item x="152"/>
        <item x="766"/>
        <item x="59"/>
        <item x="1075"/>
        <item x="132"/>
        <item x="40"/>
        <item x="918"/>
        <item x="723"/>
        <item x="702"/>
        <item x="760"/>
        <item x="831"/>
        <item x="722"/>
        <item x="624"/>
        <item x="926"/>
        <item x="1067"/>
        <item x="915"/>
        <item x="206"/>
        <item x="461"/>
        <item x="481"/>
        <item x="361"/>
        <item x="1213"/>
        <item x="960"/>
        <item x="496"/>
        <item x="912"/>
        <item x="117"/>
        <item x="287"/>
        <item x="786"/>
        <item x="180"/>
        <item x="545"/>
        <item x="373"/>
        <item x="119"/>
        <item x="652"/>
        <item x="468"/>
        <item x="1101"/>
        <item x="1205"/>
        <item x="370"/>
        <item x="215"/>
        <item x="853"/>
        <item x="252"/>
        <item x="890"/>
        <item x="531"/>
        <item x="417"/>
        <item x="744"/>
        <item x="749"/>
        <item x="921"/>
        <item x="901"/>
        <item x="535"/>
        <item x="1194"/>
        <item x="1011"/>
        <item x="1113"/>
        <item x="928"/>
        <item x="507"/>
        <item x="453"/>
        <item x="1197"/>
        <item x="812"/>
        <item x="893"/>
        <item x="1193"/>
        <item x="1158"/>
        <item x="685"/>
        <item x="299"/>
        <item x="920"/>
        <item x="544"/>
        <item x="432"/>
        <item x="1162"/>
        <item x="843"/>
        <item x="1154"/>
        <item x="12"/>
        <item x="838"/>
        <item x="327"/>
        <item x="500"/>
        <item x="874"/>
        <item x="930"/>
        <item x="90"/>
        <item x="1100"/>
        <item x="160"/>
        <item x="28"/>
        <item x="233"/>
        <item x="336"/>
        <item x="1044"/>
        <item x="345"/>
        <item x="900"/>
        <item x="29"/>
        <item x="169"/>
        <item x="884"/>
        <item x="22"/>
        <item x="111"/>
        <item x="608"/>
        <item x="124"/>
        <item x="529"/>
        <item x="1091"/>
        <item x="338"/>
        <item x="379"/>
        <item x="416"/>
        <item x="307"/>
        <item x="319"/>
        <item x="101"/>
        <item x="458"/>
        <item x="186"/>
        <item x="980"/>
        <item x="528"/>
        <item x="525"/>
        <item x="678"/>
        <item x="1016"/>
        <item x="264"/>
        <item x="581"/>
        <item x="508"/>
        <item x="649"/>
        <item x="1093"/>
        <item x="662"/>
        <item x="280"/>
        <item x="1191"/>
        <item x="227"/>
        <item x="107"/>
        <item x="157"/>
        <item x="697"/>
        <item x="66"/>
        <item x="18"/>
        <item x="118"/>
        <item x="690"/>
        <item x="771"/>
        <item x="154"/>
        <item x="1035"/>
        <item x="913"/>
        <item x="675"/>
        <item x="1178"/>
        <item x="514"/>
        <item x="634"/>
        <item x="1137"/>
        <item x="1150"/>
        <item x="382"/>
        <item x="171"/>
        <item x="1215"/>
        <item x="566"/>
        <item x="141"/>
        <item x="553"/>
        <item x="584"/>
        <item x="1168"/>
        <item x="1049"/>
        <item x="51"/>
        <item x="1017"/>
        <item x="618"/>
        <item x="255"/>
        <item x="1048"/>
        <item x="42"/>
        <item x="170"/>
        <item x="235"/>
        <item x="636"/>
        <item x="755"/>
        <item x="628"/>
        <item x="1053"/>
        <item x="102"/>
        <item x="405"/>
        <item x="72"/>
        <item x="188"/>
        <item x="33"/>
        <item x="767"/>
        <item x="1136"/>
        <item x="314"/>
        <item x="396"/>
        <item x="661"/>
        <item x="136"/>
        <item x="286"/>
        <item x="821"/>
        <item x="847"/>
        <item x="153"/>
        <item x="990"/>
        <item x="1110"/>
        <item x="924"/>
        <item x="482"/>
        <item x="276"/>
        <item x="115"/>
        <item x="555"/>
        <item x="495"/>
        <item x="1010"/>
        <item x="708"/>
        <item x="408"/>
        <item x="181"/>
        <item x="301"/>
        <item x="728"/>
        <item x="179"/>
        <item x="971"/>
        <item x="818"/>
        <item x="689"/>
        <item x="800"/>
        <item x="1145"/>
        <item x="586"/>
        <item x="783"/>
        <item x="1079"/>
        <item x="638"/>
        <item x="988"/>
        <item x="208"/>
        <item x="67"/>
        <item x="550"/>
        <item x="730"/>
        <item x="809"/>
        <item x="522"/>
        <item x="376"/>
        <item x="1173"/>
        <item x="932"/>
        <item x="1160"/>
        <item x="974"/>
        <item x="1104"/>
        <item x="125"/>
        <item x="802"/>
        <item x="635"/>
        <item x="841"/>
        <item x="316"/>
        <item x="859"/>
        <item x="1047"/>
        <item x="816"/>
        <item x="335"/>
        <item x="290"/>
        <item x="391"/>
        <item x="1095"/>
        <item x="571"/>
        <item x="64"/>
        <item x="824"/>
        <item x="947"/>
        <item x="944"/>
        <item x="243"/>
        <item x="191"/>
        <item x="1051"/>
        <item x="491"/>
        <item x="8"/>
        <item x="74"/>
        <item x="727"/>
        <item x="546"/>
        <item x="776"/>
        <item x="693"/>
        <item x="639"/>
        <item x="647"/>
        <item x="320"/>
        <item x="759"/>
        <item x="1114"/>
        <item x="1042"/>
        <item x="1190"/>
        <item x="1076"/>
        <item x="114"/>
        <item x="523"/>
        <item x="846"/>
        <item x="981"/>
        <item x="674"/>
        <item x="997"/>
        <item x="383"/>
        <item x="1121"/>
        <item x="591"/>
        <item x="557"/>
        <item x="248"/>
        <item x="1177"/>
        <item x="265"/>
        <item x="303"/>
        <item x="147"/>
        <item x="848"/>
        <item x="292"/>
        <item x="910"/>
        <item x="777"/>
        <item x="562"/>
        <item x="398"/>
        <item x="5"/>
        <item x="50"/>
        <item x="823"/>
        <item x="668"/>
        <item x="56"/>
        <item x="494"/>
        <item x="515"/>
        <item x="161"/>
        <item x="736"/>
        <item x="1152"/>
        <item x="448"/>
        <item x="195"/>
        <item x="312"/>
        <item x="1061"/>
        <item x="1172"/>
        <item x="480"/>
        <item x="294"/>
        <item x="772"/>
        <item x="0"/>
        <item x="1171"/>
        <item x="3"/>
        <item x="666"/>
        <item x="291"/>
        <item x="806"/>
        <item x="134"/>
        <item x="392"/>
        <item x="278"/>
        <item x="443"/>
        <item x="241"/>
        <item x="304"/>
        <item x="700"/>
        <item x="362"/>
        <item x="421"/>
        <item x="429"/>
        <item x="686"/>
        <item x="489"/>
        <item x="885"/>
        <item x="10"/>
        <item x="272"/>
        <item x="155"/>
        <item x="887"/>
        <item x="1084"/>
        <item x="868"/>
        <item x="404"/>
        <item x="761"/>
        <item x="399"/>
        <item x="284"/>
        <item x="743"/>
        <item x="1105"/>
        <item x="306"/>
        <item x="139"/>
        <item x="326"/>
        <item x="825"/>
        <item x="903"/>
        <item x="1040"/>
        <item x="975"/>
        <item x="811"/>
        <item x="254"/>
        <item x="262"/>
        <item x="79"/>
        <item x="430"/>
        <item x="941"/>
        <item x="103"/>
        <item x="873"/>
        <item x="130"/>
        <item x="748"/>
        <item x="330"/>
        <item x="1116"/>
        <item x="908"/>
        <item x="1097"/>
        <item x="750"/>
        <item x="353"/>
        <item x="822"/>
        <item x="852"/>
        <item x="790"/>
        <item x="567"/>
        <item x="331"/>
        <item x="1161"/>
        <item x="352"/>
        <item x="1023"/>
        <item x="715"/>
        <item x="794"/>
        <item x="400"/>
        <item x="933"/>
        <item x="876"/>
        <item x="1056"/>
        <item x="1036"/>
        <item x="84"/>
        <item x="487"/>
        <item x="1153"/>
        <item x="810"/>
        <item x="577"/>
        <item x="1088"/>
        <item x="1126"/>
        <item x="641"/>
        <item x="520"/>
        <item x="323"/>
        <item x="309"/>
        <item x="397"/>
        <item x="1037"/>
        <item x="329"/>
        <item x="519"/>
        <item x="23"/>
        <item x="205"/>
        <item x="372"/>
        <item x="1142"/>
        <item x="836"/>
        <item x="473"/>
        <item x="168"/>
        <item x="224"/>
        <item x="351"/>
        <item x="387"/>
        <item x="625"/>
        <item x="183"/>
        <item x="247"/>
        <item x="363"/>
        <item x="785"/>
        <item x="917"/>
        <item x="150"/>
        <item x="70"/>
        <item x="347"/>
        <item x="1135"/>
        <item x="935"/>
        <item x="73"/>
        <item x="52"/>
        <item x="172"/>
        <item x="425"/>
        <item x="570"/>
        <item x="726"/>
        <item x="1188"/>
        <item x="158"/>
        <item x="609"/>
        <item x="459"/>
        <item x="648"/>
        <item x="1009"/>
        <item x="476"/>
        <item x="905"/>
        <item x="677"/>
        <item x="167"/>
        <item x="463"/>
        <item x="882"/>
        <item x="229"/>
        <item x="268"/>
        <item x="289"/>
        <item x="995"/>
        <item x="493"/>
        <item x="226"/>
        <item x="1000"/>
        <item x="388"/>
        <item x="1176"/>
        <item x="1080"/>
        <item x="740"/>
        <item x="129"/>
        <item x="1050"/>
        <item x="1032"/>
        <item x="279"/>
        <item x="1165"/>
        <item x="1071"/>
        <item x="322"/>
        <item x="1207"/>
        <item x="249"/>
        <item x="359"/>
        <item x="957"/>
        <item x="719"/>
        <item x="959"/>
        <item x="1003"/>
        <item x="162"/>
        <item x="4"/>
        <item x="464"/>
        <item x="631"/>
        <item x="1156"/>
        <item x="138"/>
        <item x="466"/>
        <item x="428"/>
        <item x="542"/>
        <item x="1102"/>
        <item x="716"/>
        <item x="439"/>
        <item x="318"/>
        <item x="185"/>
        <item x="1199"/>
        <item x="849"/>
        <item x="752"/>
        <item x="756"/>
        <item x="1096"/>
        <item x="95"/>
        <item x="53"/>
        <item x="681"/>
        <item x="1082"/>
        <item x="698"/>
        <item x="552"/>
        <item x="543"/>
        <item x="238"/>
        <item x="977"/>
        <item x="444"/>
        <item x="1022"/>
        <item x="442"/>
        <item x="558"/>
        <item x="898"/>
        <item x="819"/>
        <item x="1206"/>
        <item x="447"/>
        <item x="511"/>
        <item x="720"/>
        <item x="769"/>
        <item x="367"/>
        <item x="839"/>
        <item x="1159"/>
        <item x="374"/>
        <item x="219"/>
        <item x="1092"/>
        <item x="1200"/>
        <item x="1073"/>
        <item x="1025"/>
        <item x="501"/>
        <item x="764"/>
        <item x="645"/>
        <item x="587"/>
        <item x="606"/>
        <item x="250"/>
        <item x="120"/>
        <item x="781"/>
        <item x="574"/>
        <item x="1060"/>
        <item x="187"/>
        <item x="1122"/>
        <item x="985"/>
        <item x="791"/>
        <item x="1134"/>
        <item x="375"/>
        <item x="850"/>
        <item x="364"/>
        <item x="956"/>
        <item x="978"/>
        <item x="424"/>
        <item x="234"/>
        <item x="633"/>
        <item x="667"/>
        <item x="506"/>
        <item x="328"/>
        <item x="423"/>
        <item x="705"/>
        <item x="261"/>
        <item x="1208"/>
        <item x="199"/>
        <item x="561"/>
        <item x="358"/>
        <item x="724"/>
        <item x="554"/>
        <item x="952"/>
        <item x="200"/>
        <item x="999"/>
        <item x="629"/>
        <item x="877"/>
        <item x="472"/>
        <item x="729"/>
        <item x="449"/>
        <item x="851"/>
        <item x="747"/>
        <item x="455"/>
        <item x="504"/>
        <item x="44"/>
        <item x="832"/>
        <item x="451"/>
        <item x="371"/>
        <item x="518"/>
        <item x="992"/>
        <item x="505"/>
        <item x="259"/>
        <item x="394"/>
        <item x="855"/>
        <item x="414"/>
        <item x="616"/>
        <item x="512"/>
        <item x="526"/>
        <item x="135"/>
        <item x="596"/>
        <item x="630"/>
        <item x="223"/>
        <item x="1004"/>
        <item x="1204"/>
        <item x="182"/>
        <item x="701"/>
        <item x="37"/>
        <item x="61"/>
        <item x="808"/>
        <item x="492"/>
        <item x="1187"/>
        <item x="173"/>
        <item x="497"/>
        <item x="123"/>
        <item x="25"/>
        <item x="1013"/>
        <item x="445"/>
        <item x="13"/>
        <item x="94"/>
        <item x="660"/>
        <item x="164"/>
        <item x="422"/>
        <item x="621"/>
        <item x="484"/>
        <item x="1210"/>
        <item x="435"/>
        <item x="245"/>
        <item x="1027"/>
        <item x="1107"/>
        <item x="244"/>
        <item x="88"/>
        <item x="710"/>
        <item x="899"/>
        <item x="1068"/>
        <item x="1106"/>
        <item x="834"/>
        <item x="620"/>
        <item x="166"/>
        <item x="713"/>
        <item x="93"/>
        <item x="340"/>
        <item x="263"/>
        <item x="610"/>
        <item x="457"/>
        <item x="983"/>
        <item x="48"/>
        <item x="27"/>
        <item x="1139"/>
        <item x="1005"/>
        <item x="454"/>
        <item x="963"/>
        <item x="938"/>
        <item x="1214"/>
        <item x="1166"/>
        <item x="212"/>
        <item x="197"/>
        <item x="739"/>
        <item x="714"/>
        <item x="1119"/>
        <item x="711"/>
        <item x="1201"/>
        <item x="427"/>
        <item x="1083"/>
        <item x="285"/>
        <item x="360"/>
        <item x="1019"/>
        <item x="612"/>
        <item x="1099"/>
        <item x="1090"/>
        <item x="530"/>
        <item x="687"/>
        <item x="407"/>
        <item x="576"/>
        <item x="922"/>
        <item x="275"/>
        <item x="333"/>
        <item x="32"/>
        <item x="41"/>
        <item x="380"/>
        <item x="77"/>
        <item x="1181"/>
        <item x="640"/>
        <item x="565"/>
        <item x="556"/>
        <item x="657"/>
        <item x="1183"/>
        <item x="840"/>
        <item x="385"/>
        <item x="357"/>
        <item x="1138"/>
        <item x="679"/>
        <item x="1062"/>
        <item x="680"/>
        <item x="214"/>
        <item x="342"/>
        <item x="412"/>
        <item x="465"/>
        <item x="589"/>
        <item x="308"/>
        <item x="1026"/>
        <item x="573"/>
        <item x="579"/>
        <item x="142"/>
        <item x="927"/>
        <item x="1038"/>
        <item x="582"/>
        <item x="365"/>
        <item x="1103"/>
        <item x="1111"/>
        <item x="1120"/>
        <item x="1140"/>
        <item x="204"/>
        <item x="797"/>
        <item x="753"/>
        <item x="1008"/>
        <item x="1115"/>
        <item x="951"/>
        <item x="193"/>
        <item x="734"/>
        <item x="450"/>
        <item x="194"/>
        <item x="55"/>
        <item x="604"/>
        <item x="436"/>
        <item x="1164"/>
        <item x="1033"/>
        <item x="860"/>
        <item x="217"/>
        <item x="1147"/>
        <item x="707"/>
        <item x="588"/>
        <item x="751"/>
        <item x="145"/>
        <item x="282"/>
        <item x="1070"/>
        <item x="524"/>
        <item x="434"/>
        <item x="815"/>
        <item x="597"/>
        <item x="273"/>
        <item x="866"/>
        <item x="1198"/>
        <item x="820"/>
        <item x="86"/>
        <item x="969"/>
        <item x="46"/>
        <item x="207"/>
        <item x="97"/>
        <item x="456"/>
        <item x="654"/>
        <item x="296"/>
        <item x="462"/>
        <item x="540"/>
        <item x="692"/>
        <item x="1046"/>
        <item x="541"/>
        <item x="401"/>
        <item x="828"/>
        <item x="228"/>
        <item x="485"/>
        <item x="313"/>
        <item x="2"/>
        <item x="1052"/>
        <item x="845"/>
        <item x="948"/>
        <item x="113"/>
        <item x="202"/>
        <item x="762"/>
        <item x="513"/>
        <item x="83"/>
        <item x="548"/>
        <item x="283"/>
        <item x="62"/>
        <item x="47"/>
        <item x="619"/>
        <item x="257"/>
        <item x="1175"/>
        <item x="127"/>
        <item x="961"/>
        <item x="830"/>
        <item x="211"/>
        <item x="446"/>
        <item x="768"/>
        <item x="65"/>
        <item x="792"/>
        <item x="958"/>
        <item x="878"/>
        <item x="537"/>
        <item x="578"/>
        <item x="1074"/>
        <item x="583"/>
        <item x="804"/>
        <item x="632"/>
        <item x="14"/>
        <item x="870"/>
        <item x="799"/>
        <item x="1069"/>
        <item x="955"/>
        <item x="725"/>
        <item x="270"/>
        <item x="1"/>
        <item x="892"/>
        <item x="176"/>
        <item x="1066"/>
        <item x="925"/>
        <item x="539"/>
        <item x="469"/>
        <item x="757"/>
        <item x="1179"/>
        <item x="225"/>
        <item x="886"/>
        <item x="7"/>
        <item x="337"/>
        <item x="984"/>
        <item x="934"/>
        <item x="521"/>
        <item x="177"/>
        <item x="817"/>
        <item x="602"/>
        <item x="614"/>
        <item x="1109"/>
        <item x="1131"/>
        <item x="1028"/>
        <item x="222"/>
        <item x="742"/>
        <item x="773"/>
        <item x="178"/>
        <item x="17"/>
        <item x="91"/>
        <item x="644"/>
        <item x="381"/>
        <item x="1054"/>
        <item x="787"/>
        <item x="696"/>
        <item x="1108"/>
        <item x="317"/>
        <item x="637"/>
        <item x="953"/>
        <item x="231"/>
        <item x="311"/>
        <item x="110"/>
        <item x="483"/>
        <item x="288"/>
        <item x="409"/>
        <item x="302"/>
        <item x="763"/>
        <item x="390"/>
        <item x="1057"/>
        <item x="1034"/>
        <item x="406"/>
        <item x="467"/>
        <item x="354"/>
        <item x="803"/>
        <item x="590"/>
        <item x="34"/>
        <item x="163"/>
        <item x="201"/>
        <item x="798"/>
        <item x="998"/>
        <item x="902"/>
        <item x="20"/>
        <item x="650"/>
        <item x="310"/>
        <item x="15"/>
        <item x="105"/>
        <item x="239"/>
        <item x="26"/>
        <item x="475"/>
        <item x="1041"/>
        <item x="778"/>
        <item x="939"/>
        <item x="735"/>
        <item x="297"/>
        <item x="658"/>
        <item x="377"/>
        <item x="973"/>
        <item x="402"/>
        <item x="758"/>
        <item x="344"/>
        <item x="488"/>
        <item x="440"/>
        <item x="699"/>
        <item x="116"/>
        <item x="871"/>
        <item x="940"/>
        <item x="156"/>
        <item x="527"/>
        <item x="741"/>
        <item x="1098"/>
        <item x="196"/>
        <item x="477"/>
        <item x="717"/>
        <item x="1174"/>
        <item x="356"/>
        <item x="251"/>
        <item x="894"/>
        <item x="1186"/>
        <item x="209"/>
        <item x="1141"/>
        <item x="732"/>
        <item x="880"/>
        <item x="585"/>
        <item x="626"/>
        <item x="349"/>
        <item x="305"/>
        <item x="600"/>
        <item x="24"/>
        <item x="80"/>
        <item x="1195"/>
        <item x="965"/>
        <item x="1059"/>
        <item x="564"/>
        <item x="967"/>
        <item x="782"/>
        <item x="665"/>
        <item x="954"/>
        <item x="603"/>
        <item x="395"/>
        <item x="460"/>
        <item x="1055"/>
        <item x="673"/>
        <item x="1157"/>
        <item x="1012"/>
        <item x="216"/>
        <item x="232"/>
        <item x="1170"/>
        <item x="1129"/>
        <item x="36"/>
        <item x="420"/>
        <item x="1031"/>
        <item x="69"/>
        <item x="858"/>
        <item x="266"/>
        <item x="1169"/>
        <item x="126"/>
        <item x="1078"/>
        <item x="627"/>
        <item x="559"/>
        <item x="733"/>
        <item x="613"/>
        <item x="38"/>
        <item x="801"/>
        <item x="994"/>
        <item x="1001"/>
        <item x="1072"/>
        <item x="623"/>
        <item x="321"/>
        <item x="165"/>
        <item x="813"/>
        <item x="695"/>
        <item x="1077"/>
        <item x="599"/>
        <item x="745"/>
        <item x="962"/>
        <item x="942"/>
        <item x="393"/>
        <item x="151"/>
        <item x="85"/>
        <item x="593"/>
        <item x="6"/>
        <item x="672"/>
        <item x="76"/>
        <item x="774"/>
        <item x="765"/>
        <item x="63"/>
        <item x="486"/>
        <item x="923"/>
        <item x="1180"/>
        <item x="856"/>
        <item x="104"/>
        <item x="122"/>
        <item x="19"/>
        <item x="315"/>
        <item x="87"/>
        <item x="622"/>
        <item x="256"/>
        <item x="671"/>
        <item x="57"/>
        <item x="355"/>
        <item x="914"/>
        <item x="509"/>
        <item x="1124"/>
        <item x="426"/>
        <item x="332"/>
        <item x="796"/>
        <item x="891"/>
        <item x="718"/>
        <item x="1132"/>
        <item x="236"/>
        <item x="11"/>
        <item x="1185"/>
        <item x="68"/>
        <item x="883"/>
        <item x="807"/>
        <item x="58"/>
        <item x="269"/>
        <item x="184"/>
        <item x="643"/>
        <item x="1087"/>
        <item x="888"/>
        <item x="991"/>
        <item x="814"/>
        <item x="218"/>
        <item x="516"/>
        <item x="174"/>
        <item x="1151"/>
        <item x="989"/>
        <item x="646"/>
        <item x="569"/>
        <item x="438"/>
        <item x="737"/>
        <item x="1211"/>
        <item x="551"/>
        <item x="60"/>
        <item x="189"/>
        <item x="369"/>
        <item x="607"/>
        <item x="143"/>
        <item x="100"/>
        <item x="237"/>
        <item x="1133"/>
        <item x="682"/>
        <item x="1014"/>
        <item x="946"/>
        <item x="1039"/>
        <item x="510"/>
        <item x="549"/>
        <item x="911"/>
        <item x="1192"/>
        <item x="339"/>
        <item x="598"/>
        <item x="220"/>
        <item x="81"/>
        <item x="300"/>
        <item x="572"/>
        <item x="837"/>
        <item x="1155"/>
        <item x="1081"/>
        <item x="721"/>
        <item x="419"/>
        <item x="140"/>
        <item x="403"/>
        <item x="611"/>
        <item x="897"/>
        <item x="98"/>
        <item x="378"/>
        <item x="864"/>
        <item x="418"/>
        <item x="536"/>
        <item x="655"/>
        <item x="788"/>
        <item x="298"/>
        <item x="415"/>
        <item x="271"/>
        <item x="149"/>
        <item x="1007"/>
        <item x="642"/>
        <item x="865"/>
        <item x="904"/>
        <item x="1184"/>
        <item x="1063"/>
        <item x="1085"/>
        <item x="601"/>
        <item x="979"/>
        <item x="368"/>
        <item x="203"/>
        <item x="936"/>
        <item x="712"/>
        <item x="1130"/>
        <item x="580"/>
        <item x="704"/>
        <item x="433"/>
        <item x="709"/>
        <item x="240"/>
        <item x="1149"/>
        <item x="931"/>
        <item x="148"/>
        <item x="498"/>
        <item x="664"/>
        <item x="937"/>
        <item x="49"/>
        <item x="343"/>
        <item x="659"/>
        <item x="1064"/>
        <item x="869"/>
        <item x="1045"/>
        <item x="1146"/>
        <item x="754"/>
        <item x="277"/>
        <item x="366"/>
        <item x="1203"/>
        <item x="703"/>
        <item x="54"/>
        <item x="242"/>
        <item x="159"/>
        <item x="949"/>
        <item x="452"/>
        <item x="907"/>
        <item x="413"/>
        <item x="906"/>
        <item x="966"/>
        <item x="1202"/>
        <item x="389"/>
        <item x="1182"/>
        <item x="441"/>
        <item x="1144"/>
        <item x="386"/>
        <item x="258"/>
        <item x="943"/>
        <item x="75"/>
        <item x="71"/>
        <item x="538"/>
        <item x="348"/>
        <item x="854"/>
        <item x="1018"/>
        <item x="96"/>
        <item x="384"/>
        <item x="844"/>
        <item x="875"/>
        <item x="230"/>
        <item x="350"/>
        <item x="128"/>
        <item x="325"/>
        <item x="1117"/>
        <item x="968"/>
        <item x="198"/>
        <item t="default"/>
      </items>
    </pivotField>
    <pivotField showAll="0"/>
    <pivotField showAll="0"/>
    <pivotField showAll="0"/>
    <pivotField dataField="1" showAll="0"/>
    <pivotField showAll="0"/>
    <pivotField numFmtId="10"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6">
    <i>
      <x v="44"/>
    </i>
    <i>
      <x v="239"/>
    </i>
    <i>
      <x v="469"/>
    </i>
    <i>
      <x v="501"/>
    </i>
    <i>
      <x v="609"/>
    </i>
    <i t="grand">
      <x/>
    </i>
  </rowItems>
  <colItems count="1">
    <i/>
  </colItems>
  <dataFields count="1">
    <dataField name="Sum of SELLING PRICE" fld="7" baseField="0" baseItem="0"/>
  </dataFields>
  <formats count="1">
    <format dxfId="1">
      <pivotArea collapsedLevelsAreSubtotals="1" fieldPosition="0">
        <references count="1">
          <reference field="2" count="5">
            <x v="44"/>
            <x v="239"/>
            <x v="469"/>
            <x v="501"/>
            <x v="609"/>
          </reference>
        </references>
      </pivotArea>
    </format>
  </formats>
  <pivotTableStyleInfo name="PivotStyleLight16" showRowHeaders="1" showColHeaders="1" showRowStripes="0" showColStripes="0" showLastColumn="1"/>
  <filters count="2">
    <filter fld="1" type="count" evalOrder="-1" id="1" iMeasureFld="0">
      <autoFilter ref="A1">
        <filterColumn colId="0">
          <top10 val="5" filterVal="5"/>
        </filterColumn>
      </autoFilter>
    </filter>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8043A0-DD78-4378-A49B-1FDAF9425DE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13">
    <pivotField showAll="0">
      <items count="18">
        <item x="9"/>
        <item x="5"/>
        <item x="7"/>
        <item x="3"/>
        <item x="1"/>
        <item x="16"/>
        <item x="2"/>
        <item x="11"/>
        <item x="4"/>
        <item x="12"/>
        <item x="8"/>
        <item x="0"/>
        <item x="13"/>
        <item x="6"/>
        <item x="10"/>
        <item x="14"/>
        <item x="15"/>
        <item t="default"/>
      </items>
    </pivotField>
    <pivotField showAll="0"/>
    <pivotField showAll="0"/>
    <pivotField numFmtId="164" showAll="0">
      <items count="1218">
        <item x="919"/>
        <item x="547"/>
        <item x="1123"/>
        <item x="43"/>
        <item x="770"/>
        <item x="795"/>
        <item x="146"/>
        <item x="872"/>
        <item x="1163"/>
        <item x="867"/>
        <item x="976"/>
        <item x="592"/>
        <item x="972"/>
        <item x="532"/>
        <item x="842"/>
        <item x="35"/>
        <item x="793"/>
        <item x="175"/>
        <item x="1094"/>
        <item x="112"/>
        <item x="1002"/>
        <item x="653"/>
        <item x="651"/>
        <item x="986"/>
        <item x="575"/>
        <item x="502"/>
        <item x="1189"/>
        <item x="1065"/>
        <item x="775"/>
        <item x="993"/>
        <item x="89"/>
        <item x="916"/>
        <item x="144"/>
        <item x="805"/>
        <item x="108"/>
        <item x="861"/>
        <item x="982"/>
        <item x="656"/>
        <item x="784"/>
        <item x="78"/>
        <item x="346"/>
        <item x="857"/>
        <item x="1148"/>
        <item x="881"/>
        <item x="39"/>
        <item x="121"/>
        <item x="738"/>
        <item x="1125"/>
        <item x="334"/>
        <item x="16"/>
        <item x="1196"/>
        <item x="517"/>
        <item x="833"/>
        <item x="478"/>
        <item x="1143"/>
        <item x="684"/>
        <item x="789"/>
        <item x="131"/>
        <item x="21"/>
        <item x="410"/>
        <item x="862"/>
        <item x="987"/>
        <item x="829"/>
        <item x="30"/>
        <item x="246"/>
        <item x="503"/>
        <item x="1216"/>
        <item x="1043"/>
        <item x="964"/>
        <item x="109"/>
        <item x="281"/>
        <item x="192"/>
        <item x="663"/>
        <item x="929"/>
        <item x="676"/>
        <item x="1128"/>
        <item x="560"/>
        <item x="691"/>
        <item x="1112"/>
        <item x="31"/>
        <item x="137"/>
        <item x="267"/>
        <item x="221"/>
        <item x="474"/>
        <item x="295"/>
        <item x="1212"/>
        <item x="499"/>
        <item x="253"/>
        <item x="779"/>
        <item x="835"/>
        <item x="731"/>
        <item x="1127"/>
        <item x="706"/>
        <item x="1209"/>
        <item x="190"/>
        <item x="617"/>
        <item x="1021"/>
        <item x="274"/>
        <item x="889"/>
        <item x="437"/>
        <item x="780"/>
        <item x="99"/>
        <item x="534"/>
        <item x="471"/>
        <item x="470"/>
        <item x="293"/>
        <item x="896"/>
        <item x="615"/>
        <item x="341"/>
        <item x="683"/>
        <item x="945"/>
        <item x="1020"/>
        <item x="210"/>
        <item x="1024"/>
        <item x="324"/>
        <item x="533"/>
        <item x="605"/>
        <item x="1118"/>
        <item x="996"/>
        <item x="1015"/>
        <item x="568"/>
        <item x="826"/>
        <item x="746"/>
        <item x="879"/>
        <item x="133"/>
        <item x="431"/>
        <item x="670"/>
        <item x="1167"/>
        <item x="45"/>
        <item x="479"/>
        <item x="563"/>
        <item x="9"/>
        <item x="1058"/>
        <item x="669"/>
        <item x="106"/>
        <item x="1029"/>
        <item x="827"/>
        <item x="260"/>
        <item x="595"/>
        <item x="909"/>
        <item x="688"/>
        <item x="1089"/>
        <item x="213"/>
        <item x="950"/>
        <item x="863"/>
        <item x="970"/>
        <item x="895"/>
        <item x="594"/>
        <item x="92"/>
        <item x="411"/>
        <item x="694"/>
        <item x="1086"/>
        <item x="1006"/>
        <item x="82"/>
        <item x="1030"/>
        <item x="490"/>
        <item x="152"/>
        <item x="766"/>
        <item x="59"/>
        <item x="1075"/>
        <item x="132"/>
        <item x="40"/>
        <item x="918"/>
        <item x="723"/>
        <item x="702"/>
        <item x="760"/>
        <item x="831"/>
        <item x="722"/>
        <item x="624"/>
        <item x="926"/>
        <item x="1067"/>
        <item x="915"/>
        <item x="206"/>
        <item x="461"/>
        <item x="481"/>
        <item x="361"/>
        <item x="1213"/>
        <item x="960"/>
        <item x="496"/>
        <item x="912"/>
        <item x="117"/>
        <item x="287"/>
        <item x="786"/>
        <item x="180"/>
        <item x="545"/>
        <item x="373"/>
        <item x="119"/>
        <item x="652"/>
        <item x="468"/>
        <item x="1101"/>
        <item x="1205"/>
        <item x="370"/>
        <item x="215"/>
        <item x="853"/>
        <item x="252"/>
        <item x="890"/>
        <item x="531"/>
        <item x="417"/>
        <item x="744"/>
        <item x="749"/>
        <item x="921"/>
        <item x="901"/>
        <item x="535"/>
        <item x="1194"/>
        <item x="1011"/>
        <item x="1113"/>
        <item x="928"/>
        <item x="507"/>
        <item x="453"/>
        <item x="1197"/>
        <item x="812"/>
        <item x="893"/>
        <item x="1193"/>
        <item x="1158"/>
        <item x="685"/>
        <item x="299"/>
        <item x="920"/>
        <item x="544"/>
        <item x="432"/>
        <item x="1162"/>
        <item x="843"/>
        <item x="1154"/>
        <item x="12"/>
        <item x="838"/>
        <item x="327"/>
        <item x="500"/>
        <item x="874"/>
        <item x="930"/>
        <item x="90"/>
        <item x="1100"/>
        <item x="160"/>
        <item x="28"/>
        <item x="233"/>
        <item x="336"/>
        <item x="1044"/>
        <item x="345"/>
        <item x="900"/>
        <item x="29"/>
        <item x="169"/>
        <item x="884"/>
        <item x="22"/>
        <item x="111"/>
        <item x="608"/>
        <item x="124"/>
        <item x="529"/>
        <item x="1091"/>
        <item x="338"/>
        <item x="379"/>
        <item x="416"/>
        <item x="307"/>
        <item x="319"/>
        <item x="101"/>
        <item x="458"/>
        <item x="186"/>
        <item x="980"/>
        <item x="528"/>
        <item x="525"/>
        <item x="678"/>
        <item x="1016"/>
        <item x="264"/>
        <item x="581"/>
        <item x="508"/>
        <item x="649"/>
        <item x="1093"/>
        <item x="662"/>
        <item x="280"/>
        <item x="1191"/>
        <item x="227"/>
        <item x="107"/>
        <item x="157"/>
        <item x="697"/>
        <item x="66"/>
        <item x="18"/>
        <item x="118"/>
        <item x="690"/>
        <item x="771"/>
        <item x="154"/>
        <item x="1035"/>
        <item x="913"/>
        <item x="675"/>
        <item x="1178"/>
        <item x="514"/>
        <item x="634"/>
        <item x="1137"/>
        <item x="1150"/>
        <item x="382"/>
        <item x="171"/>
        <item x="1215"/>
        <item x="566"/>
        <item x="141"/>
        <item x="553"/>
        <item x="584"/>
        <item x="1168"/>
        <item x="1049"/>
        <item x="51"/>
        <item x="1017"/>
        <item x="618"/>
        <item x="255"/>
        <item x="1048"/>
        <item x="42"/>
        <item x="170"/>
        <item x="235"/>
        <item x="636"/>
        <item x="755"/>
        <item x="628"/>
        <item x="1053"/>
        <item x="102"/>
        <item x="405"/>
        <item x="72"/>
        <item x="188"/>
        <item x="33"/>
        <item x="767"/>
        <item x="1136"/>
        <item x="314"/>
        <item x="396"/>
        <item x="661"/>
        <item x="136"/>
        <item x="286"/>
        <item x="821"/>
        <item x="847"/>
        <item x="153"/>
        <item x="990"/>
        <item x="1110"/>
        <item x="924"/>
        <item x="482"/>
        <item x="276"/>
        <item x="115"/>
        <item x="555"/>
        <item x="495"/>
        <item x="1010"/>
        <item x="708"/>
        <item x="408"/>
        <item x="181"/>
        <item x="301"/>
        <item x="728"/>
        <item x="179"/>
        <item x="971"/>
        <item x="818"/>
        <item x="689"/>
        <item x="800"/>
        <item x="1145"/>
        <item x="586"/>
        <item x="783"/>
        <item x="1079"/>
        <item x="638"/>
        <item x="988"/>
        <item x="208"/>
        <item x="67"/>
        <item x="550"/>
        <item x="730"/>
        <item x="809"/>
        <item x="522"/>
        <item x="376"/>
        <item x="1173"/>
        <item x="932"/>
        <item x="1160"/>
        <item x="974"/>
        <item x="1104"/>
        <item x="125"/>
        <item x="802"/>
        <item x="635"/>
        <item x="841"/>
        <item x="316"/>
        <item x="859"/>
        <item x="1047"/>
        <item x="816"/>
        <item x="335"/>
        <item x="290"/>
        <item x="391"/>
        <item x="1095"/>
        <item x="571"/>
        <item x="64"/>
        <item x="824"/>
        <item x="947"/>
        <item x="944"/>
        <item x="243"/>
        <item x="191"/>
        <item x="1051"/>
        <item x="491"/>
        <item x="8"/>
        <item x="74"/>
        <item x="727"/>
        <item x="546"/>
        <item x="776"/>
        <item x="693"/>
        <item x="639"/>
        <item x="647"/>
        <item x="320"/>
        <item x="759"/>
        <item x="1114"/>
        <item x="1042"/>
        <item x="1190"/>
        <item x="1076"/>
        <item x="114"/>
        <item x="523"/>
        <item x="846"/>
        <item x="981"/>
        <item x="674"/>
        <item x="997"/>
        <item x="383"/>
        <item x="1121"/>
        <item x="591"/>
        <item x="557"/>
        <item x="248"/>
        <item x="1177"/>
        <item x="265"/>
        <item x="303"/>
        <item x="147"/>
        <item x="848"/>
        <item x="292"/>
        <item x="910"/>
        <item x="777"/>
        <item x="562"/>
        <item x="398"/>
        <item x="5"/>
        <item x="50"/>
        <item x="823"/>
        <item x="668"/>
        <item x="56"/>
        <item x="494"/>
        <item x="515"/>
        <item x="161"/>
        <item x="736"/>
        <item x="1152"/>
        <item x="448"/>
        <item x="195"/>
        <item x="312"/>
        <item x="1061"/>
        <item x="1172"/>
        <item x="480"/>
        <item x="294"/>
        <item x="772"/>
        <item x="0"/>
        <item x="1171"/>
        <item x="3"/>
        <item x="666"/>
        <item x="291"/>
        <item x="806"/>
        <item x="134"/>
        <item x="392"/>
        <item x="278"/>
        <item x="443"/>
        <item x="241"/>
        <item x="304"/>
        <item x="700"/>
        <item x="362"/>
        <item x="421"/>
        <item x="429"/>
        <item x="686"/>
        <item x="489"/>
        <item x="885"/>
        <item x="10"/>
        <item x="272"/>
        <item x="155"/>
        <item x="887"/>
        <item x="1084"/>
        <item x="868"/>
        <item x="404"/>
        <item x="761"/>
        <item x="399"/>
        <item x="284"/>
        <item x="743"/>
        <item x="1105"/>
        <item x="306"/>
        <item x="139"/>
        <item x="326"/>
        <item x="825"/>
        <item x="903"/>
        <item x="1040"/>
        <item x="975"/>
        <item x="811"/>
        <item x="254"/>
        <item x="262"/>
        <item x="79"/>
        <item x="430"/>
        <item x="941"/>
        <item x="103"/>
        <item x="873"/>
        <item x="130"/>
        <item x="748"/>
        <item x="330"/>
        <item x="1116"/>
        <item x="908"/>
        <item x="1097"/>
        <item x="750"/>
        <item x="353"/>
        <item x="822"/>
        <item x="852"/>
        <item x="790"/>
        <item x="567"/>
        <item x="331"/>
        <item x="1161"/>
        <item x="352"/>
        <item x="1023"/>
        <item x="715"/>
        <item x="794"/>
        <item x="400"/>
        <item x="933"/>
        <item x="876"/>
        <item x="1056"/>
        <item x="1036"/>
        <item x="84"/>
        <item x="487"/>
        <item x="1153"/>
        <item x="810"/>
        <item x="577"/>
        <item x="1088"/>
        <item x="1126"/>
        <item x="641"/>
        <item x="520"/>
        <item x="323"/>
        <item x="309"/>
        <item x="397"/>
        <item x="1037"/>
        <item x="329"/>
        <item x="519"/>
        <item x="23"/>
        <item x="205"/>
        <item x="372"/>
        <item x="1142"/>
        <item x="836"/>
        <item x="473"/>
        <item x="168"/>
        <item x="224"/>
        <item x="351"/>
        <item x="387"/>
        <item x="625"/>
        <item x="183"/>
        <item x="247"/>
        <item x="363"/>
        <item x="785"/>
        <item x="917"/>
        <item x="150"/>
        <item x="70"/>
        <item x="347"/>
        <item x="1135"/>
        <item x="935"/>
        <item x="73"/>
        <item x="52"/>
        <item x="172"/>
        <item x="425"/>
        <item x="570"/>
        <item x="726"/>
        <item x="1188"/>
        <item x="158"/>
        <item x="609"/>
        <item x="459"/>
        <item x="648"/>
        <item x="1009"/>
        <item x="476"/>
        <item x="905"/>
        <item x="677"/>
        <item x="167"/>
        <item x="463"/>
        <item x="882"/>
        <item x="229"/>
        <item x="268"/>
        <item x="289"/>
        <item x="995"/>
        <item x="493"/>
        <item x="226"/>
        <item x="1000"/>
        <item x="388"/>
        <item x="1176"/>
        <item x="1080"/>
        <item x="740"/>
        <item x="129"/>
        <item x="1050"/>
        <item x="1032"/>
        <item x="279"/>
        <item x="1165"/>
        <item x="1071"/>
        <item x="322"/>
        <item x="1207"/>
        <item x="249"/>
        <item x="359"/>
        <item x="957"/>
        <item x="719"/>
        <item x="959"/>
        <item x="1003"/>
        <item x="162"/>
        <item x="4"/>
        <item x="464"/>
        <item x="631"/>
        <item x="1156"/>
        <item x="138"/>
        <item x="466"/>
        <item x="428"/>
        <item x="542"/>
        <item x="1102"/>
        <item x="716"/>
        <item x="439"/>
        <item x="318"/>
        <item x="185"/>
        <item x="1199"/>
        <item x="849"/>
        <item x="752"/>
        <item x="756"/>
        <item x="1096"/>
        <item x="95"/>
        <item x="53"/>
        <item x="681"/>
        <item x="1082"/>
        <item x="698"/>
        <item x="552"/>
        <item x="543"/>
        <item x="238"/>
        <item x="977"/>
        <item x="444"/>
        <item x="1022"/>
        <item x="442"/>
        <item x="558"/>
        <item x="898"/>
        <item x="819"/>
        <item x="1206"/>
        <item x="447"/>
        <item x="511"/>
        <item x="720"/>
        <item x="769"/>
        <item x="367"/>
        <item x="839"/>
        <item x="1159"/>
        <item x="374"/>
        <item x="219"/>
        <item x="1092"/>
        <item x="1200"/>
        <item x="1073"/>
        <item x="1025"/>
        <item x="501"/>
        <item x="764"/>
        <item x="645"/>
        <item x="587"/>
        <item x="606"/>
        <item x="250"/>
        <item x="120"/>
        <item x="781"/>
        <item x="574"/>
        <item x="1060"/>
        <item x="187"/>
        <item x="1122"/>
        <item x="985"/>
        <item x="791"/>
        <item x="1134"/>
        <item x="375"/>
        <item x="850"/>
        <item x="364"/>
        <item x="956"/>
        <item x="978"/>
        <item x="424"/>
        <item x="234"/>
        <item x="633"/>
        <item x="667"/>
        <item x="506"/>
        <item x="328"/>
        <item x="423"/>
        <item x="705"/>
        <item x="261"/>
        <item x="1208"/>
        <item x="199"/>
        <item x="561"/>
        <item x="358"/>
        <item x="724"/>
        <item x="554"/>
        <item x="952"/>
        <item x="200"/>
        <item x="999"/>
        <item x="629"/>
        <item x="877"/>
        <item x="472"/>
        <item x="729"/>
        <item x="449"/>
        <item x="851"/>
        <item x="747"/>
        <item x="455"/>
        <item x="504"/>
        <item x="44"/>
        <item x="832"/>
        <item x="451"/>
        <item x="371"/>
        <item x="518"/>
        <item x="992"/>
        <item x="505"/>
        <item x="259"/>
        <item x="394"/>
        <item x="855"/>
        <item x="414"/>
        <item x="616"/>
        <item x="512"/>
        <item x="526"/>
        <item x="135"/>
        <item x="596"/>
        <item x="630"/>
        <item x="223"/>
        <item x="1004"/>
        <item x="1204"/>
        <item x="182"/>
        <item x="701"/>
        <item x="37"/>
        <item x="61"/>
        <item x="808"/>
        <item x="492"/>
        <item x="1187"/>
        <item x="173"/>
        <item x="497"/>
        <item x="123"/>
        <item x="25"/>
        <item x="1013"/>
        <item x="445"/>
        <item x="13"/>
        <item x="94"/>
        <item x="660"/>
        <item x="164"/>
        <item x="422"/>
        <item x="621"/>
        <item x="484"/>
        <item x="1210"/>
        <item x="435"/>
        <item x="245"/>
        <item x="1027"/>
        <item x="1107"/>
        <item x="244"/>
        <item x="88"/>
        <item x="710"/>
        <item x="899"/>
        <item x="1068"/>
        <item x="1106"/>
        <item x="834"/>
        <item x="620"/>
        <item x="166"/>
        <item x="713"/>
        <item x="93"/>
        <item x="340"/>
        <item x="263"/>
        <item x="610"/>
        <item x="457"/>
        <item x="983"/>
        <item x="48"/>
        <item x="27"/>
        <item x="1139"/>
        <item x="1005"/>
        <item x="454"/>
        <item x="963"/>
        <item x="938"/>
        <item x="1214"/>
        <item x="1166"/>
        <item x="212"/>
        <item x="197"/>
        <item x="739"/>
        <item x="714"/>
        <item x="1119"/>
        <item x="711"/>
        <item x="1201"/>
        <item x="427"/>
        <item x="1083"/>
        <item x="285"/>
        <item x="360"/>
        <item x="1019"/>
        <item x="612"/>
        <item x="1099"/>
        <item x="1090"/>
        <item x="530"/>
        <item x="687"/>
        <item x="407"/>
        <item x="576"/>
        <item x="922"/>
        <item x="275"/>
        <item x="333"/>
        <item x="32"/>
        <item x="41"/>
        <item x="380"/>
        <item x="77"/>
        <item x="1181"/>
        <item x="640"/>
        <item x="565"/>
        <item x="556"/>
        <item x="657"/>
        <item x="1183"/>
        <item x="840"/>
        <item x="385"/>
        <item x="357"/>
        <item x="1138"/>
        <item x="679"/>
        <item x="1062"/>
        <item x="680"/>
        <item x="214"/>
        <item x="342"/>
        <item x="412"/>
        <item x="465"/>
        <item x="589"/>
        <item x="308"/>
        <item x="1026"/>
        <item x="573"/>
        <item x="579"/>
        <item x="142"/>
        <item x="927"/>
        <item x="1038"/>
        <item x="582"/>
        <item x="365"/>
        <item x="1103"/>
        <item x="1111"/>
        <item x="1120"/>
        <item x="1140"/>
        <item x="204"/>
        <item x="797"/>
        <item x="753"/>
        <item x="1008"/>
        <item x="1115"/>
        <item x="951"/>
        <item x="193"/>
        <item x="734"/>
        <item x="450"/>
        <item x="194"/>
        <item x="55"/>
        <item x="604"/>
        <item x="436"/>
        <item x="1164"/>
        <item x="1033"/>
        <item x="860"/>
        <item x="217"/>
        <item x="1147"/>
        <item x="707"/>
        <item x="588"/>
        <item x="751"/>
        <item x="145"/>
        <item x="282"/>
        <item x="1070"/>
        <item x="524"/>
        <item x="434"/>
        <item x="815"/>
        <item x="597"/>
        <item x="273"/>
        <item x="866"/>
        <item x="1198"/>
        <item x="820"/>
        <item x="86"/>
        <item x="969"/>
        <item x="46"/>
        <item x="207"/>
        <item x="97"/>
        <item x="456"/>
        <item x="654"/>
        <item x="296"/>
        <item x="462"/>
        <item x="540"/>
        <item x="692"/>
        <item x="1046"/>
        <item x="541"/>
        <item x="401"/>
        <item x="828"/>
        <item x="228"/>
        <item x="485"/>
        <item x="313"/>
        <item x="2"/>
        <item x="1052"/>
        <item x="845"/>
        <item x="948"/>
        <item x="113"/>
        <item x="202"/>
        <item x="762"/>
        <item x="513"/>
        <item x="83"/>
        <item x="548"/>
        <item x="283"/>
        <item x="62"/>
        <item x="47"/>
        <item x="619"/>
        <item x="257"/>
        <item x="1175"/>
        <item x="127"/>
        <item x="961"/>
        <item x="830"/>
        <item x="211"/>
        <item x="446"/>
        <item x="768"/>
        <item x="65"/>
        <item x="792"/>
        <item x="958"/>
        <item x="878"/>
        <item x="537"/>
        <item x="578"/>
        <item x="1074"/>
        <item x="583"/>
        <item x="804"/>
        <item x="632"/>
        <item x="14"/>
        <item x="870"/>
        <item x="799"/>
        <item x="1069"/>
        <item x="955"/>
        <item x="725"/>
        <item x="270"/>
        <item x="1"/>
        <item x="892"/>
        <item x="176"/>
        <item x="1066"/>
        <item x="925"/>
        <item x="539"/>
        <item x="469"/>
        <item x="757"/>
        <item x="1179"/>
        <item x="225"/>
        <item x="886"/>
        <item x="7"/>
        <item x="337"/>
        <item x="984"/>
        <item x="934"/>
        <item x="521"/>
        <item x="177"/>
        <item x="817"/>
        <item x="602"/>
        <item x="614"/>
        <item x="1109"/>
        <item x="1131"/>
        <item x="1028"/>
        <item x="222"/>
        <item x="742"/>
        <item x="773"/>
        <item x="178"/>
        <item x="17"/>
        <item x="91"/>
        <item x="644"/>
        <item x="381"/>
        <item x="1054"/>
        <item x="787"/>
        <item x="696"/>
        <item x="1108"/>
        <item x="317"/>
        <item x="637"/>
        <item x="953"/>
        <item x="231"/>
        <item x="311"/>
        <item x="110"/>
        <item x="483"/>
        <item x="288"/>
        <item x="409"/>
        <item x="302"/>
        <item x="763"/>
        <item x="390"/>
        <item x="1057"/>
        <item x="1034"/>
        <item x="406"/>
        <item x="467"/>
        <item x="354"/>
        <item x="803"/>
        <item x="590"/>
        <item x="34"/>
        <item x="163"/>
        <item x="201"/>
        <item x="798"/>
        <item x="998"/>
        <item x="902"/>
        <item x="20"/>
        <item x="650"/>
        <item x="310"/>
        <item x="15"/>
        <item x="105"/>
        <item x="239"/>
        <item x="26"/>
        <item x="475"/>
        <item x="1041"/>
        <item x="778"/>
        <item x="939"/>
        <item x="735"/>
        <item x="297"/>
        <item x="658"/>
        <item x="377"/>
        <item x="973"/>
        <item x="402"/>
        <item x="758"/>
        <item x="344"/>
        <item x="488"/>
        <item x="440"/>
        <item x="699"/>
        <item x="116"/>
        <item x="871"/>
        <item x="940"/>
        <item x="156"/>
        <item x="527"/>
        <item x="741"/>
        <item x="1098"/>
        <item x="196"/>
        <item x="477"/>
        <item x="717"/>
        <item x="1174"/>
        <item x="356"/>
        <item x="251"/>
        <item x="894"/>
        <item x="1186"/>
        <item x="209"/>
        <item x="1141"/>
        <item x="732"/>
        <item x="880"/>
        <item x="585"/>
        <item x="626"/>
        <item x="349"/>
        <item x="305"/>
        <item x="600"/>
        <item x="24"/>
        <item x="80"/>
        <item x="1195"/>
        <item x="965"/>
        <item x="1059"/>
        <item x="564"/>
        <item x="967"/>
        <item x="782"/>
        <item x="665"/>
        <item x="954"/>
        <item x="603"/>
        <item x="395"/>
        <item x="460"/>
        <item x="1055"/>
        <item x="673"/>
        <item x="1157"/>
        <item x="1012"/>
        <item x="216"/>
        <item x="232"/>
        <item x="1170"/>
        <item x="1129"/>
        <item x="36"/>
        <item x="420"/>
        <item x="1031"/>
        <item x="69"/>
        <item x="858"/>
        <item x="266"/>
        <item x="1169"/>
        <item x="126"/>
        <item x="1078"/>
        <item x="627"/>
        <item x="559"/>
        <item x="733"/>
        <item x="613"/>
        <item x="38"/>
        <item x="801"/>
        <item x="994"/>
        <item x="1001"/>
        <item x="1072"/>
        <item x="623"/>
        <item x="321"/>
        <item x="165"/>
        <item x="813"/>
        <item x="695"/>
        <item x="1077"/>
        <item x="599"/>
        <item x="745"/>
        <item x="962"/>
        <item x="942"/>
        <item x="393"/>
        <item x="151"/>
        <item x="85"/>
        <item x="593"/>
        <item x="6"/>
        <item x="672"/>
        <item x="76"/>
        <item x="774"/>
        <item x="765"/>
        <item x="63"/>
        <item x="486"/>
        <item x="923"/>
        <item x="1180"/>
        <item x="856"/>
        <item x="104"/>
        <item x="122"/>
        <item x="19"/>
        <item x="315"/>
        <item x="87"/>
        <item x="622"/>
        <item x="256"/>
        <item x="671"/>
        <item x="57"/>
        <item x="355"/>
        <item x="914"/>
        <item x="509"/>
        <item x="1124"/>
        <item x="426"/>
        <item x="332"/>
        <item x="796"/>
        <item x="891"/>
        <item x="718"/>
        <item x="1132"/>
        <item x="236"/>
        <item x="11"/>
        <item x="1185"/>
        <item x="68"/>
        <item x="883"/>
        <item x="807"/>
        <item x="58"/>
        <item x="269"/>
        <item x="184"/>
        <item x="643"/>
        <item x="1087"/>
        <item x="888"/>
        <item x="991"/>
        <item x="814"/>
        <item x="218"/>
        <item x="516"/>
        <item x="174"/>
        <item x="1151"/>
        <item x="989"/>
        <item x="646"/>
        <item x="569"/>
        <item x="438"/>
        <item x="737"/>
        <item x="1211"/>
        <item x="551"/>
        <item x="60"/>
        <item x="189"/>
        <item x="369"/>
        <item x="607"/>
        <item x="143"/>
        <item x="100"/>
        <item x="237"/>
        <item x="1133"/>
        <item x="682"/>
        <item x="1014"/>
        <item x="946"/>
        <item x="1039"/>
        <item x="510"/>
        <item x="549"/>
        <item x="911"/>
        <item x="1192"/>
        <item x="339"/>
        <item x="598"/>
        <item x="220"/>
        <item x="81"/>
        <item x="300"/>
        <item x="572"/>
        <item x="837"/>
        <item x="1155"/>
        <item x="1081"/>
        <item x="721"/>
        <item x="419"/>
        <item x="140"/>
        <item x="403"/>
        <item x="611"/>
        <item x="897"/>
        <item x="98"/>
        <item x="378"/>
        <item x="864"/>
        <item x="418"/>
        <item x="536"/>
        <item x="655"/>
        <item x="788"/>
        <item x="298"/>
        <item x="415"/>
        <item x="271"/>
        <item x="149"/>
        <item x="1007"/>
        <item x="642"/>
        <item x="865"/>
        <item x="904"/>
        <item x="1184"/>
        <item x="1063"/>
        <item x="1085"/>
        <item x="601"/>
        <item x="979"/>
        <item x="368"/>
        <item x="203"/>
        <item x="936"/>
        <item x="712"/>
        <item x="1130"/>
        <item x="580"/>
        <item x="704"/>
        <item x="433"/>
        <item x="709"/>
        <item x="240"/>
        <item x="1149"/>
        <item x="931"/>
        <item x="148"/>
        <item x="498"/>
        <item x="664"/>
        <item x="937"/>
        <item x="49"/>
        <item x="343"/>
        <item x="659"/>
        <item x="1064"/>
        <item x="869"/>
        <item x="1045"/>
        <item x="1146"/>
        <item x="754"/>
        <item x="277"/>
        <item x="366"/>
        <item x="1203"/>
        <item x="703"/>
        <item x="54"/>
        <item x="242"/>
        <item x="159"/>
        <item x="949"/>
        <item x="452"/>
        <item x="907"/>
        <item x="413"/>
        <item x="906"/>
        <item x="966"/>
        <item x="1202"/>
        <item x="389"/>
        <item x="1182"/>
        <item x="441"/>
        <item x="1144"/>
        <item x="386"/>
        <item x="258"/>
        <item x="943"/>
        <item x="75"/>
        <item x="71"/>
        <item x="538"/>
        <item x="348"/>
        <item x="854"/>
        <item x="1018"/>
        <item x="96"/>
        <item x="384"/>
        <item x="844"/>
        <item x="875"/>
        <item x="230"/>
        <item x="350"/>
        <item x="128"/>
        <item x="325"/>
        <item x="1117"/>
        <item x="968"/>
        <item x="198"/>
        <item t="default"/>
      </items>
    </pivotField>
    <pivotField showAll="0"/>
    <pivotField showAll="0"/>
    <pivotField showAll="0"/>
    <pivotField dataField="1" showAll="0"/>
    <pivotField showAll="0"/>
    <pivotField numFmtId="10"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SELLING PRICE" fld="7" subtotal="average"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809D3D-D4A9-4CED-A174-58FAC839942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3">
    <pivotField showAll="0">
      <items count="18">
        <item x="9"/>
        <item x="5"/>
        <item x="7"/>
        <item x="3"/>
        <item x="1"/>
        <item x="16"/>
        <item x="2"/>
        <item x="11"/>
        <item x="4"/>
        <item x="12"/>
        <item x="8"/>
        <item x="0"/>
        <item x="13"/>
        <item x="6"/>
        <item x="10"/>
        <item x="14"/>
        <item x="15"/>
        <item t="default"/>
      </items>
    </pivotField>
    <pivotField showAll="0"/>
    <pivotField showAll="0"/>
    <pivotField numFmtId="164" showAll="0">
      <items count="1218">
        <item x="919"/>
        <item x="547"/>
        <item x="1123"/>
        <item x="43"/>
        <item x="770"/>
        <item x="795"/>
        <item x="146"/>
        <item x="872"/>
        <item x="1163"/>
        <item x="867"/>
        <item x="976"/>
        <item x="592"/>
        <item x="972"/>
        <item x="532"/>
        <item x="842"/>
        <item x="35"/>
        <item x="793"/>
        <item x="175"/>
        <item x="1094"/>
        <item x="112"/>
        <item x="1002"/>
        <item x="653"/>
        <item x="651"/>
        <item x="986"/>
        <item x="575"/>
        <item x="502"/>
        <item x="1189"/>
        <item x="1065"/>
        <item x="775"/>
        <item x="993"/>
        <item x="89"/>
        <item x="916"/>
        <item x="144"/>
        <item x="805"/>
        <item x="108"/>
        <item x="861"/>
        <item x="982"/>
        <item x="656"/>
        <item x="784"/>
        <item x="78"/>
        <item x="346"/>
        <item x="857"/>
        <item x="1148"/>
        <item x="881"/>
        <item x="39"/>
        <item x="121"/>
        <item x="738"/>
        <item x="1125"/>
        <item x="334"/>
        <item x="16"/>
        <item x="1196"/>
        <item x="517"/>
        <item x="833"/>
        <item x="478"/>
        <item x="1143"/>
        <item x="684"/>
        <item x="789"/>
        <item x="131"/>
        <item x="21"/>
        <item x="410"/>
        <item x="862"/>
        <item x="987"/>
        <item x="829"/>
        <item x="30"/>
        <item x="246"/>
        <item x="503"/>
        <item x="1216"/>
        <item x="1043"/>
        <item x="964"/>
        <item x="109"/>
        <item x="281"/>
        <item x="192"/>
        <item x="663"/>
        <item x="929"/>
        <item x="676"/>
        <item x="1128"/>
        <item x="560"/>
        <item x="691"/>
        <item x="1112"/>
        <item x="31"/>
        <item x="137"/>
        <item x="267"/>
        <item x="221"/>
        <item x="474"/>
        <item x="295"/>
        <item x="1212"/>
        <item x="499"/>
        <item x="253"/>
        <item x="779"/>
        <item x="835"/>
        <item x="731"/>
        <item x="1127"/>
        <item x="706"/>
        <item x="1209"/>
        <item x="190"/>
        <item x="617"/>
        <item x="1021"/>
        <item x="274"/>
        <item x="889"/>
        <item x="437"/>
        <item x="780"/>
        <item x="99"/>
        <item x="534"/>
        <item x="471"/>
        <item x="470"/>
        <item x="293"/>
        <item x="896"/>
        <item x="615"/>
        <item x="341"/>
        <item x="683"/>
        <item x="945"/>
        <item x="1020"/>
        <item x="210"/>
        <item x="1024"/>
        <item x="324"/>
        <item x="533"/>
        <item x="605"/>
        <item x="1118"/>
        <item x="996"/>
        <item x="1015"/>
        <item x="568"/>
        <item x="826"/>
        <item x="746"/>
        <item x="879"/>
        <item x="133"/>
        <item x="431"/>
        <item x="670"/>
        <item x="1167"/>
        <item x="45"/>
        <item x="479"/>
        <item x="563"/>
        <item x="9"/>
        <item x="1058"/>
        <item x="669"/>
        <item x="106"/>
        <item x="1029"/>
        <item x="827"/>
        <item x="260"/>
        <item x="595"/>
        <item x="909"/>
        <item x="688"/>
        <item x="1089"/>
        <item x="213"/>
        <item x="950"/>
        <item x="863"/>
        <item x="970"/>
        <item x="895"/>
        <item x="594"/>
        <item x="92"/>
        <item x="411"/>
        <item x="694"/>
        <item x="1086"/>
        <item x="1006"/>
        <item x="82"/>
        <item x="1030"/>
        <item x="490"/>
        <item x="152"/>
        <item x="766"/>
        <item x="59"/>
        <item x="1075"/>
        <item x="132"/>
        <item x="40"/>
        <item x="918"/>
        <item x="723"/>
        <item x="702"/>
        <item x="760"/>
        <item x="831"/>
        <item x="722"/>
        <item x="624"/>
        <item x="926"/>
        <item x="1067"/>
        <item x="915"/>
        <item x="206"/>
        <item x="461"/>
        <item x="481"/>
        <item x="361"/>
        <item x="1213"/>
        <item x="960"/>
        <item x="496"/>
        <item x="912"/>
        <item x="117"/>
        <item x="287"/>
        <item x="786"/>
        <item x="180"/>
        <item x="545"/>
        <item x="373"/>
        <item x="119"/>
        <item x="652"/>
        <item x="468"/>
        <item x="1101"/>
        <item x="1205"/>
        <item x="370"/>
        <item x="215"/>
        <item x="853"/>
        <item x="252"/>
        <item x="890"/>
        <item x="531"/>
        <item x="417"/>
        <item x="744"/>
        <item x="749"/>
        <item x="921"/>
        <item x="901"/>
        <item x="535"/>
        <item x="1194"/>
        <item x="1011"/>
        <item x="1113"/>
        <item x="928"/>
        <item x="507"/>
        <item x="453"/>
        <item x="1197"/>
        <item x="812"/>
        <item x="893"/>
        <item x="1193"/>
        <item x="1158"/>
        <item x="685"/>
        <item x="299"/>
        <item x="920"/>
        <item x="544"/>
        <item x="432"/>
        <item x="1162"/>
        <item x="843"/>
        <item x="1154"/>
        <item x="12"/>
        <item x="838"/>
        <item x="327"/>
        <item x="500"/>
        <item x="874"/>
        <item x="930"/>
        <item x="90"/>
        <item x="1100"/>
        <item x="160"/>
        <item x="28"/>
        <item x="233"/>
        <item x="336"/>
        <item x="1044"/>
        <item x="345"/>
        <item x="900"/>
        <item x="29"/>
        <item x="169"/>
        <item x="884"/>
        <item x="22"/>
        <item x="111"/>
        <item x="608"/>
        <item x="124"/>
        <item x="529"/>
        <item x="1091"/>
        <item x="338"/>
        <item x="379"/>
        <item x="416"/>
        <item x="307"/>
        <item x="319"/>
        <item x="101"/>
        <item x="458"/>
        <item x="186"/>
        <item x="980"/>
        <item x="528"/>
        <item x="525"/>
        <item x="678"/>
        <item x="1016"/>
        <item x="264"/>
        <item x="581"/>
        <item x="508"/>
        <item x="649"/>
        <item x="1093"/>
        <item x="662"/>
        <item x="280"/>
        <item x="1191"/>
        <item x="227"/>
        <item x="107"/>
        <item x="157"/>
        <item x="697"/>
        <item x="66"/>
        <item x="18"/>
        <item x="118"/>
        <item x="690"/>
        <item x="771"/>
        <item x="154"/>
        <item x="1035"/>
        <item x="913"/>
        <item x="675"/>
        <item x="1178"/>
        <item x="514"/>
        <item x="634"/>
        <item x="1137"/>
        <item x="1150"/>
        <item x="382"/>
        <item x="171"/>
        <item x="1215"/>
        <item x="566"/>
        <item x="141"/>
        <item x="553"/>
        <item x="584"/>
        <item x="1168"/>
        <item x="1049"/>
        <item x="51"/>
        <item x="1017"/>
        <item x="618"/>
        <item x="255"/>
        <item x="1048"/>
        <item x="42"/>
        <item x="170"/>
        <item x="235"/>
        <item x="636"/>
        <item x="755"/>
        <item x="628"/>
        <item x="1053"/>
        <item x="102"/>
        <item x="405"/>
        <item x="72"/>
        <item x="188"/>
        <item x="33"/>
        <item x="767"/>
        <item x="1136"/>
        <item x="314"/>
        <item x="396"/>
        <item x="661"/>
        <item x="136"/>
        <item x="286"/>
        <item x="821"/>
        <item x="847"/>
        <item x="153"/>
        <item x="990"/>
        <item x="1110"/>
        <item x="924"/>
        <item x="482"/>
        <item x="276"/>
        <item x="115"/>
        <item x="555"/>
        <item x="495"/>
        <item x="1010"/>
        <item x="708"/>
        <item x="408"/>
        <item x="181"/>
        <item x="301"/>
        <item x="728"/>
        <item x="179"/>
        <item x="971"/>
        <item x="818"/>
        <item x="689"/>
        <item x="800"/>
        <item x="1145"/>
        <item x="586"/>
        <item x="783"/>
        <item x="1079"/>
        <item x="638"/>
        <item x="988"/>
        <item x="208"/>
        <item x="67"/>
        <item x="550"/>
        <item x="730"/>
        <item x="809"/>
        <item x="522"/>
        <item x="376"/>
        <item x="1173"/>
        <item x="932"/>
        <item x="1160"/>
        <item x="974"/>
        <item x="1104"/>
        <item x="125"/>
        <item x="802"/>
        <item x="635"/>
        <item x="841"/>
        <item x="316"/>
        <item x="859"/>
        <item x="1047"/>
        <item x="816"/>
        <item x="335"/>
        <item x="290"/>
        <item x="391"/>
        <item x="1095"/>
        <item x="571"/>
        <item x="64"/>
        <item x="824"/>
        <item x="947"/>
        <item x="944"/>
        <item x="243"/>
        <item x="191"/>
        <item x="1051"/>
        <item x="491"/>
        <item x="8"/>
        <item x="74"/>
        <item x="727"/>
        <item x="546"/>
        <item x="776"/>
        <item x="693"/>
        <item x="639"/>
        <item x="647"/>
        <item x="320"/>
        <item x="759"/>
        <item x="1114"/>
        <item x="1042"/>
        <item x="1190"/>
        <item x="1076"/>
        <item x="114"/>
        <item x="523"/>
        <item x="846"/>
        <item x="981"/>
        <item x="674"/>
        <item x="997"/>
        <item x="383"/>
        <item x="1121"/>
        <item x="591"/>
        <item x="557"/>
        <item x="248"/>
        <item x="1177"/>
        <item x="265"/>
        <item x="303"/>
        <item x="147"/>
        <item x="848"/>
        <item x="292"/>
        <item x="910"/>
        <item x="777"/>
        <item x="562"/>
        <item x="398"/>
        <item x="5"/>
        <item x="50"/>
        <item x="823"/>
        <item x="668"/>
        <item x="56"/>
        <item x="494"/>
        <item x="515"/>
        <item x="161"/>
        <item x="736"/>
        <item x="1152"/>
        <item x="448"/>
        <item x="195"/>
        <item x="312"/>
        <item x="1061"/>
        <item x="1172"/>
        <item x="480"/>
        <item x="294"/>
        <item x="772"/>
        <item x="0"/>
        <item x="1171"/>
        <item x="3"/>
        <item x="666"/>
        <item x="291"/>
        <item x="806"/>
        <item x="134"/>
        <item x="392"/>
        <item x="278"/>
        <item x="443"/>
        <item x="241"/>
        <item x="304"/>
        <item x="700"/>
        <item x="362"/>
        <item x="421"/>
        <item x="429"/>
        <item x="686"/>
        <item x="489"/>
        <item x="885"/>
        <item x="10"/>
        <item x="272"/>
        <item x="155"/>
        <item x="887"/>
        <item x="1084"/>
        <item x="868"/>
        <item x="404"/>
        <item x="761"/>
        <item x="399"/>
        <item x="284"/>
        <item x="743"/>
        <item x="1105"/>
        <item x="306"/>
        <item x="139"/>
        <item x="326"/>
        <item x="825"/>
        <item x="903"/>
        <item x="1040"/>
        <item x="975"/>
        <item x="811"/>
        <item x="254"/>
        <item x="262"/>
        <item x="79"/>
        <item x="430"/>
        <item x="941"/>
        <item x="103"/>
        <item x="873"/>
        <item x="130"/>
        <item x="748"/>
        <item x="330"/>
        <item x="1116"/>
        <item x="908"/>
        <item x="1097"/>
        <item x="750"/>
        <item x="353"/>
        <item x="822"/>
        <item x="852"/>
        <item x="790"/>
        <item x="567"/>
        <item x="331"/>
        <item x="1161"/>
        <item x="352"/>
        <item x="1023"/>
        <item x="715"/>
        <item x="794"/>
        <item x="400"/>
        <item x="933"/>
        <item x="876"/>
        <item x="1056"/>
        <item x="1036"/>
        <item x="84"/>
        <item x="487"/>
        <item x="1153"/>
        <item x="810"/>
        <item x="577"/>
        <item x="1088"/>
        <item x="1126"/>
        <item x="641"/>
        <item x="520"/>
        <item x="323"/>
        <item x="309"/>
        <item x="397"/>
        <item x="1037"/>
        <item x="329"/>
        <item x="519"/>
        <item x="23"/>
        <item x="205"/>
        <item x="372"/>
        <item x="1142"/>
        <item x="836"/>
        <item x="473"/>
        <item x="168"/>
        <item x="224"/>
        <item x="351"/>
        <item x="387"/>
        <item x="625"/>
        <item x="183"/>
        <item x="247"/>
        <item x="363"/>
        <item x="785"/>
        <item x="917"/>
        <item x="150"/>
        <item x="70"/>
        <item x="347"/>
        <item x="1135"/>
        <item x="935"/>
        <item x="73"/>
        <item x="52"/>
        <item x="172"/>
        <item x="425"/>
        <item x="570"/>
        <item x="726"/>
        <item x="1188"/>
        <item x="158"/>
        <item x="609"/>
        <item x="459"/>
        <item x="648"/>
        <item x="1009"/>
        <item x="476"/>
        <item x="905"/>
        <item x="677"/>
        <item x="167"/>
        <item x="463"/>
        <item x="882"/>
        <item x="229"/>
        <item x="268"/>
        <item x="289"/>
        <item x="995"/>
        <item x="493"/>
        <item x="226"/>
        <item x="1000"/>
        <item x="388"/>
        <item x="1176"/>
        <item x="1080"/>
        <item x="740"/>
        <item x="129"/>
        <item x="1050"/>
        <item x="1032"/>
        <item x="279"/>
        <item x="1165"/>
        <item x="1071"/>
        <item x="322"/>
        <item x="1207"/>
        <item x="249"/>
        <item x="359"/>
        <item x="957"/>
        <item x="719"/>
        <item x="959"/>
        <item x="1003"/>
        <item x="162"/>
        <item x="4"/>
        <item x="464"/>
        <item x="631"/>
        <item x="1156"/>
        <item x="138"/>
        <item x="466"/>
        <item x="428"/>
        <item x="542"/>
        <item x="1102"/>
        <item x="716"/>
        <item x="439"/>
        <item x="318"/>
        <item x="185"/>
        <item x="1199"/>
        <item x="849"/>
        <item x="752"/>
        <item x="756"/>
        <item x="1096"/>
        <item x="95"/>
        <item x="53"/>
        <item x="681"/>
        <item x="1082"/>
        <item x="698"/>
        <item x="552"/>
        <item x="543"/>
        <item x="238"/>
        <item x="977"/>
        <item x="444"/>
        <item x="1022"/>
        <item x="442"/>
        <item x="558"/>
        <item x="898"/>
        <item x="819"/>
        <item x="1206"/>
        <item x="447"/>
        <item x="511"/>
        <item x="720"/>
        <item x="769"/>
        <item x="367"/>
        <item x="839"/>
        <item x="1159"/>
        <item x="374"/>
        <item x="219"/>
        <item x="1092"/>
        <item x="1200"/>
        <item x="1073"/>
        <item x="1025"/>
        <item x="501"/>
        <item x="764"/>
        <item x="645"/>
        <item x="587"/>
        <item x="606"/>
        <item x="250"/>
        <item x="120"/>
        <item x="781"/>
        <item x="574"/>
        <item x="1060"/>
        <item x="187"/>
        <item x="1122"/>
        <item x="985"/>
        <item x="791"/>
        <item x="1134"/>
        <item x="375"/>
        <item x="850"/>
        <item x="364"/>
        <item x="956"/>
        <item x="978"/>
        <item x="424"/>
        <item x="234"/>
        <item x="633"/>
        <item x="667"/>
        <item x="506"/>
        <item x="328"/>
        <item x="423"/>
        <item x="705"/>
        <item x="261"/>
        <item x="1208"/>
        <item x="199"/>
        <item x="561"/>
        <item x="358"/>
        <item x="724"/>
        <item x="554"/>
        <item x="952"/>
        <item x="200"/>
        <item x="999"/>
        <item x="629"/>
        <item x="877"/>
        <item x="472"/>
        <item x="729"/>
        <item x="449"/>
        <item x="851"/>
        <item x="747"/>
        <item x="455"/>
        <item x="504"/>
        <item x="44"/>
        <item x="832"/>
        <item x="451"/>
        <item x="371"/>
        <item x="518"/>
        <item x="992"/>
        <item x="505"/>
        <item x="259"/>
        <item x="394"/>
        <item x="855"/>
        <item x="414"/>
        <item x="616"/>
        <item x="512"/>
        <item x="526"/>
        <item x="135"/>
        <item x="596"/>
        <item x="630"/>
        <item x="223"/>
        <item x="1004"/>
        <item x="1204"/>
        <item x="182"/>
        <item x="701"/>
        <item x="37"/>
        <item x="61"/>
        <item x="808"/>
        <item x="492"/>
        <item x="1187"/>
        <item x="173"/>
        <item x="497"/>
        <item x="123"/>
        <item x="25"/>
        <item x="1013"/>
        <item x="445"/>
        <item x="13"/>
        <item x="94"/>
        <item x="660"/>
        <item x="164"/>
        <item x="422"/>
        <item x="621"/>
        <item x="484"/>
        <item x="1210"/>
        <item x="435"/>
        <item x="245"/>
        <item x="1027"/>
        <item x="1107"/>
        <item x="244"/>
        <item x="88"/>
        <item x="710"/>
        <item x="899"/>
        <item x="1068"/>
        <item x="1106"/>
        <item x="834"/>
        <item x="620"/>
        <item x="166"/>
        <item x="713"/>
        <item x="93"/>
        <item x="340"/>
        <item x="263"/>
        <item x="610"/>
        <item x="457"/>
        <item x="983"/>
        <item x="48"/>
        <item x="27"/>
        <item x="1139"/>
        <item x="1005"/>
        <item x="454"/>
        <item x="963"/>
        <item x="938"/>
        <item x="1214"/>
        <item x="1166"/>
        <item x="212"/>
        <item x="197"/>
        <item x="739"/>
        <item x="714"/>
        <item x="1119"/>
        <item x="711"/>
        <item x="1201"/>
        <item x="427"/>
        <item x="1083"/>
        <item x="285"/>
        <item x="360"/>
        <item x="1019"/>
        <item x="612"/>
        <item x="1099"/>
        <item x="1090"/>
        <item x="530"/>
        <item x="687"/>
        <item x="407"/>
        <item x="576"/>
        <item x="922"/>
        <item x="275"/>
        <item x="333"/>
        <item x="32"/>
        <item x="41"/>
        <item x="380"/>
        <item x="77"/>
        <item x="1181"/>
        <item x="640"/>
        <item x="565"/>
        <item x="556"/>
        <item x="657"/>
        <item x="1183"/>
        <item x="840"/>
        <item x="385"/>
        <item x="357"/>
        <item x="1138"/>
        <item x="679"/>
        <item x="1062"/>
        <item x="680"/>
        <item x="214"/>
        <item x="342"/>
        <item x="412"/>
        <item x="465"/>
        <item x="589"/>
        <item x="308"/>
        <item x="1026"/>
        <item x="573"/>
        <item x="579"/>
        <item x="142"/>
        <item x="927"/>
        <item x="1038"/>
        <item x="582"/>
        <item x="365"/>
        <item x="1103"/>
        <item x="1111"/>
        <item x="1120"/>
        <item x="1140"/>
        <item x="204"/>
        <item x="797"/>
        <item x="753"/>
        <item x="1008"/>
        <item x="1115"/>
        <item x="951"/>
        <item x="193"/>
        <item x="734"/>
        <item x="450"/>
        <item x="194"/>
        <item x="55"/>
        <item x="604"/>
        <item x="436"/>
        <item x="1164"/>
        <item x="1033"/>
        <item x="860"/>
        <item x="217"/>
        <item x="1147"/>
        <item x="707"/>
        <item x="588"/>
        <item x="751"/>
        <item x="145"/>
        <item x="282"/>
        <item x="1070"/>
        <item x="524"/>
        <item x="434"/>
        <item x="815"/>
        <item x="597"/>
        <item x="273"/>
        <item x="866"/>
        <item x="1198"/>
        <item x="820"/>
        <item x="86"/>
        <item x="969"/>
        <item x="46"/>
        <item x="207"/>
        <item x="97"/>
        <item x="456"/>
        <item x="654"/>
        <item x="296"/>
        <item x="462"/>
        <item x="540"/>
        <item x="692"/>
        <item x="1046"/>
        <item x="541"/>
        <item x="401"/>
        <item x="828"/>
        <item x="228"/>
        <item x="485"/>
        <item x="313"/>
        <item x="2"/>
        <item x="1052"/>
        <item x="845"/>
        <item x="948"/>
        <item x="113"/>
        <item x="202"/>
        <item x="762"/>
        <item x="513"/>
        <item x="83"/>
        <item x="548"/>
        <item x="283"/>
        <item x="62"/>
        <item x="47"/>
        <item x="619"/>
        <item x="257"/>
        <item x="1175"/>
        <item x="127"/>
        <item x="961"/>
        <item x="830"/>
        <item x="211"/>
        <item x="446"/>
        <item x="768"/>
        <item x="65"/>
        <item x="792"/>
        <item x="958"/>
        <item x="878"/>
        <item x="537"/>
        <item x="578"/>
        <item x="1074"/>
        <item x="583"/>
        <item x="804"/>
        <item x="632"/>
        <item x="14"/>
        <item x="870"/>
        <item x="799"/>
        <item x="1069"/>
        <item x="955"/>
        <item x="725"/>
        <item x="270"/>
        <item x="1"/>
        <item x="892"/>
        <item x="176"/>
        <item x="1066"/>
        <item x="925"/>
        <item x="539"/>
        <item x="469"/>
        <item x="757"/>
        <item x="1179"/>
        <item x="225"/>
        <item x="886"/>
        <item x="7"/>
        <item x="337"/>
        <item x="984"/>
        <item x="934"/>
        <item x="521"/>
        <item x="177"/>
        <item x="817"/>
        <item x="602"/>
        <item x="614"/>
        <item x="1109"/>
        <item x="1131"/>
        <item x="1028"/>
        <item x="222"/>
        <item x="742"/>
        <item x="773"/>
        <item x="178"/>
        <item x="17"/>
        <item x="91"/>
        <item x="644"/>
        <item x="381"/>
        <item x="1054"/>
        <item x="787"/>
        <item x="696"/>
        <item x="1108"/>
        <item x="317"/>
        <item x="637"/>
        <item x="953"/>
        <item x="231"/>
        <item x="311"/>
        <item x="110"/>
        <item x="483"/>
        <item x="288"/>
        <item x="409"/>
        <item x="302"/>
        <item x="763"/>
        <item x="390"/>
        <item x="1057"/>
        <item x="1034"/>
        <item x="406"/>
        <item x="467"/>
        <item x="354"/>
        <item x="803"/>
        <item x="590"/>
        <item x="34"/>
        <item x="163"/>
        <item x="201"/>
        <item x="798"/>
        <item x="998"/>
        <item x="902"/>
        <item x="20"/>
        <item x="650"/>
        <item x="310"/>
        <item x="15"/>
        <item x="105"/>
        <item x="239"/>
        <item x="26"/>
        <item x="475"/>
        <item x="1041"/>
        <item x="778"/>
        <item x="939"/>
        <item x="735"/>
        <item x="297"/>
        <item x="658"/>
        <item x="377"/>
        <item x="973"/>
        <item x="402"/>
        <item x="758"/>
        <item x="344"/>
        <item x="488"/>
        <item x="440"/>
        <item x="699"/>
        <item x="116"/>
        <item x="871"/>
        <item x="940"/>
        <item x="156"/>
        <item x="527"/>
        <item x="741"/>
        <item x="1098"/>
        <item x="196"/>
        <item x="477"/>
        <item x="717"/>
        <item x="1174"/>
        <item x="356"/>
        <item x="251"/>
        <item x="894"/>
        <item x="1186"/>
        <item x="209"/>
        <item x="1141"/>
        <item x="732"/>
        <item x="880"/>
        <item x="585"/>
        <item x="626"/>
        <item x="349"/>
        <item x="305"/>
        <item x="600"/>
        <item x="24"/>
        <item x="80"/>
        <item x="1195"/>
        <item x="965"/>
        <item x="1059"/>
        <item x="564"/>
        <item x="967"/>
        <item x="782"/>
        <item x="665"/>
        <item x="954"/>
        <item x="603"/>
        <item x="395"/>
        <item x="460"/>
        <item x="1055"/>
        <item x="673"/>
        <item x="1157"/>
        <item x="1012"/>
        <item x="216"/>
        <item x="232"/>
        <item x="1170"/>
        <item x="1129"/>
        <item x="36"/>
        <item x="420"/>
        <item x="1031"/>
        <item x="69"/>
        <item x="858"/>
        <item x="266"/>
        <item x="1169"/>
        <item x="126"/>
        <item x="1078"/>
        <item x="627"/>
        <item x="559"/>
        <item x="733"/>
        <item x="613"/>
        <item x="38"/>
        <item x="801"/>
        <item x="994"/>
        <item x="1001"/>
        <item x="1072"/>
        <item x="623"/>
        <item x="321"/>
        <item x="165"/>
        <item x="813"/>
        <item x="695"/>
        <item x="1077"/>
        <item x="599"/>
        <item x="745"/>
        <item x="962"/>
        <item x="942"/>
        <item x="393"/>
        <item x="151"/>
        <item x="85"/>
        <item x="593"/>
        <item x="6"/>
        <item x="672"/>
        <item x="76"/>
        <item x="774"/>
        <item x="765"/>
        <item x="63"/>
        <item x="486"/>
        <item x="923"/>
        <item x="1180"/>
        <item x="856"/>
        <item x="104"/>
        <item x="122"/>
        <item x="19"/>
        <item x="315"/>
        <item x="87"/>
        <item x="622"/>
        <item x="256"/>
        <item x="671"/>
        <item x="57"/>
        <item x="355"/>
        <item x="914"/>
        <item x="509"/>
        <item x="1124"/>
        <item x="426"/>
        <item x="332"/>
        <item x="796"/>
        <item x="891"/>
        <item x="718"/>
        <item x="1132"/>
        <item x="236"/>
        <item x="11"/>
        <item x="1185"/>
        <item x="68"/>
        <item x="883"/>
        <item x="807"/>
        <item x="58"/>
        <item x="269"/>
        <item x="184"/>
        <item x="643"/>
        <item x="1087"/>
        <item x="888"/>
        <item x="991"/>
        <item x="814"/>
        <item x="218"/>
        <item x="516"/>
        <item x="174"/>
        <item x="1151"/>
        <item x="989"/>
        <item x="646"/>
        <item x="569"/>
        <item x="438"/>
        <item x="737"/>
        <item x="1211"/>
        <item x="551"/>
        <item x="60"/>
        <item x="189"/>
        <item x="369"/>
        <item x="607"/>
        <item x="143"/>
        <item x="100"/>
        <item x="237"/>
        <item x="1133"/>
        <item x="682"/>
        <item x="1014"/>
        <item x="946"/>
        <item x="1039"/>
        <item x="510"/>
        <item x="549"/>
        <item x="911"/>
        <item x="1192"/>
        <item x="339"/>
        <item x="598"/>
        <item x="220"/>
        <item x="81"/>
        <item x="300"/>
        <item x="572"/>
        <item x="837"/>
        <item x="1155"/>
        <item x="1081"/>
        <item x="721"/>
        <item x="419"/>
        <item x="140"/>
        <item x="403"/>
        <item x="611"/>
        <item x="897"/>
        <item x="98"/>
        <item x="378"/>
        <item x="864"/>
        <item x="418"/>
        <item x="536"/>
        <item x="655"/>
        <item x="788"/>
        <item x="298"/>
        <item x="415"/>
        <item x="271"/>
        <item x="149"/>
        <item x="1007"/>
        <item x="642"/>
        <item x="865"/>
        <item x="904"/>
        <item x="1184"/>
        <item x="1063"/>
        <item x="1085"/>
        <item x="601"/>
        <item x="979"/>
        <item x="368"/>
        <item x="203"/>
        <item x="936"/>
        <item x="712"/>
        <item x="1130"/>
        <item x="580"/>
        <item x="704"/>
        <item x="433"/>
        <item x="709"/>
        <item x="240"/>
        <item x="1149"/>
        <item x="931"/>
        <item x="148"/>
        <item x="498"/>
        <item x="664"/>
        <item x="937"/>
        <item x="49"/>
        <item x="343"/>
        <item x="659"/>
        <item x="1064"/>
        <item x="869"/>
        <item x="1045"/>
        <item x="1146"/>
        <item x="754"/>
        <item x="277"/>
        <item x="366"/>
        <item x="1203"/>
        <item x="703"/>
        <item x="54"/>
        <item x="242"/>
        <item x="159"/>
        <item x="949"/>
        <item x="452"/>
        <item x="907"/>
        <item x="413"/>
        <item x="906"/>
        <item x="966"/>
        <item x="1202"/>
        <item x="389"/>
        <item x="1182"/>
        <item x="441"/>
        <item x="1144"/>
        <item x="386"/>
        <item x="258"/>
        <item x="943"/>
        <item x="75"/>
        <item x="71"/>
        <item x="538"/>
        <item x="348"/>
        <item x="854"/>
        <item x="1018"/>
        <item x="96"/>
        <item x="384"/>
        <item x="844"/>
        <item x="875"/>
        <item x="230"/>
        <item x="350"/>
        <item x="128"/>
        <item x="325"/>
        <item x="1117"/>
        <item x="968"/>
        <item x="198"/>
        <item t="default"/>
      </items>
    </pivotField>
    <pivotField showAll="0"/>
    <pivotField showAll="0"/>
    <pivotField showAll="0"/>
    <pivotField showAll="0"/>
    <pivotField dataField="1" showAll="0"/>
    <pivotField numFmtId="10"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ORIGINAL PRICE" fld="8" subtotal="average" baseField="0" baseItem="0" numFmtId="1"/>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A01F34-3F88-4649-B6D3-032AEB0C28F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B9:AC22" firstHeaderRow="1" firstDataRow="1" firstDataCol="1"/>
  <pivotFields count="13">
    <pivotField showAll="0">
      <items count="18">
        <item x="9"/>
        <item x="5"/>
        <item x="7"/>
        <item x="3"/>
        <item x="1"/>
        <item x="16"/>
        <item x="2"/>
        <item x="11"/>
        <item x="4"/>
        <item x="12"/>
        <item x="8"/>
        <item x="0"/>
        <item x="13"/>
        <item x="6"/>
        <item x="10"/>
        <item x="14"/>
        <item x="15"/>
        <item t="default"/>
      </items>
    </pivotField>
    <pivotField showAll="0">
      <items count="905">
        <item x="207"/>
        <item x="768"/>
        <item x="292"/>
        <item x="322"/>
        <item x="290"/>
        <item x="299"/>
        <item x="334"/>
        <item x="326"/>
        <item x="325"/>
        <item x="840"/>
        <item x="343"/>
        <item x="296"/>
        <item x="293"/>
        <item x="335"/>
        <item x="835"/>
        <item x="836"/>
        <item x="301"/>
        <item x="312"/>
        <item x="305"/>
        <item x="324"/>
        <item x="321"/>
        <item x="295"/>
        <item x="297"/>
        <item x="327"/>
        <item x="80"/>
        <item x="79"/>
        <item x="332"/>
        <item x="339"/>
        <item x="318"/>
        <item x="310"/>
        <item x="323"/>
        <item x="319"/>
        <item x="315"/>
        <item x="294"/>
        <item x="314"/>
        <item x="338"/>
        <item x="360"/>
        <item x="344"/>
        <item x="316"/>
        <item x="317"/>
        <item x="651"/>
        <item x="73"/>
        <item x="76"/>
        <item x="336"/>
        <item x="341"/>
        <item x="328"/>
        <item x="304"/>
        <item x="303"/>
        <item x="77"/>
        <item x="75"/>
        <item x="200"/>
        <item x="362"/>
        <item x="74"/>
        <item x="333"/>
        <item x="201"/>
        <item x="337"/>
        <item x="329"/>
        <item x="348"/>
        <item x="308"/>
        <item x="365"/>
        <item x="778"/>
        <item x="313"/>
        <item x="302"/>
        <item x="209"/>
        <item x="229"/>
        <item x="206"/>
        <item x="226"/>
        <item x="331"/>
        <item x="350"/>
        <item x="361"/>
        <item x="783"/>
        <item x="776"/>
        <item x="769"/>
        <item x="298"/>
        <item x="205"/>
        <item x="154"/>
        <item x="195"/>
        <item x="358"/>
        <item x="220"/>
        <item x="354"/>
        <item x="353"/>
        <item x="202"/>
        <item x="192"/>
        <item x="189"/>
        <item x="190"/>
        <item x="346"/>
        <item x="352"/>
        <item x="345"/>
        <item x="355"/>
        <item x="782"/>
        <item x="773"/>
        <item x="779"/>
        <item x="777"/>
        <item x="182"/>
        <item x="184"/>
        <item x="320"/>
        <item x="893"/>
        <item x="896"/>
        <item x="894"/>
        <item x="895"/>
        <item x="839"/>
        <item x="799"/>
        <item x="235"/>
        <item x="258"/>
        <item x="252"/>
        <item x="635"/>
        <item x="6"/>
        <item x="1"/>
        <item x="13"/>
        <item x="18"/>
        <item x="11"/>
        <item x="886"/>
        <item x="49"/>
        <item x="600"/>
        <item x="597"/>
        <item x="4"/>
        <item x="640"/>
        <item x="632"/>
        <item x="3"/>
        <item x="50"/>
        <item x="630"/>
        <item x="40"/>
        <item x="33"/>
        <item x="599"/>
        <item x="35"/>
        <item x="611"/>
        <item x="44"/>
        <item x="0"/>
        <item x="613"/>
        <item x="2"/>
        <item x="8"/>
        <item x="793"/>
        <item x="48"/>
        <item x="24"/>
        <item x="633"/>
        <item x="636"/>
        <item x="642"/>
        <item x="610"/>
        <item x="612"/>
        <item x="593"/>
        <item x="22"/>
        <item x="598"/>
        <item x="614"/>
        <item x="616"/>
        <item x="47"/>
        <item x="45"/>
        <item x="53"/>
        <item x="5"/>
        <item x="14"/>
        <item x="602"/>
        <item x="41"/>
        <item x="38"/>
        <item x="629"/>
        <item x="54"/>
        <item x="29"/>
        <item x="359"/>
        <item x="351"/>
        <item x="363"/>
        <item x="342"/>
        <item x="608"/>
        <item x="477"/>
        <item x="505"/>
        <item x="673"/>
        <item x="659"/>
        <item x="300"/>
        <item x="194"/>
        <item x="178"/>
        <item x="193"/>
        <item x="191"/>
        <item x="199"/>
        <item x="203"/>
        <item x="180"/>
        <item x="306"/>
        <item x="186"/>
        <item x="181"/>
        <item x="219"/>
        <item x="183"/>
        <item x="185"/>
        <item x="198"/>
        <item x="883"/>
        <item x="897"/>
        <item x="91"/>
        <item x="284"/>
        <item x="281"/>
        <item x="789"/>
        <item x="774"/>
        <item x="786"/>
        <item x="781"/>
        <item x="785"/>
        <item x="770"/>
        <item x="767"/>
        <item x="790"/>
        <item x="788"/>
        <item x="784"/>
        <item x="780"/>
        <item x="772"/>
        <item x="771"/>
        <item x="671"/>
        <item x="656"/>
        <item x="674"/>
        <item x="672"/>
        <item x="669"/>
        <item x="646"/>
        <item x="652"/>
        <item x="647"/>
        <item x="675"/>
        <item x="287"/>
        <item x="283"/>
        <item x="268"/>
        <item x="286"/>
        <item x="259"/>
        <item x="64"/>
        <item x="37"/>
        <item x="256"/>
        <item x="238"/>
        <item x="277"/>
        <item x="274"/>
        <item x="233"/>
        <item x="32"/>
        <item x="237"/>
        <item x="59"/>
        <item x="67"/>
        <item x="27"/>
        <item x="10"/>
        <item x="7"/>
        <item x="21"/>
        <item x="19"/>
        <item x="20"/>
        <item x="52"/>
        <item x="69"/>
        <item x="257"/>
        <item x="234"/>
        <item x="39"/>
        <item x="36"/>
        <item x="794"/>
        <item x="55"/>
        <item x="23"/>
        <item x="61"/>
        <item x="62"/>
        <item x="232"/>
        <item x="43"/>
        <item x="248"/>
        <item x="269"/>
        <item x="51"/>
        <item x="30"/>
        <item x="565"/>
        <item x="686"/>
        <item x="666"/>
        <item x="676"/>
        <item x="120"/>
        <item x="311"/>
        <item x="648"/>
        <item x="123"/>
        <item x="307"/>
        <item x="282"/>
        <item x="134"/>
        <item x="144"/>
        <item x="663"/>
        <item x="692"/>
        <item x="136"/>
        <item x="690"/>
        <item x="139"/>
        <item x="650"/>
        <item x="664"/>
        <item x="110"/>
        <item x="694"/>
        <item x="678"/>
        <item x="660"/>
        <item x="126"/>
        <item x="687"/>
        <item x="689"/>
        <item x="649"/>
        <item x="680"/>
        <item x="691"/>
        <item x="108"/>
        <item x="100"/>
        <item x="685"/>
        <item x="653"/>
        <item x="135"/>
        <item x="104"/>
        <item x="668"/>
        <item x="665"/>
        <item x="902"/>
        <item x="410"/>
        <item x="472"/>
        <item x="459"/>
        <item x="397"/>
        <item x="501"/>
        <item x="458"/>
        <item x="451"/>
        <item x="403"/>
        <item x="398"/>
        <item x="399"/>
        <item x="540"/>
        <item x="482"/>
        <item x="454"/>
        <item x="446"/>
        <item x="422"/>
        <item x="568"/>
        <item x="544"/>
        <item x="476"/>
        <item x="438"/>
        <item x="414"/>
        <item x="421"/>
        <item x="533"/>
        <item x="416"/>
        <item x="442"/>
        <item x="443"/>
        <item x="455"/>
        <item x="507"/>
        <item x="445"/>
        <item x="432"/>
        <item x="430"/>
        <item x="412"/>
        <item x="488"/>
        <item x="542"/>
        <item x="490"/>
        <item x="554"/>
        <item x="491"/>
        <item x="466"/>
        <item x="518"/>
        <item x="564"/>
        <item x="528"/>
        <item x="556"/>
        <item x="546"/>
        <item x="586"/>
        <item x="566"/>
        <item x="529"/>
        <item x="578"/>
        <item x="531"/>
        <item x="411"/>
        <item x="392"/>
        <item x="391"/>
        <item x="901"/>
        <item x="420"/>
        <item x="802"/>
        <item x="415"/>
        <item x="468"/>
        <item x="558"/>
        <item x="479"/>
        <item x="583"/>
        <item x="549"/>
        <item x="571"/>
        <item x="590"/>
        <item x="582"/>
        <item x="525"/>
        <item x="511"/>
        <item x="475"/>
        <item x="519"/>
        <item x="461"/>
        <item x="536"/>
        <item x="456"/>
        <item x="520"/>
        <item x="478"/>
        <item x="481"/>
        <item x="489"/>
        <item x="514"/>
        <item x="560"/>
        <item x="483"/>
        <item x="457"/>
        <item x="467"/>
        <item x="545"/>
        <item x="469"/>
        <item x="465"/>
        <item x="462"/>
        <item x="452"/>
        <item x="494"/>
        <item x="487"/>
        <item x="409"/>
        <item x="449"/>
        <item x="396"/>
        <item x="502"/>
        <item x="510"/>
        <item x="418"/>
        <item x="400"/>
        <item x="513"/>
        <item x="460"/>
        <item x="417"/>
        <item x="463"/>
        <item x="492"/>
        <item x="407"/>
        <item x="404"/>
        <item x="413"/>
        <item x="436"/>
        <item x="474"/>
        <item x="464"/>
        <item x="498"/>
        <item x="426"/>
        <item x="584"/>
        <item x="548"/>
        <item x="521"/>
        <item x="427"/>
        <item x="448"/>
        <item x="538"/>
        <item x="541"/>
        <item x="550"/>
        <item x="516"/>
        <item x="585"/>
        <item x="532"/>
        <item x="471"/>
        <item x="572"/>
        <item x="429"/>
        <item x="535"/>
        <item x="515"/>
        <item x="444"/>
        <item x="499"/>
        <item x="587"/>
        <item x="588"/>
        <item x="539"/>
        <item x="424"/>
        <item x="419"/>
        <item x="480"/>
        <item x="552"/>
        <item x="526"/>
        <item x="453"/>
        <item x="470"/>
        <item x="500"/>
        <item x="497"/>
        <item x="495"/>
        <item x="900"/>
        <item x="486"/>
        <item x="555"/>
        <item x="537"/>
        <item x="517"/>
        <item x="589"/>
        <item x="493"/>
        <item x="573"/>
        <item x="484"/>
        <item x="592"/>
        <item x="577"/>
        <item x="553"/>
        <item x="522"/>
        <item x="575"/>
        <item x="506"/>
        <item x="440"/>
        <item x="570"/>
        <item x="504"/>
        <item x="524"/>
        <item x="579"/>
        <item x="580"/>
        <item x="527"/>
        <item x="408"/>
        <item x="435"/>
        <item x="574"/>
        <item x="563"/>
        <item x="557"/>
        <item x="215"/>
        <item x="218"/>
        <item x="800"/>
        <item x="395"/>
        <item x="569"/>
        <item x="434"/>
        <item x="431"/>
        <item x="437"/>
        <item x="428"/>
        <item x="433"/>
        <item x="439"/>
        <item x="57"/>
        <item x="867"/>
        <item x="841"/>
        <item x="844"/>
        <item x="843"/>
        <item x="842"/>
        <item x="876"/>
        <item x="859"/>
        <item x="878"/>
        <item x="881"/>
        <item x="860"/>
        <item x="870"/>
        <item x="871"/>
        <item x="874"/>
        <item x="872"/>
        <item x="370"/>
        <item x="378"/>
        <item x="376"/>
        <item x="371"/>
        <item x="368"/>
        <item x="375"/>
        <item x="374"/>
        <item x="372"/>
        <item x="891"/>
        <item x="373"/>
        <item x="890"/>
        <item x="369"/>
        <item x="889"/>
        <item x="381"/>
        <item x="388"/>
        <item x="383"/>
        <item x="390"/>
        <item x="386"/>
        <item x="382"/>
        <item x="387"/>
        <item x="385"/>
        <item x="380"/>
        <item x="377"/>
        <item x="366"/>
        <item x="389"/>
        <item x="367"/>
        <item x="379"/>
        <item x="384"/>
        <item x="28"/>
        <item x="94"/>
        <item x="127"/>
        <item x="129"/>
        <item x="615"/>
        <item x="621"/>
        <item x="42"/>
        <item x="595"/>
        <item x="644"/>
        <item x="624"/>
        <item x="89"/>
        <item x="618"/>
        <item x="619"/>
        <item x="133"/>
        <item x="106"/>
        <item x="119"/>
        <item x="603"/>
        <item x="594"/>
        <item x="604"/>
        <item x="92"/>
        <item x="627"/>
        <item x="143"/>
        <item x="138"/>
        <item x="118"/>
        <item x="242"/>
        <item x="239"/>
        <item x="86"/>
        <item x="357"/>
        <item x="349"/>
        <item x="340"/>
        <item x="661"/>
        <item x="425"/>
        <item x="394"/>
        <item x="285"/>
        <item x="796"/>
        <item x="795"/>
        <item x="698"/>
        <item x="447"/>
        <item x="402"/>
        <item x="266"/>
        <item x="697"/>
        <item x="401"/>
        <item x="503"/>
        <item x="393"/>
        <item x="405"/>
        <item x="898"/>
        <item x="899"/>
        <item x="250"/>
        <item x="903"/>
        <item x="273"/>
        <item x="263"/>
        <item x="261"/>
        <item x="262"/>
        <item x="271"/>
        <item x="260"/>
        <item x="280"/>
        <item x="230"/>
        <item x="231"/>
        <item x="102"/>
        <item x="530"/>
        <item x="441"/>
        <item x="406"/>
        <item x="450"/>
        <item x="561"/>
        <item x="543"/>
        <item x="473"/>
        <item x="547"/>
        <item x="508"/>
        <item x="723"/>
        <item x="724"/>
        <item x="725"/>
        <item x="726"/>
        <item x="727"/>
        <item x="728"/>
        <item x="729"/>
        <item x="730"/>
        <item x="731"/>
        <item x="732"/>
        <item x="733"/>
        <item x="70"/>
        <item x="225"/>
        <item x="224"/>
        <item x="223"/>
        <item x="221"/>
        <item x="222"/>
        <item x="187"/>
        <item x="179"/>
        <item x="197"/>
        <item x="188"/>
        <item x="212"/>
        <item x="211"/>
        <item x="63"/>
        <item x="46"/>
        <item x="109"/>
        <item x="107"/>
        <item x="869"/>
        <item x="838"/>
        <item x="854"/>
        <item x="853"/>
        <item x="849"/>
        <item x="852"/>
        <item x="855"/>
        <item x="873"/>
        <item x="857"/>
        <item x="862"/>
        <item x="865"/>
        <item x="567"/>
        <item x="551"/>
        <item x="681"/>
        <item x="791"/>
        <item x="670"/>
        <item x="775"/>
        <item x="667"/>
        <item x="787"/>
        <item x="677"/>
        <item x="683"/>
        <item x="662"/>
        <item x="141"/>
        <item x="121"/>
        <item x="142"/>
        <item x="117"/>
        <item x="631"/>
        <item x="245"/>
        <item x="246"/>
        <item x="247"/>
        <item x="243"/>
        <item x="251"/>
        <item x="272"/>
        <item x="639"/>
        <item x="622"/>
        <item x="628"/>
        <item x="288"/>
        <item x="244"/>
        <item x="254"/>
        <item x="253"/>
        <item x="270"/>
        <item x="240"/>
        <item x="289"/>
        <item x="124"/>
        <item x="96"/>
        <item x="125"/>
        <item x="111"/>
        <item x="85"/>
        <item x="130"/>
        <item x="145"/>
        <item x="684"/>
        <item x="81"/>
        <item x="60"/>
        <item x="66"/>
        <item x="58"/>
        <item x="657"/>
        <item x="655"/>
        <item x="734"/>
        <item x="735"/>
        <item x="736"/>
        <item x="737"/>
        <item x="738"/>
        <item x="739"/>
        <item x="740"/>
        <item x="741"/>
        <item x="742"/>
        <item x="743"/>
        <item x="744"/>
        <item x="745"/>
        <item x="746"/>
        <item x="747"/>
        <item x="748"/>
        <item x="749"/>
        <item x="750"/>
        <item x="751"/>
        <item x="837"/>
        <item x="752"/>
        <item x="753"/>
        <item x="754"/>
        <item x="755"/>
        <item x="756"/>
        <item x="757"/>
        <item x="758"/>
        <item x="759"/>
        <item x="760"/>
        <item x="761"/>
        <item x="762"/>
        <item x="763"/>
        <item x="764"/>
        <item x="25"/>
        <item x="68"/>
        <item x="65"/>
        <item x="16"/>
        <item x="26"/>
        <item x="17"/>
        <item x="34"/>
        <item x="31"/>
        <item x="12"/>
        <item x="9"/>
        <item x="15"/>
        <item x="885"/>
        <item x="882"/>
        <item x="576"/>
        <item x="347"/>
        <item x="172"/>
        <item x="887"/>
        <item x="888"/>
        <item x="149"/>
        <item x="148"/>
        <item x="174"/>
        <item x="175"/>
        <item x="162"/>
        <item x="56"/>
        <item x="267"/>
        <item x="816"/>
        <item x="264"/>
        <item x="278"/>
        <item x="236"/>
        <item x="818"/>
        <item x="423"/>
        <item x="864"/>
        <item x="877"/>
        <item x="875"/>
        <item x="863"/>
        <item x="637"/>
        <item x="275"/>
        <item x="276"/>
        <item x="625"/>
        <item x="265"/>
        <item x="591"/>
        <item x="609"/>
        <item x="641"/>
        <item x="596"/>
        <item x="241"/>
        <item x="496"/>
        <item x="638"/>
        <item x="858"/>
        <item x="861"/>
        <item x="856"/>
        <item x="868"/>
        <item x="845"/>
        <item x="850"/>
        <item x="846"/>
        <item x="847"/>
        <item x="848"/>
        <item x="851"/>
        <item x="485"/>
        <item x="559"/>
        <item x="581"/>
        <item x="147"/>
        <item x="112"/>
        <item x="101"/>
        <item x="132"/>
        <item x="137"/>
        <item x="884"/>
        <item x="330"/>
        <item x="291"/>
        <item x="309"/>
        <item x="534"/>
        <item x="766"/>
        <item x="227"/>
        <item x="814"/>
        <item x="765"/>
        <item x="71"/>
        <item x="815"/>
        <item x="831"/>
        <item x="103"/>
        <item x="717"/>
        <item x="722"/>
        <item x="713"/>
        <item x="128"/>
        <item x="718"/>
        <item x="711"/>
        <item x="806"/>
        <item x="807"/>
        <item x="122"/>
        <item x="105"/>
        <item x="279"/>
        <item x="833"/>
        <item x="828"/>
        <item x="825"/>
        <item x="827"/>
        <item x="113"/>
        <item x="84"/>
        <item x="82"/>
        <item x="607"/>
        <item x="617"/>
        <item x="623"/>
        <item x="634"/>
        <item x="605"/>
        <item x="643"/>
        <item x="601"/>
        <item x="626"/>
        <item x="93"/>
        <item x="97"/>
        <item x="83"/>
        <item x="98"/>
        <item x="99"/>
        <item x="90"/>
        <item x="87"/>
        <item x="88"/>
        <item x="95"/>
        <item x="114"/>
        <item x="116"/>
        <item x="72"/>
        <item x="115"/>
        <item x="210"/>
        <item x="679"/>
        <item x="140"/>
        <item x="658"/>
        <item x="131"/>
        <item x="146"/>
        <item x="249"/>
        <item x="255"/>
        <item x="797"/>
        <item x="208"/>
        <item x="356"/>
        <item x="228"/>
        <item x="798"/>
        <item x="826"/>
        <item x="620"/>
        <item x="214"/>
        <item x="696"/>
        <item x="204"/>
        <item x="654"/>
        <item x="813"/>
        <item x="812"/>
        <item x="216"/>
        <item x="213"/>
        <item x="716"/>
        <item x="811"/>
        <item x="196"/>
        <item x="801"/>
        <item x="217"/>
        <item x="810"/>
        <item x="809"/>
        <item x="78"/>
        <item x="364"/>
        <item x="792"/>
        <item x="688"/>
        <item x="714"/>
        <item x="834"/>
        <item x="708"/>
        <item x="704"/>
        <item x="707"/>
        <item x="712"/>
        <item x="808"/>
        <item x="703"/>
        <item x="701"/>
        <item x="699"/>
        <item x="705"/>
        <item x="700"/>
        <item x="803"/>
        <item x="805"/>
        <item x="721"/>
        <item x="720"/>
        <item x="702"/>
        <item x="804"/>
        <item x="709"/>
        <item x="715"/>
        <item x="829"/>
        <item x="832"/>
        <item x="710"/>
        <item x="706"/>
        <item x="892"/>
        <item x="824"/>
        <item x="830"/>
        <item x="820"/>
        <item x="719"/>
        <item x="821"/>
        <item x="822"/>
        <item x="823"/>
        <item x="693"/>
        <item x="512"/>
        <item x="819"/>
        <item x="817"/>
        <item x="509"/>
        <item x="695"/>
        <item x="682"/>
        <item x="606"/>
        <item x="562"/>
        <item x="523"/>
        <item x="151"/>
        <item x="161"/>
        <item x="153"/>
        <item x="166"/>
        <item x="159"/>
        <item x="158"/>
        <item x="157"/>
        <item x="155"/>
        <item x="170"/>
        <item x="163"/>
        <item x="167"/>
        <item x="165"/>
        <item x="156"/>
        <item x="160"/>
        <item x="176"/>
        <item x="169"/>
        <item x="171"/>
        <item x="152"/>
        <item x="150"/>
        <item x="164"/>
        <item x="168"/>
        <item x="173"/>
        <item x="177"/>
        <item x="879"/>
        <item x="880"/>
        <item x="866"/>
        <item x="645"/>
        <item t="default"/>
      </items>
    </pivotField>
    <pivotField showAll="0">
      <items count="619">
        <item x="96"/>
        <item x="312"/>
        <item x="562"/>
        <item x="587"/>
        <item x="444"/>
        <item x="543"/>
        <item x="608"/>
        <item x="354"/>
        <item x="92"/>
        <item x="510"/>
        <item x="586"/>
        <item x="201"/>
        <item x="319"/>
        <item x="132"/>
        <item x="487"/>
        <item x="559"/>
        <item x="451"/>
        <item x="278"/>
        <item x="165"/>
        <item x="517"/>
        <item x="533"/>
        <item x="24"/>
        <item x="486"/>
        <item x="456"/>
        <item x="295"/>
        <item x="323"/>
        <item x="342"/>
        <item x="357"/>
        <item x="14"/>
        <item x="62"/>
        <item x="542"/>
        <item x="114"/>
        <item x="82"/>
        <item x="391"/>
        <item x="101"/>
        <item x="33"/>
        <item x="281"/>
        <item x="289"/>
        <item x="534"/>
        <item x="293"/>
        <item x="286"/>
        <item x="613"/>
        <item x="247"/>
        <item x="598"/>
        <item x="4"/>
        <item x="116"/>
        <item x="261"/>
        <item x="223"/>
        <item x="105"/>
        <item x="597"/>
        <item x="117"/>
        <item x="423"/>
        <item x="191"/>
        <item x="361"/>
        <item x="380"/>
        <item x="316"/>
        <item x="345"/>
        <item x="113"/>
        <item x="245"/>
        <item x="385"/>
        <item x="160"/>
        <item x="616"/>
        <item x="59"/>
        <item x="187"/>
        <item x="375"/>
        <item x="5"/>
        <item x="243"/>
        <item x="356"/>
        <item x="501"/>
        <item x="93"/>
        <item x="592"/>
        <item x="492"/>
        <item x="600"/>
        <item x="49"/>
        <item x="581"/>
        <item x="203"/>
        <item x="396"/>
        <item x="523"/>
        <item x="254"/>
        <item x="260"/>
        <item x="495"/>
        <item x="373"/>
        <item x="601"/>
        <item x="417"/>
        <item x="111"/>
        <item x="337"/>
        <item x="558"/>
        <item x="120"/>
        <item x="172"/>
        <item x="497"/>
        <item x="420"/>
        <item x="309"/>
        <item x="276"/>
        <item x="553"/>
        <item x="462"/>
        <item x="571"/>
        <item x="313"/>
        <item x="314"/>
        <item x="61"/>
        <item x="225"/>
        <item x="235"/>
        <item x="333"/>
        <item x="596"/>
        <item x="374"/>
        <item x="229"/>
        <item x="355"/>
        <item x="162"/>
        <item x="590"/>
        <item x="46"/>
        <item x="349"/>
        <item x="98"/>
        <item x="325"/>
        <item x="364"/>
        <item x="362"/>
        <item x="290"/>
        <item x="339"/>
        <item x="365"/>
        <item x="305"/>
        <item x="376"/>
        <item x="183"/>
        <item x="167"/>
        <item x="212"/>
        <item x="134"/>
        <item x="135"/>
        <item x="239"/>
        <item x="352"/>
        <item x="258"/>
        <item x="242"/>
        <item x="265"/>
        <item x="340"/>
        <item x="454"/>
        <item x="394"/>
        <item x="368"/>
        <item x="416"/>
        <item x="310"/>
        <item x="484"/>
        <item x="185"/>
        <item x="280"/>
        <item x="138"/>
        <item x="139"/>
        <item x="18"/>
        <item x="7"/>
        <item x="181"/>
        <item x="418"/>
        <item x="34"/>
        <item x="441"/>
        <item x="252"/>
        <item x="246"/>
        <item x="153"/>
        <item x="152"/>
        <item x="390"/>
        <item x="219"/>
        <item x="384"/>
        <item x="326"/>
        <item x="253"/>
        <item x="482"/>
        <item x="483"/>
        <item x="403"/>
        <item x="179"/>
        <item x="434"/>
        <item x="527"/>
        <item x="550"/>
        <item x="56"/>
        <item x="348"/>
        <item x="3"/>
        <item x="445"/>
        <item x="272"/>
        <item x="271"/>
        <item x="164"/>
        <item x="52"/>
        <item x="561"/>
        <item x="436"/>
        <item x="433"/>
        <item x="74"/>
        <item x="207"/>
        <item x="206"/>
        <item x="301"/>
        <item x="234"/>
        <item x="232"/>
        <item x="448"/>
        <item x="237"/>
        <item x="25"/>
        <item x="393"/>
        <item x="26"/>
        <item x="166"/>
        <item x="2"/>
        <item x="318"/>
        <item x="395"/>
        <item x="475"/>
        <item x="405"/>
        <item x="493"/>
        <item x="450"/>
        <item x="568"/>
        <item x="552"/>
        <item x="541"/>
        <item x="28"/>
        <item x="22"/>
        <item x="36"/>
        <item x="11"/>
        <item x="449"/>
        <item x="20"/>
        <item x="506"/>
        <item x="202"/>
        <item x="476"/>
        <item x="382"/>
        <item x="227"/>
        <item x="236"/>
        <item x="481"/>
        <item x="6"/>
        <item x="29"/>
        <item x="80"/>
        <item x="208"/>
        <item x="544"/>
        <item x="370"/>
        <item x="392"/>
        <item x="397"/>
        <item x="341"/>
        <item x="400"/>
        <item x="410"/>
        <item x="161"/>
        <item x="320"/>
        <item x="188"/>
        <item x="163"/>
        <item x="50"/>
        <item x="213"/>
        <item x="121"/>
        <item x="126"/>
        <item x="338"/>
        <item x="86"/>
        <item x="574"/>
        <item x="490"/>
        <item x="38"/>
        <item x="75"/>
        <item x="193"/>
        <item x="509"/>
        <item x="73"/>
        <item x="609"/>
        <item x="72"/>
        <item x="615"/>
        <item x="58"/>
        <item x="118"/>
        <item x="505"/>
        <item x="350"/>
        <item x="317"/>
        <item x="504"/>
        <item x="367"/>
        <item x="307"/>
        <item x="268"/>
        <item x="424"/>
        <item x="443"/>
        <item x="67"/>
        <item x="519"/>
        <item x="566"/>
        <item x="68"/>
        <item x="513"/>
        <item x="240"/>
        <item x="388"/>
        <item x="512"/>
        <item x="516"/>
        <item x="296"/>
        <item x="573"/>
        <item x="582"/>
        <item x="112"/>
        <item x="579"/>
        <item x="298"/>
        <item x="617"/>
        <item x="176"/>
        <item x="119"/>
        <item x="401"/>
        <item x="149"/>
        <item x="151"/>
        <item x="8"/>
        <item x="491"/>
        <item x="327"/>
        <item x="248"/>
        <item x="77"/>
        <item x="459"/>
        <item x="41"/>
        <item x="84"/>
        <item x="97"/>
        <item x="463"/>
        <item x="467"/>
        <item x="9"/>
        <item x="146"/>
        <item x="115"/>
        <item x="288"/>
        <item x="285"/>
        <item x="224"/>
        <item x="536"/>
        <item x="334"/>
        <item x="125"/>
        <item x="330"/>
        <item x="282"/>
        <item x="47"/>
        <item x="204"/>
        <item x="209"/>
        <item x="198"/>
        <item x="346"/>
        <item x="428"/>
        <item x="42"/>
        <item x="530"/>
        <item x="413"/>
        <item x="422"/>
        <item x="458"/>
        <item x="168"/>
        <item x="16"/>
        <item x="593"/>
        <item x="89"/>
        <item x="371"/>
        <item x="51"/>
        <item x="372"/>
        <item x="48"/>
        <item x="524"/>
        <item x="537"/>
        <item x="12"/>
        <item x="468"/>
        <item x="532"/>
        <item x="144"/>
        <item x="299"/>
        <item x="331"/>
        <item x="124"/>
        <item x="466"/>
        <item x="421"/>
        <item x="378"/>
        <item x="19"/>
        <item x="610"/>
        <item x="503"/>
        <item x="127"/>
        <item x="554"/>
        <item x="432"/>
        <item x="264"/>
        <item x="31"/>
        <item x="37"/>
        <item x="267"/>
        <item x="472"/>
        <item x="452"/>
        <item x="102"/>
        <item x="477"/>
        <item x="577"/>
        <item x="502"/>
        <item x="277"/>
        <item x="1"/>
        <item x="171"/>
        <item x="279"/>
        <item x="275"/>
        <item x="76"/>
        <item x="63"/>
        <item x="157"/>
        <item x="189"/>
        <item x="409"/>
        <item x="575"/>
        <item x="589"/>
        <item x="222"/>
        <item x="0"/>
        <item x="13"/>
        <item x="585"/>
        <item x="170"/>
        <item x="407"/>
        <item x="564"/>
        <item x="464"/>
        <item x="103"/>
        <item x="180"/>
        <item x="427"/>
        <item x="10"/>
        <item x="27"/>
        <item x="184"/>
        <item x="302"/>
        <item x="294"/>
        <item x="304"/>
        <item x="479"/>
        <item x="21"/>
        <item x="158"/>
        <item x="431"/>
        <item x="549"/>
        <item x="485"/>
        <item x="529"/>
        <item x="528"/>
        <item x="87"/>
        <item x="540"/>
        <item x="216"/>
        <item x="238"/>
        <item x="231"/>
        <item x="369"/>
        <item x="230"/>
        <item x="576"/>
        <item x="465"/>
        <item x="99"/>
        <item x="429"/>
        <item x="91"/>
        <item x="90"/>
        <item x="570"/>
        <item x="437"/>
        <item x="214"/>
        <item x="469"/>
        <item x="133"/>
        <item x="344"/>
        <item x="520"/>
        <item x="220"/>
        <item x="173"/>
        <item x="174"/>
        <item x="266"/>
        <item x="557"/>
        <item x="457"/>
        <item x="406"/>
        <item x="551"/>
        <item x="23"/>
        <item x="175"/>
        <item x="169"/>
        <item x="360"/>
        <item x="488"/>
        <item x="250"/>
        <item x="284"/>
        <item x="322"/>
        <item x="535"/>
        <item x="546"/>
        <item x="359"/>
        <item x="328"/>
        <item x="343"/>
        <item x="525"/>
        <item x="45"/>
        <item x="123"/>
        <item x="381"/>
        <item x="256"/>
        <item x="522"/>
        <item x="107"/>
        <item x="110"/>
        <item x="565"/>
        <item x="226"/>
        <item x="228"/>
        <item x="215"/>
        <item x="351"/>
        <item x="259"/>
        <item x="257"/>
        <item x="399"/>
        <item x="426"/>
        <item x="150"/>
        <item x="154"/>
        <item x="515"/>
        <item x="494"/>
        <item x="44"/>
        <item x="336"/>
        <item x="303"/>
        <item x="283"/>
        <item x="297"/>
        <item x="335"/>
        <item x="300"/>
        <item x="306"/>
        <item x="308"/>
        <item x="324"/>
        <item x="440"/>
        <item x="291"/>
        <item x="379"/>
        <item x="430"/>
        <item x="60"/>
        <item x="563"/>
        <item x="556"/>
        <item x="94"/>
        <item x="595"/>
        <item x="358"/>
        <item x="569"/>
        <item x="136"/>
        <item x="137"/>
        <item x="182"/>
        <item x="210"/>
        <item x="221"/>
        <item x="514"/>
        <item x="604"/>
        <item x="32"/>
        <item x="366"/>
        <item x="40"/>
        <item x="211"/>
        <item x="415"/>
        <item x="156"/>
        <item x="155"/>
        <item x="435"/>
        <item x="57"/>
        <item x="130"/>
        <item x="526"/>
        <item x="218"/>
        <item x="606"/>
        <item x="470"/>
        <item x="178"/>
        <item x="508"/>
        <item x="233"/>
        <item x="578"/>
        <item x="507"/>
        <item x="408"/>
        <item x="580"/>
        <item x="402"/>
        <item x="473"/>
        <item x="274"/>
        <item x="480"/>
        <item x="311"/>
        <item x="591"/>
        <item x="489"/>
        <item x="603"/>
        <item x="594"/>
        <item x="453"/>
        <item x="321"/>
        <item x="262"/>
        <item x="53"/>
        <item x="85"/>
        <item x="128"/>
        <item x="583"/>
        <item x="109"/>
        <item x="347"/>
        <item x="567"/>
        <item x="244"/>
        <item x="273"/>
        <item x="30"/>
        <item x="545"/>
        <item x="287"/>
        <item x="521"/>
        <item x="439"/>
        <item x="104"/>
        <item x="411"/>
        <item x="199"/>
        <item x="195"/>
        <item x="205"/>
        <item x="548"/>
        <item x="547"/>
        <item x="140"/>
        <item x="88"/>
        <item x="270"/>
        <item x="269"/>
        <item x="55"/>
        <item x="35"/>
        <item x="177"/>
        <item x="474"/>
        <item x="496"/>
        <item x="387"/>
        <item x="329"/>
        <item x="539"/>
        <item x="560"/>
        <item x="611"/>
        <item x="263"/>
        <item x="605"/>
        <item x="39"/>
        <item x="17"/>
        <item x="614"/>
        <item x="54"/>
        <item x="386"/>
        <item x="71"/>
        <item x="602"/>
        <item x="555"/>
        <item x="249"/>
        <item x="425"/>
        <item x="15"/>
        <item x="79"/>
        <item x="414"/>
        <item x="607"/>
        <item x="65"/>
        <item x="190"/>
        <item x="612"/>
        <item x="478"/>
        <item x="353"/>
        <item x="69"/>
        <item x="499"/>
        <item x="447"/>
        <item x="442"/>
        <item x="446"/>
        <item x="471"/>
        <item x="538"/>
        <item x="398"/>
        <item x="217"/>
        <item x="147"/>
        <item x="148"/>
        <item x="159"/>
        <item x="572"/>
        <item x="389"/>
        <item x="251"/>
        <item x="200"/>
        <item x="196"/>
        <item x="197"/>
        <item x="83"/>
        <item x="106"/>
        <item x="108"/>
        <item x="377"/>
        <item x="122"/>
        <item x="131"/>
        <item x="438"/>
        <item x="584"/>
        <item x="498"/>
        <item x="95"/>
        <item x="588"/>
        <item x="460"/>
        <item x="64"/>
        <item x="70"/>
        <item x="455"/>
        <item x="419"/>
        <item x="599"/>
        <item x="518"/>
        <item x="412"/>
        <item x="43"/>
        <item x="143"/>
        <item x="145"/>
        <item x="66"/>
        <item x="383"/>
        <item x="100"/>
        <item x="194"/>
        <item x="461"/>
        <item x="292"/>
        <item x="404"/>
        <item x="186"/>
        <item x="531"/>
        <item x="241"/>
        <item x="81"/>
        <item x="142"/>
        <item x="141"/>
        <item x="78"/>
        <item x="511"/>
        <item x="255"/>
        <item x="500"/>
        <item x="332"/>
        <item x="192"/>
        <item x="315"/>
        <item x="363"/>
        <item x="129"/>
        <item t="default"/>
      </items>
    </pivotField>
    <pivotField numFmtId="164" showAll="0">
      <items count="1218">
        <item x="919"/>
        <item x="547"/>
        <item x="1123"/>
        <item x="43"/>
        <item x="770"/>
        <item x="795"/>
        <item x="146"/>
        <item x="872"/>
        <item x="1163"/>
        <item x="867"/>
        <item x="976"/>
        <item x="592"/>
        <item x="972"/>
        <item x="532"/>
        <item x="842"/>
        <item x="35"/>
        <item x="793"/>
        <item x="175"/>
        <item x="1094"/>
        <item x="112"/>
        <item x="1002"/>
        <item x="653"/>
        <item x="651"/>
        <item x="986"/>
        <item x="575"/>
        <item x="502"/>
        <item x="1189"/>
        <item x="1065"/>
        <item x="775"/>
        <item x="993"/>
        <item x="89"/>
        <item x="916"/>
        <item x="144"/>
        <item x="805"/>
        <item x="108"/>
        <item x="861"/>
        <item x="982"/>
        <item x="656"/>
        <item x="784"/>
        <item x="78"/>
        <item x="346"/>
        <item x="857"/>
        <item x="1148"/>
        <item x="881"/>
        <item x="39"/>
        <item x="121"/>
        <item x="738"/>
        <item x="1125"/>
        <item x="334"/>
        <item x="16"/>
        <item x="1196"/>
        <item x="517"/>
        <item x="833"/>
        <item x="478"/>
        <item x="1143"/>
        <item x="684"/>
        <item x="789"/>
        <item x="131"/>
        <item x="21"/>
        <item x="410"/>
        <item x="862"/>
        <item x="987"/>
        <item x="829"/>
        <item x="30"/>
        <item x="246"/>
        <item x="503"/>
        <item x="1216"/>
        <item x="1043"/>
        <item x="964"/>
        <item x="109"/>
        <item x="281"/>
        <item x="192"/>
        <item x="663"/>
        <item x="929"/>
        <item x="676"/>
        <item x="1128"/>
        <item x="560"/>
        <item x="691"/>
        <item x="1112"/>
        <item x="31"/>
        <item x="137"/>
        <item x="267"/>
        <item x="221"/>
        <item x="474"/>
        <item x="295"/>
        <item x="1212"/>
        <item x="499"/>
        <item x="253"/>
        <item x="779"/>
        <item x="835"/>
        <item x="731"/>
        <item x="1127"/>
        <item x="706"/>
        <item x="1209"/>
        <item x="190"/>
        <item x="617"/>
        <item x="1021"/>
        <item x="274"/>
        <item x="889"/>
        <item x="437"/>
        <item x="780"/>
        <item x="99"/>
        <item x="534"/>
        <item x="471"/>
        <item x="470"/>
        <item x="293"/>
        <item x="896"/>
        <item x="615"/>
        <item x="341"/>
        <item x="683"/>
        <item x="945"/>
        <item x="1020"/>
        <item x="210"/>
        <item x="1024"/>
        <item x="324"/>
        <item x="533"/>
        <item x="605"/>
        <item x="1118"/>
        <item x="996"/>
        <item x="1015"/>
        <item x="568"/>
        <item x="826"/>
        <item x="746"/>
        <item x="879"/>
        <item x="133"/>
        <item x="431"/>
        <item x="670"/>
        <item x="1167"/>
        <item x="45"/>
        <item x="479"/>
        <item x="563"/>
        <item x="9"/>
        <item x="1058"/>
        <item x="669"/>
        <item x="106"/>
        <item x="1029"/>
        <item x="827"/>
        <item x="260"/>
        <item x="595"/>
        <item x="909"/>
        <item x="688"/>
        <item x="1089"/>
        <item x="213"/>
        <item x="950"/>
        <item x="863"/>
        <item x="970"/>
        <item x="895"/>
        <item x="594"/>
        <item x="92"/>
        <item x="411"/>
        <item x="694"/>
        <item x="1086"/>
        <item x="1006"/>
        <item x="82"/>
        <item x="1030"/>
        <item x="490"/>
        <item x="152"/>
        <item x="766"/>
        <item x="59"/>
        <item x="1075"/>
        <item x="132"/>
        <item x="40"/>
        <item x="918"/>
        <item x="723"/>
        <item x="702"/>
        <item x="760"/>
        <item x="831"/>
        <item x="722"/>
        <item x="624"/>
        <item x="926"/>
        <item x="1067"/>
        <item x="915"/>
        <item x="206"/>
        <item x="461"/>
        <item x="481"/>
        <item x="361"/>
        <item x="1213"/>
        <item x="960"/>
        <item x="496"/>
        <item x="912"/>
        <item x="117"/>
        <item x="287"/>
        <item x="786"/>
        <item x="180"/>
        <item x="545"/>
        <item x="373"/>
        <item x="119"/>
        <item x="652"/>
        <item x="468"/>
        <item x="1101"/>
        <item x="1205"/>
        <item x="370"/>
        <item x="215"/>
        <item x="853"/>
        <item x="252"/>
        <item x="890"/>
        <item x="531"/>
        <item x="417"/>
        <item x="744"/>
        <item x="749"/>
        <item x="921"/>
        <item x="901"/>
        <item x="535"/>
        <item x="1194"/>
        <item x="1011"/>
        <item x="1113"/>
        <item x="928"/>
        <item x="507"/>
        <item x="453"/>
        <item x="1197"/>
        <item x="812"/>
        <item x="893"/>
        <item x="1193"/>
        <item x="1158"/>
        <item x="685"/>
        <item x="299"/>
        <item x="920"/>
        <item x="544"/>
        <item x="432"/>
        <item x="1162"/>
        <item x="843"/>
        <item x="1154"/>
        <item x="12"/>
        <item x="838"/>
        <item x="327"/>
        <item x="500"/>
        <item x="874"/>
        <item x="930"/>
        <item x="90"/>
        <item x="1100"/>
        <item x="160"/>
        <item x="28"/>
        <item x="233"/>
        <item x="336"/>
        <item x="1044"/>
        <item x="345"/>
        <item x="900"/>
        <item x="29"/>
        <item x="169"/>
        <item x="884"/>
        <item x="22"/>
        <item x="111"/>
        <item x="608"/>
        <item x="124"/>
        <item x="529"/>
        <item x="1091"/>
        <item x="338"/>
        <item x="379"/>
        <item x="416"/>
        <item x="307"/>
        <item x="319"/>
        <item x="101"/>
        <item x="458"/>
        <item x="186"/>
        <item x="980"/>
        <item x="528"/>
        <item x="525"/>
        <item x="678"/>
        <item x="1016"/>
        <item x="264"/>
        <item x="581"/>
        <item x="508"/>
        <item x="649"/>
        <item x="1093"/>
        <item x="662"/>
        <item x="280"/>
        <item x="1191"/>
        <item x="227"/>
        <item x="107"/>
        <item x="157"/>
        <item x="697"/>
        <item x="66"/>
        <item x="18"/>
        <item x="118"/>
        <item x="690"/>
        <item x="771"/>
        <item x="154"/>
        <item x="1035"/>
        <item x="913"/>
        <item x="675"/>
        <item x="1178"/>
        <item x="514"/>
        <item x="634"/>
        <item x="1137"/>
        <item x="1150"/>
        <item x="382"/>
        <item x="171"/>
        <item x="1215"/>
        <item x="566"/>
        <item x="141"/>
        <item x="553"/>
        <item x="584"/>
        <item x="1168"/>
        <item x="1049"/>
        <item x="51"/>
        <item x="1017"/>
        <item x="618"/>
        <item x="255"/>
        <item x="1048"/>
        <item x="42"/>
        <item x="170"/>
        <item x="235"/>
        <item x="636"/>
        <item x="755"/>
        <item x="628"/>
        <item x="1053"/>
        <item x="102"/>
        <item x="405"/>
        <item x="72"/>
        <item x="188"/>
        <item x="33"/>
        <item x="767"/>
        <item x="1136"/>
        <item x="314"/>
        <item x="396"/>
        <item x="661"/>
        <item x="136"/>
        <item x="286"/>
        <item x="821"/>
        <item x="847"/>
        <item x="153"/>
        <item x="990"/>
        <item x="1110"/>
        <item x="924"/>
        <item x="482"/>
        <item x="276"/>
        <item x="115"/>
        <item x="555"/>
        <item x="495"/>
        <item x="1010"/>
        <item x="708"/>
        <item x="408"/>
        <item x="181"/>
        <item x="301"/>
        <item x="728"/>
        <item x="179"/>
        <item x="971"/>
        <item x="818"/>
        <item x="689"/>
        <item x="800"/>
        <item x="1145"/>
        <item x="586"/>
        <item x="783"/>
        <item x="1079"/>
        <item x="638"/>
        <item x="988"/>
        <item x="208"/>
        <item x="67"/>
        <item x="550"/>
        <item x="730"/>
        <item x="809"/>
        <item x="522"/>
        <item x="376"/>
        <item x="1173"/>
        <item x="932"/>
        <item x="1160"/>
        <item x="974"/>
        <item x="1104"/>
        <item x="125"/>
        <item x="802"/>
        <item x="635"/>
        <item x="841"/>
        <item x="316"/>
        <item x="859"/>
        <item x="1047"/>
        <item x="816"/>
        <item x="335"/>
        <item x="290"/>
        <item x="391"/>
        <item x="1095"/>
        <item x="571"/>
        <item x="64"/>
        <item x="824"/>
        <item x="947"/>
        <item x="944"/>
        <item x="243"/>
        <item x="191"/>
        <item x="1051"/>
        <item x="491"/>
        <item x="8"/>
        <item x="74"/>
        <item x="727"/>
        <item x="546"/>
        <item x="776"/>
        <item x="693"/>
        <item x="639"/>
        <item x="647"/>
        <item x="320"/>
        <item x="759"/>
        <item x="1114"/>
        <item x="1042"/>
        <item x="1190"/>
        <item x="1076"/>
        <item x="114"/>
        <item x="523"/>
        <item x="846"/>
        <item x="981"/>
        <item x="674"/>
        <item x="997"/>
        <item x="383"/>
        <item x="1121"/>
        <item x="591"/>
        <item x="557"/>
        <item x="248"/>
        <item x="1177"/>
        <item x="265"/>
        <item x="303"/>
        <item x="147"/>
        <item x="848"/>
        <item x="292"/>
        <item x="910"/>
        <item x="777"/>
        <item x="562"/>
        <item x="398"/>
        <item x="5"/>
        <item x="50"/>
        <item x="823"/>
        <item x="668"/>
        <item x="56"/>
        <item x="494"/>
        <item x="515"/>
        <item x="161"/>
        <item x="736"/>
        <item x="1152"/>
        <item x="448"/>
        <item x="195"/>
        <item x="312"/>
        <item x="1061"/>
        <item x="1172"/>
        <item x="480"/>
        <item x="294"/>
        <item x="772"/>
        <item x="0"/>
        <item x="1171"/>
        <item x="3"/>
        <item x="666"/>
        <item x="291"/>
        <item x="806"/>
        <item x="134"/>
        <item x="392"/>
        <item x="278"/>
        <item x="443"/>
        <item x="241"/>
        <item x="304"/>
        <item x="700"/>
        <item x="362"/>
        <item x="421"/>
        <item x="429"/>
        <item x="686"/>
        <item x="489"/>
        <item x="885"/>
        <item x="10"/>
        <item x="272"/>
        <item x="155"/>
        <item x="887"/>
        <item x="1084"/>
        <item x="868"/>
        <item x="404"/>
        <item x="761"/>
        <item x="399"/>
        <item x="284"/>
        <item x="743"/>
        <item x="1105"/>
        <item x="306"/>
        <item x="139"/>
        <item x="326"/>
        <item x="825"/>
        <item x="903"/>
        <item x="1040"/>
        <item x="975"/>
        <item x="811"/>
        <item x="254"/>
        <item x="262"/>
        <item x="79"/>
        <item x="430"/>
        <item x="941"/>
        <item x="103"/>
        <item x="873"/>
        <item x="130"/>
        <item x="748"/>
        <item x="330"/>
        <item x="1116"/>
        <item x="908"/>
        <item x="1097"/>
        <item x="750"/>
        <item x="353"/>
        <item x="822"/>
        <item x="852"/>
        <item x="790"/>
        <item x="567"/>
        <item x="331"/>
        <item x="1161"/>
        <item x="352"/>
        <item x="1023"/>
        <item x="715"/>
        <item x="794"/>
        <item x="400"/>
        <item x="933"/>
        <item x="876"/>
        <item x="1056"/>
        <item x="1036"/>
        <item x="84"/>
        <item x="487"/>
        <item x="1153"/>
        <item x="810"/>
        <item x="577"/>
        <item x="1088"/>
        <item x="1126"/>
        <item x="641"/>
        <item x="520"/>
        <item x="323"/>
        <item x="309"/>
        <item x="397"/>
        <item x="1037"/>
        <item x="329"/>
        <item x="519"/>
        <item x="23"/>
        <item x="205"/>
        <item x="372"/>
        <item x="1142"/>
        <item x="836"/>
        <item x="473"/>
        <item x="168"/>
        <item x="224"/>
        <item x="351"/>
        <item x="387"/>
        <item x="625"/>
        <item x="183"/>
        <item x="247"/>
        <item x="363"/>
        <item x="785"/>
        <item x="917"/>
        <item x="150"/>
        <item x="70"/>
        <item x="347"/>
        <item x="1135"/>
        <item x="935"/>
        <item x="73"/>
        <item x="52"/>
        <item x="172"/>
        <item x="425"/>
        <item x="570"/>
        <item x="726"/>
        <item x="1188"/>
        <item x="158"/>
        <item x="609"/>
        <item x="459"/>
        <item x="648"/>
        <item x="1009"/>
        <item x="476"/>
        <item x="905"/>
        <item x="677"/>
        <item x="167"/>
        <item x="463"/>
        <item x="882"/>
        <item x="229"/>
        <item x="268"/>
        <item x="289"/>
        <item x="995"/>
        <item x="493"/>
        <item x="226"/>
        <item x="1000"/>
        <item x="388"/>
        <item x="1176"/>
        <item x="1080"/>
        <item x="740"/>
        <item x="129"/>
        <item x="1050"/>
        <item x="1032"/>
        <item x="279"/>
        <item x="1165"/>
        <item x="1071"/>
        <item x="322"/>
        <item x="1207"/>
        <item x="249"/>
        <item x="359"/>
        <item x="957"/>
        <item x="719"/>
        <item x="959"/>
        <item x="1003"/>
        <item x="162"/>
        <item x="4"/>
        <item x="464"/>
        <item x="631"/>
        <item x="1156"/>
        <item x="138"/>
        <item x="466"/>
        <item x="428"/>
        <item x="542"/>
        <item x="1102"/>
        <item x="716"/>
        <item x="439"/>
        <item x="318"/>
        <item x="185"/>
        <item x="1199"/>
        <item x="849"/>
        <item x="752"/>
        <item x="756"/>
        <item x="1096"/>
        <item x="95"/>
        <item x="53"/>
        <item x="681"/>
        <item x="1082"/>
        <item x="698"/>
        <item x="552"/>
        <item x="543"/>
        <item x="238"/>
        <item x="977"/>
        <item x="444"/>
        <item x="1022"/>
        <item x="442"/>
        <item x="558"/>
        <item x="898"/>
        <item x="819"/>
        <item x="1206"/>
        <item x="447"/>
        <item x="511"/>
        <item x="720"/>
        <item x="769"/>
        <item x="367"/>
        <item x="839"/>
        <item x="1159"/>
        <item x="374"/>
        <item x="219"/>
        <item x="1092"/>
        <item x="1200"/>
        <item x="1073"/>
        <item x="1025"/>
        <item x="501"/>
        <item x="764"/>
        <item x="645"/>
        <item x="587"/>
        <item x="606"/>
        <item x="250"/>
        <item x="120"/>
        <item x="781"/>
        <item x="574"/>
        <item x="1060"/>
        <item x="187"/>
        <item x="1122"/>
        <item x="985"/>
        <item x="791"/>
        <item x="1134"/>
        <item x="375"/>
        <item x="850"/>
        <item x="364"/>
        <item x="956"/>
        <item x="978"/>
        <item x="424"/>
        <item x="234"/>
        <item x="633"/>
        <item x="667"/>
        <item x="506"/>
        <item x="328"/>
        <item x="423"/>
        <item x="705"/>
        <item x="261"/>
        <item x="1208"/>
        <item x="199"/>
        <item x="561"/>
        <item x="358"/>
        <item x="724"/>
        <item x="554"/>
        <item x="952"/>
        <item x="200"/>
        <item x="999"/>
        <item x="629"/>
        <item x="877"/>
        <item x="472"/>
        <item x="729"/>
        <item x="449"/>
        <item x="851"/>
        <item x="747"/>
        <item x="455"/>
        <item x="504"/>
        <item x="44"/>
        <item x="832"/>
        <item x="451"/>
        <item x="371"/>
        <item x="518"/>
        <item x="992"/>
        <item x="505"/>
        <item x="259"/>
        <item x="394"/>
        <item x="855"/>
        <item x="414"/>
        <item x="616"/>
        <item x="512"/>
        <item x="526"/>
        <item x="135"/>
        <item x="596"/>
        <item x="630"/>
        <item x="223"/>
        <item x="1004"/>
        <item x="1204"/>
        <item x="182"/>
        <item x="701"/>
        <item x="37"/>
        <item x="61"/>
        <item x="808"/>
        <item x="492"/>
        <item x="1187"/>
        <item x="173"/>
        <item x="497"/>
        <item x="123"/>
        <item x="25"/>
        <item x="1013"/>
        <item x="445"/>
        <item x="13"/>
        <item x="94"/>
        <item x="660"/>
        <item x="164"/>
        <item x="422"/>
        <item x="621"/>
        <item x="484"/>
        <item x="1210"/>
        <item x="435"/>
        <item x="245"/>
        <item x="1027"/>
        <item x="1107"/>
        <item x="244"/>
        <item x="88"/>
        <item x="710"/>
        <item x="899"/>
        <item x="1068"/>
        <item x="1106"/>
        <item x="834"/>
        <item x="620"/>
        <item x="166"/>
        <item x="713"/>
        <item x="93"/>
        <item x="340"/>
        <item x="263"/>
        <item x="610"/>
        <item x="457"/>
        <item x="983"/>
        <item x="48"/>
        <item x="27"/>
        <item x="1139"/>
        <item x="1005"/>
        <item x="454"/>
        <item x="963"/>
        <item x="938"/>
        <item x="1214"/>
        <item x="1166"/>
        <item x="212"/>
        <item x="197"/>
        <item x="739"/>
        <item x="714"/>
        <item x="1119"/>
        <item x="711"/>
        <item x="1201"/>
        <item x="427"/>
        <item x="1083"/>
        <item x="285"/>
        <item x="360"/>
        <item x="1019"/>
        <item x="612"/>
        <item x="1099"/>
        <item x="1090"/>
        <item x="530"/>
        <item x="687"/>
        <item x="407"/>
        <item x="576"/>
        <item x="922"/>
        <item x="275"/>
        <item x="333"/>
        <item x="32"/>
        <item x="41"/>
        <item x="380"/>
        <item x="77"/>
        <item x="1181"/>
        <item x="640"/>
        <item x="565"/>
        <item x="556"/>
        <item x="657"/>
        <item x="1183"/>
        <item x="840"/>
        <item x="385"/>
        <item x="357"/>
        <item x="1138"/>
        <item x="679"/>
        <item x="1062"/>
        <item x="680"/>
        <item x="214"/>
        <item x="342"/>
        <item x="412"/>
        <item x="465"/>
        <item x="589"/>
        <item x="308"/>
        <item x="1026"/>
        <item x="573"/>
        <item x="579"/>
        <item x="142"/>
        <item x="927"/>
        <item x="1038"/>
        <item x="582"/>
        <item x="365"/>
        <item x="1103"/>
        <item x="1111"/>
        <item x="1120"/>
        <item x="1140"/>
        <item x="204"/>
        <item x="797"/>
        <item x="753"/>
        <item x="1008"/>
        <item x="1115"/>
        <item x="951"/>
        <item x="193"/>
        <item x="734"/>
        <item x="450"/>
        <item x="194"/>
        <item x="55"/>
        <item x="604"/>
        <item x="436"/>
        <item x="1164"/>
        <item x="1033"/>
        <item x="860"/>
        <item x="217"/>
        <item x="1147"/>
        <item x="707"/>
        <item x="588"/>
        <item x="751"/>
        <item x="145"/>
        <item x="282"/>
        <item x="1070"/>
        <item x="524"/>
        <item x="434"/>
        <item x="815"/>
        <item x="597"/>
        <item x="273"/>
        <item x="866"/>
        <item x="1198"/>
        <item x="820"/>
        <item x="86"/>
        <item x="969"/>
        <item x="46"/>
        <item x="207"/>
        <item x="97"/>
        <item x="456"/>
        <item x="654"/>
        <item x="296"/>
        <item x="462"/>
        <item x="540"/>
        <item x="692"/>
        <item x="1046"/>
        <item x="541"/>
        <item x="401"/>
        <item x="828"/>
        <item x="228"/>
        <item x="485"/>
        <item x="313"/>
        <item x="2"/>
        <item x="1052"/>
        <item x="845"/>
        <item x="948"/>
        <item x="113"/>
        <item x="202"/>
        <item x="762"/>
        <item x="513"/>
        <item x="83"/>
        <item x="548"/>
        <item x="283"/>
        <item x="62"/>
        <item x="47"/>
        <item x="619"/>
        <item x="257"/>
        <item x="1175"/>
        <item x="127"/>
        <item x="961"/>
        <item x="830"/>
        <item x="211"/>
        <item x="446"/>
        <item x="768"/>
        <item x="65"/>
        <item x="792"/>
        <item x="958"/>
        <item x="878"/>
        <item x="537"/>
        <item x="578"/>
        <item x="1074"/>
        <item x="583"/>
        <item x="804"/>
        <item x="632"/>
        <item x="14"/>
        <item x="870"/>
        <item x="799"/>
        <item x="1069"/>
        <item x="955"/>
        <item x="725"/>
        <item x="270"/>
        <item x="1"/>
        <item x="892"/>
        <item x="176"/>
        <item x="1066"/>
        <item x="925"/>
        <item x="539"/>
        <item x="469"/>
        <item x="757"/>
        <item x="1179"/>
        <item x="225"/>
        <item x="886"/>
        <item x="7"/>
        <item x="337"/>
        <item x="984"/>
        <item x="934"/>
        <item x="521"/>
        <item x="177"/>
        <item x="817"/>
        <item x="602"/>
        <item x="614"/>
        <item x="1109"/>
        <item x="1131"/>
        <item x="1028"/>
        <item x="222"/>
        <item x="742"/>
        <item x="773"/>
        <item x="178"/>
        <item x="17"/>
        <item x="91"/>
        <item x="644"/>
        <item x="381"/>
        <item x="1054"/>
        <item x="787"/>
        <item x="696"/>
        <item x="1108"/>
        <item x="317"/>
        <item x="637"/>
        <item x="953"/>
        <item x="231"/>
        <item x="311"/>
        <item x="110"/>
        <item x="483"/>
        <item x="288"/>
        <item x="409"/>
        <item x="302"/>
        <item x="763"/>
        <item x="390"/>
        <item x="1057"/>
        <item x="1034"/>
        <item x="406"/>
        <item x="467"/>
        <item x="354"/>
        <item x="803"/>
        <item x="590"/>
        <item x="34"/>
        <item x="163"/>
        <item x="201"/>
        <item x="798"/>
        <item x="998"/>
        <item x="902"/>
        <item x="20"/>
        <item x="650"/>
        <item x="310"/>
        <item x="15"/>
        <item x="105"/>
        <item x="239"/>
        <item x="26"/>
        <item x="475"/>
        <item x="1041"/>
        <item x="778"/>
        <item x="939"/>
        <item x="735"/>
        <item x="297"/>
        <item x="658"/>
        <item x="377"/>
        <item x="973"/>
        <item x="402"/>
        <item x="758"/>
        <item x="344"/>
        <item x="488"/>
        <item x="440"/>
        <item x="699"/>
        <item x="116"/>
        <item x="871"/>
        <item x="940"/>
        <item x="156"/>
        <item x="527"/>
        <item x="741"/>
        <item x="1098"/>
        <item x="196"/>
        <item x="477"/>
        <item x="717"/>
        <item x="1174"/>
        <item x="356"/>
        <item x="251"/>
        <item x="894"/>
        <item x="1186"/>
        <item x="209"/>
        <item x="1141"/>
        <item x="732"/>
        <item x="880"/>
        <item x="585"/>
        <item x="626"/>
        <item x="349"/>
        <item x="305"/>
        <item x="600"/>
        <item x="24"/>
        <item x="80"/>
        <item x="1195"/>
        <item x="965"/>
        <item x="1059"/>
        <item x="564"/>
        <item x="967"/>
        <item x="782"/>
        <item x="665"/>
        <item x="954"/>
        <item x="603"/>
        <item x="395"/>
        <item x="460"/>
        <item x="1055"/>
        <item x="673"/>
        <item x="1157"/>
        <item x="1012"/>
        <item x="216"/>
        <item x="232"/>
        <item x="1170"/>
        <item x="1129"/>
        <item x="36"/>
        <item x="420"/>
        <item x="1031"/>
        <item x="69"/>
        <item x="858"/>
        <item x="266"/>
        <item x="1169"/>
        <item x="126"/>
        <item x="1078"/>
        <item x="627"/>
        <item x="559"/>
        <item x="733"/>
        <item x="613"/>
        <item x="38"/>
        <item x="801"/>
        <item x="994"/>
        <item x="1001"/>
        <item x="1072"/>
        <item x="623"/>
        <item x="321"/>
        <item x="165"/>
        <item x="813"/>
        <item x="695"/>
        <item x="1077"/>
        <item x="599"/>
        <item x="745"/>
        <item x="962"/>
        <item x="942"/>
        <item x="393"/>
        <item x="151"/>
        <item x="85"/>
        <item x="593"/>
        <item x="6"/>
        <item x="672"/>
        <item x="76"/>
        <item x="774"/>
        <item x="765"/>
        <item x="63"/>
        <item x="486"/>
        <item x="923"/>
        <item x="1180"/>
        <item x="856"/>
        <item x="104"/>
        <item x="122"/>
        <item x="19"/>
        <item x="315"/>
        <item x="87"/>
        <item x="622"/>
        <item x="256"/>
        <item x="671"/>
        <item x="57"/>
        <item x="355"/>
        <item x="914"/>
        <item x="509"/>
        <item x="1124"/>
        <item x="426"/>
        <item x="332"/>
        <item x="796"/>
        <item x="891"/>
        <item x="718"/>
        <item x="1132"/>
        <item x="236"/>
        <item x="11"/>
        <item x="1185"/>
        <item x="68"/>
        <item x="883"/>
        <item x="807"/>
        <item x="58"/>
        <item x="269"/>
        <item x="184"/>
        <item x="643"/>
        <item x="1087"/>
        <item x="888"/>
        <item x="991"/>
        <item x="814"/>
        <item x="218"/>
        <item x="516"/>
        <item x="174"/>
        <item x="1151"/>
        <item x="989"/>
        <item x="646"/>
        <item x="569"/>
        <item x="438"/>
        <item x="737"/>
        <item x="1211"/>
        <item x="551"/>
        <item x="60"/>
        <item x="189"/>
        <item x="369"/>
        <item x="607"/>
        <item x="143"/>
        <item x="100"/>
        <item x="237"/>
        <item x="1133"/>
        <item x="682"/>
        <item x="1014"/>
        <item x="946"/>
        <item x="1039"/>
        <item x="510"/>
        <item x="549"/>
        <item x="911"/>
        <item x="1192"/>
        <item x="339"/>
        <item x="598"/>
        <item x="220"/>
        <item x="81"/>
        <item x="300"/>
        <item x="572"/>
        <item x="837"/>
        <item x="1155"/>
        <item x="1081"/>
        <item x="721"/>
        <item x="419"/>
        <item x="140"/>
        <item x="403"/>
        <item x="611"/>
        <item x="897"/>
        <item x="98"/>
        <item x="378"/>
        <item x="864"/>
        <item x="418"/>
        <item x="536"/>
        <item x="655"/>
        <item x="788"/>
        <item x="298"/>
        <item x="415"/>
        <item x="271"/>
        <item x="149"/>
        <item x="1007"/>
        <item x="642"/>
        <item x="865"/>
        <item x="904"/>
        <item x="1184"/>
        <item x="1063"/>
        <item x="1085"/>
        <item x="601"/>
        <item x="979"/>
        <item x="368"/>
        <item x="203"/>
        <item x="936"/>
        <item x="712"/>
        <item x="1130"/>
        <item x="580"/>
        <item x="704"/>
        <item x="433"/>
        <item x="709"/>
        <item x="240"/>
        <item x="1149"/>
        <item x="931"/>
        <item x="148"/>
        <item x="498"/>
        <item x="664"/>
        <item x="937"/>
        <item x="49"/>
        <item x="343"/>
        <item x="659"/>
        <item x="1064"/>
        <item x="869"/>
        <item x="1045"/>
        <item x="1146"/>
        <item x="754"/>
        <item x="277"/>
        <item x="366"/>
        <item x="1203"/>
        <item x="703"/>
        <item x="54"/>
        <item x="242"/>
        <item x="159"/>
        <item x="949"/>
        <item x="452"/>
        <item x="907"/>
        <item x="413"/>
        <item x="906"/>
        <item x="966"/>
        <item x="1202"/>
        <item x="389"/>
        <item x="1182"/>
        <item x="441"/>
        <item x="1144"/>
        <item x="386"/>
        <item x="258"/>
        <item x="943"/>
        <item x="75"/>
        <item x="71"/>
        <item x="538"/>
        <item x="348"/>
        <item x="854"/>
        <item x="1018"/>
        <item x="96"/>
        <item x="384"/>
        <item x="844"/>
        <item x="875"/>
        <item x="230"/>
        <item x="350"/>
        <item x="128"/>
        <item x="325"/>
        <item x="1117"/>
        <item x="968"/>
        <item x="198"/>
        <item t="default"/>
      </items>
    </pivotField>
    <pivotField showAll="0"/>
    <pivotField showAll="0">
      <items count="28">
        <item x="8"/>
        <item x="21"/>
        <item x="17"/>
        <item x="24"/>
        <item x="1"/>
        <item x="10"/>
        <item x="25"/>
        <item x="26"/>
        <item x="19"/>
        <item x="22"/>
        <item x="4"/>
        <item x="9"/>
        <item x="11"/>
        <item x="3"/>
        <item x="18"/>
        <item x="2"/>
        <item x="6"/>
        <item x="12"/>
        <item x="13"/>
        <item x="7"/>
        <item x="23"/>
        <item x="0"/>
        <item x="20"/>
        <item x="5"/>
        <item x="14"/>
        <item x="16"/>
        <item x="15"/>
        <item t="default"/>
      </items>
    </pivotField>
    <pivotField showAll="0"/>
    <pivotField showAll="0"/>
    <pivotField showAll="0"/>
    <pivotField dataField="1" numFmtId="10"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13">
    <i>
      <x v="1"/>
    </i>
    <i>
      <x v="2"/>
    </i>
    <i>
      <x v="3"/>
    </i>
    <i>
      <x v="4"/>
    </i>
    <i>
      <x v="5"/>
    </i>
    <i>
      <x v="6"/>
    </i>
    <i>
      <x v="7"/>
    </i>
    <i>
      <x v="8"/>
    </i>
    <i>
      <x v="9"/>
    </i>
    <i>
      <x v="10"/>
    </i>
    <i>
      <x v="11"/>
    </i>
    <i>
      <x v="12"/>
    </i>
    <i t="grand">
      <x/>
    </i>
  </rowItems>
  <colItems count="1">
    <i/>
  </colItems>
  <dataFields count="1">
    <dataField name="Average of DISCOUNT" fld="9" subtotal="average" baseField="10"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C69D00-44CB-486C-85A5-2C677FBCFB8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3">
    <pivotField showAll="0">
      <items count="18">
        <item x="9"/>
        <item x="5"/>
        <item x="7"/>
        <item x="3"/>
        <item x="1"/>
        <item x="16"/>
        <item x="2"/>
        <item x="11"/>
        <item x="4"/>
        <item x="12"/>
        <item x="8"/>
        <item x="0"/>
        <item x="13"/>
        <item x="6"/>
        <item x="10"/>
        <item x="14"/>
        <item x="15"/>
        <item t="default"/>
      </items>
    </pivotField>
    <pivotField showAll="0"/>
    <pivotField showAll="0"/>
    <pivotField numFmtId="164" showAll="0">
      <items count="1218">
        <item x="919"/>
        <item x="547"/>
        <item x="1123"/>
        <item x="43"/>
        <item x="770"/>
        <item x="795"/>
        <item x="146"/>
        <item x="872"/>
        <item x="1163"/>
        <item x="867"/>
        <item x="976"/>
        <item x="592"/>
        <item x="972"/>
        <item x="532"/>
        <item x="842"/>
        <item x="35"/>
        <item x="793"/>
        <item x="175"/>
        <item x="1094"/>
        <item x="112"/>
        <item x="1002"/>
        <item x="653"/>
        <item x="651"/>
        <item x="986"/>
        <item x="575"/>
        <item x="502"/>
        <item x="1189"/>
        <item x="1065"/>
        <item x="775"/>
        <item x="993"/>
        <item x="89"/>
        <item x="916"/>
        <item x="144"/>
        <item x="805"/>
        <item x="108"/>
        <item x="861"/>
        <item x="982"/>
        <item x="656"/>
        <item x="784"/>
        <item x="78"/>
        <item x="346"/>
        <item x="857"/>
        <item x="1148"/>
        <item x="881"/>
        <item x="39"/>
        <item x="121"/>
        <item x="738"/>
        <item x="1125"/>
        <item x="334"/>
        <item x="16"/>
        <item x="1196"/>
        <item x="517"/>
        <item x="833"/>
        <item x="478"/>
        <item x="1143"/>
        <item x="684"/>
        <item x="789"/>
        <item x="131"/>
        <item x="21"/>
        <item x="410"/>
        <item x="862"/>
        <item x="987"/>
        <item x="829"/>
        <item x="30"/>
        <item x="246"/>
        <item x="503"/>
        <item x="1216"/>
        <item x="1043"/>
        <item x="964"/>
        <item x="109"/>
        <item x="281"/>
        <item x="192"/>
        <item x="663"/>
        <item x="929"/>
        <item x="676"/>
        <item x="1128"/>
        <item x="560"/>
        <item x="691"/>
        <item x="1112"/>
        <item x="31"/>
        <item x="137"/>
        <item x="267"/>
        <item x="221"/>
        <item x="474"/>
        <item x="295"/>
        <item x="1212"/>
        <item x="499"/>
        <item x="253"/>
        <item x="779"/>
        <item x="835"/>
        <item x="731"/>
        <item x="1127"/>
        <item x="706"/>
        <item x="1209"/>
        <item x="190"/>
        <item x="617"/>
        <item x="1021"/>
        <item x="274"/>
        <item x="889"/>
        <item x="437"/>
        <item x="780"/>
        <item x="99"/>
        <item x="534"/>
        <item x="471"/>
        <item x="470"/>
        <item x="293"/>
        <item x="896"/>
        <item x="615"/>
        <item x="341"/>
        <item x="683"/>
        <item x="945"/>
        <item x="1020"/>
        <item x="210"/>
        <item x="1024"/>
        <item x="324"/>
        <item x="533"/>
        <item x="605"/>
        <item x="1118"/>
        <item x="996"/>
        <item x="1015"/>
        <item x="568"/>
        <item x="826"/>
        <item x="746"/>
        <item x="879"/>
        <item x="133"/>
        <item x="431"/>
        <item x="670"/>
        <item x="1167"/>
        <item x="45"/>
        <item x="479"/>
        <item x="563"/>
        <item x="9"/>
        <item x="1058"/>
        <item x="669"/>
        <item x="106"/>
        <item x="1029"/>
        <item x="827"/>
        <item x="260"/>
        <item x="595"/>
        <item x="909"/>
        <item x="688"/>
        <item x="1089"/>
        <item x="213"/>
        <item x="950"/>
        <item x="863"/>
        <item x="970"/>
        <item x="895"/>
        <item x="594"/>
        <item x="92"/>
        <item x="411"/>
        <item x="694"/>
        <item x="1086"/>
        <item x="1006"/>
        <item x="82"/>
        <item x="1030"/>
        <item x="490"/>
        <item x="152"/>
        <item x="766"/>
        <item x="59"/>
        <item x="1075"/>
        <item x="132"/>
        <item x="40"/>
        <item x="918"/>
        <item x="723"/>
        <item x="702"/>
        <item x="760"/>
        <item x="831"/>
        <item x="722"/>
        <item x="624"/>
        <item x="926"/>
        <item x="1067"/>
        <item x="915"/>
        <item x="206"/>
        <item x="461"/>
        <item x="481"/>
        <item x="361"/>
        <item x="1213"/>
        <item x="960"/>
        <item x="496"/>
        <item x="912"/>
        <item x="117"/>
        <item x="287"/>
        <item x="786"/>
        <item x="180"/>
        <item x="545"/>
        <item x="373"/>
        <item x="119"/>
        <item x="652"/>
        <item x="468"/>
        <item x="1101"/>
        <item x="1205"/>
        <item x="370"/>
        <item x="215"/>
        <item x="853"/>
        <item x="252"/>
        <item x="890"/>
        <item x="531"/>
        <item x="417"/>
        <item x="744"/>
        <item x="749"/>
        <item x="921"/>
        <item x="901"/>
        <item x="535"/>
        <item x="1194"/>
        <item x="1011"/>
        <item x="1113"/>
        <item x="928"/>
        <item x="507"/>
        <item x="453"/>
        <item x="1197"/>
        <item x="812"/>
        <item x="893"/>
        <item x="1193"/>
        <item x="1158"/>
        <item x="685"/>
        <item x="299"/>
        <item x="920"/>
        <item x="544"/>
        <item x="432"/>
        <item x="1162"/>
        <item x="843"/>
        <item x="1154"/>
        <item x="12"/>
        <item x="838"/>
        <item x="327"/>
        <item x="500"/>
        <item x="874"/>
        <item x="930"/>
        <item x="90"/>
        <item x="1100"/>
        <item x="160"/>
        <item x="28"/>
        <item x="233"/>
        <item x="336"/>
        <item x="1044"/>
        <item x="345"/>
        <item x="900"/>
        <item x="29"/>
        <item x="169"/>
        <item x="884"/>
        <item x="22"/>
        <item x="111"/>
        <item x="608"/>
        <item x="124"/>
        <item x="529"/>
        <item x="1091"/>
        <item x="338"/>
        <item x="379"/>
        <item x="416"/>
        <item x="307"/>
        <item x="319"/>
        <item x="101"/>
        <item x="458"/>
        <item x="186"/>
        <item x="980"/>
        <item x="528"/>
        <item x="525"/>
        <item x="678"/>
        <item x="1016"/>
        <item x="264"/>
        <item x="581"/>
        <item x="508"/>
        <item x="649"/>
        <item x="1093"/>
        <item x="662"/>
        <item x="280"/>
        <item x="1191"/>
        <item x="227"/>
        <item x="107"/>
        <item x="157"/>
        <item x="697"/>
        <item x="66"/>
        <item x="18"/>
        <item x="118"/>
        <item x="690"/>
        <item x="771"/>
        <item x="154"/>
        <item x="1035"/>
        <item x="913"/>
        <item x="675"/>
        <item x="1178"/>
        <item x="514"/>
        <item x="634"/>
        <item x="1137"/>
        <item x="1150"/>
        <item x="382"/>
        <item x="171"/>
        <item x="1215"/>
        <item x="566"/>
        <item x="141"/>
        <item x="553"/>
        <item x="584"/>
        <item x="1168"/>
        <item x="1049"/>
        <item x="51"/>
        <item x="1017"/>
        <item x="618"/>
        <item x="255"/>
        <item x="1048"/>
        <item x="42"/>
        <item x="170"/>
        <item x="235"/>
        <item x="636"/>
        <item x="755"/>
        <item x="628"/>
        <item x="1053"/>
        <item x="102"/>
        <item x="405"/>
        <item x="72"/>
        <item x="188"/>
        <item x="33"/>
        <item x="767"/>
        <item x="1136"/>
        <item x="314"/>
        <item x="396"/>
        <item x="661"/>
        <item x="136"/>
        <item x="286"/>
        <item x="821"/>
        <item x="847"/>
        <item x="153"/>
        <item x="990"/>
        <item x="1110"/>
        <item x="924"/>
        <item x="482"/>
        <item x="276"/>
        <item x="115"/>
        <item x="555"/>
        <item x="495"/>
        <item x="1010"/>
        <item x="708"/>
        <item x="408"/>
        <item x="181"/>
        <item x="301"/>
        <item x="728"/>
        <item x="179"/>
        <item x="971"/>
        <item x="818"/>
        <item x="689"/>
        <item x="800"/>
        <item x="1145"/>
        <item x="586"/>
        <item x="783"/>
        <item x="1079"/>
        <item x="638"/>
        <item x="988"/>
        <item x="208"/>
        <item x="67"/>
        <item x="550"/>
        <item x="730"/>
        <item x="809"/>
        <item x="522"/>
        <item x="376"/>
        <item x="1173"/>
        <item x="932"/>
        <item x="1160"/>
        <item x="974"/>
        <item x="1104"/>
        <item x="125"/>
        <item x="802"/>
        <item x="635"/>
        <item x="841"/>
        <item x="316"/>
        <item x="859"/>
        <item x="1047"/>
        <item x="816"/>
        <item x="335"/>
        <item x="290"/>
        <item x="391"/>
        <item x="1095"/>
        <item x="571"/>
        <item x="64"/>
        <item x="824"/>
        <item x="947"/>
        <item x="944"/>
        <item x="243"/>
        <item x="191"/>
        <item x="1051"/>
        <item x="491"/>
        <item x="8"/>
        <item x="74"/>
        <item x="727"/>
        <item x="546"/>
        <item x="776"/>
        <item x="693"/>
        <item x="639"/>
        <item x="647"/>
        <item x="320"/>
        <item x="759"/>
        <item x="1114"/>
        <item x="1042"/>
        <item x="1190"/>
        <item x="1076"/>
        <item x="114"/>
        <item x="523"/>
        <item x="846"/>
        <item x="981"/>
        <item x="674"/>
        <item x="997"/>
        <item x="383"/>
        <item x="1121"/>
        <item x="591"/>
        <item x="557"/>
        <item x="248"/>
        <item x="1177"/>
        <item x="265"/>
        <item x="303"/>
        <item x="147"/>
        <item x="848"/>
        <item x="292"/>
        <item x="910"/>
        <item x="777"/>
        <item x="562"/>
        <item x="398"/>
        <item x="5"/>
        <item x="50"/>
        <item x="823"/>
        <item x="668"/>
        <item x="56"/>
        <item x="494"/>
        <item x="515"/>
        <item x="161"/>
        <item x="736"/>
        <item x="1152"/>
        <item x="448"/>
        <item x="195"/>
        <item x="312"/>
        <item x="1061"/>
        <item x="1172"/>
        <item x="480"/>
        <item x="294"/>
        <item x="772"/>
        <item x="0"/>
        <item x="1171"/>
        <item x="3"/>
        <item x="666"/>
        <item x="291"/>
        <item x="806"/>
        <item x="134"/>
        <item x="392"/>
        <item x="278"/>
        <item x="443"/>
        <item x="241"/>
        <item x="304"/>
        <item x="700"/>
        <item x="362"/>
        <item x="421"/>
        <item x="429"/>
        <item x="686"/>
        <item x="489"/>
        <item x="885"/>
        <item x="10"/>
        <item x="272"/>
        <item x="155"/>
        <item x="887"/>
        <item x="1084"/>
        <item x="868"/>
        <item x="404"/>
        <item x="761"/>
        <item x="399"/>
        <item x="284"/>
        <item x="743"/>
        <item x="1105"/>
        <item x="306"/>
        <item x="139"/>
        <item x="326"/>
        <item x="825"/>
        <item x="903"/>
        <item x="1040"/>
        <item x="975"/>
        <item x="811"/>
        <item x="254"/>
        <item x="262"/>
        <item x="79"/>
        <item x="430"/>
        <item x="941"/>
        <item x="103"/>
        <item x="873"/>
        <item x="130"/>
        <item x="748"/>
        <item x="330"/>
        <item x="1116"/>
        <item x="908"/>
        <item x="1097"/>
        <item x="750"/>
        <item x="353"/>
        <item x="822"/>
        <item x="852"/>
        <item x="790"/>
        <item x="567"/>
        <item x="331"/>
        <item x="1161"/>
        <item x="352"/>
        <item x="1023"/>
        <item x="715"/>
        <item x="794"/>
        <item x="400"/>
        <item x="933"/>
        <item x="876"/>
        <item x="1056"/>
        <item x="1036"/>
        <item x="84"/>
        <item x="487"/>
        <item x="1153"/>
        <item x="810"/>
        <item x="577"/>
        <item x="1088"/>
        <item x="1126"/>
        <item x="641"/>
        <item x="520"/>
        <item x="323"/>
        <item x="309"/>
        <item x="397"/>
        <item x="1037"/>
        <item x="329"/>
        <item x="519"/>
        <item x="23"/>
        <item x="205"/>
        <item x="372"/>
        <item x="1142"/>
        <item x="836"/>
        <item x="473"/>
        <item x="168"/>
        <item x="224"/>
        <item x="351"/>
        <item x="387"/>
        <item x="625"/>
        <item x="183"/>
        <item x="247"/>
        <item x="363"/>
        <item x="785"/>
        <item x="917"/>
        <item x="150"/>
        <item x="70"/>
        <item x="347"/>
        <item x="1135"/>
        <item x="935"/>
        <item x="73"/>
        <item x="52"/>
        <item x="172"/>
        <item x="425"/>
        <item x="570"/>
        <item x="726"/>
        <item x="1188"/>
        <item x="158"/>
        <item x="609"/>
        <item x="459"/>
        <item x="648"/>
        <item x="1009"/>
        <item x="476"/>
        <item x="905"/>
        <item x="677"/>
        <item x="167"/>
        <item x="463"/>
        <item x="882"/>
        <item x="229"/>
        <item x="268"/>
        <item x="289"/>
        <item x="995"/>
        <item x="493"/>
        <item x="226"/>
        <item x="1000"/>
        <item x="388"/>
        <item x="1176"/>
        <item x="1080"/>
        <item x="740"/>
        <item x="129"/>
        <item x="1050"/>
        <item x="1032"/>
        <item x="279"/>
        <item x="1165"/>
        <item x="1071"/>
        <item x="322"/>
        <item x="1207"/>
        <item x="249"/>
        <item x="359"/>
        <item x="957"/>
        <item x="719"/>
        <item x="959"/>
        <item x="1003"/>
        <item x="162"/>
        <item x="4"/>
        <item x="464"/>
        <item x="631"/>
        <item x="1156"/>
        <item x="138"/>
        <item x="466"/>
        <item x="428"/>
        <item x="542"/>
        <item x="1102"/>
        <item x="716"/>
        <item x="439"/>
        <item x="318"/>
        <item x="185"/>
        <item x="1199"/>
        <item x="849"/>
        <item x="752"/>
        <item x="756"/>
        <item x="1096"/>
        <item x="95"/>
        <item x="53"/>
        <item x="681"/>
        <item x="1082"/>
        <item x="698"/>
        <item x="552"/>
        <item x="543"/>
        <item x="238"/>
        <item x="977"/>
        <item x="444"/>
        <item x="1022"/>
        <item x="442"/>
        <item x="558"/>
        <item x="898"/>
        <item x="819"/>
        <item x="1206"/>
        <item x="447"/>
        <item x="511"/>
        <item x="720"/>
        <item x="769"/>
        <item x="367"/>
        <item x="839"/>
        <item x="1159"/>
        <item x="374"/>
        <item x="219"/>
        <item x="1092"/>
        <item x="1200"/>
        <item x="1073"/>
        <item x="1025"/>
        <item x="501"/>
        <item x="764"/>
        <item x="645"/>
        <item x="587"/>
        <item x="606"/>
        <item x="250"/>
        <item x="120"/>
        <item x="781"/>
        <item x="574"/>
        <item x="1060"/>
        <item x="187"/>
        <item x="1122"/>
        <item x="985"/>
        <item x="791"/>
        <item x="1134"/>
        <item x="375"/>
        <item x="850"/>
        <item x="364"/>
        <item x="956"/>
        <item x="978"/>
        <item x="424"/>
        <item x="234"/>
        <item x="633"/>
        <item x="667"/>
        <item x="506"/>
        <item x="328"/>
        <item x="423"/>
        <item x="705"/>
        <item x="261"/>
        <item x="1208"/>
        <item x="199"/>
        <item x="561"/>
        <item x="358"/>
        <item x="724"/>
        <item x="554"/>
        <item x="952"/>
        <item x="200"/>
        <item x="999"/>
        <item x="629"/>
        <item x="877"/>
        <item x="472"/>
        <item x="729"/>
        <item x="449"/>
        <item x="851"/>
        <item x="747"/>
        <item x="455"/>
        <item x="504"/>
        <item x="44"/>
        <item x="832"/>
        <item x="451"/>
        <item x="371"/>
        <item x="518"/>
        <item x="992"/>
        <item x="505"/>
        <item x="259"/>
        <item x="394"/>
        <item x="855"/>
        <item x="414"/>
        <item x="616"/>
        <item x="512"/>
        <item x="526"/>
        <item x="135"/>
        <item x="596"/>
        <item x="630"/>
        <item x="223"/>
        <item x="1004"/>
        <item x="1204"/>
        <item x="182"/>
        <item x="701"/>
        <item x="37"/>
        <item x="61"/>
        <item x="808"/>
        <item x="492"/>
        <item x="1187"/>
        <item x="173"/>
        <item x="497"/>
        <item x="123"/>
        <item x="25"/>
        <item x="1013"/>
        <item x="445"/>
        <item x="13"/>
        <item x="94"/>
        <item x="660"/>
        <item x="164"/>
        <item x="422"/>
        <item x="621"/>
        <item x="484"/>
        <item x="1210"/>
        <item x="435"/>
        <item x="245"/>
        <item x="1027"/>
        <item x="1107"/>
        <item x="244"/>
        <item x="88"/>
        <item x="710"/>
        <item x="899"/>
        <item x="1068"/>
        <item x="1106"/>
        <item x="834"/>
        <item x="620"/>
        <item x="166"/>
        <item x="713"/>
        <item x="93"/>
        <item x="340"/>
        <item x="263"/>
        <item x="610"/>
        <item x="457"/>
        <item x="983"/>
        <item x="48"/>
        <item x="27"/>
        <item x="1139"/>
        <item x="1005"/>
        <item x="454"/>
        <item x="963"/>
        <item x="938"/>
        <item x="1214"/>
        <item x="1166"/>
        <item x="212"/>
        <item x="197"/>
        <item x="739"/>
        <item x="714"/>
        <item x="1119"/>
        <item x="711"/>
        <item x="1201"/>
        <item x="427"/>
        <item x="1083"/>
        <item x="285"/>
        <item x="360"/>
        <item x="1019"/>
        <item x="612"/>
        <item x="1099"/>
        <item x="1090"/>
        <item x="530"/>
        <item x="687"/>
        <item x="407"/>
        <item x="576"/>
        <item x="922"/>
        <item x="275"/>
        <item x="333"/>
        <item x="32"/>
        <item x="41"/>
        <item x="380"/>
        <item x="77"/>
        <item x="1181"/>
        <item x="640"/>
        <item x="565"/>
        <item x="556"/>
        <item x="657"/>
        <item x="1183"/>
        <item x="840"/>
        <item x="385"/>
        <item x="357"/>
        <item x="1138"/>
        <item x="679"/>
        <item x="1062"/>
        <item x="680"/>
        <item x="214"/>
        <item x="342"/>
        <item x="412"/>
        <item x="465"/>
        <item x="589"/>
        <item x="308"/>
        <item x="1026"/>
        <item x="573"/>
        <item x="579"/>
        <item x="142"/>
        <item x="927"/>
        <item x="1038"/>
        <item x="582"/>
        <item x="365"/>
        <item x="1103"/>
        <item x="1111"/>
        <item x="1120"/>
        <item x="1140"/>
        <item x="204"/>
        <item x="797"/>
        <item x="753"/>
        <item x="1008"/>
        <item x="1115"/>
        <item x="951"/>
        <item x="193"/>
        <item x="734"/>
        <item x="450"/>
        <item x="194"/>
        <item x="55"/>
        <item x="604"/>
        <item x="436"/>
        <item x="1164"/>
        <item x="1033"/>
        <item x="860"/>
        <item x="217"/>
        <item x="1147"/>
        <item x="707"/>
        <item x="588"/>
        <item x="751"/>
        <item x="145"/>
        <item x="282"/>
        <item x="1070"/>
        <item x="524"/>
        <item x="434"/>
        <item x="815"/>
        <item x="597"/>
        <item x="273"/>
        <item x="866"/>
        <item x="1198"/>
        <item x="820"/>
        <item x="86"/>
        <item x="969"/>
        <item x="46"/>
        <item x="207"/>
        <item x="97"/>
        <item x="456"/>
        <item x="654"/>
        <item x="296"/>
        <item x="462"/>
        <item x="540"/>
        <item x="692"/>
        <item x="1046"/>
        <item x="541"/>
        <item x="401"/>
        <item x="828"/>
        <item x="228"/>
        <item x="485"/>
        <item x="313"/>
        <item x="2"/>
        <item x="1052"/>
        <item x="845"/>
        <item x="948"/>
        <item x="113"/>
        <item x="202"/>
        <item x="762"/>
        <item x="513"/>
        <item x="83"/>
        <item x="548"/>
        <item x="283"/>
        <item x="62"/>
        <item x="47"/>
        <item x="619"/>
        <item x="257"/>
        <item x="1175"/>
        <item x="127"/>
        <item x="961"/>
        <item x="830"/>
        <item x="211"/>
        <item x="446"/>
        <item x="768"/>
        <item x="65"/>
        <item x="792"/>
        <item x="958"/>
        <item x="878"/>
        <item x="537"/>
        <item x="578"/>
        <item x="1074"/>
        <item x="583"/>
        <item x="804"/>
        <item x="632"/>
        <item x="14"/>
        <item x="870"/>
        <item x="799"/>
        <item x="1069"/>
        <item x="955"/>
        <item x="725"/>
        <item x="270"/>
        <item x="1"/>
        <item x="892"/>
        <item x="176"/>
        <item x="1066"/>
        <item x="925"/>
        <item x="539"/>
        <item x="469"/>
        <item x="757"/>
        <item x="1179"/>
        <item x="225"/>
        <item x="886"/>
        <item x="7"/>
        <item x="337"/>
        <item x="984"/>
        <item x="934"/>
        <item x="521"/>
        <item x="177"/>
        <item x="817"/>
        <item x="602"/>
        <item x="614"/>
        <item x="1109"/>
        <item x="1131"/>
        <item x="1028"/>
        <item x="222"/>
        <item x="742"/>
        <item x="773"/>
        <item x="178"/>
        <item x="17"/>
        <item x="91"/>
        <item x="644"/>
        <item x="381"/>
        <item x="1054"/>
        <item x="787"/>
        <item x="696"/>
        <item x="1108"/>
        <item x="317"/>
        <item x="637"/>
        <item x="953"/>
        <item x="231"/>
        <item x="311"/>
        <item x="110"/>
        <item x="483"/>
        <item x="288"/>
        <item x="409"/>
        <item x="302"/>
        <item x="763"/>
        <item x="390"/>
        <item x="1057"/>
        <item x="1034"/>
        <item x="406"/>
        <item x="467"/>
        <item x="354"/>
        <item x="803"/>
        <item x="590"/>
        <item x="34"/>
        <item x="163"/>
        <item x="201"/>
        <item x="798"/>
        <item x="998"/>
        <item x="902"/>
        <item x="20"/>
        <item x="650"/>
        <item x="310"/>
        <item x="15"/>
        <item x="105"/>
        <item x="239"/>
        <item x="26"/>
        <item x="475"/>
        <item x="1041"/>
        <item x="778"/>
        <item x="939"/>
        <item x="735"/>
        <item x="297"/>
        <item x="658"/>
        <item x="377"/>
        <item x="973"/>
        <item x="402"/>
        <item x="758"/>
        <item x="344"/>
        <item x="488"/>
        <item x="440"/>
        <item x="699"/>
        <item x="116"/>
        <item x="871"/>
        <item x="940"/>
        <item x="156"/>
        <item x="527"/>
        <item x="741"/>
        <item x="1098"/>
        <item x="196"/>
        <item x="477"/>
        <item x="717"/>
        <item x="1174"/>
        <item x="356"/>
        <item x="251"/>
        <item x="894"/>
        <item x="1186"/>
        <item x="209"/>
        <item x="1141"/>
        <item x="732"/>
        <item x="880"/>
        <item x="585"/>
        <item x="626"/>
        <item x="349"/>
        <item x="305"/>
        <item x="600"/>
        <item x="24"/>
        <item x="80"/>
        <item x="1195"/>
        <item x="965"/>
        <item x="1059"/>
        <item x="564"/>
        <item x="967"/>
        <item x="782"/>
        <item x="665"/>
        <item x="954"/>
        <item x="603"/>
        <item x="395"/>
        <item x="460"/>
        <item x="1055"/>
        <item x="673"/>
        <item x="1157"/>
        <item x="1012"/>
        <item x="216"/>
        <item x="232"/>
        <item x="1170"/>
        <item x="1129"/>
        <item x="36"/>
        <item x="420"/>
        <item x="1031"/>
        <item x="69"/>
        <item x="858"/>
        <item x="266"/>
        <item x="1169"/>
        <item x="126"/>
        <item x="1078"/>
        <item x="627"/>
        <item x="559"/>
        <item x="733"/>
        <item x="613"/>
        <item x="38"/>
        <item x="801"/>
        <item x="994"/>
        <item x="1001"/>
        <item x="1072"/>
        <item x="623"/>
        <item x="321"/>
        <item x="165"/>
        <item x="813"/>
        <item x="695"/>
        <item x="1077"/>
        <item x="599"/>
        <item x="745"/>
        <item x="962"/>
        <item x="942"/>
        <item x="393"/>
        <item x="151"/>
        <item x="85"/>
        <item x="593"/>
        <item x="6"/>
        <item x="672"/>
        <item x="76"/>
        <item x="774"/>
        <item x="765"/>
        <item x="63"/>
        <item x="486"/>
        <item x="923"/>
        <item x="1180"/>
        <item x="856"/>
        <item x="104"/>
        <item x="122"/>
        <item x="19"/>
        <item x="315"/>
        <item x="87"/>
        <item x="622"/>
        <item x="256"/>
        <item x="671"/>
        <item x="57"/>
        <item x="355"/>
        <item x="914"/>
        <item x="509"/>
        <item x="1124"/>
        <item x="426"/>
        <item x="332"/>
        <item x="796"/>
        <item x="891"/>
        <item x="718"/>
        <item x="1132"/>
        <item x="236"/>
        <item x="11"/>
        <item x="1185"/>
        <item x="68"/>
        <item x="883"/>
        <item x="807"/>
        <item x="58"/>
        <item x="269"/>
        <item x="184"/>
        <item x="643"/>
        <item x="1087"/>
        <item x="888"/>
        <item x="991"/>
        <item x="814"/>
        <item x="218"/>
        <item x="516"/>
        <item x="174"/>
        <item x="1151"/>
        <item x="989"/>
        <item x="646"/>
        <item x="569"/>
        <item x="438"/>
        <item x="737"/>
        <item x="1211"/>
        <item x="551"/>
        <item x="60"/>
        <item x="189"/>
        <item x="369"/>
        <item x="607"/>
        <item x="143"/>
        <item x="100"/>
        <item x="237"/>
        <item x="1133"/>
        <item x="682"/>
        <item x="1014"/>
        <item x="946"/>
        <item x="1039"/>
        <item x="510"/>
        <item x="549"/>
        <item x="911"/>
        <item x="1192"/>
        <item x="339"/>
        <item x="598"/>
        <item x="220"/>
        <item x="81"/>
        <item x="300"/>
        <item x="572"/>
        <item x="837"/>
        <item x="1155"/>
        <item x="1081"/>
        <item x="721"/>
        <item x="419"/>
        <item x="140"/>
        <item x="403"/>
        <item x="611"/>
        <item x="897"/>
        <item x="98"/>
        <item x="378"/>
        <item x="864"/>
        <item x="418"/>
        <item x="536"/>
        <item x="655"/>
        <item x="788"/>
        <item x="298"/>
        <item x="415"/>
        <item x="271"/>
        <item x="149"/>
        <item x="1007"/>
        <item x="642"/>
        <item x="865"/>
        <item x="904"/>
        <item x="1184"/>
        <item x="1063"/>
        <item x="1085"/>
        <item x="601"/>
        <item x="979"/>
        <item x="368"/>
        <item x="203"/>
        <item x="936"/>
        <item x="712"/>
        <item x="1130"/>
        <item x="580"/>
        <item x="704"/>
        <item x="433"/>
        <item x="709"/>
        <item x="240"/>
        <item x="1149"/>
        <item x="931"/>
        <item x="148"/>
        <item x="498"/>
        <item x="664"/>
        <item x="937"/>
        <item x="49"/>
        <item x="343"/>
        <item x="659"/>
        <item x="1064"/>
        <item x="869"/>
        <item x="1045"/>
        <item x="1146"/>
        <item x="754"/>
        <item x="277"/>
        <item x="366"/>
        <item x="1203"/>
        <item x="703"/>
        <item x="54"/>
        <item x="242"/>
        <item x="159"/>
        <item x="949"/>
        <item x="452"/>
        <item x="907"/>
        <item x="413"/>
        <item x="906"/>
        <item x="966"/>
        <item x="1202"/>
        <item x="389"/>
        <item x="1182"/>
        <item x="441"/>
        <item x="1144"/>
        <item x="386"/>
        <item x="258"/>
        <item x="943"/>
        <item x="75"/>
        <item x="71"/>
        <item x="538"/>
        <item x="348"/>
        <item x="854"/>
        <item x="1018"/>
        <item x="96"/>
        <item x="384"/>
        <item x="844"/>
        <item x="875"/>
        <item x="230"/>
        <item x="350"/>
        <item x="128"/>
        <item x="325"/>
        <item x="1117"/>
        <item x="968"/>
        <item x="198"/>
        <item t="default"/>
      </items>
    </pivotField>
    <pivotField showAll="0"/>
    <pivotField showAll="0"/>
    <pivotField showAll="0"/>
    <pivotField dataField="1" showAll="0"/>
    <pivotField showAll="0"/>
    <pivotField numFmtId="10"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ELLING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01BE85-92B0-49C8-8DCB-801497C2BE2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H4" firstHeaderRow="1" firstDataRow="1" firstDataCol="0"/>
  <pivotFields count="13">
    <pivotField showAll="0">
      <items count="18">
        <item x="9"/>
        <item x="5"/>
        <item x="7"/>
        <item x="3"/>
        <item x="1"/>
        <item x="16"/>
        <item x="2"/>
        <item x="11"/>
        <item x="4"/>
        <item x="12"/>
        <item x="8"/>
        <item x="0"/>
        <item x="13"/>
        <item x="6"/>
        <item x="10"/>
        <item x="14"/>
        <item x="15"/>
        <item t="default"/>
      </items>
    </pivotField>
    <pivotField dataField="1" showAll="0">
      <items count="905">
        <item x="207"/>
        <item x="768"/>
        <item x="292"/>
        <item x="322"/>
        <item x="290"/>
        <item x="299"/>
        <item x="334"/>
        <item x="326"/>
        <item x="325"/>
        <item x="840"/>
        <item x="343"/>
        <item x="296"/>
        <item x="293"/>
        <item x="335"/>
        <item x="835"/>
        <item x="836"/>
        <item x="301"/>
        <item x="312"/>
        <item x="305"/>
        <item x="324"/>
        <item x="321"/>
        <item x="295"/>
        <item x="297"/>
        <item x="327"/>
        <item x="80"/>
        <item x="79"/>
        <item x="332"/>
        <item x="339"/>
        <item x="318"/>
        <item x="310"/>
        <item x="323"/>
        <item x="319"/>
        <item x="315"/>
        <item x="294"/>
        <item x="314"/>
        <item x="338"/>
        <item x="360"/>
        <item x="344"/>
        <item x="316"/>
        <item x="317"/>
        <item x="651"/>
        <item x="73"/>
        <item x="76"/>
        <item x="336"/>
        <item x="341"/>
        <item x="328"/>
        <item x="304"/>
        <item x="303"/>
        <item x="77"/>
        <item x="75"/>
        <item x="200"/>
        <item x="362"/>
        <item x="74"/>
        <item x="333"/>
        <item x="201"/>
        <item x="337"/>
        <item x="329"/>
        <item x="348"/>
        <item x="308"/>
        <item x="365"/>
        <item x="778"/>
        <item x="313"/>
        <item x="302"/>
        <item x="209"/>
        <item x="229"/>
        <item x="206"/>
        <item x="226"/>
        <item x="331"/>
        <item x="350"/>
        <item x="361"/>
        <item x="783"/>
        <item x="776"/>
        <item x="769"/>
        <item x="298"/>
        <item x="205"/>
        <item x="154"/>
        <item x="195"/>
        <item x="358"/>
        <item x="220"/>
        <item x="354"/>
        <item x="353"/>
        <item x="202"/>
        <item x="192"/>
        <item x="189"/>
        <item x="190"/>
        <item x="346"/>
        <item x="352"/>
        <item x="345"/>
        <item x="355"/>
        <item x="782"/>
        <item x="773"/>
        <item x="779"/>
        <item x="777"/>
        <item x="182"/>
        <item x="184"/>
        <item x="320"/>
        <item x="893"/>
        <item x="896"/>
        <item x="894"/>
        <item x="895"/>
        <item x="839"/>
        <item x="799"/>
        <item x="235"/>
        <item x="258"/>
        <item x="252"/>
        <item x="635"/>
        <item x="6"/>
        <item x="1"/>
        <item x="13"/>
        <item x="18"/>
        <item x="11"/>
        <item x="886"/>
        <item x="49"/>
        <item x="600"/>
        <item x="597"/>
        <item x="4"/>
        <item x="640"/>
        <item x="632"/>
        <item x="3"/>
        <item x="50"/>
        <item x="630"/>
        <item x="40"/>
        <item x="33"/>
        <item x="599"/>
        <item x="35"/>
        <item x="611"/>
        <item x="44"/>
        <item x="0"/>
        <item x="613"/>
        <item x="2"/>
        <item x="8"/>
        <item x="793"/>
        <item x="48"/>
        <item x="24"/>
        <item x="633"/>
        <item x="636"/>
        <item x="642"/>
        <item x="610"/>
        <item x="612"/>
        <item x="593"/>
        <item x="22"/>
        <item x="598"/>
        <item x="614"/>
        <item x="616"/>
        <item x="47"/>
        <item x="45"/>
        <item x="53"/>
        <item x="5"/>
        <item x="14"/>
        <item x="602"/>
        <item x="41"/>
        <item x="38"/>
        <item x="629"/>
        <item x="54"/>
        <item x="29"/>
        <item x="359"/>
        <item x="351"/>
        <item x="363"/>
        <item x="342"/>
        <item x="608"/>
        <item x="477"/>
        <item x="505"/>
        <item x="673"/>
        <item x="659"/>
        <item x="300"/>
        <item x="194"/>
        <item x="178"/>
        <item x="193"/>
        <item x="191"/>
        <item x="199"/>
        <item x="203"/>
        <item x="180"/>
        <item x="306"/>
        <item x="186"/>
        <item x="181"/>
        <item x="219"/>
        <item x="183"/>
        <item x="185"/>
        <item x="198"/>
        <item x="883"/>
        <item x="897"/>
        <item x="91"/>
        <item x="284"/>
        <item x="281"/>
        <item x="789"/>
        <item x="774"/>
        <item x="786"/>
        <item x="781"/>
        <item x="785"/>
        <item x="770"/>
        <item x="767"/>
        <item x="790"/>
        <item x="788"/>
        <item x="784"/>
        <item x="780"/>
        <item x="772"/>
        <item x="771"/>
        <item x="671"/>
        <item x="656"/>
        <item x="674"/>
        <item x="672"/>
        <item x="669"/>
        <item x="646"/>
        <item x="652"/>
        <item x="647"/>
        <item x="675"/>
        <item x="287"/>
        <item x="283"/>
        <item x="268"/>
        <item x="286"/>
        <item x="259"/>
        <item x="64"/>
        <item x="37"/>
        <item x="256"/>
        <item x="238"/>
        <item x="277"/>
        <item x="274"/>
        <item x="233"/>
        <item x="32"/>
        <item x="237"/>
        <item x="59"/>
        <item x="67"/>
        <item x="27"/>
        <item x="10"/>
        <item x="7"/>
        <item x="21"/>
        <item x="19"/>
        <item x="20"/>
        <item x="52"/>
        <item x="69"/>
        <item x="257"/>
        <item x="234"/>
        <item x="39"/>
        <item x="36"/>
        <item x="794"/>
        <item x="55"/>
        <item x="23"/>
        <item x="61"/>
        <item x="62"/>
        <item x="232"/>
        <item x="43"/>
        <item x="248"/>
        <item x="269"/>
        <item x="51"/>
        <item x="30"/>
        <item x="565"/>
        <item x="686"/>
        <item x="666"/>
        <item x="676"/>
        <item x="120"/>
        <item x="311"/>
        <item x="648"/>
        <item x="123"/>
        <item x="307"/>
        <item x="282"/>
        <item x="134"/>
        <item x="144"/>
        <item x="663"/>
        <item x="692"/>
        <item x="136"/>
        <item x="690"/>
        <item x="139"/>
        <item x="650"/>
        <item x="664"/>
        <item x="110"/>
        <item x="694"/>
        <item x="678"/>
        <item x="660"/>
        <item x="126"/>
        <item x="687"/>
        <item x="689"/>
        <item x="649"/>
        <item x="680"/>
        <item x="691"/>
        <item x="108"/>
        <item x="100"/>
        <item x="685"/>
        <item x="653"/>
        <item x="135"/>
        <item x="104"/>
        <item x="668"/>
        <item x="665"/>
        <item x="902"/>
        <item x="410"/>
        <item x="472"/>
        <item x="459"/>
        <item x="397"/>
        <item x="501"/>
        <item x="458"/>
        <item x="451"/>
        <item x="403"/>
        <item x="398"/>
        <item x="399"/>
        <item x="540"/>
        <item x="482"/>
        <item x="454"/>
        <item x="446"/>
        <item x="422"/>
        <item x="568"/>
        <item x="544"/>
        <item x="476"/>
        <item x="438"/>
        <item x="414"/>
        <item x="421"/>
        <item x="533"/>
        <item x="416"/>
        <item x="442"/>
        <item x="443"/>
        <item x="455"/>
        <item x="507"/>
        <item x="445"/>
        <item x="432"/>
        <item x="430"/>
        <item x="412"/>
        <item x="488"/>
        <item x="542"/>
        <item x="490"/>
        <item x="554"/>
        <item x="491"/>
        <item x="466"/>
        <item x="518"/>
        <item x="564"/>
        <item x="528"/>
        <item x="556"/>
        <item x="546"/>
        <item x="586"/>
        <item x="566"/>
        <item x="529"/>
        <item x="578"/>
        <item x="531"/>
        <item x="411"/>
        <item x="392"/>
        <item x="391"/>
        <item x="901"/>
        <item x="420"/>
        <item x="802"/>
        <item x="415"/>
        <item x="468"/>
        <item x="558"/>
        <item x="479"/>
        <item x="583"/>
        <item x="549"/>
        <item x="571"/>
        <item x="590"/>
        <item x="582"/>
        <item x="525"/>
        <item x="511"/>
        <item x="475"/>
        <item x="519"/>
        <item x="461"/>
        <item x="536"/>
        <item x="456"/>
        <item x="520"/>
        <item x="478"/>
        <item x="481"/>
        <item x="489"/>
        <item x="514"/>
        <item x="560"/>
        <item x="483"/>
        <item x="457"/>
        <item x="467"/>
        <item x="545"/>
        <item x="469"/>
        <item x="465"/>
        <item x="462"/>
        <item x="452"/>
        <item x="494"/>
        <item x="487"/>
        <item x="409"/>
        <item x="449"/>
        <item x="396"/>
        <item x="502"/>
        <item x="510"/>
        <item x="418"/>
        <item x="400"/>
        <item x="513"/>
        <item x="460"/>
        <item x="417"/>
        <item x="463"/>
        <item x="492"/>
        <item x="407"/>
        <item x="404"/>
        <item x="413"/>
        <item x="436"/>
        <item x="474"/>
        <item x="464"/>
        <item x="498"/>
        <item x="426"/>
        <item x="584"/>
        <item x="548"/>
        <item x="521"/>
        <item x="427"/>
        <item x="448"/>
        <item x="538"/>
        <item x="541"/>
        <item x="550"/>
        <item x="516"/>
        <item x="585"/>
        <item x="532"/>
        <item x="471"/>
        <item x="572"/>
        <item x="429"/>
        <item x="535"/>
        <item x="515"/>
        <item x="444"/>
        <item x="499"/>
        <item x="587"/>
        <item x="588"/>
        <item x="539"/>
        <item x="424"/>
        <item x="419"/>
        <item x="480"/>
        <item x="552"/>
        <item x="526"/>
        <item x="453"/>
        <item x="470"/>
        <item x="500"/>
        <item x="497"/>
        <item x="495"/>
        <item x="900"/>
        <item x="486"/>
        <item x="555"/>
        <item x="537"/>
        <item x="517"/>
        <item x="589"/>
        <item x="493"/>
        <item x="573"/>
        <item x="484"/>
        <item x="592"/>
        <item x="577"/>
        <item x="553"/>
        <item x="522"/>
        <item x="575"/>
        <item x="506"/>
        <item x="440"/>
        <item x="570"/>
        <item x="504"/>
        <item x="524"/>
        <item x="579"/>
        <item x="580"/>
        <item x="527"/>
        <item x="408"/>
        <item x="435"/>
        <item x="574"/>
        <item x="563"/>
        <item x="557"/>
        <item x="215"/>
        <item x="218"/>
        <item x="800"/>
        <item x="395"/>
        <item x="569"/>
        <item x="434"/>
        <item x="431"/>
        <item x="437"/>
        <item x="428"/>
        <item x="433"/>
        <item x="439"/>
        <item x="57"/>
        <item x="867"/>
        <item x="841"/>
        <item x="844"/>
        <item x="843"/>
        <item x="842"/>
        <item x="876"/>
        <item x="859"/>
        <item x="878"/>
        <item x="881"/>
        <item x="860"/>
        <item x="870"/>
        <item x="871"/>
        <item x="874"/>
        <item x="872"/>
        <item x="370"/>
        <item x="378"/>
        <item x="376"/>
        <item x="371"/>
        <item x="368"/>
        <item x="375"/>
        <item x="374"/>
        <item x="372"/>
        <item x="891"/>
        <item x="373"/>
        <item x="890"/>
        <item x="369"/>
        <item x="889"/>
        <item x="381"/>
        <item x="388"/>
        <item x="383"/>
        <item x="390"/>
        <item x="386"/>
        <item x="382"/>
        <item x="387"/>
        <item x="385"/>
        <item x="380"/>
        <item x="377"/>
        <item x="366"/>
        <item x="389"/>
        <item x="367"/>
        <item x="379"/>
        <item x="384"/>
        <item x="28"/>
        <item x="94"/>
        <item x="127"/>
        <item x="129"/>
        <item x="615"/>
        <item x="621"/>
        <item x="42"/>
        <item x="595"/>
        <item x="644"/>
        <item x="624"/>
        <item x="89"/>
        <item x="618"/>
        <item x="619"/>
        <item x="133"/>
        <item x="106"/>
        <item x="119"/>
        <item x="603"/>
        <item x="594"/>
        <item x="604"/>
        <item x="92"/>
        <item x="627"/>
        <item x="143"/>
        <item x="138"/>
        <item x="118"/>
        <item x="242"/>
        <item x="239"/>
        <item x="86"/>
        <item x="357"/>
        <item x="349"/>
        <item x="340"/>
        <item x="661"/>
        <item x="425"/>
        <item x="394"/>
        <item x="285"/>
        <item x="796"/>
        <item x="795"/>
        <item x="698"/>
        <item x="447"/>
        <item x="402"/>
        <item x="266"/>
        <item x="697"/>
        <item x="401"/>
        <item x="503"/>
        <item x="393"/>
        <item x="405"/>
        <item x="898"/>
        <item x="899"/>
        <item x="250"/>
        <item x="903"/>
        <item x="273"/>
        <item x="263"/>
        <item x="261"/>
        <item x="262"/>
        <item x="271"/>
        <item x="260"/>
        <item x="280"/>
        <item x="230"/>
        <item x="231"/>
        <item x="102"/>
        <item x="530"/>
        <item x="441"/>
        <item x="406"/>
        <item x="450"/>
        <item x="561"/>
        <item x="543"/>
        <item x="473"/>
        <item x="547"/>
        <item x="508"/>
        <item x="723"/>
        <item x="724"/>
        <item x="725"/>
        <item x="726"/>
        <item x="727"/>
        <item x="728"/>
        <item x="729"/>
        <item x="730"/>
        <item x="731"/>
        <item x="732"/>
        <item x="733"/>
        <item x="70"/>
        <item x="225"/>
        <item x="224"/>
        <item x="223"/>
        <item x="221"/>
        <item x="222"/>
        <item x="187"/>
        <item x="179"/>
        <item x="197"/>
        <item x="188"/>
        <item x="212"/>
        <item x="211"/>
        <item x="63"/>
        <item x="46"/>
        <item x="109"/>
        <item x="107"/>
        <item x="869"/>
        <item x="838"/>
        <item x="854"/>
        <item x="853"/>
        <item x="849"/>
        <item x="852"/>
        <item x="855"/>
        <item x="873"/>
        <item x="857"/>
        <item x="862"/>
        <item x="865"/>
        <item x="567"/>
        <item x="551"/>
        <item x="681"/>
        <item x="791"/>
        <item x="670"/>
        <item x="775"/>
        <item x="667"/>
        <item x="787"/>
        <item x="677"/>
        <item x="683"/>
        <item x="662"/>
        <item x="141"/>
        <item x="121"/>
        <item x="142"/>
        <item x="117"/>
        <item x="631"/>
        <item x="245"/>
        <item x="246"/>
        <item x="247"/>
        <item x="243"/>
        <item x="251"/>
        <item x="272"/>
        <item x="639"/>
        <item x="622"/>
        <item x="628"/>
        <item x="288"/>
        <item x="244"/>
        <item x="254"/>
        <item x="253"/>
        <item x="270"/>
        <item x="240"/>
        <item x="289"/>
        <item x="124"/>
        <item x="96"/>
        <item x="125"/>
        <item x="111"/>
        <item x="85"/>
        <item x="130"/>
        <item x="145"/>
        <item x="684"/>
        <item x="81"/>
        <item x="60"/>
        <item x="66"/>
        <item x="58"/>
        <item x="657"/>
        <item x="655"/>
        <item x="734"/>
        <item x="735"/>
        <item x="736"/>
        <item x="737"/>
        <item x="738"/>
        <item x="739"/>
        <item x="740"/>
        <item x="741"/>
        <item x="742"/>
        <item x="743"/>
        <item x="744"/>
        <item x="745"/>
        <item x="746"/>
        <item x="747"/>
        <item x="748"/>
        <item x="749"/>
        <item x="750"/>
        <item x="751"/>
        <item x="837"/>
        <item x="752"/>
        <item x="753"/>
        <item x="754"/>
        <item x="755"/>
        <item x="756"/>
        <item x="757"/>
        <item x="758"/>
        <item x="759"/>
        <item x="760"/>
        <item x="761"/>
        <item x="762"/>
        <item x="763"/>
        <item x="764"/>
        <item x="25"/>
        <item x="68"/>
        <item x="65"/>
        <item x="16"/>
        <item x="26"/>
        <item x="17"/>
        <item x="34"/>
        <item x="31"/>
        <item x="12"/>
        <item x="9"/>
        <item x="15"/>
        <item x="885"/>
        <item x="882"/>
        <item x="576"/>
        <item x="347"/>
        <item x="172"/>
        <item x="887"/>
        <item x="888"/>
        <item x="149"/>
        <item x="148"/>
        <item x="174"/>
        <item x="175"/>
        <item x="162"/>
        <item x="56"/>
        <item x="267"/>
        <item x="816"/>
        <item x="264"/>
        <item x="278"/>
        <item x="236"/>
        <item x="818"/>
        <item x="423"/>
        <item x="864"/>
        <item x="877"/>
        <item x="875"/>
        <item x="863"/>
        <item x="637"/>
        <item x="275"/>
        <item x="276"/>
        <item x="625"/>
        <item x="265"/>
        <item x="591"/>
        <item x="609"/>
        <item x="641"/>
        <item x="596"/>
        <item x="241"/>
        <item x="496"/>
        <item x="638"/>
        <item x="858"/>
        <item x="861"/>
        <item x="856"/>
        <item x="868"/>
        <item x="845"/>
        <item x="850"/>
        <item x="846"/>
        <item x="847"/>
        <item x="848"/>
        <item x="851"/>
        <item x="485"/>
        <item x="559"/>
        <item x="581"/>
        <item x="147"/>
        <item x="112"/>
        <item x="101"/>
        <item x="132"/>
        <item x="137"/>
        <item x="884"/>
        <item x="330"/>
        <item x="291"/>
        <item x="309"/>
        <item x="534"/>
        <item x="766"/>
        <item x="227"/>
        <item x="814"/>
        <item x="765"/>
        <item x="71"/>
        <item x="815"/>
        <item x="831"/>
        <item x="103"/>
        <item x="717"/>
        <item x="722"/>
        <item x="713"/>
        <item x="128"/>
        <item x="718"/>
        <item x="711"/>
        <item x="806"/>
        <item x="807"/>
        <item x="122"/>
        <item x="105"/>
        <item x="279"/>
        <item x="833"/>
        <item x="828"/>
        <item x="825"/>
        <item x="827"/>
        <item x="113"/>
        <item x="84"/>
        <item x="82"/>
        <item x="607"/>
        <item x="617"/>
        <item x="623"/>
        <item x="634"/>
        <item x="605"/>
        <item x="643"/>
        <item x="601"/>
        <item x="626"/>
        <item x="93"/>
        <item x="97"/>
        <item x="83"/>
        <item x="98"/>
        <item x="99"/>
        <item x="90"/>
        <item x="87"/>
        <item x="88"/>
        <item x="95"/>
        <item x="114"/>
        <item x="116"/>
        <item x="72"/>
        <item x="115"/>
        <item x="210"/>
        <item x="679"/>
        <item x="140"/>
        <item x="658"/>
        <item x="131"/>
        <item x="146"/>
        <item x="249"/>
        <item x="255"/>
        <item x="797"/>
        <item x="208"/>
        <item x="356"/>
        <item x="228"/>
        <item x="798"/>
        <item x="826"/>
        <item x="620"/>
        <item x="214"/>
        <item x="696"/>
        <item x="204"/>
        <item x="654"/>
        <item x="813"/>
        <item x="812"/>
        <item x="216"/>
        <item x="213"/>
        <item x="716"/>
        <item x="811"/>
        <item x="196"/>
        <item x="801"/>
        <item x="217"/>
        <item x="810"/>
        <item x="809"/>
        <item x="78"/>
        <item x="364"/>
        <item x="792"/>
        <item x="688"/>
        <item x="714"/>
        <item x="834"/>
        <item x="708"/>
        <item x="704"/>
        <item x="707"/>
        <item x="712"/>
        <item x="808"/>
        <item x="703"/>
        <item x="701"/>
        <item x="699"/>
        <item x="705"/>
        <item x="700"/>
        <item x="803"/>
        <item x="805"/>
        <item x="721"/>
        <item x="720"/>
        <item x="702"/>
        <item x="804"/>
        <item x="709"/>
        <item x="715"/>
        <item x="829"/>
        <item x="832"/>
        <item x="710"/>
        <item x="706"/>
        <item x="892"/>
        <item x="824"/>
        <item x="830"/>
        <item x="820"/>
        <item x="719"/>
        <item x="821"/>
        <item x="822"/>
        <item x="823"/>
        <item x="693"/>
        <item x="512"/>
        <item x="819"/>
        <item x="817"/>
        <item x="509"/>
        <item x="695"/>
        <item x="682"/>
        <item x="606"/>
        <item x="562"/>
        <item x="523"/>
        <item x="151"/>
        <item x="161"/>
        <item x="153"/>
        <item x="166"/>
        <item x="159"/>
        <item x="158"/>
        <item x="157"/>
        <item x="155"/>
        <item x="170"/>
        <item x="163"/>
        <item x="167"/>
        <item x="165"/>
        <item x="156"/>
        <item x="160"/>
        <item x="176"/>
        <item x="169"/>
        <item x="171"/>
        <item x="152"/>
        <item x="150"/>
        <item x="164"/>
        <item x="168"/>
        <item x="173"/>
        <item x="177"/>
        <item x="879"/>
        <item x="880"/>
        <item x="866"/>
        <item x="645"/>
        <item t="default"/>
      </items>
    </pivotField>
    <pivotField showAll="0"/>
    <pivotField numFmtId="164" showAll="0">
      <items count="1218">
        <item x="919"/>
        <item x="547"/>
        <item x="1123"/>
        <item x="43"/>
        <item x="770"/>
        <item x="795"/>
        <item x="146"/>
        <item x="872"/>
        <item x="1163"/>
        <item x="867"/>
        <item x="976"/>
        <item x="592"/>
        <item x="972"/>
        <item x="532"/>
        <item x="842"/>
        <item x="35"/>
        <item x="793"/>
        <item x="175"/>
        <item x="1094"/>
        <item x="112"/>
        <item x="1002"/>
        <item x="653"/>
        <item x="651"/>
        <item x="986"/>
        <item x="575"/>
        <item x="502"/>
        <item x="1189"/>
        <item x="1065"/>
        <item x="775"/>
        <item x="993"/>
        <item x="89"/>
        <item x="916"/>
        <item x="144"/>
        <item x="805"/>
        <item x="108"/>
        <item x="861"/>
        <item x="982"/>
        <item x="656"/>
        <item x="784"/>
        <item x="78"/>
        <item x="346"/>
        <item x="857"/>
        <item x="1148"/>
        <item x="881"/>
        <item x="39"/>
        <item x="121"/>
        <item x="738"/>
        <item x="1125"/>
        <item x="334"/>
        <item x="16"/>
        <item x="1196"/>
        <item x="517"/>
        <item x="833"/>
        <item x="478"/>
        <item x="1143"/>
        <item x="684"/>
        <item x="789"/>
        <item x="131"/>
        <item x="21"/>
        <item x="410"/>
        <item x="862"/>
        <item x="987"/>
        <item x="829"/>
        <item x="30"/>
        <item x="246"/>
        <item x="503"/>
        <item x="1216"/>
        <item x="1043"/>
        <item x="964"/>
        <item x="109"/>
        <item x="281"/>
        <item x="192"/>
        <item x="663"/>
        <item x="929"/>
        <item x="676"/>
        <item x="1128"/>
        <item x="560"/>
        <item x="691"/>
        <item x="1112"/>
        <item x="31"/>
        <item x="137"/>
        <item x="267"/>
        <item x="221"/>
        <item x="474"/>
        <item x="295"/>
        <item x="1212"/>
        <item x="499"/>
        <item x="253"/>
        <item x="779"/>
        <item x="835"/>
        <item x="731"/>
        <item x="1127"/>
        <item x="706"/>
        <item x="1209"/>
        <item x="190"/>
        <item x="617"/>
        <item x="1021"/>
        <item x="274"/>
        <item x="889"/>
        <item x="437"/>
        <item x="780"/>
        <item x="99"/>
        <item x="534"/>
        <item x="471"/>
        <item x="470"/>
        <item x="293"/>
        <item x="896"/>
        <item x="615"/>
        <item x="341"/>
        <item x="683"/>
        <item x="945"/>
        <item x="1020"/>
        <item x="210"/>
        <item x="1024"/>
        <item x="324"/>
        <item x="533"/>
        <item x="605"/>
        <item x="1118"/>
        <item x="996"/>
        <item x="1015"/>
        <item x="568"/>
        <item x="826"/>
        <item x="746"/>
        <item x="879"/>
        <item x="133"/>
        <item x="431"/>
        <item x="670"/>
        <item x="1167"/>
        <item x="45"/>
        <item x="479"/>
        <item x="563"/>
        <item x="9"/>
        <item x="1058"/>
        <item x="669"/>
        <item x="106"/>
        <item x="1029"/>
        <item x="827"/>
        <item x="260"/>
        <item x="595"/>
        <item x="909"/>
        <item x="688"/>
        <item x="1089"/>
        <item x="213"/>
        <item x="950"/>
        <item x="863"/>
        <item x="970"/>
        <item x="895"/>
        <item x="594"/>
        <item x="92"/>
        <item x="411"/>
        <item x="694"/>
        <item x="1086"/>
        <item x="1006"/>
        <item x="82"/>
        <item x="1030"/>
        <item x="490"/>
        <item x="152"/>
        <item x="766"/>
        <item x="59"/>
        <item x="1075"/>
        <item x="132"/>
        <item x="40"/>
        <item x="918"/>
        <item x="723"/>
        <item x="702"/>
        <item x="760"/>
        <item x="831"/>
        <item x="722"/>
        <item x="624"/>
        <item x="926"/>
        <item x="1067"/>
        <item x="915"/>
        <item x="206"/>
        <item x="461"/>
        <item x="481"/>
        <item x="361"/>
        <item x="1213"/>
        <item x="960"/>
        <item x="496"/>
        <item x="912"/>
        <item x="117"/>
        <item x="287"/>
        <item x="786"/>
        <item x="180"/>
        <item x="545"/>
        <item x="373"/>
        <item x="119"/>
        <item x="652"/>
        <item x="468"/>
        <item x="1101"/>
        <item x="1205"/>
        <item x="370"/>
        <item x="215"/>
        <item x="853"/>
        <item x="252"/>
        <item x="890"/>
        <item x="531"/>
        <item x="417"/>
        <item x="744"/>
        <item x="749"/>
        <item x="921"/>
        <item x="901"/>
        <item x="535"/>
        <item x="1194"/>
        <item x="1011"/>
        <item x="1113"/>
        <item x="928"/>
        <item x="507"/>
        <item x="453"/>
        <item x="1197"/>
        <item x="812"/>
        <item x="893"/>
        <item x="1193"/>
        <item x="1158"/>
        <item x="685"/>
        <item x="299"/>
        <item x="920"/>
        <item x="544"/>
        <item x="432"/>
        <item x="1162"/>
        <item x="843"/>
        <item x="1154"/>
        <item x="12"/>
        <item x="838"/>
        <item x="327"/>
        <item x="500"/>
        <item x="874"/>
        <item x="930"/>
        <item x="90"/>
        <item x="1100"/>
        <item x="160"/>
        <item x="28"/>
        <item x="233"/>
        <item x="336"/>
        <item x="1044"/>
        <item x="345"/>
        <item x="900"/>
        <item x="29"/>
        <item x="169"/>
        <item x="884"/>
        <item x="22"/>
        <item x="111"/>
        <item x="608"/>
        <item x="124"/>
        <item x="529"/>
        <item x="1091"/>
        <item x="338"/>
        <item x="379"/>
        <item x="416"/>
        <item x="307"/>
        <item x="319"/>
        <item x="101"/>
        <item x="458"/>
        <item x="186"/>
        <item x="980"/>
        <item x="528"/>
        <item x="525"/>
        <item x="678"/>
        <item x="1016"/>
        <item x="264"/>
        <item x="581"/>
        <item x="508"/>
        <item x="649"/>
        <item x="1093"/>
        <item x="662"/>
        <item x="280"/>
        <item x="1191"/>
        <item x="227"/>
        <item x="107"/>
        <item x="157"/>
        <item x="697"/>
        <item x="66"/>
        <item x="18"/>
        <item x="118"/>
        <item x="690"/>
        <item x="771"/>
        <item x="154"/>
        <item x="1035"/>
        <item x="913"/>
        <item x="675"/>
        <item x="1178"/>
        <item x="514"/>
        <item x="634"/>
        <item x="1137"/>
        <item x="1150"/>
        <item x="382"/>
        <item x="171"/>
        <item x="1215"/>
        <item x="566"/>
        <item x="141"/>
        <item x="553"/>
        <item x="584"/>
        <item x="1168"/>
        <item x="1049"/>
        <item x="51"/>
        <item x="1017"/>
        <item x="618"/>
        <item x="255"/>
        <item x="1048"/>
        <item x="42"/>
        <item x="170"/>
        <item x="235"/>
        <item x="636"/>
        <item x="755"/>
        <item x="628"/>
        <item x="1053"/>
        <item x="102"/>
        <item x="405"/>
        <item x="72"/>
        <item x="188"/>
        <item x="33"/>
        <item x="767"/>
        <item x="1136"/>
        <item x="314"/>
        <item x="396"/>
        <item x="661"/>
        <item x="136"/>
        <item x="286"/>
        <item x="821"/>
        <item x="847"/>
        <item x="153"/>
        <item x="990"/>
        <item x="1110"/>
        <item x="924"/>
        <item x="482"/>
        <item x="276"/>
        <item x="115"/>
        <item x="555"/>
        <item x="495"/>
        <item x="1010"/>
        <item x="708"/>
        <item x="408"/>
        <item x="181"/>
        <item x="301"/>
        <item x="728"/>
        <item x="179"/>
        <item x="971"/>
        <item x="818"/>
        <item x="689"/>
        <item x="800"/>
        <item x="1145"/>
        <item x="586"/>
        <item x="783"/>
        <item x="1079"/>
        <item x="638"/>
        <item x="988"/>
        <item x="208"/>
        <item x="67"/>
        <item x="550"/>
        <item x="730"/>
        <item x="809"/>
        <item x="522"/>
        <item x="376"/>
        <item x="1173"/>
        <item x="932"/>
        <item x="1160"/>
        <item x="974"/>
        <item x="1104"/>
        <item x="125"/>
        <item x="802"/>
        <item x="635"/>
        <item x="841"/>
        <item x="316"/>
        <item x="859"/>
        <item x="1047"/>
        <item x="816"/>
        <item x="335"/>
        <item x="290"/>
        <item x="391"/>
        <item x="1095"/>
        <item x="571"/>
        <item x="64"/>
        <item x="824"/>
        <item x="947"/>
        <item x="944"/>
        <item x="243"/>
        <item x="191"/>
        <item x="1051"/>
        <item x="491"/>
        <item x="8"/>
        <item x="74"/>
        <item x="727"/>
        <item x="546"/>
        <item x="776"/>
        <item x="693"/>
        <item x="639"/>
        <item x="647"/>
        <item x="320"/>
        <item x="759"/>
        <item x="1114"/>
        <item x="1042"/>
        <item x="1190"/>
        <item x="1076"/>
        <item x="114"/>
        <item x="523"/>
        <item x="846"/>
        <item x="981"/>
        <item x="674"/>
        <item x="997"/>
        <item x="383"/>
        <item x="1121"/>
        <item x="591"/>
        <item x="557"/>
        <item x="248"/>
        <item x="1177"/>
        <item x="265"/>
        <item x="303"/>
        <item x="147"/>
        <item x="848"/>
        <item x="292"/>
        <item x="910"/>
        <item x="777"/>
        <item x="562"/>
        <item x="398"/>
        <item x="5"/>
        <item x="50"/>
        <item x="823"/>
        <item x="668"/>
        <item x="56"/>
        <item x="494"/>
        <item x="515"/>
        <item x="161"/>
        <item x="736"/>
        <item x="1152"/>
        <item x="448"/>
        <item x="195"/>
        <item x="312"/>
        <item x="1061"/>
        <item x="1172"/>
        <item x="480"/>
        <item x="294"/>
        <item x="772"/>
        <item x="0"/>
        <item x="1171"/>
        <item x="3"/>
        <item x="666"/>
        <item x="291"/>
        <item x="806"/>
        <item x="134"/>
        <item x="392"/>
        <item x="278"/>
        <item x="443"/>
        <item x="241"/>
        <item x="304"/>
        <item x="700"/>
        <item x="362"/>
        <item x="421"/>
        <item x="429"/>
        <item x="686"/>
        <item x="489"/>
        <item x="885"/>
        <item x="10"/>
        <item x="272"/>
        <item x="155"/>
        <item x="887"/>
        <item x="1084"/>
        <item x="868"/>
        <item x="404"/>
        <item x="761"/>
        <item x="399"/>
        <item x="284"/>
        <item x="743"/>
        <item x="1105"/>
        <item x="306"/>
        <item x="139"/>
        <item x="326"/>
        <item x="825"/>
        <item x="903"/>
        <item x="1040"/>
        <item x="975"/>
        <item x="811"/>
        <item x="254"/>
        <item x="262"/>
        <item x="79"/>
        <item x="430"/>
        <item x="941"/>
        <item x="103"/>
        <item x="873"/>
        <item x="130"/>
        <item x="748"/>
        <item x="330"/>
        <item x="1116"/>
        <item x="908"/>
        <item x="1097"/>
        <item x="750"/>
        <item x="353"/>
        <item x="822"/>
        <item x="852"/>
        <item x="790"/>
        <item x="567"/>
        <item x="331"/>
        <item x="1161"/>
        <item x="352"/>
        <item x="1023"/>
        <item x="715"/>
        <item x="794"/>
        <item x="400"/>
        <item x="933"/>
        <item x="876"/>
        <item x="1056"/>
        <item x="1036"/>
        <item x="84"/>
        <item x="487"/>
        <item x="1153"/>
        <item x="810"/>
        <item x="577"/>
        <item x="1088"/>
        <item x="1126"/>
        <item x="641"/>
        <item x="520"/>
        <item x="323"/>
        <item x="309"/>
        <item x="397"/>
        <item x="1037"/>
        <item x="329"/>
        <item x="519"/>
        <item x="23"/>
        <item x="205"/>
        <item x="372"/>
        <item x="1142"/>
        <item x="836"/>
        <item x="473"/>
        <item x="168"/>
        <item x="224"/>
        <item x="351"/>
        <item x="387"/>
        <item x="625"/>
        <item x="183"/>
        <item x="247"/>
        <item x="363"/>
        <item x="785"/>
        <item x="917"/>
        <item x="150"/>
        <item x="70"/>
        <item x="347"/>
        <item x="1135"/>
        <item x="935"/>
        <item x="73"/>
        <item x="52"/>
        <item x="172"/>
        <item x="425"/>
        <item x="570"/>
        <item x="726"/>
        <item x="1188"/>
        <item x="158"/>
        <item x="609"/>
        <item x="459"/>
        <item x="648"/>
        <item x="1009"/>
        <item x="476"/>
        <item x="905"/>
        <item x="677"/>
        <item x="167"/>
        <item x="463"/>
        <item x="882"/>
        <item x="229"/>
        <item x="268"/>
        <item x="289"/>
        <item x="995"/>
        <item x="493"/>
        <item x="226"/>
        <item x="1000"/>
        <item x="388"/>
        <item x="1176"/>
        <item x="1080"/>
        <item x="740"/>
        <item x="129"/>
        <item x="1050"/>
        <item x="1032"/>
        <item x="279"/>
        <item x="1165"/>
        <item x="1071"/>
        <item x="322"/>
        <item x="1207"/>
        <item x="249"/>
        <item x="359"/>
        <item x="957"/>
        <item x="719"/>
        <item x="959"/>
        <item x="1003"/>
        <item x="162"/>
        <item x="4"/>
        <item x="464"/>
        <item x="631"/>
        <item x="1156"/>
        <item x="138"/>
        <item x="466"/>
        <item x="428"/>
        <item x="542"/>
        <item x="1102"/>
        <item x="716"/>
        <item x="439"/>
        <item x="318"/>
        <item x="185"/>
        <item x="1199"/>
        <item x="849"/>
        <item x="752"/>
        <item x="756"/>
        <item x="1096"/>
        <item x="95"/>
        <item x="53"/>
        <item x="681"/>
        <item x="1082"/>
        <item x="698"/>
        <item x="552"/>
        <item x="543"/>
        <item x="238"/>
        <item x="977"/>
        <item x="444"/>
        <item x="1022"/>
        <item x="442"/>
        <item x="558"/>
        <item x="898"/>
        <item x="819"/>
        <item x="1206"/>
        <item x="447"/>
        <item x="511"/>
        <item x="720"/>
        <item x="769"/>
        <item x="367"/>
        <item x="839"/>
        <item x="1159"/>
        <item x="374"/>
        <item x="219"/>
        <item x="1092"/>
        <item x="1200"/>
        <item x="1073"/>
        <item x="1025"/>
        <item x="501"/>
        <item x="764"/>
        <item x="645"/>
        <item x="587"/>
        <item x="606"/>
        <item x="250"/>
        <item x="120"/>
        <item x="781"/>
        <item x="574"/>
        <item x="1060"/>
        <item x="187"/>
        <item x="1122"/>
        <item x="985"/>
        <item x="791"/>
        <item x="1134"/>
        <item x="375"/>
        <item x="850"/>
        <item x="364"/>
        <item x="956"/>
        <item x="978"/>
        <item x="424"/>
        <item x="234"/>
        <item x="633"/>
        <item x="667"/>
        <item x="506"/>
        <item x="328"/>
        <item x="423"/>
        <item x="705"/>
        <item x="261"/>
        <item x="1208"/>
        <item x="199"/>
        <item x="561"/>
        <item x="358"/>
        <item x="724"/>
        <item x="554"/>
        <item x="952"/>
        <item x="200"/>
        <item x="999"/>
        <item x="629"/>
        <item x="877"/>
        <item x="472"/>
        <item x="729"/>
        <item x="449"/>
        <item x="851"/>
        <item x="747"/>
        <item x="455"/>
        <item x="504"/>
        <item x="44"/>
        <item x="832"/>
        <item x="451"/>
        <item x="371"/>
        <item x="518"/>
        <item x="992"/>
        <item x="505"/>
        <item x="259"/>
        <item x="394"/>
        <item x="855"/>
        <item x="414"/>
        <item x="616"/>
        <item x="512"/>
        <item x="526"/>
        <item x="135"/>
        <item x="596"/>
        <item x="630"/>
        <item x="223"/>
        <item x="1004"/>
        <item x="1204"/>
        <item x="182"/>
        <item x="701"/>
        <item x="37"/>
        <item x="61"/>
        <item x="808"/>
        <item x="492"/>
        <item x="1187"/>
        <item x="173"/>
        <item x="497"/>
        <item x="123"/>
        <item x="25"/>
        <item x="1013"/>
        <item x="445"/>
        <item x="13"/>
        <item x="94"/>
        <item x="660"/>
        <item x="164"/>
        <item x="422"/>
        <item x="621"/>
        <item x="484"/>
        <item x="1210"/>
        <item x="435"/>
        <item x="245"/>
        <item x="1027"/>
        <item x="1107"/>
        <item x="244"/>
        <item x="88"/>
        <item x="710"/>
        <item x="899"/>
        <item x="1068"/>
        <item x="1106"/>
        <item x="834"/>
        <item x="620"/>
        <item x="166"/>
        <item x="713"/>
        <item x="93"/>
        <item x="340"/>
        <item x="263"/>
        <item x="610"/>
        <item x="457"/>
        <item x="983"/>
        <item x="48"/>
        <item x="27"/>
        <item x="1139"/>
        <item x="1005"/>
        <item x="454"/>
        <item x="963"/>
        <item x="938"/>
        <item x="1214"/>
        <item x="1166"/>
        <item x="212"/>
        <item x="197"/>
        <item x="739"/>
        <item x="714"/>
        <item x="1119"/>
        <item x="711"/>
        <item x="1201"/>
        <item x="427"/>
        <item x="1083"/>
        <item x="285"/>
        <item x="360"/>
        <item x="1019"/>
        <item x="612"/>
        <item x="1099"/>
        <item x="1090"/>
        <item x="530"/>
        <item x="687"/>
        <item x="407"/>
        <item x="576"/>
        <item x="922"/>
        <item x="275"/>
        <item x="333"/>
        <item x="32"/>
        <item x="41"/>
        <item x="380"/>
        <item x="77"/>
        <item x="1181"/>
        <item x="640"/>
        <item x="565"/>
        <item x="556"/>
        <item x="657"/>
        <item x="1183"/>
        <item x="840"/>
        <item x="385"/>
        <item x="357"/>
        <item x="1138"/>
        <item x="679"/>
        <item x="1062"/>
        <item x="680"/>
        <item x="214"/>
        <item x="342"/>
        <item x="412"/>
        <item x="465"/>
        <item x="589"/>
        <item x="308"/>
        <item x="1026"/>
        <item x="573"/>
        <item x="579"/>
        <item x="142"/>
        <item x="927"/>
        <item x="1038"/>
        <item x="582"/>
        <item x="365"/>
        <item x="1103"/>
        <item x="1111"/>
        <item x="1120"/>
        <item x="1140"/>
        <item x="204"/>
        <item x="797"/>
        <item x="753"/>
        <item x="1008"/>
        <item x="1115"/>
        <item x="951"/>
        <item x="193"/>
        <item x="734"/>
        <item x="450"/>
        <item x="194"/>
        <item x="55"/>
        <item x="604"/>
        <item x="436"/>
        <item x="1164"/>
        <item x="1033"/>
        <item x="860"/>
        <item x="217"/>
        <item x="1147"/>
        <item x="707"/>
        <item x="588"/>
        <item x="751"/>
        <item x="145"/>
        <item x="282"/>
        <item x="1070"/>
        <item x="524"/>
        <item x="434"/>
        <item x="815"/>
        <item x="597"/>
        <item x="273"/>
        <item x="866"/>
        <item x="1198"/>
        <item x="820"/>
        <item x="86"/>
        <item x="969"/>
        <item x="46"/>
        <item x="207"/>
        <item x="97"/>
        <item x="456"/>
        <item x="654"/>
        <item x="296"/>
        <item x="462"/>
        <item x="540"/>
        <item x="692"/>
        <item x="1046"/>
        <item x="541"/>
        <item x="401"/>
        <item x="828"/>
        <item x="228"/>
        <item x="485"/>
        <item x="313"/>
        <item x="2"/>
        <item x="1052"/>
        <item x="845"/>
        <item x="948"/>
        <item x="113"/>
        <item x="202"/>
        <item x="762"/>
        <item x="513"/>
        <item x="83"/>
        <item x="548"/>
        <item x="283"/>
        <item x="62"/>
        <item x="47"/>
        <item x="619"/>
        <item x="257"/>
        <item x="1175"/>
        <item x="127"/>
        <item x="961"/>
        <item x="830"/>
        <item x="211"/>
        <item x="446"/>
        <item x="768"/>
        <item x="65"/>
        <item x="792"/>
        <item x="958"/>
        <item x="878"/>
        <item x="537"/>
        <item x="578"/>
        <item x="1074"/>
        <item x="583"/>
        <item x="804"/>
        <item x="632"/>
        <item x="14"/>
        <item x="870"/>
        <item x="799"/>
        <item x="1069"/>
        <item x="955"/>
        <item x="725"/>
        <item x="270"/>
        <item x="1"/>
        <item x="892"/>
        <item x="176"/>
        <item x="1066"/>
        <item x="925"/>
        <item x="539"/>
        <item x="469"/>
        <item x="757"/>
        <item x="1179"/>
        <item x="225"/>
        <item x="886"/>
        <item x="7"/>
        <item x="337"/>
        <item x="984"/>
        <item x="934"/>
        <item x="521"/>
        <item x="177"/>
        <item x="817"/>
        <item x="602"/>
        <item x="614"/>
        <item x="1109"/>
        <item x="1131"/>
        <item x="1028"/>
        <item x="222"/>
        <item x="742"/>
        <item x="773"/>
        <item x="178"/>
        <item x="17"/>
        <item x="91"/>
        <item x="644"/>
        <item x="381"/>
        <item x="1054"/>
        <item x="787"/>
        <item x="696"/>
        <item x="1108"/>
        <item x="317"/>
        <item x="637"/>
        <item x="953"/>
        <item x="231"/>
        <item x="311"/>
        <item x="110"/>
        <item x="483"/>
        <item x="288"/>
        <item x="409"/>
        <item x="302"/>
        <item x="763"/>
        <item x="390"/>
        <item x="1057"/>
        <item x="1034"/>
        <item x="406"/>
        <item x="467"/>
        <item x="354"/>
        <item x="803"/>
        <item x="590"/>
        <item x="34"/>
        <item x="163"/>
        <item x="201"/>
        <item x="798"/>
        <item x="998"/>
        <item x="902"/>
        <item x="20"/>
        <item x="650"/>
        <item x="310"/>
        <item x="15"/>
        <item x="105"/>
        <item x="239"/>
        <item x="26"/>
        <item x="475"/>
        <item x="1041"/>
        <item x="778"/>
        <item x="939"/>
        <item x="735"/>
        <item x="297"/>
        <item x="658"/>
        <item x="377"/>
        <item x="973"/>
        <item x="402"/>
        <item x="758"/>
        <item x="344"/>
        <item x="488"/>
        <item x="440"/>
        <item x="699"/>
        <item x="116"/>
        <item x="871"/>
        <item x="940"/>
        <item x="156"/>
        <item x="527"/>
        <item x="741"/>
        <item x="1098"/>
        <item x="196"/>
        <item x="477"/>
        <item x="717"/>
        <item x="1174"/>
        <item x="356"/>
        <item x="251"/>
        <item x="894"/>
        <item x="1186"/>
        <item x="209"/>
        <item x="1141"/>
        <item x="732"/>
        <item x="880"/>
        <item x="585"/>
        <item x="626"/>
        <item x="349"/>
        <item x="305"/>
        <item x="600"/>
        <item x="24"/>
        <item x="80"/>
        <item x="1195"/>
        <item x="965"/>
        <item x="1059"/>
        <item x="564"/>
        <item x="967"/>
        <item x="782"/>
        <item x="665"/>
        <item x="954"/>
        <item x="603"/>
        <item x="395"/>
        <item x="460"/>
        <item x="1055"/>
        <item x="673"/>
        <item x="1157"/>
        <item x="1012"/>
        <item x="216"/>
        <item x="232"/>
        <item x="1170"/>
        <item x="1129"/>
        <item x="36"/>
        <item x="420"/>
        <item x="1031"/>
        <item x="69"/>
        <item x="858"/>
        <item x="266"/>
        <item x="1169"/>
        <item x="126"/>
        <item x="1078"/>
        <item x="627"/>
        <item x="559"/>
        <item x="733"/>
        <item x="613"/>
        <item x="38"/>
        <item x="801"/>
        <item x="994"/>
        <item x="1001"/>
        <item x="1072"/>
        <item x="623"/>
        <item x="321"/>
        <item x="165"/>
        <item x="813"/>
        <item x="695"/>
        <item x="1077"/>
        <item x="599"/>
        <item x="745"/>
        <item x="962"/>
        <item x="942"/>
        <item x="393"/>
        <item x="151"/>
        <item x="85"/>
        <item x="593"/>
        <item x="6"/>
        <item x="672"/>
        <item x="76"/>
        <item x="774"/>
        <item x="765"/>
        <item x="63"/>
        <item x="486"/>
        <item x="923"/>
        <item x="1180"/>
        <item x="856"/>
        <item x="104"/>
        <item x="122"/>
        <item x="19"/>
        <item x="315"/>
        <item x="87"/>
        <item x="622"/>
        <item x="256"/>
        <item x="671"/>
        <item x="57"/>
        <item x="355"/>
        <item x="914"/>
        <item x="509"/>
        <item x="1124"/>
        <item x="426"/>
        <item x="332"/>
        <item x="796"/>
        <item x="891"/>
        <item x="718"/>
        <item x="1132"/>
        <item x="236"/>
        <item x="11"/>
        <item x="1185"/>
        <item x="68"/>
        <item x="883"/>
        <item x="807"/>
        <item x="58"/>
        <item x="269"/>
        <item x="184"/>
        <item x="643"/>
        <item x="1087"/>
        <item x="888"/>
        <item x="991"/>
        <item x="814"/>
        <item x="218"/>
        <item x="516"/>
        <item x="174"/>
        <item x="1151"/>
        <item x="989"/>
        <item x="646"/>
        <item x="569"/>
        <item x="438"/>
        <item x="737"/>
        <item x="1211"/>
        <item x="551"/>
        <item x="60"/>
        <item x="189"/>
        <item x="369"/>
        <item x="607"/>
        <item x="143"/>
        <item x="100"/>
        <item x="237"/>
        <item x="1133"/>
        <item x="682"/>
        <item x="1014"/>
        <item x="946"/>
        <item x="1039"/>
        <item x="510"/>
        <item x="549"/>
        <item x="911"/>
        <item x="1192"/>
        <item x="339"/>
        <item x="598"/>
        <item x="220"/>
        <item x="81"/>
        <item x="300"/>
        <item x="572"/>
        <item x="837"/>
        <item x="1155"/>
        <item x="1081"/>
        <item x="721"/>
        <item x="419"/>
        <item x="140"/>
        <item x="403"/>
        <item x="611"/>
        <item x="897"/>
        <item x="98"/>
        <item x="378"/>
        <item x="864"/>
        <item x="418"/>
        <item x="536"/>
        <item x="655"/>
        <item x="788"/>
        <item x="298"/>
        <item x="415"/>
        <item x="271"/>
        <item x="149"/>
        <item x="1007"/>
        <item x="642"/>
        <item x="865"/>
        <item x="904"/>
        <item x="1184"/>
        <item x="1063"/>
        <item x="1085"/>
        <item x="601"/>
        <item x="979"/>
        <item x="368"/>
        <item x="203"/>
        <item x="936"/>
        <item x="712"/>
        <item x="1130"/>
        <item x="580"/>
        <item x="704"/>
        <item x="433"/>
        <item x="709"/>
        <item x="240"/>
        <item x="1149"/>
        <item x="931"/>
        <item x="148"/>
        <item x="498"/>
        <item x="664"/>
        <item x="937"/>
        <item x="49"/>
        <item x="343"/>
        <item x="659"/>
        <item x="1064"/>
        <item x="869"/>
        <item x="1045"/>
        <item x="1146"/>
        <item x="754"/>
        <item x="277"/>
        <item x="366"/>
        <item x="1203"/>
        <item x="703"/>
        <item x="54"/>
        <item x="242"/>
        <item x="159"/>
        <item x="949"/>
        <item x="452"/>
        <item x="907"/>
        <item x="413"/>
        <item x="906"/>
        <item x="966"/>
        <item x="1202"/>
        <item x="389"/>
        <item x="1182"/>
        <item x="441"/>
        <item x="1144"/>
        <item x="386"/>
        <item x="258"/>
        <item x="943"/>
        <item x="75"/>
        <item x="71"/>
        <item x="538"/>
        <item x="348"/>
        <item x="854"/>
        <item x="1018"/>
        <item x="96"/>
        <item x="384"/>
        <item x="844"/>
        <item x="875"/>
        <item x="230"/>
        <item x="350"/>
        <item x="128"/>
        <item x="325"/>
        <item x="1117"/>
        <item x="968"/>
        <item x="198"/>
        <item t="default"/>
      </items>
    </pivotField>
    <pivotField showAll="0"/>
    <pivotField showAll="0"/>
    <pivotField showAll="0"/>
    <pivotField showAll="0"/>
    <pivotField showAll="0"/>
    <pivotField numFmtId="10"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MODEL" fld="1" subtotal="count"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3DF618-FEA3-4DBC-88BC-431684A507F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9:V15" firstHeaderRow="1" firstDataRow="1" firstDataCol="1"/>
  <pivotFields count="13">
    <pivotField showAll="0">
      <items count="18">
        <item x="9"/>
        <item x="5"/>
        <item x="7"/>
        <item x="3"/>
        <item x="1"/>
        <item x="16"/>
        <item x="2"/>
        <item x="11"/>
        <item x="4"/>
        <item x="12"/>
        <item x="8"/>
        <item x="0"/>
        <item x="13"/>
        <item x="6"/>
        <item x="10"/>
        <item x="14"/>
        <item x="15"/>
        <item t="default"/>
      </items>
    </pivotField>
    <pivotField axis="axisRow" showAll="0" measureFilter="1">
      <items count="905">
        <item x="207"/>
        <item x="768"/>
        <item x="292"/>
        <item x="322"/>
        <item x="290"/>
        <item x="299"/>
        <item x="334"/>
        <item x="326"/>
        <item x="325"/>
        <item x="840"/>
        <item x="343"/>
        <item x="296"/>
        <item x="293"/>
        <item x="335"/>
        <item x="835"/>
        <item x="836"/>
        <item x="301"/>
        <item x="312"/>
        <item x="305"/>
        <item x="324"/>
        <item x="321"/>
        <item x="295"/>
        <item x="297"/>
        <item x="327"/>
        <item x="80"/>
        <item x="79"/>
        <item x="332"/>
        <item x="339"/>
        <item x="318"/>
        <item x="310"/>
        <item x="323"/>
        <item x="319"/>
        <item x="315"/>
        <item x="294"/>
        <item x="314"/>
        <item x="338"/>
        <item x="360"/>
        <item x="344"/>
        <item x="316"/>
        <item x="317"/>
        <item x="651"/>
        <item x="73"/>
        <item x="76"/>
        <item x="336"/>
        <item x="341"/>
        <item x="328"/>
        <item x="304"/>
        <item x="303"/>
        <item x="77"/>
        <item x="75"/>
        <item x="200"/>
        <item x="362"/>
        <item x="74"/>
        <item x="333"/>
        <item x="201"/>
        <item x="337"/>
        <item x="329"/>
        <item x="348"/>
        <item x="308"/>
        <item x="365"/>
        <item x="778"/>
        <item x="313"/>
        <item x="302"/>
        <item x="209"/>
        <item x="229"/>
        <item x="206"/>
        <item x="226"/>
        <item x="331"/>
        <item x="350"/>
        <item x="361"/>
        <item x="783"/>
        <item x="776"/>
        <item x="769"/>
        <item x="298"/>
        <item x="205"/>
        <item x="154"/>
        <item x="195"/>
        <item x="358"/>
        <item x="220"/>
        <item x="354"/>
        <item x="353"/>
        <item x="202"/>
        <item x="192"/>
        <item x="189"/>
        <item x="190"/>
        <item x="346"/>
        <item x="352"/>
        <item x="345"/>
        <item x="355"/>
        <item x="782"/>
        <item x="773"/>
        <item x="779"/>
        <item x="777"/>
        <item x="182"/>
        <item x="184"/>
        <item x="320"/>
        <item x="893"/>
        <item x="896"/>
        <item x="894"/>
        <item x="895"/>
        <item x="839"/>
        <item x="799"/>
        <item x="235"/>
        <item x="258"/>
        <item x="252"/>
        <item x="635"/>
        <item x="6"/>
        <item x="1"/>
        <item x="13"/>
        <item x="18"/>
        <item x="11"/>
        <item x="886"/>
        <item x="49"/>
        <item x="600"/>
        <item x="597"/>
        <item x="4"/>
        <item x="640"/>
        <item x="632"/>
        <item x="3"/>
        <item x="50"/>
        <item x="630"/>
        <item x="40"/>
        <item x="33"/>
        <item x="599"/>
        <item x="35"/>
        <item x="611"/>
        <item x="44"/>
        <item x="0"/>
        <item x="613"/>
        <item x="2"/>
        <item x="8"/>
        <item x="793"/>
        <item x="48"/>
        <item x="24"/>
        <item x="633"/>
        <item x="636"/>
        <item x="642"/>
        <item x="610"/>
        <item x="612"/>
        <item x="593"/>
        <item x="22"/>
        <item x="598"/>
        <item x="614"/>
        <item x="616"/>
        <item x="47"/>
        <item x="45"/>
        <item x="53"/>
        <item x="5"/>
        <item x="14"/>
        <item x="602"/>
        <item x="41"/>
        <item x="38"/>
        <item x="629"/>
        <item x="54"/>
        <item x="29"/>
        <item x="359"/>
        <item x="351"/>
        <item x="363"/>
        <item x="342"/>
        <item x="608"/>
        <item x="477"/>
        <item x="505"/>
        <item x="673"/>
        <item x="659"/>
        <item x="300"/>
        <item x="194"/>
        <item x="178"/>
        <item x="193"/>
        <item x="191"/>
        <item x="199"/>
        <item x="203"/>
        <item x="180"/>
        <item x="306"/>
        <item x="186"/>
        <item x="181"/>
        <item x="219"/>
        <item x="183"/>
        <item x="185"/>
        <item x="198"/>
        <item x="883"/>
        <item x="897"/>
        <item x="91"/>
        <item x="284"/>
        <item x="281"/>
        <item x="789"/>
        <item x="774"/>
        <item x="786"/>
        <item x="781"/>
        <item x="785"/>
        <item x="770"/>
        <item x="767"/>
        <item x="790"/>
        <item x="788"/>
        <item x="784"/>
        <item x="780"/>
        <item x="772"/>
        <item x="771"/>
        <item x="671"/>
        <item x="656"/>
        <item x="674"/>
        <item x="672"/>
        <item x="669"/>
        <item x="646"/>
        <item x="652"/>
        <item x="647"/>
        <item x="675"/>
        <item x="287"/>
        <item x="283"/>
        <item x="268"/>
        <item x="286"/>
        <item x="259"/>
        <item x="64"/>
        <item x="37"/>
        <item x="256"/>
        <item x="238"/>
        <item x="277"/>
        <item x="274"/>
        <item x="233"/>
        <item x="32"/>
        <item x="237"/>
        <item x="59"/>
        <item x="67"/>
        <item x="27"/>
        <item x="10"/>
        <item x="7"/>
        <item x="21"/>
        <item x="19"/>
        <item x="20"/>
        <item x="52"/>
        <item x="69"/>
        <item x="257"/>
        <item x="234"/>
        <item x="39"/>
        <item x="36"/>
        <item x="794"/>
        <item x="55"/>
        <item x="23"/>
        <item x="61"/>
        <item x="62"/>
        <item x="232"/>
        <item x="43"/>
        <item x="248"/>
        <item x="269"/>
        <item x="51"/>
        <item x="30"/>
        <item x="565"/>
        <item x="686"/>
        <item x="666"/>
        <item x="676"/>
        <item x="120"/>
        <item x="311"/>
        <item x="648"/>
        <item x="123"/>
        <item x="307"/>
        <item x="282"/>
        <item x="134"/>
        <item x="144"/>
        <item x="663"/>
        <item x="692"/>
        <item x="136"/>
        <item x="690"/>
        <item x="139"/>
        <item x="650"/>
        <item x="664"/>
        <item x="110"/>
        <item x="694"/>
        <item x="678"/>
        <item x="660"/>
        <item x="126"/>
        <item x="687"/>
        <item x="689"/>
        <item x="649"/>
        <item x="680"/>
        <item x="691"/>
        <item x="108"/>
        <item x="100"/>
        <item x="685"/>
        <item x="653"/>
        <item x="135"/>
        <item x="104"/>
        <item x="668"/>
        <item x="665"/>
        <item x="902"/>
        <item x="410"/>
        <item x="472"/>
        <item x="459"/>
        <item x="397"/>
        <item x="501"/>
        <item x="458"/>
        <item x="451"/>
        <item x="403"/>
        <item x="398"/>
        <item x="399"/>
        <item x="540"/>
        <item x="482"/>
        <item x="454"/>
        <item x="446"/>
        <item x="422"/>
        <item x="568"/>
        <item x="544"/>
        <item x="476"/>
        <item x="438"/>
        <item x="414"/>
        <item x="421"/>
        <item x="533"/>
        <item x="416"/>
        <item x="442"/>
        <item x="443"/>
        <item x="455"/>
        <item x="507"/>
        <item x="445"/>
        <item x="432"/>
        <item x="430"/>
        <item x="412"/>
        <item x="488"/>
        <item x="542"/>
        <item x="490"/>
        <item x="554"/>
        <item x="491"/>
        <item x="466"/>
        <item x="518"/>
        <item x="564"/>
        <item x="528"/>
        <item x="556"/>
        <item x="546"/>
        <item x="586"/>
        <item x="566"/>
        <item x="529"/>
        <item x="578"/>
        <item x="531"/>
        <item x="411"/>
        <item x="392"/>
        <item x="391"/>
        <item x="901"/>
        <item x="420"/>
        <item x="802"/>
        <item x="415"/>
        <item x="468"/>
        <item x="558"/>
        <item x="479"/>
        <item x="583"/>
        <item x="549"/>
        <item x="571"/>
        <item x="590"/>
        <item x="582"/>
        <item x="525"/>
        <item x="511"/>
        <item x="475"/>
        <item x="519"/>
        <item x="461"/>
        <item x="536"/>
        <item x="456"/>
        <item x="520"/>
        <item x="478"/>
        <item x="481"/>
        <item x="489"/>
        <item x="514"/>
        <item x="560"/>
        <item x="483"/>
        <item x="457"/>
        <item x="467"/>
        <item x="545"/>
        <item x="469"/>
        <item x="465"/>
        <item x="462"/>
        <item x="452"/>
        <item x="494"/>
        <item x="487"/>
        <item x="409"/>
        <item x="449"/>
        <item x="396"/>
        <item x="502"/>
        <item x="510"/>
        <item x="418"/>
        <item x="400"/>
        <item x="513"/>
        <item x="460"/>
        <item x="417"/>
        <item x="463"/>
        <item x="492"/>
        <item x="407"/>
        <item x="404"/>
        <item x="413"/>
        <item x="436"/>
        <item x="474"/>
        <item x="464"/>
        <item x="498"/>
        <item x="426"/>
        <item x="584"/>
        <item x="548"/>
        <item x="521"/>
        <item x="427"/>
        <item x="448"/>
        <item x="538"/>
        <item x="541"/>
        <item x="550"/>
        <item x="516"/>
        <item x="585"/>
        <item x="532"/>
        <item x="471"/>
        <item x="572"/>
        <item x="429"/>
        <item x="535"/>
        <item x="515"/>
        <item x="444"/>
        <item x="499"/>
        <item x="587"/>
        <item x="588"/>
        <item x="539"/>
        <item x="424"/>
        <item x="419"/>
        <item x="480"/>
        <item x="552"/>
        <item x="526"/>
        <item x="453"/>
        <item x="470"/>
        <item x="500"/>
        <item x="497"/>
        <item x="495"/>
        <item x="900"/>
        <item x="486"/>
        <item x="555"/>
        <item x="537"/>
        <item x="517"/>
        <item x="589"/>
        <item x="493"/>
        <item x="573"/>
        <item x="484"/>
        <item x="592"/>
        <item x="577"/>
        <item x="553"/>
        <item x="522"/>
        <item x="575"/>
        <item x="506"/>
        <item x="440"/>
        <item x="570"/>
        <item x="504"/>
        <item x="524"/>
        <item x="579"/>
        <item x="580"/>
        <item x="527"/>
        <item x="408"/>
        <item x="435"/>
        <item x="574"/>
        <item x="563"/>
        <item x="557"/>
        <item x="215"/>
        <item x="218"/>
        <item x="800"/>
        <item x="395"/>
        <item x="569"/>
        <item x="434"/>
        <item x="431"/>
        <item x="437"/>
        <item x="428"/>
        <item x="433"/>
        <item x="439"/>
        <item x="57"/>
        <item x="867"/>
        <item x="841"/>
        <item x="844"/>
        <item x="843"/>
        <item x="842"/>
        <item x="876"/>
        <item x="859"/>
        <item x="878"/>
        <item x="881"/>
        <item x="860"/>
        <item x="870"/>
        <item x="871"/>
        <item x="874"/>
        <item x="872"/>
        <item x="370"/>
        <item x="378"/>
        <item x="376"/>
        <item x="371"/>
        <item x="368"/>
        <item x="375"/>
        <item x="374"/>
        <item x="372"/>
        <item x="891"/>
        <item x="373"/>
        <item x="890"/>
        <item x="369"/>
        <item x="889"/>
        <item x="381"/>
        <item x="388"/>
        <item x="383"/>
        <item x="390"/>
        <item x="386"/>
        <item x="382"/>
        <item x="387"/>
        <item x="385"/>
        <item x="380"/>
        <item x="377"/>
        <item x="366"/>
        <item x="389"/>
        <item x="367"/>
        <item x="379"/>
        <item x="384"/>
        <item x="28"/>
        <item x="94"/>
        <item x="127"/>
        <item x="129"/>
        <item x="615"/>
        <item x="621"/>
        <item x="42"/>
        <item x="595"/>
        <item x="644"/>
        <item x="624"/>
        <item x="89"/>
        <item x="618"/>
        <item x="619"/>
        <item x="133"/>
        <item x="106"/>
        <item x="119"/>
        <item x="603"/>
        <item x="594"/>
        <item x="604"/>
        <item x="92"/>
        <item x="627"/>
        <item x="143"/>
        <item x="138"/>
        <item x="118"/>
        <item x="242"/>
        <item x="239"/>
        <item x="86"/>
        <item x="357"/>
        <item x="349"/>
        <item x="340"/>
        <item x="661"/>
        <item x="425"/>
        <item x="394"/>
        <item x="285"/>
        <item x="796"/>
        <item x="795"/>
        <item x="698"/>
        <item x="447"/>
        <item x="402"/>
        <item x="266"/>
        <item x="697"/>
        <item x="401"/>
        <item x="503"/>
        <item x="393"/>
        <item x="405"/>
        <item x="898"/>
        <item x="899"/>
        <item x="250"/>
        <item x="903"/>
        <item x="273"/>
        <item x="263"/>
        <item x="261"/>
        <item x="262"/>
        <item x="271"/>
        <item x="260"/>
        <item x="280"/>
        <item x="230"/>
        <item x="231"/>
        <item x="102"/>
        <item x="530"/>
        <item x="441"/>
        <item x="406"/>
        <item x="450"/>
        <item x="561"/>
        <item x="543"/>
        <item x="473"/>
        <item x="547"/>
        <item x="508"/>
        <item x="723"/>
        <item x="724"/>
        <item x="725"/>
        <item x="726"/>
        <item x="727"/>
        <item x="728"/>
        <item x="729"/>
        <item x="730"/>
        <item x="731"/>
        <item x="732"/>
        <item x="733"/>
        <item x="70"/>
        <item x="225"/>
        <item x="224"/>
        <item x="223"/>
        <item x="221"/>
        <item x="222"/>
        <item x="187"/>
        <item x="179"/>
        <item x="197"/>
        <item x="188"/>
        <item x="212"/>
        <item x="211"/>
        <item x="63"/>
        <item x="46"/>
        <item x="109"/>
        <item x="107"/>
        <item x="869"/>
        <item x="838"/>
        <item x="854"/>
        <item x="853"/>
        <item x="849"/>
        <item x="852"/>
        <item x="855"/>
        <item x="873"/>
        <item x="857"/>
        <item x="862"/>
        <item x="865"/>
        <item x="567"/>
        <item x="551"/>
        <item x="681"/>
        <item x="791"/>
        <item x="670"/>
        <item x="775"/>
        <item x="667"/>
        <item x="787"/>
        <item x="677"/>
        <item x="683"/>
        <item x="662"/>
        <item x="141"/>
        <item x="121"/>
        <item x="142"/>
        <item x="117"/>
        <item x="631"/>
        <item x="245"/>
        <item x="246"/>
        <item x="247"/>
        <item x="243"/>
        <item x="251"/>
        <item x="272"/>
        <item x="639"/>
        <item x="622"/>
        <item x="628"/>
        <item x="288"/>
        <item x="244"/>
        <item x="254"/>
        <item x="253"/>
        <item x="270"/>
        <item x="240"/>
        <item x="289"/>
        <item x="124"/>
        <item x="96"/>
        <item x="125"/>
        <item x="111"/>
        <item x="85"/>
        <item x="130"/>
        <item x="145"/>
        <item x="684"/>
        <item x="81"/>
        <item x="60"/>
        <item x="66"/>
        <item x="58"/>
        <item x="657"/>
        <item x="655"/>
        <item x="734"/>
        <item x="735"/>
        <item x="736"/>
        <item x="737"/>
        <item x="738"/>
        <item x="739"/>
        <item x="740"/>
        <item x="741"/>
        <item x="742"/>
        <item x="743"/>
        <item x="744"/>
        <item x="745"/>
        <item x="746"/>
        <item x="747"/>
        <item x="748"/>
        <item x="749"/>
        <item x="750"/>
        <item x="751"/>
        <item x="837"/>
        <item x="752"/>
        <item x="753"/>
        <item x="754"/>
        <item x="755"/>
        <item x="756"/>
        <item x="757"/>
        <item x="758"/>
        <item x="759"/>
        <item x="760"/>
        <item x="761"/>
        <item x="762"/>
        <item x="763"/>
        <item x="764"/>
        <item x="25"/>
        <item x="68"/>
        <item x="65"/>
        <item x="16"/>
        <item x="26"/>
        <item x="17"/>
        <item x="34"/>
        <item x="31"/>
        <item x="12"/>
        <item x="9"/>
        <item x="15"/>
        <item x="885"/>
        <item x="882"/>
        <item x="576"/>
        <item x="347"/>
        <item x="172"/>
        <item x="887"/>
        <item x="888"/>
        <item x="149"/>
        <item x="148"/>
        <item x="174"/>
        <item x="175"/>
        <item x="162"/>
        <item x="56"/>
        <item x="267"/>
        <item x="816"/>
        <item x="264"/>
        <item x="278"/>
        <item x="236"/>
        <item x="818"/>
        <item x="423"/>
        <item x="864"/>
        <item x="877"/>
        <item x="875"/>
        <item x="863"/>
        <item x="637"/>
        <item x="275"/>
        <item x="276"/>
        <item x="625"/>
        <item x="265"/>
        <item x="591"/>
        <item x="609"/>
        <item x="641"/>
        <item x="596"/>
        <item x="241"/>
        <item x="496"/>
        <item x="638"/>
        <item x="858"/>
        <item x="861"/>
        <item x="856"/>
        <item x="868"/>
        <item x="845"/>
        <item x="850"/>
        <item x="846"/>
        <item x="847"/>
        <item x="848"/>
        <item x="851"/>
        <item x="485"/>
        <item x="559"/>
        <item x="581"/>
        <item x="147"/>
        <item x="112"/>
        <item x="101"/>
        <item x="132"/>
        <item x="137"/>
        <item x="884"/>
        <item x="330"/>
        <item x="291"/>
        <item x="309"/>
        <item x="534"/>
        <item x="766"/>
        <item x="227"/>
        <item x="814"/>
        <item x="765"/>
        <item x="71"/>
        <item x="815"/>
        <item x="831"/>
        <item x="103"/>
        <item x="717"/>
        <item x="722"/>
        <item x="713"/>
        <item x="128"/>
        <item x="718"/>
        <item x="711"/>
        <item x="806"/>
        <item x="807"/>
        <item x="122"/>
        <item x="105"/>
        <item x="279"/>
        <item x="833"/>
        <item x="828"/>
        <item x="825"/>
        <item x="827"/>
        <item x="113"/>
        <item x="84"/>
        <item x="82"/>
        <item x="607"/>
        <item x="617"/>
        <item x="623"/>
        <item x="634"/>
        <item x="605"/>
        <item x="643"/>
        <item x="601"/>
        <item x="626"/>
        <item x="93"/>
        <item x="97"/>
        <item x="83"/>
        <item x="98"/>
        <item x="99"/>
        <item x="90"/>
        <item x="87"/>
        <item x="88"/>
        <item x="95"/>
        <item x="114"/>
        <item x="116"/>
        <item x="72"/>
        <item x="115"/>
        <item x="210"/>
        <item x="679"/>
        <item x="140"/>
        <item x="658"/>
        <item x="131"/>
        <item x="146"/>
        <item x="249"/>
        <item x="255"/>
        <item x="797"/>
        <item x="208"/>
        <item x="356"/>
        <item x="228"/>
        <item x="798"/>
        <item x="826"/>
        <item x="620"/>
        <item x="214"/>
        <item x="696"/>
        <item x="204"/>
        <item x="654"/>
        <item x="813"/>
        <item x="812"/>
        <item x="216"/>
        <item x="213"/>
        <item x="716"/>
        <item x="811"/>
        <item x="196"/>
        <item x="801"/>
        <item x="217"/>
        <item x="810"/>
        <item x="809"/>
        <item x="78"/>
        <item x="364"/>
        <item x="792"/>
        <item x="688"/>
        <item x="714"/>
        <item x="834"/>
        <item x="708"/>
        <item x="704"/>
        <item x="707"/>
        <item x="712"/>
        <item x="808"/>
        <item x="703"/>
        <item x="701"/>
        <item x="699"/>
        <item x="705"/>
        <item x="700"/>
        <item x="803"/>
        <item x="805"/>
        <item x="721"/>
        <item x="720"/>
        <item x="702"/>
        <item x="804"/>
        <item x="709"/>
        <item x="715"/>
        <item x="829"/>
        <item x="832"/>
        <item x="710"/>
        <item x="706"/>
        <item x="892"/>
        <item x="824"/>
        <item x="830"/>
        <item x="820"/>
        <item x="719"/>
        <item x="821"/>
        <item x="822"/>
        <item x="823"/>
        <item x="693"/>
        <item x="512"/>
        <item x="819"/>
        <item x="817"/>
        <item x="509"/>
        <item x="695"/>
        <item x="682"/>
        <item x="606"/>
        <item x="562"/>
        <item x="523"/>
        <item x="151"/>
        <item x="161"/>
        <item x="153"/>
        <item x="166"/>
        <item x="159"/>
        <item x="158"/>
        <item x="157"/>
        <item x="155"/>
        <item x="170"/>
        <item x="163"/>
        <item x="167"/>
        <item x="165"/>
        <item x="156"/>
        <item x="160"/>
        <item x="176"/>
        <item x="169"/>
        <item x="171"/>
        <item x="152"/>
        <item x="150"/>
        <item x="164"/>
        <item x="168"/>
        <item x="173"/>
        <item x="177"/>
        <item x="879"/>
        <item x="880"/>
        <item x="866"/>
        <item x="645"/>
        <item t="default"/>
      </items>
    </pivotField>
    <pivotField showAll="0">
      <items count="619">
        <item x="96"/>
        <item x="312"/>
        <item x="562"/>
        <item x="587"/>
        <item x="444"/>
        <item x="543"/>
        <item x="608"/>
        <item x="354"/>
        <item x="92"/>
        <item x="510"/>
        <item x="586"/>
        <item x="201"/>
        <item x="319"/>
        <item x="132"/>
        <item x="487"/>
        <item x="559"/>
        <item x="451"/>
        <item x="278"/>
        <item x="165"/>
        <item x="517"/>
        <item x="533"/>
        <item x="24"/>
        <item x="486"/>
        <item x="456"/>
        <item x="295"/>
        <item x="323"/>
        <item x="342"/>
        <item x="357"/>
        <item x="14"/>
        <item x="62"/>
        <item x="542"/>
        <item x="114"/>
        <item x="82"/>
        <item x="391"/>
        <item x="101"/>
        <item x="33"/>
        <item x="281"/>
        <item x="289"/>
        <item x="534"/>
        <item x="293"/>
        <item x="286"/>
        <item x="613"/>
        <item x="247"/>
        <item x="598"/>
        <item x="4"/>
        <item x="116"/>
        <item x="261"/>
        <item x="223"/>
        <item x="105"/>
        <item x="597"/>
        <item x="117"/>
        <item x="423"/>
        <item x="191"/>
        <item x="361"/>
        <item x="380"/>
        <item x="316"/>
        <item x="345"/>
        <item x="113"/>
        <item x="245"/>
        <item x="385"/>
        <item x="160"/>
        <item x="616"/>
        <item x="59"/>
        <item x="187"/>
        <item x="375"/>
        <item x="5"/>
        <item x="243"/>
        <item x="356"/>
        <item x="501"/>
        <item x="93"/>
        <item x="592"/>
        <item x="492"/>
        <item x="600"/>
        <item x="49"/>
        <item x="581"/>
        <item x="203"/>
        <item x="396"/>
        <item x="523"/>
        <item x="254"/>
        <item x="260"/>
        <item x="495"/>
        <item x="373"/>
        <item x="601"/>
        <item x="417"/>
        <item x="111"/>
        <item x="337"/>
        <item x="558"/>
        <item x="120"/>
        <item x="172"/>
        <item x="497"/>
        <item x="420"/>
        <item x="309"/>
        <item x="276"/>
        <item x="553"/>
        <item x="462"/>
        <item x="571"/>
        <item x="313"/>
        <item x="314"/>
        <item x="61"/>
        <item x="225"/>
        <item x="235"/>
        <item x="333"/>
        <item x="596"/>
        <item x="374"/>
        <item x="229"/>
        <item x="355"/>
        <item x="162"/>
        <item x="590"/>
        <item x="46"/>
        <item x="349"/>
        <item x="98"/>
        <item x="325"/>
        <item x="364"/>
        <item x="362"/>
        <item x="290"/>
        <item x="339"/>
        <item x="365"/>
        <item x="305"/>
        <item x="376"/>
        <item x="183"/>
        <item x="167"/>
        <item x="212"/>
        <item x="134"/>
        <item x="135"/>
        <item x="239"/>
        <item x="352"/>
        <item x="258"/>
        <item x="242"/>
        <item x="265"/>
        <item x="340"/>
        <item x="454"/>
        <item x="394"/>
        <item x="368"/>
        <item x="416"/>
        <item x="310"/>
        <item x="484"/>
        <item x="185"/>
        <item x="280"/>
        <item x="138"/>
        <item x="139"/>
        <item x="18"/>
        <item x="7"/>
        <item x="181"/>
        <item x="418"/>
        <item x="34"/>
        <item x="441"/>
        <item x="252"/>
        <item x="246"/>
        <item x="153"/>
        <item x="152"/>
        <item x="390"/>
        <item x="219"/>
        <item x="384"/>
        <item x="326"/>
        <item x="253"/>
        <item x="482"/>
        <item x="483"/>
        <item x="403"/>
        <item x="179"/>
        <item x="434"/>
        <item x="527"/>
        <item x="550"/>
        <item x="56"/>
        <item x="348"/>
        <item x="3"/>
        <item x="445"/>
        <item x="272"/>
        <item x="271"/>
        <item x="164"/>
        <item x="52"/>
        <item x="561"/>
        <item x="436"/>
        <item x="433"/>
        <item x="74"/>
        <item x="207"/>
        <item x="206"/>
        <item x="301"/>
        <item x="234"/>
        <item x="232"/>
        <item x="448"/>
        <item x="237"/>
        <item x="25"/>
        <item x="393"/>
        <item x="26"/>
        <item x="166"/>
        <item x="2"/>
        <item x="318"/>
        <item x="395"/>
        <item x="475"/>
        <item x="405"/>
        <item x="493"/>
        <item x="450"/>
        <item x="568"/>
        <item x="552"/>
        <item x="541"/>
        <item x="28"/>
        <item x="22"/>
        <item x="36"/>
        <item x="11"/>
        <item x="449"/>
        <item x="20"/>
        <item x="506"/>
        <item x="202"/>
        <item x="476"/>
        <item x="382"/>
        <item x="227"/>
        <item x="236"/>
        <item x="481"/>
        <item x="6"/>
        <item x="29"/>
        <item x="80"/>
        <item x="208"/>
        <item x="544"/>
        <item x="370"/>
        <item x="392"/>
        <item x="397"/>
        <item x="341"/>
        <item x="400"/>
        <item x="410"/>
        <item x="161"/>
        <item x="320"/>
        <item x="188"/>
        <item x="163"/>
        <item x="50"/>
        <item x="213"/>
        <item x="121"/>
        <item x="126"/>
        <item x="338"/>
        <item x="86"/>
        <item x="574"/>
        <item x="490"/>
        <item x="38"/>
        <item x="75"/>
        <item x="193"/>
        <item x="509"/>
        <item x="73"/>
        <item x="609"/>
        <item x="72"/>
        <item x="615"/>
        <item x="58"/>
        <item x="118"/>
        <item x="505"/>
        <item x="350"/>
        <item x="317"/>
        <item x="504"/>
        <item x="367"/>
        <item x="307"/>
        <item x="268"/>
        <item x="424"/>
        <item x="443"/>
        <item x="67"/>
        <item x="519"/>
        <item x="566"/>
        <item x="68"/>
        <item x="513"/>
        <item x="240"/>
        <item x="388"/>
        <item x="512"/>
        <item x="516"/>
        <item x="296"/>
        <item x="573"/>
        <item x="582"/>
        <item x="112"/>
        <item x="579"/>
        <item x="298"/>
        <item x="617"/>
        <item x="176"/>
        <item x="119"/>
        <item x="401"/>
        <item x="149"/>
        <item x="151"/>
        <item x="8"/>
        <item x="491"/>
        <item x="327"/>
        <item x="248"/>
        <item x="77"/>
        <item x="459"/>
        <item x="41"/>
        <item x="84"/>
        <item x="97"/>
        <item x="463"/>
        <item x="467"/>
        <item x="9"/>
        <item x="146"/>
        <item x="115"/>
        <item x="288"/>
        <item x="285"/>
        <item x="224"/>
        <item x="536"/>
        <item x="334"/>
        <item x="125"/>
        <item x="330"/>
        <item x="282"/>
        <item x="47"/>
        <item x="204"/>
        <item x="209"/>
        <item x="198"/>
        <item x="346"/>
        <item x="428"/>
        <item x="42"/>
        <item x="530"/>
        <item x="413"/>
        <item x="422"/>
        <item x="458"/>
        <item x="168"/>
        <item x="16"/>
        <item x="593"/>
        <item x="89"/>
        <item x="371"/>
        <item x="51"/>
        <item x="372"/>
        <item x="48"/>
        <item x="524"/>
        <item x="537"/>
        <item x="12"/>
        <item x="468"/>
        <item x="532"/>
        <item x="144"/>
        <item x="299"/>
        <item x="331"/>
        <item x="124"/>
        <item x="466"/>
        <item x="421"/>
        <item x="378"/>
        <item x="19"/>
        <item x="610"/>
        <item x="503"/>
        <item x="127"/>
        <item x="554"/>
        <item x="432"/>
        <item x="264"/>
        <item x="31"/>
        <item x="37"/>
        <item x="267"/>
        <item x="472"/>
        <item x="452"/>
        <item x="102"/>
        <item x="477"/>
        <item x="577"/>
        <item x="502"/>
        <item x="277"/>
        <item x="1"/>
        <item x="171"/>
        <item x="279"/>
        <item x="275"/>
        <item x="76"/>
        <item x="63"/>
        <item x="157"/>
        <item x="189"/>
        <item x="409"/>
        <item x="575"/>
        <item x="589"/>
        <item x="222"/>
        <item x="0"/>
        <item x="13"/>
        <item x="585"/>
        <item x="170"/>
        <item x="407"/>
        <item x="564"/>
        <item x="464"/>
        <item x="103"/>
        <item x="180"/>
        <item x="427"/>
        <item x="10"/>
        <item x="27"/>
        <item x="184"/>
        <item x="302"/>
        <item x="294"/>
        <item x="304"/>
        <item x="479"/>
        <item x="21"/>
        <item x="158"/>
        <item x="431"/>
        <item x="549"/>
        <item x="485"/>
        <item x="529"/>
        <item x="528"/>
        <item x="87"/>
        <item x="540"/>
        <item x="216"/>
        <item x="238"/>
        <item x="231"/>
        <item x="369"/>
        <item x="230"/>
        <item x="576"/>
        <item x="465"/>
        <item x="99"/>
        <item x="429"/>
        <item x="91"/>
        <item x="90"/>
        <item x="570"/>
        <item x="437"/>
        <item x="214"/>
        <item x="469"/>
        <item x="133"/>
        <item x="344"/>
        <item x="520"/>
        <item x="220"/>
        <item x="173"/>
        <item x="174"/>
        <item x="266"/>
        <item x="557"/>
        <item x="457"/>
        <item x="406"/>
        <item x="551"/>
        <item x="23"/>
        <item x="175"/>
        <item x="169"/>
        <item x="360"/>
        <item x="488"/>
        <item x="250"/>
        <item x="284"/>
        <item x="322"/>
        <item x="535"/>
        <item x="546"/>
        <item x="359"/>
        <item x="328"/>
        <item x="343"/>
        <item x="525"/>
        <item x="45"/>
        <item x="123"/>
        <item x="381"/>
        <item x="256"/>
        <item x="522"/>
        <item x="107"/>
        <item x="110"/>
        <item x="565"/>
        <item x="226"/>
        <item x="228"/>
        <item x="215"/>
        <item x="351"/>
        <item x="259"/>
        <item x="257"/>
        <item x="399"/>
        <item x="426"/>
        <item x="150"/>
        <item x="154"/>
        <item x="515"/>
        <item x="494"/>
        <item x="44"/>
        <item x="336"/>
        <item x="303"/>
        <item x="283"/>
        <item x="297"/>
        <item x="335"/>
        <item x="300"/>
        <item x="306"/>
        <item x="308"/>
        <item x="324"/>
        <item x="440"/>
        <item x="291"/>
        <item x="379"/>
        <item x="430"/>
        <item x="60"/>
        <item x="563"/>
        <item x="556"/>
        <item x="94"/>
        <item x="595"/>
        <item x="358"/>
        <item x="569"/>
        <item x="136"/>
        <item x="137"/>
        <item x="182"/>
        <item x="210"/>
        <item x="221"/>
        <item x="514"/>
        <item x="604"/>
        <item x="32"/>
        <item x="366"/>
        <item x="40"/>
        <item x="211"/>
        <item x="415"/>
        <item x="156"/>
        <item x="155"/>
        <item x="435"/>
        <item x="57"/>
        <item x="130"/>
        <item x="526"/>
        <item x="218"/>
        <item x="606"/>
        <item x="470"/>
        <item x="178"/>
        <item x="508"/>
        <item x="233"/>
        <item x="578"/>
        <item x="507"/>
        <item x="408"/>
        <item x="580"/>
        <item x="402"/>
        <item x="473"/>
        <item x="274"/>
        <item x="480"/>
        <item x="311"/>
        <item x="591"/>
        <item x="489"/>
        <item x="603"/>
        <item x="594"/>
        <item x="453"/>
        <item x="321"/>
        <item x="262"/>
        <item x="53"/>
        <item x="85"/>
        <item x="128"/>
        <item x="583"/>
        <item x="109"/>
        <item x="347"/>
        <item x="567"/>
        <item x="244"/>
        <item x="273"/>
        <item x="30"/>
        <item x="545"/>
        <item x="287"/>
        <item x="521"/>
        <item x="439"/>
        <item x="104"/>
        <item x="411"/>
        <item x="199"/>
        <item x="195"/>
        <item x="205"/>
        <item x="548"/>
        <item x="547"/>
        <item x="140"/>
        <item x="88"/>
        <item x="270"/>
        <item x="269"/>
        <item x="55"/>
        <item x="35"/>
        <item x="177"/>
        <item x="474"/>
        <item x="496"/>
        <item x="387"/>
        <item x="329"/>
        <item x="539"/>
        <item x="560"/>
        <item x="611"/>
        <item x="263"/>
        <item x="605"/>
        <item x="39"/>
        <item x="17"/>
        <item x="614"/>
        <item x="54"/>
        <item x="386"/>
        <item x="71"/>
        <item x="602"/>
        <item x="555"/>
        <item x="249"/>
        <item x="425"/>
        <item x="15"/>
        <item x="79"/>
        <item x="414"/>
        <item x="607"/>
        <item x="65"/>
        <item x="190"/>
        <item x="612"/>
        <item x="478"/>
        <item x="353"/>
        <item x="69"/>
        <item x="499"/>
        <item x="447"/>
        <item x="442"/>
        <item x="446"/>
        <item x="471"/>
        <item x="538"/>
        <item x="398"/>
        <item x="217"/>
        <item x="147"/>
        <item x="148"/>
        <item x="159"/>
        <item x="572"/>
        <item x="389"/>
        <item x="251"/>
        <item x="200"/>
        <item x="196"/>
        <item x="197"/>
        <item x="83"/>
        <item x="106"/>
        <item x="108"/>
        <item x="377"/>
        <item x="122"/>
        <item x="131"/>
        <item x="438"/>
        <item x="584"/>
        <item x="498"/>
        <item x="95"/>
        <item x="588"/>
        <item x="460"/>
        <item x="64"/>
        <item x="70"/>
        <item x="455"/>
        <item x="419"/>
        <item x="599"/>
        <item x="518"/>
        <item x="412"/>
        <item x="43"/>
        <item x="143"/>
        <item x="145"/>
        <item x="66"/>
        <item x="383"/>
        <item x="100"/>
        <item x="194"/>
        <item x="461"/>
        <item x="292"/>
        <item x="404"/>
        <item x="186"/>
        <item x="531"/>
        <item x="241"/>
        <item x="81"/>
        <item x="142"/>
        <item x="141"/>
        <item x="78"/>
        <item x="511"/>
        <item x="255"/>
        <item x="500"/>
        <item x="332"/>
        <item x="192"/>
        <item x="315"/>
        <item x="363"/>
        <item x="129"/>
        <item t="default"/>
      </items>
    </pivotField>
    <pivotField numFmtId="164" showAll="0">
      <items count="1218">
        <item x="919"/>
        <item x="547"/>
        <item x="1123"/>
        <item x="43"/>
        <item x="770"/>
        <item x="795"/>
        <item x="146"/>
        <item x="872"/>
        <item x="1163"/>
        <item x="867"/>
        <item x="976"/>
        <item x="592"/>
        <item x="972"/>
        <item x="532"/>
        <item x="842"/>
        <item x="35"/>
        <item x="793"/>
        <item x="175"/>
        <item x="1094"/>
        <item x="112"/>
        <item x="1002"/>
        <item x="653"/>
        <item x="651"/>
        <item x="986"/>
        <item x="575"/>
        <item x="502"/>
        <item x="1189"/>
        <item x="1065"/>
        <item x="775"/>
        <item x="993"/>
        <item x="89"/>
        <item x="916"/>
        <item x="144"/>
        <item x="805"/>
        <item x="108"/>
        <item x="861"/>
        <item x="982"/>
        <item x="656"/>
        <item x="784"/>
        <item x="78"/>
        <item x="346"/>
        <item x="857"/>
        <item x="1148"/>
        <item x="881"/>
        <item x="39"/>
        <item x="121"/>
        <item x="738"/>
        <item x="1125"/>
        <item x="334"/>
        <item x="16"/>
        <item x="1196"/>
        <item x="517"/>
        <item x="833"/>
        <item x="478"/>
        <item x="1143"/>
        <item x="684"/>
        <item x="789"/>
        <item x="131"/>
        <item x="21"/>
        <item x="410"/>
        <item x="862"/>
        <item x="987"/>
        <item x="829"/>
        <item x="30"/>
        <item x="246"/>
        <item x="503"/>
        <item x="1216"/>
        <item x="1043"/>
        <item x="964"/>
        <item x="109"/>
        <item x="281"/>
        <item x="192"/>
        <item x="663"/>
        <item x="929"/>
        <item x="676"/>
        <item x="1128"/>
        <item x="560"/>
        <item x="691"/>
        <item x="1112"/>
        <item x="31"/>
        <item x="137"/>
        <item x="267"/>
        <item x="221"/>
        <item x="474"/>
        <item x="295"/>
        <item x="1212"/>
        <item x="499"/>
        <item x="253"/>
        <item x="779"/>
        <item x="835"/>
        <item x="731"/>
        <item x="1127"/>
        <item x="706"/>
        <item x="1209"/>
        <item x="190"/>
        <item x="617"/>
        <item x="1021"/>
        <item x="274"/>
        <item x="889"/>
        <item x="437"/>
        <item x="780"/>
        <item x="99"/>
        <item x="534"/>
        <item x="471"/>
        <item x="470"/>
        <item x="293"/>
        <item x="896"/>
        <item x="615"/>
        <item x="341"/>
        <item x="683"/>
        <item x="945"/>
        <item x="1020"/>
        <item x="210"/>
        <item x="1024"/>
        <item x="324"/>
        <item x="533"/>
        <item x="605"/>
        <item x="1118"/>
        <item x="996"/>
        <item x="1015"/>
        <item x="568"/>
        <item x="826"/>
        <item x="746"/>
        <item x="879"/>
        <item x="133"/>
        <item x="431"/>
        <item x="670"/>
        <item x="1167"/>
        <item x="45"/>
        <item x="479"/>
        <item x="563"/>
        <item x="9"/>
        <item x="1058"/>
        <item x="669"/>
        <item x="106"/>
        <item x="1029"/>
        <item x="827"/>
        <item x="260"/>
        <item x="595"/>
        <item x="909"/>
        <item x="688"/>
        <item x="1089"/>
        <item x="213"/>
        <item x="950"/>
        <item x="863"/>
        <item x="970"/>
        <item x="895"/>
        <item x="594"/>
        <item x="92"/>
        <item x="411"/>
        <item x="694"/>
        <item x="1086"/>
        <item x="1006"/>
        <item x="82"/>
        <item x="1030"/>
        <item x="490"/>
        <item x="152"/>
        <item x="766"/>
        <item x="59"/>
        <item x="1075"/>
        <item x="132"/>
        <item x="40"/>
        <item x="918"/>
        <item x="723"/>
        <item x="702"/>
        <item x="760"/>
        <item x="831"/>
        <item x="722"/>
        <item x="624"/>
        <item x="926"/>
        <item x="1067"/>
        <item x="915"/>
        <item x="206"/>
        <item x="461"/>
        <item x="481"/>
        <item x="361"/>
        <item x="1213"/>
        <item x="960"/>
        <item x="496"/>
        <item x="912"/>
        <item x="117"/>
        <item x="287"/>
        <item x="786"/>
        <item x="180"/>
        <item x="545"/>
        <item x="373"/>
        <item x="119"/>
        <item x="652"/>
        <item x="468"/>
        <item x="1101"/>
        <item x="1205"/>
        <item x="370"/>
        <item x="215"/>
        <item x="853"/>
        <item x="252"/>
        <item x="890"/>
        <item x="531"/>
        <item x="417"/>
        <item x="744"/>
        <item x="749"/>
        <item x="921"/>
        <item x="901"/>
        <item x="535"/>
        <item x="1194"/>
        <item x="1011"/>
        <item x="1113"/>
        <item x="928"/>
        <item x="507"/>
        <item x="453"/>
        <item x="1197"/>
        <item x="812"/>
        <item x="893"/>
        <item x="1193"/>
        <item x="1158"/>
        <item x="685"/>
        <item x="299"/>
        <item x="920"/>
        <item x="544"/>
        <item x="432"/>
        <item x="1162"/>
        <item x="843"/>
        <item x="1154"/>
        <item x="12"/>
        <item x="838"/>
        <item x="327"/>
        <item x="500"/>
        <item x="874"/>
        <item x="930"/>
        <item x="90"/>
        <item x="1100"/>
        <item x="160"/>
        <item x="28"/>
        <item x="233"/>
        <item x="336"/>
        <item x="1044"/>
        <item x="345"/>
        <item x="900"/>
        <item x="29"/>
        <item x="169"/>
        <item x="884"/>
        <item x="22"/>
        <item x="111"/>
        <item x="608"/>
        <item x="124"/>
        <item x="529"/>
        <item x="1091"/>
        <item x="338"/>
        <item x="379"/>
        <item x="416"/>
        <item x="307"/>
        <item x="319"/>
        <item x="101"/>
        <item x="458"/>
        <item x="186"/>
        <item x="980"/>
        <item x="528"/>
        <item x="525"/>
        <item x="678"/>
        <item x="1016"/>
        <item x="264"/>
        <item x="581"/>
        <item x="508"/>
        <item x="649"/>
        <item x="1093"/>
        <item x="662"/>
        <item x="280"/>
        <item x="1191"/>
        <item x="227"/>
        <item x="107"/>
        <item x="157"/>
        <item x="697"/>
        <item x="66"/>
        <item x="18"/>
        <item x="118"/>
        <item x="690"/>
        <item x="771"/>
        <item x="154"/>
        <item x="1035"/>
        <item x="913"/>
        <item x="675"/>
        <item x="1178"/>
        <item x="514"/>
        <item x="634"/>
        <item x="1137"/>
        <item x="1150"/>
        <item x="382"/>
        <item x="171"/>
        <item x="1215"/>
        <item x="566"/>
        <item x="141"/>
        <item x="553"/>
        <item x="584"/>
        <item x="1168"/>
        <item x="1049"/>
        <item x="51"/>
        <item x="1017"/>
        <item x="618"/>
        <item x="255"/>
        <item x="1048"/>
        <item x="42"/>
        <item x="170"/>
        <item x="235"/>
        <item x="636"/>
        <item x="755"/>
        <item x="628"/>
        <item x="1053"/>
        <item x="102"/>
        <item x="405"/>
        <item x="72"/>
        <item x="188"/>
        <item x="33"/>
        <item x="767"/>
        <item x="1136"/>
        <item x="314"/>
        <item x="396"/>
        <item x="661"/>
        <item x="136"/>
        <item x="286"/>
        <item x="821"/>
        <item x="847"/>
        <item x="153"/>
        <item x="990"/>
        <item x="1110"/>
        <item x="924"/>
        <item x="482"/>
        <item x="276"/>
        <item x="115"/>
        <item x="555"/>
        <item x="495"/>
        <item x="1010"/>
        <item x="708"/>
        <item x="408"/>
        <item x="181"/>
        <item x="301"/>
        <item x="728"/>
        <item x="179"/>
        <item x="971"/>
        <item x="818"/>
        <item x="689"/>
        <item x="800"/>
        <item x="1145"/>
        <item x="586"/>
        <item x="783"/>
        <item x="1079"/>
        <item x="638"/>
        <item x="988"/>
        <item x="208"/>
        <item x="67"/>
        <item x="550"/>
        <item x="730"/>
        <item x="809"/>
        <item x="522"/>
        <item x="376"/>
        <item x="1173"/>
        <item x="932"/>
        <item x="1160"/>
        <item x="974"/>
        <item x="1104"/>
        <item x="125"/>
        <item x="802"/>
        <item x="635"/>
        <item x="841"/>
        <item x="316"/>
        <item x="859"/>
        <item x="1047"/>
        <item x="816"/>
        <item x="335"/>
        <item x="290"/>
        <item x="391"/>
        <item x="1095"/>
        <item x="571"/>
        <item x="64"/>
        <item x="824"/>
        <item x="947"/>
        <item x="944"/>
        <item x="243"/>
        <item x="191"/>
        <item x="1051"/>
        <item x="491"/>
        <item x="8"/>
        <item x="74"/>
        <item x="727"/>
        <item x="546"/>
        <item x="776"/>
        <item x="693"/>
        <item x="639"/>
        <item x="647"/>
        <item x="320"/>
        <item x="759"/>
        <item x="1114"/>
        <item x="1042"/>
        <item x="1190"/>
        <item x="1076"/>
        <item x="114"/>
        <item x="523"/>
        <item x="846"/>
        <item x="981"/>
        <item x="674"/>
        <item x="997"/>
        <item x="383"/>
        <item x="1121"/>
        <item x="591"/>
        <item x="557"/>
        <item x="248"/>
        <item x="1177"/>
        <item x="265"/>
        <item x="303"/>
        <item x="147"/>
        <item x="848"/>
        <item x="292"/>
        <item x="910"/>
        <item x="777"/>
        <item x="562"/>
        <item x="398"/>
        <item x="5"/>
        <item x="50"/>
        <item x="823"/>
        <item x="668"/>
        <item x="56"/>
        <item x="494"/>
        <item x="515"/>
        <item x="161"/>
        <item x="736"/>
        <item x="1152"/>
        <item x="448"/>
        <item x="195"/>
        <item x="312"/>
        <item x="1061"/>
        <item x="1172"/>
        <item x="480"/>
        <item x="294"/>
        <item x="772"/>
        <item x="0"/>
        <item x="1171"/>
        <item x="3"/>
        <item x="666"/>
        <item x="291"/>
        <item x="806"/>
        <item x="134"/>
        <item x="392"/>
        <item x="278"/>
        <item x="443"/>
        <item x="241"/>
        <item x="304"/>
        <item x="700"/>
        <item x="362"/>
        <item x="421"/>
        <item x="429"/>
        <item x="686"/>
        <item x="489"/>
        <item x="885"/>
        <item x="10"/>
        <item x="272"/>
        <item x="155"/>
        <item x="887"/>
        <item x="1084"/>
        <item x="868"/>
        <item x="404"/>
        <item x="761"/>
        <item x="399"/>
        <item x="284"/>
        <item x="743"/>
        <item x="1105"/>
        <item x="306"/>
        <item x="139"/>
        <item x="326"/>
        <item x="825"/>
        <item x="903"/>
        <item x="1040"/>
        <item x="975"/>
        <item x="811"/>
        <item x="254"/>
        <item x="262"/>
        <item x="79"/>
        <item x="430"/>
        <item x="941"/>
        <item x="103"/>
        <item x="873"/>
        <item x="130"/>
        <item x="748"/>
        <item x="330"/>
        <item x="1116"/>
        <item x="908"/>
        <item x="1097"/>
        <item x="750"/>
        <item x="353"/>
        <item x="822"/>
        <item x="852"/>
        <item x="790"/>
        <item x="567"/>
        <item x="331"/>
        <item x="1161"/>
        <item x="352"/>
        <item x="1023"/>
        <item x="715"/>
        <item x="794"/>
        <item x="400"/>
        <item x="933"/>
        <item x="876"/>
        <item x="1056"/>
        <item x="1036"/>
        <item x="84"/>
        <item x="487"/>
        <item x="1153"/>
        <item x="810"/>
        <item x="577"/>
        <item x="1088"/>
        <item x="1126"/>
        <item x="641"/>
        <item x="520"/>
        <item x="323"/>
        <item x="309"/>
        <item x="397"/>
        <item x="1037"/>
        <item x="329"/>
        <item x="519"/>
        <item x="23"/>
        <item x="205"/>
        <item x="372"/>
        <item x="1142"/>
        <item x="836"/>
        <item x="473"/>
        <item x="168"/>
        <item x="224"/>
        <item x="351"/>
        <item x="387"/>
        <item x="625"/>
        <item x="183"/>
        <item x="247"/>
        <item x="363"/>
        <item x="785"/>
        <item x="917"/>
        <item x="150"/>
        <item x="70"/>
        <item x="347"/>
        <item x="1135"/>
        <item x="935"/>
        <item x="73"/>
        <item x="52"/>
        <item x="172"/>
        <item x="425"/>
        <item x="570"/>
        <item x="726"/>
        <item x="1188"/>
        <item x="158"/>
        <item x="609"/>
        <item x="459"/>
        <item x="648"/>
        <item x="1009"/>
        <item x="476"/>
        <item x="905"/>
        <item x="677"/>
        <item x="167"/>
        <item x="463"/>
        <item x="882"/>
        <item x="229"/>
        <item x="268"/>
        <item x="289"/>
        <item x="995"/>
        <item x="493"/>
        <item x="226"/>
        <item x="1000"/>
        <item x="388"/>
        <item x="1176"/>
        <item x="1080"/>
        <item x="740"/>
        <item x="129"/>
        <item x="1050"/>
        <item x="1032"/>
        <item x="279"/>
        <item x="1165"/>
        <item x="1071"/>
        <item x="322"/>
        <item x="1207"/>
        <item x="249"/>
        <item x="359"/>
        <item x="957"/>
        <item x="719"/>
        <item x="959"/>
        <item x="1003"/>
        <item x="162"/>
        <item x="4"/>
        <item x="464"/>
        <item x="631"/>
        <item x="1156"/>
        <item x="138"/>
        <item x="466"/>
        <item x="428"/>
        <item x="542"/>
        <item x="1102"/>
        <item x="716"/>
        <item x="439"/>
        <item x="318"/>
        <item x="185"/>
        <item x="1199"/>
        <item x="849"/>
        <item x="752"/>
        <item x="756"/>
        <item x="1096"/>
        <item x="95"/>
        <item x="53"/>
        <item x="681"/>
        <item x="1082"/>
        <item x="698"/>
        <item x="552"/>
        <item x="543"/>
        <item x="238"/>
        <item x="977"/>
        <item x="444"/>
        <item x="1022"/>
        <item x="442"/>
        <item x="558"/>
        <item x="898"/>
        <item x="819"/>
        <item x="1206"/>
        <item x="447"/>
        <item x="511"/>
        <item x="720"/>
        <item x="769"/>
        <item x="367"/>
        <item x="839"/>
        <item x="1159"/>
        <item x="374"/>
        <item x="219"/>
        <item x="1092"/>
        <item x="1200"/>
        <item x="1073"/>
        <item x="1025"/>
        <item x="501"/>
        <item x="764"/>
        <item x="645"/>
        <item x="587"/>
        <item x="606"/>
        <item x="250"/>
        <item x="120"/>
        <item x="781"/>
        <item x="574"/>
        <item x="1060"/>
        <item x="187"/>
        <item x="1122"/>
        <item x="985"/>
        <item x="791"/>
        <item x="1134"/>
        <item x="375"/>
        <item x="850"/>
        <item x="364"/>
        <item x="956"/>
        <item x="978"/>
        <item x="424"/>
        <item x="234"/>
        <item x="633"/>
        <item x="667"/>
        <item x="506"/>
        <item x="328"/>
        <item x="423"/>
        <item x="705"/>
        <item x="261"/>
        <item x="1208"/>
        <item x="199"/>
        <item x="561"/>
        <item x="358"/>
        <item x="724"/>
        <item x="554"/>
        <item x="952"/>
        <item x="200"/>
        <item x="999"/>
        <item x="629"/>
        <item x="877"/>
        <item x="472"/>
        <item x="729"/>
        <item x="449"/>
        <item x="851"/>
        <item x="747"/>
        <item x="455"/>
        <item x="504"/>
        <item x="44"/>
        <item x="832"/>
        <item x="451"/>
        <item x="371"/>
        <item x="518"/>
        <item x="992"/>
        <item x="505"/>
        <item x="259"/>
        <item x="394"/>
        <item x="855"/>
        <item x="414"/>
        <item x="616"/>
        <item x="512"/>
        <item x="526"/>
        <item x="135"/>
        <item x="596"/>
        <item x="630"/>
        <item x="223"/>
        <item x="1004"/>
        <item x="1204"/>
        <item x="182"/>
        <item x="701"/>
        <item x="37"/>
        <item x="61"/>
        <item x="808"/>
        <item x="492"/>
        <item x="1187"/>
        <item x="173"/>
        <item x="497"/>
        <item x="123"/>
        <item x="25"/>
        <item x="1013"/>
        <item x="445"/>
        <item x="13"/>
        <item x="94"/>
        <item x="660"/>
        <item x="164"/>
        <item x="422"/>
        <item x="621"/>
        <item x="484"/>
        <item x="1210"/>
        <item x="435"/>
        <item x="245"/>
        <item x="1027"/>
        <item x="1107"/>
        <item x="244"/>
        <item x="88"/>
        <item x="710"/>
        <item x="899"/>
        <item x="1068"/>
        <item x="1106"/>
        <item x="834"/>
        <item x="620"/>
        <item x="166"/>
        <item x="713"/>
        <item x="93"/>
        <item x="340"/>
        <item x="263"/>
        <item x="610"/>
        <item x="457"/>
        <item x="983"/>
        <item x="48"/>
        <item x="27"/>
        <item x="1139"/>
        <item x="1005"/>
        <item x="454"/>
        <item x="963"/>
        <item x="938"/>
        <item x="1214"/>
        <item x="1166"/>
        <item x="212"/>
        <item x="197"/>
        <item x="739"/>
        <item x="714"/>
        <item x="1119"/>
        <item x="711"/>
        <item x="1201"/>
        <item x="427"/>
        <item x="1083"/>
        <item x="285"/>
        <item x="360"/>
        <item x="1019"/>
        <item x="612"/>
        <item x="1099"/>
        <item x="1090"/>
        <item x="530"/>
        <item x="687"/>
        <item x="407"/>
        <item x="576"/>
        <item x="922"/>
        <item x="275"/>
        <item x="333"/>
        <item x="32"/>
        <item x="41"/>
        <item x="380"/>
        <item x="77"/>
        <item x="1181"/>
        <item x="640"/>
        <item x="565"/>
        <item x="556"/>
        <item x="657"/>
        <item x="1183"/>
        <item x="840"/>
        <item x="385"/>
        <item x="357"/>
        <item x="1138"/>
        <item x="679"/>
        <item x="1062"/>
        <item x="680"/>
        <item x="214"/>
        <item x="342"/>
        <item x="412"/>
        <item x="465"/>
        <item x="589"/>
        <item x="308"/>
        <item x="1026"/>
        <item x="573"/>
        <item x="579"/>
        <item x="142"/>
        <item x="927"/>
        <item x="1038"/>
        <item x="582"/>
        <item x="365"/>
        <item x="1103"/>
        <item x="1111"/>
        <item x="1120"/>
        <item x="1140"/>
        <item x="204"/>
        <item x="797"/>
        <item x="753"/>
        <item x="1008"/>
        <item x="1115"/>
        <item x="951"/>
        <item x="193"/>
        <item x="734"/>
        <item x="450"/>
        <item x="194"/>
        <item x="55"/>
        <item x="604"/>
        <item x="436"/>
        <item x="1164"/>
        <item x="1033"/>
        <item x="860"/>
        <item x="217"/>
        <item x="1147"/>
        <item x="707"/>
        <item x="588"/>
        <item x="751"/>
        <item x="145"/>
        <item x="282"/>
        <item x="1070"/>
        <item x="524"/>
        <item x="434"/>
        <item x="815"/>
        <item x="597"/>
        <item x="273"/>
        <item x="866"/>
        <item x="1198"/>
        <item x="820"/>
        <item x="86"/>
        <item x="969"/>
        <item x="46"/>
        <item x="207"/>
        <item x="97"/>
        <item x="456"/>
        <item x="654"/>
        <item x="296"/>
        <item x="462"/>
        <item x="540"/>
        <item x="692"/>
        <item x="1046"/>
        <item x="541"/>
        <item x="401"/>
        <item x="828"/>
        <item x="228"/>
        <item x="485"/>
        <item x="313"/>
        <item x="2"/>
        <item x="1052"/>
        <item x="845"/>
        <item x="948"/>
        <item x="113"/>
        <item x="202"/>
        <item x="762"/>
        <item x="513"/>
        <item x="83"/>
        <item x="548"/>
        <item x="283"/>
        <item x="62"/>
        <item x="47"/>
        <item x="619"/>
        <item x="257"/>
        <item x="1175"/>
        <item x="127"/>
        <item x="961"/>
        <item x="830"/>
        <item x="211"/>
        <item x="446"/>
        <item x="768"/>
        <item x="65"/>
        <item x="792"/>
        <item x="958"/>
        <item x="878"/>
        <item x="537"/>
        <item x="578"/>
        <item x="1074"/>
        <item x="583"/>
        <item x="804"/>
        <item x="632"/>
        <item x="14"/>
        <item x="870"/>
        <item x="799"/>
        <item x="1069"/>
        <item x="955"/>
        <item x="725"/>
        <item x="270"/>
        <item x="1"/>
        <item x="892"/>
        <item x="176"/>
        <item x="1066"/>
        <item x="925"/>
        <item x="539"/>
        <item x="469"/>
        <item x="757"/>
        <item x="1179"/>
        <item x="225"/>
        <item x="886"/>
        <item x="7"/>
        <item x="337"/>
        <item x="984"/>
        <item x="934"/>
        <item x="521"/>
        <item x="177"/>
        <item x="817"/>
        <item x="602"/>
        <item x="614"/>
        <item x="1109"/>
        <item x="1131"/>
        <item x="1028"/>
        <item x="222"/>
        <item x="742"/>
        <item x="773"/>
        <item x="178"/>
        <item x="17"/>
        <item x="91"/>
        <item x="644"/>
        <item x="381"/>
        <item x="1054"/>
        <item x="787"/>
        <item x="696"/>
        <item x="1108"/>
        <item x="317"/>
        <item x="637"/>
        <item x="953"/>
        <item x="231"/>
        <item x="311"/>
        <item x="110"/>
        <item x="483"/>
        <item x="288"/>
        <item x="409"/>
        <item x="302"/>
        <item x="763"/>
        <item x="390"/>
        <item x="1057"/>
        <item x="1034"/>
        <item x="406"/>
        <item x="467"/>
        <item x="354"/>
        <item x="803"/>
        <item x="590"/>
        <item x="34"/>
        <item x="163"/>
        <item x="201"/>
        <item x="798"/>
        <item x="998"/>
        <item x="902"/>
        <item x="20"/>
        <item x="650"/>
        <item x="310"/>
        <item x="15"/>
        <item x="105"/>
        <item x="239"/>
        <item x="26"/>
        <item x="475"/>
        <item x="1041"/>
        <item x="778"/>
        <item x="939"/>
        <item x="735"/>
        <item x="297"/>
        <item x="658"/>
        <item x="377"/>
        <item x="973"/>
        <item x="402"/>
        <item x="758"/>
        <item x="344"/>
        <item x="488"/>
        <item x="440"/>
        <item x="699"/>
        <item x="116"/>
        <item x="871"/>
        <item x="940"/>
        <item x="156"/>
        <item x="527"/>
        <item x="741"/>
        <item x="1098"/>
        <item x="196"/>
        <item x="477"/>
        <item x="717"/>
        <item x="1174"/>
        <item x="356"/>
        <item x="251"/>
        <item x="894"/>
        <item x="1186"/>
        <item x="209"/>
        <item x="1141"/>
        <item x="732"/>
        <item x="880"/>
        <item x="585"/>
        <item x="626"/>
        <item x="349"/>
        <item x="305"/>
        <item x="600"/>
        <item x="24"/>
        <item x="80"/>
        <item x="1195"/>
        <item x="965"/>
        <item x="1059"/>
        <item x="564"/>
        <item x="967"/>
        <item x="782"/>
        <item x="665"/>
        <item x="954"/>
        <item x="603"/>
        <item x="395"/>
        <item x="460"/>
        <item x="1055"/>
        <item x="673"/>
        <item x="1157"/>
        <item x="1012"/>
        <item x="216"/>
        <item x="232"/>
        <item x="1170"/>
        <item x="1129"/>
        <item x="36"/>
        <item x="420"/>
        <item x="1031"/>
        <item x="69"/>
        <item x="858"/>
        <item x="266"/>
        <item x="1169"/>
        <item x="126"/>
        <item x="1078"/>
        <item x="627"/>
        <item x="559"/>
        <item x="733"/>
        <item x="613"/>
        <item x="38"/>
        <item x="801"/>
        <item x="994"/>
        <item x="1001"/>
        <item x="1072"/>
        <item x="623"/>
        <item x="321"/>
        <item x="165"/>
        <item x="813"/>
        <item x="695"/>
        <item x="1077"/>
        <item x="599"/>
        <item x="745"/>
        <item x="962"/>
        <item x="942"/>
        <item x="393"/>
        <item x="151"/>
        <item x="85"/>
        <item x="593"/>
        <item x="6"/>
        <item x="672"/>
        <item x="76"/>
        <item x="774"/>
        <item x="765"/>
        <item x="63"/>
        <item x="486"/>
        <item x="923"/>
        <item x="1180"/>
        <item x="856"/>
        <item x="104"/>
        <item x="122"/>
        <item x="19"/>
        <item x="315"/>
        <item x="87"/>
        <item x="622"/>
        <item x="256"/>
        <item x="671"/>
        <item x="57"/>
        <item x="355"/>
        <item x="914"/>
        <item x="509"/>
        <item x="1124"/>
        <item x="426"/>
        <item x="332"/>
        <item x="796"/>
        <item x="891"/>
        <item x="718"/>
        <item x="1132"/>
        <item x="236"/>
        <item x="11"/>
        <item x="1185"/>
        <item x="68"/>
        <item x="883"/>
        <item x="807"/>
        <item x="58"/>
        <item x="269"/>
        <item x="184"/>
        <item x="643"/>
        <item x="1087"/>
        <item x="888"/>
        <item x="991"/>
        <item x="814"/>
        <item x="218"/>
        <item x="516"/>
        <item x="174"/>
        <item x="1151"/>
        <item x="989"/>
        <item x="646"/>
        <item x="569"/>
        <item x="438"/>
        <item x="737"/>
        <item x="1211"/>
        <item x="551"/>
        <item x="60"/>
        <item x="189"/>
        <item x="369"/>
        <item x="607"/>
        <item x="143"/>
        <item x="100"/>
        <item x="237"/>
        <item x="1133"/>
        <item x="682"/>
        <item x="1014"/>
        <item x="946"/>
        <item x="1039"/>
        <item x="510"/>
        <item x="549"/>
        <item x="911"/>
        <item x="1192"/>
        <item x="339"/>
        <item x="598"/>
        <item x="220"/>
        <item x="81"/>
        <item x="300"/>
        <item x="572"/>
        <item x="837"/>
        <item x="1155"/>
        <item x="1081"/>
        <item x="721"/>
        <item x="419"/>
        <item x="140"/>
        <item x="403"/>
        <item x="611"/>
        <item x="897"/>
        <item x="98"/>
        <item x="378"/>
        <item x="864"/>
        <item x="418"/>
        <item x="536"/>
        <item x="655"/>
        <item x="788"/>
        <item x="298"/>
        <item x="415"/>
        <item x="271"/>
        <item x="149"/>
        <item x="1007"/>
        <item x="642"/>
        <item x="865"/>
        <item x="904"/>
        <item x="1184"/>
        <item x="1063"/>
        <item x="1085"/>
        <item x="601"/>
        <item x="979"/>
        <item x="368"/>
        <item x="203"/>
        <item x="936"/>
        <item x="712"/>
        <item x="1130"/>
        <item x="580"/>
        <item x="704"/>
        <item x="433"/>
        <item x="709"/>
        <item x="240"/>
        <item x="1149"/>
        <item x="931"/>
        <item x="148"/>
        <item x="498"/>
        <item x="664"/>
        <item x="937"/>
        <item x="49"/>
        <item x="343"/>
        <item x="659"/>
        <item x="1064"/>
        <item x="869"/>
        <item x="1045"/>
        <item x="1146"/>
        <item x="754"/>
        <item x="277"/>
        <item x="366"/>
        <item x="1203"/>
        <item x="703"/>
        <item x="54"/>
        <item x="242"/>
        <item x="159"/>
        <item x="949"/>
        <item x="452"/>
        <item x="907"/>
        <item x="413"/>
        <item x="906"/>
        <item x="966"/>
        <item x="1202"/>
        <item x="389"/>
        <item x="1182"/>
        <item x="441"/>
        <item x="1144"/>
        <item x="386"/>
        <item x="258"/>
        <item x="943"/>
        <item x="75"/>
        <item x="71"/>
        <item x="538"/>
        <item x="348"/>
        <item x="854"/>
        <item x="1018"/>
        <item x="96"/>
        <item x="384"/>
        <item x="844"/>
        <item x="875"/>
        <item x="230"/>
        <item x="350"/>
        <item x="128"/>
        <item x="325"/>
        <item x="1117"/>
        <item x="968"/>
        <item x="198"/>
        <item t="default"/>
      </items>
    </pivotField>
    <pivotField showAll="0"/>
    <pivotField showAll="0"/>
    <pivotField dataField="1" showAll="0"/>
    <pivotField showAll="0"/>
    <pivotField showAll="0"/>
    <pivotField numFmtId="10"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474"/>
    </i>
    <i>
      <x v="498"/>
    </i>
    <i>
      <x v="713"/>
    </i>
    <i>
      <x v="742"/>
    </i>
    <i>
      <x v="870"/>
    </i>
    <i t="grand">
      <x/>
    </i>
  </rowItems>
  <colItems count="1">
    <i/>
  </colItems>
  <dataFields count="1">
    <dataField name="Average of RATING" fld="6" subtotal="average" baseField="1" baseItem="0"/>
  </dataFields>
  <formats count="1">
    <format dxfId="5">
      <pivotArea collapsedLevelsAreSubtotals="1" fieldPosition="0">
        <references count="1">
          <reference field="1" count="10">
            <x v="713"/>
            <x v="760"/>
            <x v="775"/>
            <x v="820"/>
            <x v="821"/>
            <x v="825"/>
            <x v="829"/>
            <x v="830"/>
            <x v="869"/>
            <x v="870"/>
          </reference>
        </references>
      </pivotArea>
    </format>
  </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574ECB-1025-428B-BCE5-D5560C90250C}"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I9:AJ14" firstHeaderRow="1" firstDataRow="1" firstDataCol="1"/>
  <pivotFields count="13">
    <pivotField showAll="0">
      <items count="18">
        <item x="9"/>
        <item x="5"/>
        <item x="7"/>
        <item x="3"/>
        <item x="1"/>
        <item x="16"/>
        <item x="2"/>
        <item x="11"/>
        <item x="4"/>
        <item x="12"/>
        <item x="8"/>
        <item x="0"/>
        <item x="13"/>
        <item x="6"/>
        <item x="10"/>
        <item x="14"/>
        <item x="15"/>
        <item t="default"/>
      </items>
    </pivotField>
    <pivotField showAll="0">
      <items count="905">
        <item x="207"/>
        <item x="768"/>
        <item x="292"/>
        <item x="322"/>
        <item x="290"/>
        <item x="299"/>
        <item x="334"/>
        <item x="326"/>
        <item x="325"/>
        <item x="840"/>
        <item x="343"/>
        <item x="296"/>
        <item x="293"/>
        <item x="335"/>
        <item x="835"/>
        <item x="836"/>
        <item x="301"/>
        <item x="312"/>
        <item x="305"/>
        <item x="324"/>
        <item x="321"/>
        <item x="295"/>
        <item x="297"/>
        <item x="327"/>
        <item x="80"/>
        <item x="79"/>
        <item x="332"/>
        <item x="339"/>
        <item x="318"/>
        <item x="310"/>
        <item x="323"/>
        <item x="319"/>
        <item x="315"/>
        <item x="294"/>
        <item x="314"/>
        <item x="338"/>
        <item x="360"/>
        <item x="344"/>
        <item x="316"/>
        <item x="317"/>
        <item x="651"/>
        <item x="73"/>
        <item x="76"/>
        <item x="336"/>
        <item x="341"/>
        <item x="328"/>
        <item x="304"/>
        <item x="303"/>
        <item x="77"/>
        <item x="75"/>
        <item x="200"/>
        <item x="362"/>
        <item x="74"/>
        <item x="333"/>
        <item x="201"/>
        <item x="337"/>
        <item x="329"/>
        <item x="348"/>
        <item x="308"/>
        <item x="365"/>
        <item x="778"/>
        <item x="313"/>
        <item x="302"/>
        <item x="209"/>
        <item x="229"/>
        <item x="206"/>
        <item x="226"/>
        <item x="331"/>
        <item x="350"/>
        <item x="361"/>
        <item x="783"/>
        <item x="776"/>
        <item x="769"/>
        <item x="298"/>
        <item x="205"/>
        <item x="154"/>
        <item x="195"/>
        <item x="358"/>
        <item x="220"/>
        <item x="354"/>
        <item x="353"/>
        <item x="202"/>
        <item x="192"/>
        <item x="189"/>
        <item x="190"/>
        <item x="346"/>
        <item x="352"/>
        <item x="345"/>
        <item x="355"/>
        <item x="782"/>
        <item x="773"/>
        <item x="779"/>
        <item x="777"/>
        <item x="182"/>
        <item x="184"/>
        <item x="320"/>
        <item x="893"/>
        <item x="896"/>
        <item x="894"/>
        <item x="895"/>
        <item x="839"/>
        <item x="799"/>
        <item x="235"/>
        <item x="258"/>
        <item x="252"/>
        <item x="635"/>
        <item x="6"/>
        <item x="1"/>
        <item x="13"/>
        <item x="18"/>
        <item x="11"/>
        <item x="886"/>
        <item x="49"/>
        <item x="600"/>
        <item x="597"/>
        <item x="4"/>
        <item x="640"/>
        <item x="632"/>
        <item x="3"/>
        <item x="50"/>
        <item x="630"/>
        <item x="40"/>
        <item x="33"/>
        <item x="599"/>
        <item x="35"/>
        <item x="611"/>
        <item x="44"/>
        <item x="0"/>
        <item x="613"/>
        <item x="2"/>
        <item x="8"/>
        <item x="793"/>
        <item x="48"/>
        <item x="24"/>
        <item x="633"/>
        <item x="636"/>
        <item x="642"/>
        <item x="610"/>
        <item x="612"/>
        <item x="593"/>
        <item x="22"/>
        <item x="598"/>
        <item x="614"/>
        <item x="616"/>
        <item x="47"/>
        <item x="45"/>
        <item x="53"/>
        <item x="5"/>
        <item x="14"/>
        <item x="602"/>
        <item x="41"/>
        <item x="38"/>
        <item x="629"/>
        <item x="54"/>
        <item x="29"/>
        <item x="359"/>
        <item x="351"/>
        <item x="363"/>
        <item x="342"/>
        <item x="608"/>
        <item x="477"/>
        <item x="505"/>
        <item x="673"/>
        <item x="659"/>
        <item x="300"/>
        <item x="194"/>
        <item x="178"/>
        <item x="193"/>
        <item x="191"/>
        <item x="199"/>
        <item x="203"/>
        <item x="180"/>
        <item x="306"/>
        <item x="186"/>
        <item x="181"/>
        <item x="219"/>
        <item x="183"/>
        <item x="185"/>
        <item x="198"/>
        <item x="883"/>
        <item x="897"/>
        <item x="91"/>
        <item x="284"/>
        <item x="281"/>
        <item x="789"/>
        <item x="774"/>
        <item x="786"/>
        <item x="781"/>
        <item x="785"/>
        <item x="770"/>
        <item x="767"/>
        <item x="790"/>
        <item x="788"/>
        <item x="784"/>
        <item x="780"/>
        <item x="772"/>
        <item x="771"/>
        <item x="671"/>
        <item x="656"/>
        <item x="674"/>
        <item x="672"/>
        <item x="669"/>
        <item x="646"/>
        <item x="652"/>
        <item x="647"/>
        <item x="675"/>
        <item x="287"/>
        <item x="283"/>
        <item x="268"/>
        <item x="286"/>
        <item x="259"/>
        <item x="64"/>
        <item x="37"/>
        <item x="256"/>
        <item x="238"/>
        <item x="277"/>
        <item x="274"/>
        <item x="233"/>
        <item x="32"/>
        <item x="237"/>
        <item x="59"/>
        <item x="67"/>
        <item x="27"/>
        <item x="10"/>
        <item x="7"/>
        <item x="21"/>
        <item x="19"/>
        <item x="20"/>
        <item x="52"/>
        <item x="69"/>
        <item x="257"/>
        <item x="234"/>
        <item x="39"/>
        <item x="36"/>
        <item x="794"/>
        <item x="55"/>
        <item x="23"/>
        <item x="61"/>
        <item x="62"/>
        <item x="232"/>
        <item x="43"/>
        <item x="248"/>
        <item x="269"/>
        <item x="51"/>
        <item x="30"/>
        <item x="565"/>
        <item x="686"/>
        <item x="666"/>
        <item x="676"/>
        <item x="120"/>
        <item x="311"/>
        <item x="648"/>
        <item x="123"/>
        <item x="307"/>
        <item x="282"/>
        <item x="134"/>
        <item x="144"/>
        <item x="663"/>
        <item x="692"/>
        <item x="136"/>
        <item x="690"/>
        <item x="139"/>
        <item x="650"/>
        <item x="664"/>
        <item x="110"/>
        <item x="694"/>
        <item x="678"/>
        <item x="660"/>
        <item x="126"/>
        <item x="687"/>
        <item x="689"/>
        <item x="649"/>
        <item x="680"/>
        <item x="691"/>
        <item x="108"/>
        <item x="100"/>
        <item x="685"/>
        <item x="653"/>
        <item x="135"/>
        <item x="104"/>
        <item x="668"/>
        <item x="665"/>
        <item x="902"/>
        <item x="410"/>
        <item x="472"/>
        <item x="459"/>
        <item x="397"/>
        <item x="501"/>
        <item x="458"/>
        <item x="451"/>
        <item x="403"/>
        <item x="398"/>
        <item x="399"/>
        <item x="540"/>
        <item x="482"/>
        <item x="454"/>
        <item x="446"/>
        <item x="422"/>
        <item x="568"/>
        <item x="544"/>
        <item x="476"/>
        <item x="438"/>
        <item x="414"/>
        <item x="421"/>
        <item x="533"/>
        <item x="416"/>
        <item x="442"/>
        <item x="443"/>
        <item x="455"/>
        <item x="507"/>
        <item x="445"/>
        <item x="432"/>
        <item x="430"/>
        <item x="412"/>
        <item x="488"/>
        <item x="542"/>
        <item x="490"/>
        <item x="554"/>
        <item x="491"/>
        <item x="466"/>
        <item x="518"/>
        <item x="564"/>
        <item x="528"/>
        <item x="556"/>
        <item x="546"/>
        <item x="586"/>
        <item x="566"/>
        <item x="529"/>
        <item x="578"/>
        <item x="531"/>
        <item x="411"/>
        <item x="392"/>
        <item x="391"/>
        <item x="901"/>
        <item x="420"/>
        <item x="802"/>
        <item x="415"/>
        <item x="468"/>
        <item x="558"/>
        <item x="479"/>
        <item x="583"/>
        <item x="549"/>
        <item x="571"/>
        <item x="590"/>
        <item x="582"/>
        <item x="525"/>
        <item x="511"/>
        <item x="475"/>
        <item x="519"/>
        <item x="461"/>
        <item x="536"/>
        <item x="456"/>
        <item x="520"/>
        <item x="478"/>
        <item x="481"/>
        <item x="489"/>
        <item x="514"/>
        <item x="560"/>
        <item x="483"/>
        <item x="457"/>
        <item x="467"/>
        <item x="545"/>
        <item x="469"/>
        <item x="465"/>
        <item x="462"/>
        <item x="452"/>
        <item x="494"/>
        <item x="487"/>
        <item x="409"/>
        <item x="449"/>
        <item x="396"/>
        <item x="502"/>
        <item x="510"/>
        <item x="418"/>
        <item x="400"/>
        <item x="513"/>
        <item x="460"/>
        <item x="417"/>
        <item x="463"/>
        <item x="492"/>
        <item x="407"/>
        <item x="404"/>
        <item x="413"/>
        <item x="436"/>
        <item x="474"/>
        <item x="464"/>
        <item x="498"/>
        <item x="426"/>
        <item x="584"/>
        <item x="548"/>
        <item x="521"/>
        <item x="427"/>
        <item x="448"/>
        <item x="538"/>
        <item x="541"/>
        <item x="550"/>
        <item x="516"/>
        <item x="585"/>
        <item x="532"/>
        <item x="471"/>
        <item x="572"/>
        <item x="429"/>
        <item x="535"/>
        <item x="515"/>
        <item x="444"/>
        <item x="499"/>
        <item x="587"/>
        <item x="588"/>
        <item x="539"/>
        <item x="424"/>
        <item x="419"/>
        <item x="480"/>
        <item x="552"/>
        <item x="526"/>
        <item x="453"/>
        <item x="470"/>
        <item x="500"/>
        <item x="497"/>
        <item x="495"/>
        <item x="900"/>
        <item x="486"/>
        <item x="555"/>
        <item x="537"/>
        <item x="517"/>
        <item x="589"/>
        <item x="493"/>
        <item x="573"/>
        <item x="484"/>
        <item x="592"/>
        <item x="577"/>
        <item x="553"/>
        <item x="522"/>
        <item x="575"/>
        <item x="506"/>
        <item x="440"/>
        <item x="570"/>
        <item x="504"/>
        <item x="524"/>
        <item x="579"/>
        <item x="580"/>
        <item x="527"/>
        <item x="408"/>
        <item x="435"/>
        <item x="574"/>
        <item x="563"/>
        <item x="557"/>
        <item x="215"/>
        <item x="218"/>
        <item x="800"/>
        <item x="395"/>
        <item x="569"/>
        <item x="434"/>
        <item x="431"/>
        <item x="437"/>
        <item x="428"/>
        <item x="433"/>
        <item x="439"/>
        <item x="57"/>
        <item x="867"/>
        <item x="841"/>
        <item x="844"/>
        <item x="843"/>
        <item x="842"/>
        <item x="876"/>
        <item x="859"/>
        <item x="878"/>
        <item x="881"/>
        <item x="860"/>
        <item x="870"/>
        <item x="871"/>
        <item x="874"/>
        <item x="872"/>
        <item x="370"/>
        <item x="378"/>
        <item x="376"/>
        <item x="371"/>
        <item x="368"/>
        <item x="375"/>
        <item x="374"/>
        <item x="372"/>
        <item x="891"/>
        <item x="373"/>
        <item x="890"/>
        <item x="369"/>
        <item x="889"/>
        <item x="381"/>
        <item x="388"/>
        <item x="383"/>
        <item x="390"/>
        <item x="386"/>
        <item x="382"/>
        <item x="387"/>
        <item x="385"/>
        <item x="380"/>
        <item x="377"/>
        <item x="366"/>
        <item x="389"/>
        <item x="367"/>
        <item x="379"/>
        <item x="384"/>
        <item x="28"/>
        <item x="94"/>
        <item x="127"/>
        <item x="129"/>
        <item x="615"/>
        <item x="621"/>
        <item x="42"/>
        <item x="595"/>
        <item x="644"/>
        <item x="624"/>
        <item x="89"/>
        <item x="618"/>
        <item x="619"/>
        <item x="133"/>
        <item x="106"/>
        <item x="119"/>
        <item x="603"/>
        <item x="594"/>
        <item x="604"/>
        <item x="92"/>
        <item x="627"/>
        <item x="143"/>
        <item x="138"/>
        <item x="118"/>
        <item x="242"/>
        <item x="239"/>
        <item x="86"/>
        <item x="357"/>
        <item x="349"/>
        <item x="340"/>
        <item x="661"/>
        <item x="425"/>
        <item x="394"/>
        <item x="285"/>
        <item x="796"/>
        <item x="795"/>
        <item x="698"/>
        <item x="447"/>
        <item x="402"/>
        <item x="266"/>
        <item x="697"/>
        <item x="401"/>
        <item x="503"/>
        <item x="393"/>
        <item x="405"/>
        <item x="898"/>
        <item x="899"/>
        <item x="250"/>
        <item x="903"/>
        <item x="273"/>
        <item x="263"/>
        <item x="261"/>
        <item x="262"/>
        <item x="271"/>
        <item x="260"/>
        <item x="280"/>
        <item x="230"/>
        <item x="231"/>
        <item x="102"/>
        <item x="530"/>
        <item x="441"/>
        <item x="406"/>
        <item x="450"/>
        <item x="561"/>
        <item x="543"/>
        <item x="473"/>
        <item x="547"/>
        <item x="508"/>
        <item x="723"/>
        <item x="724"/>
        <item x="725"/>
        <item x="726"/>
        <item x="727"/>
        <item x="728"/>
        <item x="729"/>
        <item x="730"/>
        <item x="731"/>
        <item x="732"/>
        <item x="733"/>
        <item x="70"/>
        <item x="225"/>
        <item x="224"/>
        <item x="223"/>
        <item x="221"/>
        <item x="222"/>
        <item x="187"/>
        <item x="179"/>
        <item x="197"/>
        <item x="188"/>
        <item x="212"/>
        <item x="211"/>
        <item x="63"/>
        <item x="46"/>
        <item x="109"/>
        <item x="107"/>
        <item x="869"/>
        <item x="838"/>
        <item x="854"/>
        <item x="853"/>
        <item x="849"/>
        <item x="852"/>
        <item x="855"/>
        <item x="873"/>
        <item x="857"/>
        <item x="862"/>
        <item x="865"/>
        <item x="567"/>
        <item x="551"/>
        <item x="681"/>
        <item x="791"/>
        <item x="670"/>
        <item x="775"/>
        <item x="667"/>
        <item x="787"/>
        <item x="677"/>
        <item x="683"/>
        <item x="662"/>
        <item x="141"/>
        <item x="121"/>
        <item x="142"/>
        <item x="117"/>
        <item x="631"/>
        <item x="245"/>
        <item x="246"/>
        <item x="247"/>
        <item x="243"/>
        <item x="251"/>
        <item x="272"/>
        <item x="639"/>
        <item x="622"/>
        <item x="628"/>
        <item x="288"/>
        <item x="244"/>
        <item x="254"/>
        <item x="253"/>
        <item x="270"/>
        <item x="240"/>
        <item x="289"/>
        <item x="124"/>
        <item x="96"/>
        <item x="125"/>
        <item x="111"/>
        <item x="85"/>
        <item x="130"/>
        <item x="145"/>
        <item x="684"/>
        <item x="81"/>
        <item x="60"/>
        <item x="66"/>
        <item x="58"/>
        <item x="657"/>
        <item x="655"/>
        <item x="734"/>
        <item x="735"/>
        <item x="736"/>
        <item x="737"/>
        <item x="738"/>
        <item x="739"/>
        <item x="740"/>
        <item x="741"/>
        <item x="742"/>
        <item x="743"/>
        <item x="744"/>
        <item x="745"/>
        <item x="746"/>
        <item x="747"/>
        <item x="748"/>
        <item x="749"/>
        <item x="750"/>
        <item x="751"/>
        <item x="837"/>
        <item x="752"/>
        <item x="753"/>
        <item x="754"/>
        <item x="755"/>
        <item x="756"/>
        <item x="757"/>
        <item x="758"/>
        <item x="759"/>
        <item x="760"/>
        <item x="761"/>
        <item x="762"/>
        <item x="763"/>
        <item x="764"/>
        <item x="25"/>
        <item x="68"/>
        <item x="65"/>
        <item x="16"/>
        <item x="26"/>
        <item x="17"/>
        <item x="34"/>
        <item x="31"/>
        <item x="12"/>
        <item x="9"/>
        <item x="15"/>
        <item x="885"/>
        <item x="882"/>
        <item x="576"/>
        <item x="347"/>
        <item x="172"/>
        <item x="887"/>
        <item x="888"/>
        <item x="149"/>
        <item x="148"/>
        <item x="174"/>
        <item x="175"/>
        <item x="162"/>
        <item x="56"/>
        <item x="267"/>
        <item x="816"/>
        <item x="264"/>
        <item x="278"/>
        <item x="236"/>
        <item x="818"/>
        <item x="423"/>
        <item x="864"/>
        <item x="877"/>
        <item x="875"/>
        <item x="863"/>
        <item x="637"/>
        <item x="275"/>
        <item x="276"/>
        <item x="625"/>
        <item x="265"/>
        <item x="591"/>
        <item x="609"/>
        <item x="641"/>
        <item x="596"/>
        <item x="241"/>
        <item x="496"/>
        <item x="638"/>
        <item x="858"/>
        <item x="861"/>
        <item x="856"/>
        <item x="868"/>
        <item x="845"/>
        <item x="850"/>
        <item x="846"/>
        <item x="847"/>
        <item x="848"/>
        <item x="851"/>
        <item x="485"/>
        <item x="559"/>
        <item x="581"/>
        <item x="147"/>
        <item x="112"/>
        <item x="101"/>
        <item x="132"/>
        <item x="137"/>
        <item x="884"/>
        <item x="330"/>
        <item x="291"/>
        <item x="309"/>
        <item x="534"/>
        <item x="766"/>
        <item x="227"/>
        <item x="814"/>
        <item x="765"/>
        <item x="71"/>
        <item x="815"/>
        <item x="831"/>
        <item x="103"/>
        <item x="717"/>
        <item x="722"/>
        <item x="713"/>
        <item x="128"/>
        <item x="718"/>
        <item x="711"/>
        <item x="806"/>
        <item x="807"/>
        <item x="122"/>
        <item x="105"/>
        <item x="279"/>
        <item x="833"/>
        <item x="828"/>
        <item x="825"/>
        <item x="827"/>
        <item x="113"/>
        <item x="84"/>
        <item x="82"/>
        <item x="607"/>
        <item x="617"/>
        <item x="623"/>
        <item x="634"/>
        <item x="605"/>
        <item x="643"/>
        <item x="601"/>
        <item x="626"/>
        <item x="93"/>
        <item x="97"/>
        <item x="83"/>
        <item x="98"/>
        <item x="99"/>
        <item x="90"/>
        <item x="87"/>
        <item x="88"/>
        <item x="95"/>
        <item x="114"/>
        <item x="116"/>
        <item x="72"/>
        <item x="115"/>
        <item x="210"/>
        <item x="679"/>
        <item x="140"/>
        <item x="658"/>
        <item x="131"/>
        <item x="146"/>
        <item x="249"/>
        <item x="255"/>
        <item x="797"/>
        <item x="208"/>
        <item x="356"/>
        <item x="228"/>
        <item x="798"/>
        <item x="826"/>
        <item x="620"/>
        <item x="214"/>
        <item x="696"/>
        <item x="204"/>
        <item x="654"/>
        <item x="813"/>
        <item x="812"/>
        <item x="216"/>
        <item x="213"/>
        <item x="716"/>
        <item x="811"/>
        <item x="196"/>
        <item x="801"/>
        <item x="217"/>
        <item x="810"/>
        <item x="809"/>
        <item x="78"/>
        <item x="364"/>
        <item x="792"/>
        <item x="688"/>
        <item x="714"/>
        <item x="834"/>
        <item x="708"/>
        <item x="704"/>
        <item x="707"/>
        <item x="712"/>
        <item x="808"/>
        <item x="703"/>
        <item x="701"/>
        <item x="699"/>
        <item x="705"/>
        <item x="700"/>
        <item x="803"/>
        <item x="805"/>
        <item x="721"/>
        <item x="720"/>
        <item x="702"/>
        <item x="804"/>
        <item x="709"/>
        <item x="715"/>
        <item x="829"/>
        <item x="832"/>
        <item x="710"/>
        <item x="706"/>
        <item x="892"/>
        <item x="824"/>
        <item x="830"/>
        <item x="820"/>
        <item x="719"/>
        <item x="821"/>
        <item x="822"/>
        <item x="823"/>
        <item x="693"/>
        <item x="512"/>
        <item x="819"/>
        <item x="817"/>
        <item x="509"/>
        <item x="695"/>
        <item x="682"/>
        <item x="606"/>
        <item x="562"/>
        <item x="523"/>
        <item x="151"/>
        <item x="161"/>
        <item x="153"/>
        <item x="166"/>
        <item x="159"/>
        <item x="158"/>
        <item x="157"/>
        <item x="155"/>
        <item x="170"/>
        <item x="163"/>
        <item x="167"/>
        <item x="165"/>
        <item x="156"/>
        <item x="160"/>
        <item x="176"/>
        <item x="169"/>
        <item x="171"/>
        <item x="152"/>
        <item x="150"/>
        <item x="164"/>
        <item x="168"/>
        <item x="173"/>
        <item x="177"/>
        <item x="879"/>
        <item x="880"/>
        <item x="866"/>
        <item x="645"/>
        <item t="default"/>
      </items>
    </pivotField>
    <pivotField showAll="0">
      <items count="619">
        <item x="96"/>
        <item x="312"/>
        <item x="562"/>
        <item x="587"/>
        <item x="444"/>
        <item x="543"/>
        <item x="608"/>
        <item x="354"/>
        <item x="92"/>
        <item x="510"/>
        <item x="586"/>
        <item x="201"/>
        <item x="319"/>
        <item x="132"/>
        <item x="487"/>
        <item x="559"/>
        <item x="451"/>
        <item x="278"/>
        <item x="165"/>
        <item x="517"/>
        <item x="533"/>
        <item x="24"/>
        <item x="486"/>
        <item x="456"/>
        <item x="295"/>
        <item x="323"/>
        <item x="342"/>
        <item x="357"/>
        <item x="14"/>
        <item x="62"/>
        <item x="542"/>
        <item x="114"/>
        <item x="82"/>
        <item x="391"/>
        <item x="101"/>
        <item x="33"/>
        <item x="281"/>
        <item x="289"/>
        <item x="534"/>
        <item x="293"/>
        <item x="286"/>
        <item x="613"/>
        <item x="247"/>
        <item x="598"/>
        <item x="4"/>
        <item x="116"/>
        <item x="261"/>
        <item x="223"/>
        <item x="105"/>
        <item x="597"/>
        <item x="117"/>
        <item x="423"/>
        <item x="191"/>
        <item x="361"/>
        <item x="380"/>
        <item x="316"/>
        <item x="345"/>
        <item x="113"/>
        <item x="245"/>
        <item x="385"/>
        <item x="160"/>
        <item x="616"/>
        <item x="59"/>
        <item x="187"/>
        <item x="375"/>
        <item x="5"/>
        <item x="243"/>
        <item x="356"/>
        <item x="501"/>
        <item x="93"/>
        <item x="592"/>
        <item x="492"/>
        <item x="600"/>
        <item x="49"/>
        <item x="581"/>
        <item x="203"/>
        <item x="396"/>
        <item x="523"/>
        <item x="254"/>
        <item x="260"/>
        <item x="495"/>
        <item x="373"/>
        <item x="601"/>
        <item x="417"/>
        <item x="111"/>
        <item x="337"/>
        <item x="558"/>
        <item x="120"/>
        <item x="172"/>
        <item x="497"/>
        <item x="420"/>
        <item x="309"/>
        <item x="276"/>
        <item x="553"/>
        <item x="462"/>
        <item x="571"/>
        <item x="313"/>
        <item x="314"/>
        <item x="61"/>
        <item x="225"/>
        <item x="235"/>
        <item x="333"/>
        <item x="596"/>
        <item x="374"/>
        <item x="229"/>
        <item x="355"/>
        <item x="162"/>
        <item x="590"/>
        <item x="46"/>
        <item x="349"/>
        <item x="98"/>
        <item x="325"/>
        <item x="364"/>
        <item x="362"/>
        <item x="290"/>
        <item x="339"/>
        <item x="365"/>
        <item x="305"/>
        <item x="376"/>
        <item x="183"/>
        <item x="167"/>
        <item x="212"/>
        <item x="134"/>
        <item x="135"/>
        <item x="239"/>
        <item x="352"/>
        <item x="258"/>
        <item x="242"/>
        <item x="265"/>
        <item x="340"/>
        <item x="454"/>
        <item x="394"/>
        <item x="368"/>
        <item x="416"/>
        <item x="310"/>
        <item x="484"/>
        <item x="185"/>
        <item x="280"/>
        <item x="138"/>
        <item x="139"/>
        <item x="18"/>
        <item x="7"/>
        <item x="181"/>
        <item x="418"/>
        <item x="34"/>
        <item x="441"/>
        <item x="252"/>
        <item x="246"/>
        <item x="153"/>
        <item x="152"/>
        <item x="390"/>
        <item x="219"/>
        <item x="384"/>
        <item x="326"/>
        <item x="253"/>
        <item x="482"/>
        <item x="483"/>
        <item x="403"/>
        <item x="179"/>
        <item x="434"/>
        <item x="527"/>
        <item x="550"/>
        <item x="56"/>
        <item x="348"/>
        <item x="3"/>
        <item x="445"/>
        <item x="272"/>
        <item x="271"/>
        <item x="164"/>
        <item x="52"/>
        <item x="561"/>
        <item x="436"/>
        <item x="433"/>
        <item x="74"/>
        <item x="207"/>
        <item x="206"/>
        <item x="301"/>
        <item x="234"/>
        <item x="232"/>
        <item x="448"/>
        <item x="237"/>
        <item x="25"/>
        <item x="393"/>
        <item x="26"/>
        <item x="166"/>
        <item x="2"/>
        <item x="318"/>
        <item x="395"/>
        <item x="475"/>
        <item x="405"/>
        <item x="493"/>
        <item x="450"/>
        <item x="568"/>
        <item x="552"/>
        <item x="541"/>
        <item x="28"/>
        <item x="22"/>
        <item x="36"/>
        <item x="11"/>
        <item x="449"/>
        <item x="20"/>
        <item x="506"/>
        <item x="202"/>
        <item x="476"/>
        <item x="382"/>
        <item x="227"/>
        <item x="236"/>
        <item x="481"/>
        <item x="6"/>
        <item x="29"/>
        <item x="80"/>
        <item x="208"/>
        <item x="544"/>
        <item x="370"/>
        <item x="392"/>
        <item x="397"/>
        <item x="341"/>
        <item x="400"/>
        <item x="410"/>
        <item x="161"/>
        <item x="320"/>
        <item x="188"/>
        <item x="163"/>
        <item x="50"/>
        <item x="213"/>
        <item x="121"/>
        <item x="126"/>
        <item x="338"/>
        <item x="86"/>
        <item x="574"/>
        <item x="490"/>
        <item x="38"/>
        <item x="75"/>
        <item x="193"/>
        <item x="509"/>
        <item x="73"/>
        <item x="609"/>
        <item x="72"/>
        <item x="615"/>
        <item x="58"/>
        <item x="118"/>
        <item x="505"/>
        <item x="350"/>
        <item x="317"/>
        <item x="504"/>
        <item x="367"/>
        <item x="307"/>
        <item x="268"/>
        <item x="424"/>
        <item x="443"/>
        <item x="67"/>
        <item x="519"/>
        <item x="566"/>
        <item x="68"/>
        <item x="513"/>
        <item x="240"/>
        <item x="388"/>
        <item x="512"/>
        <item x="516"/>
        <item x="296"/>
        <item x="573"/>
        <item x="582"/>
        <item x="112"/>
        <item x="579"/>
        <item x="298"/>
        <item x="617"/>
        <item x="176"/>
        <item x="119"/>
        <item x="401"/>
        <item x="149"/>
        <item x="151"/>
        <item x="8"/>
        <item x="491"/>
        <item x="327"/>
        <item x="248"/>
        <item x="77"/>
        <item x="459"/>
        <item x="41"/>
        <item x="84"/>
        <item x="97"/>
        <item x="463"/>
        <item x="467"/>
        <item x="9"/>
        <item x="146"/>
        <item x="115"/>
        <item x="288"/>
        <item x="285"/>
        <item x="224"/>
        <item x="536"/>
        <item x="334"/>
        <item x="125"/>
        <item x="330"/>
        <item x="282"/>
        <item x="47"/>
        <item x="204"/>
        <item x="209"/>
        <item x="198"/>
        <item x="346"/>
        <item x="428"/>
        <item x="42"/>
        <item x="530"/>
        <item x="413"/>
        <item x="422"/>
        <item x="458"/>
        <item x="168"/>
        <item x="16"/>
        <item x="593"/>
        <item x="89"/>
        <item x="371"/>
        <item x="51"/>
        <item x="372"/>
        <item x="48"/>
        <item x="524"/>
        <item x="537"/>
        <item x="12"/>
        <item x="468"/>
        <item x="532"/>
        <item x="144"/>
        <item x="299"/>
        <item x="331"/>
        <item x="124"/>
        <item x="466"/>
        <item x="421"/>
        <item x="378"/>
        <item x="19"/>
        <item x="610"/>
        <item x="503"/>
        <item x="127"/>
        <item x="554"/>
        <item x="432"/>
        <item x="264"/>
        <item x="31"/>
        <item x="37"/>
        <item x="267"/>
        <item x="472"/>
        <item x="452"/>
        <item x="102"/>
        <item x="477"/>
        <item x="577"/>
        <item x="502"/>
        <item x="277"/>
        <item x="1"/>
        <item x="171"/>
        <item x="279"/>
        <item x="275"/>
        <item x="76"/>
        <item x="63"/>
        <item x="157"/>
        <item x="189"/>
        <item x="409"/>
        <item x="575"/>
        <item x="589"/>
        <item x="222"/>
        <item x="0"/>
        <item x="13"/>
        <item x="585"/>
        <item x="170"/>
        <item x="407"/>
        <item x="564"/>
        <item x="464"/>
        <item x="103"/>
        <item x="180"/>
        <item x="427"/>
        <item x="10"/>
        <item x="27"/>
        <item x="184"/>
        <item x="302"/>
        <item x="294"/>
        <item x="304"/>
        <item x="479"/>
        <item x="21"/>
        <item x="158"/>
        <item x="431"/>
        <item x="549"/>
        <item x="485"/>
        <item x="529"/>
        <item x="528"/>
        <item x="87"/>
        <item x="540"/>
        <item x="216"/>
        <item x="238"/>
        <item x="231"/>
        <item x="369"/>
        <item x="230"/>
        <item x="576"/>
        <item x="465"/>
        <item x="99"/>
        <item x="429"/>
        <item x="91"/>
        <item x="90"/>
        <item x="570"/>
        <item x="437"/>
        <item x="214"/>
        <item x="469"/>
        <item x="133"/>
        <item x="344"/>
        <item x="520"/>
        <item x="220"/>
        <item x="173"/>
        <item x="174"/>
        <item x="266"/>
        <item x="557"/>
        <item x="457"/>
        <item x="406"/>
        <item x="551"/>
        <item x="23"/>
        <item x="175"/>
        <item x="169"/>
        <item x="360"/>
        <item x="488"/>
        <item x="250"/>
        <item x="284"/>
        <item x="322"/>
        <item x="535"/>
        <item x="546"/>
        <item x="359"/>
        <item x="328"/>
        <item x="343"/>
        <item x="525"/>
        <item x="45"/>
        <item x="123"/>
        <item x="381"/>
        <item x="256"/>
        <item x="522"/>
        <item x="107"/>
        <item x="110"/>
        <item x="565"/>
        <item x="226"/>
        <item x="228"/>
        <item x="215"/>
        <item x="351"/>
        <item x="259"/>
        <item x="257"/>
        <item x="399"/>
        <item x="426"/>
        <item x="150"/>
        <item x="154"/>
        <item x="515"/>
        <item x="494"/>
        <item x="44"/>
        <item x="336"/>
        <item x="303"/>
        <item x="283"/>
        <item x="297"/>
        <item x="335"/>
        <item x="300"/>
        <item x="306"/>
        <item x="308"/>
        <item x="324"/>
        <item x="440"/>
        <item x="291"/>
        <item x="379"/>
        <item x="430"/>
        <item x="60"/>
        <item x="563"/>
        <item x="556"/>
        <item x="94"/>
        <item x="595"/>
        <item x="358"/>
        <item x="569"/>
        <item x="136"/>
        <item x="137"/>
        <item x="182"/>
        <item x="210"/>
        <item x="221"/>
        <item x="514"/>
        <item x="604"/>
        <item x="32"/>
        <item x="366"/>
        <item x="40"/>
        <item x="211"/>
        <item x="415"/>
        <item x="156"/>
        <item x="155"/>
        <item x="435"/>
        <item x="57"/>
        <item x="130"/>
        <item x="526"/>
        <item x="218"/>
        <item x="606"/>
        <item x="470"/>
        <item x="178"/>
        <item x="508"/>
        <item x="233"/>
        <item x="578"/>
        <item x="507"/>
        <item x="408"/>
        <item x="580"/>
        <item x="402"/>
        <item x="473"/>
        <item x="274"/>
        <item x="480"/>
        <item x="311"/>
        <item x="591"/>
        <item x="489"/>
        <item x="603"/>
        <item x="594"/>
        <item x="453"/>
        <item x="321"/>
        <item x="262"/>
        <item x="53"/>
        <item x="85"/>
        <item x="128"/>
        <item x="583"/>
        <item x="109"/>
        <item x="347"/>
        <item x="567"/>
        <item x="244"/>
        <item x="273"/>
        <item x="30"/>
        <item x="545"/>
        <item x="287"/>
        <item x="521"/>
        <item x="439"/>
        <item x="104"/>
        <item x="411"/>
        <item x="199"/>
        <item x="195"/>
        <item x="205"/>
        <item x="548"/>
        <item x="547"/>
        <item x="140"/>
        <item x="88"/>
        <item x="270"/>
        <item x="269"/>
        <item x="55"/>
        <item x="35"/>
        <item x="177"/>
        <item x="474"/>
        <item x="496"/>
        <item x="387"/>
        <item x="329"/>
        <item x="539"/>
        <item x="560"/>
        <item x="611"/>
        <item x="263"/>
        <item x="605"/>
        <item x="39"/>
        <item x="17"/>
        <item x="614"/>
        <item x="54"/>
        <item x="386"/>
        <item x="71"/>
        <item x="602"/>
        <item x="555"/>
        <item x="249"/>
        <item x="425"/>
        <item x="15"/>
        <item x="79"/>
        <item x="414"/>
        <item x="607"/>
        <item x="65"/>
        <item x="190"/>
        <item x="612"/>
        <item x="478"/>
        <item x="353"/>
        <item x="69"/>
        <item x="499"/>
        <item x="447"/>
        <item x="442"/>
        <item x="446"/>
        <item x="471"/>
        <item x="538"/>
        <item x="398"/>
        <item x="217"/>
        <item x="147"/>
        <item x="148"/>
        <item x="159"/>
        <item x="572"/>
        <item x="389"/>
        <item x="251"/>
        <item x="200"/>
        <item x="196"/>
        <item x="197"/>
        <item x="83"/>
        <item x="106"/>
        <item x="108"/>
        <item x="377"/>
        <item x="122"/>
        <item x="131"/>
        <item x="438"/>
        <item x="584"/>
        <item x="498"/>
        <item x="95"/>
        <item x="588"/>
        <item x="460"/>
        <item x="64"/>
        <item x="70"/>
        <item x="455"/>
        <item x="419"/>
        <item x="599"/>
        <item x="518"/>
        <item x="412"/>
        <item x="43"/>
        <item x="143"/>
        <item x="145"/>
        <item x="66"/>
        <item x="383"/>
        <item x="100"/>
        <item x="194"/>
        <item x="461"/>
        <item x="292"/>
        <item x="404"/>
        <item x="186"/>
        <item x="531"/>
        <item x="241"/>
        <item x="81"/>
        <item x="142"/>
        <item x="141"/>
        <item x="78"/>
        <item x="511"/>
        <item x="255"/>
        <item x="500"/>
        <item x="332"/>
        <item x="192"/>
        <item x="315"/>
        <item x="363"/>
        <item x="129"/>
        <item t="default"/>
      </items>
    </pivotField>
    <pivotField numFmtId="164" showAll="0">
      <items count="1218">
        <item x="919"/>
        <item x="547"/>
        <item x="1123"/>
        <item x="43"/>
        <item x="770"/>
        <item x="795"/>
        <item x="146"/>
        <item x="872"/>
        <item x="1163"/>
        <item x="867"/>
        <item x="976"/>
        <item x="592"/>
        <item x="972"/>
        <item x="532"/>
        <item x="842"/>
        <item x="35"/>
        <item x="793"/>
        <item x="175"/>
        <item x="1094"/>
        <item x="112"/>
        <item x="1002"/>
        <item x="653"/>
        <item x="651"/>
        <item x="986"/>
        <item x="575"/>
        <item x="502"/>
        <item x="1189"/>
        <item x="1065"/>
        <item x="775"/>
        <item x="993"/>
        <item x="89"/>
        <item x="916"/>
        <item x="144"/>
        <item x="805"/>
        <item x="108"/>
        <item x="861"/>
        <item x="982"/>
        <item x="656"/>
        <item x="784"/>
        <item x="78"/>
        <item x="346"/>
        <item x="857"/>
        <item x="1148"/>
        <item x="881"/>
        <item x="39"/>
        <item x="121"/>
        <item x="738"/>
        <item x="1125"/>
        <item x="334"/>
        <item x="16"/>
        <item x="1196"/>
        <item x="517"/>
        <item x="833"/>
        <item x="478"/>
        <item x="1143"/>
        <item x="684"/>
        <item x="789"/>
        <item x="131"/>
        <item x="21"/>
        <item x="410"/>
        <item x="862"/>
        <item x="987"/>
        <item x="829"/>
        <item x="30"/>
        <item x="246"/>
        <item x="503"/>
        <item x="1216"/>
        <item x="1043"/>
        <item x="964"/>
        <item x="109"/>
        <item x="281"/>
        <item x="192"/>
        <item x="663"/>
        <item x="929"/>
        <item x="676"/>
        <item x="1128"/>
        <item x="560"/>
        <item x="691"/>
        <item x="1112"/>
        <item x="31"/>
        <item x="137"/>
        <item x="267"/>
        <item x="221"/>
        <item x="474"/>
        <item x="295"/>
        <item x="1212"/>
        <item x="499"/>
        <item x="253"/>
        <item x="779"/>
        <item x="835"/>
        <item x="731"/>
        <item x="1127"/>
        <item x="706"/>
        <item x="1209"/>
        <item x="190"/>
        <item x="617"/>
        <item x="1021"/>
        <item x="274"/>
        <item x="889"/>
        <item x="437"/>
        <item x="780"/>
        <item x="99"/>
        <item x="534"/>
        <item x="471"/>
        <item x="470"/>
        <item x="293"/>
        <item x="896"/>
        <item x="615"/>
        <item x="341"/>
        <item x="683"/>
        <item x="945"/>
        <item x="1020"/>
        <item x="210"/>
        <item x="1024"/>
        <item x="324"/>
        <item x="533"/>
        <item x="605"/>
        <item x="1118"/>
        <item x="996"/>
        <item x="1015"/>
        <item x="568"/>
        <item x="826"/>
        <item x="746"/>
        <item x="879"/>
        <item x="133"/>
        <item x="431"/>
        <item x="670"/>
        <item x="1167"/>
        <item x="45"/>
        <item x="479"/>
        <item x="563"/>
        <item x="9"/>
        <item x="1058"/>
        <item x="669"/>
        <item x="106"/>
        <item x="1029"/>
        <item x="827"/>
        <item x="260"/>
        <item x="595"/>
        <item x="909"/>
        <item x="688"/>
        <item x="1089"/>
        <item x="213"/>
        <item x="950"/>
        <item x="863"/>
        <item x="970"/>
        <item x="895"/>
        <item x="594"/>
        <item x="92"/>
        <item x="411"/>
        <item x="694"/>
        <item x="1086"/>
        <item x="1006"/>
        <item x="82"/>
        <item x="1030"/>
        <item x="490"/>
        <item x="152"/>
        <item x="766"/>
        <item x="59"/>
        <item x="1075"/>
        <item x="132"/>
        <item x="40"/>
        <item x="918"/>
        <item x="723"/>
        <item x="702"/>
        <item x="760"/>
        <item x="831"/>
        <item x="722"/>
        <item x="624"/>
        <item x="926"/>
        <item x="1067"/>
        <item x="915"/>
        <item x="206"/>
        <item x="461"/>
        <item x="481"/>
        <item x="361"/>
        <item x="1213"/>
        <item x="960"/>
        <item x="496"/>
        <item x="912"/>
        <item x="117"/>
        <item x="287"/>
        <item x="786"/>
        <item x="180"/>
        <item x="545"/>
        <item x="373"/>
        <item x="119"/>
        <item x="652"/>
        <item x="468"/>
        <item x="1101"/>
        <item x="1205"/>
        <item x="370"/>
        <item x="215"/>
        <item x="853"/>
        <item x="252"/>
        <item x="890"/>
        <item x="531"/>
        <item x="417"/>
        <item x="744"/>
        <item x="749"/>
        <item x="921"/>
        <item x="901"/>
        <item x="535"/>
        <item x="1194"/>
        <item x="1011"/>
        <item x="1113"/>
        <item x="928"/>
        <item x="507"/>
        <item x="453"/>
        <item x="1197"/>
        <item x="812"/>
        <item x="893"/>
        <item x="1193"/>
        <item x="1158"/>
        <item x="685"/>
        <item x="299"/>
        <item x="920"/>
        <item x="544"/>
        <item x="432"/>
        <item x="1162"/>
        <item x="843"/>
        <item x="1154"/>
        <item x="12"/>
        <item x="838"/>
        <item x="327"/>
        <item x="500"/>
        <item x="874"/>
        <item x="930"/>
        <item x="90"/>
        <item x="1100"/>
        <item x="160"/>
        <item x="28"/>
        <item x="233"/>
        <item x="336"/>
        <item x="1044"/>
        <item x="345"/>
        <item x="900"/>
        <item x="29"/>
        <item x="169"/>
        <item x="884"/>
        <item x="22"/>
        <item x="111"/>
        <item x="608"/>
        <item x="124"/>
        <item x="529"/>
        <item x="1091"/>
        <item x="338"/>
        <item x="379"/>
        <item x="416"/>
        <item x="307"/>
        <item x="319"/>
        <item x="101"/>
        <item x="458"/>
        <item x="186"/>
        <item x="980"/>
        <item x="528"/>
        <item x="525"/>
        <item x="678"/>
        <item x="1016"/>
        <item x="264"/>
        <item x="581"/>
        <item x="508"/>
        <item x="649"/>
        <item x="1093"/>
        <item x="662"/>
        <item x="280"/>
        <item x="1191"/>
        <item x="227"/>
        <item x="107"/>
        <item x="157"/>
        <item x="697"/>
        <item x="66"/>
        <item x="18"/>
        <item x="118"/>
        <item x="690"/>
        <item x="771"/>
        <item x="154"/>
        <item x="1035"/>
        <item x="913"/>
        <item x="675"/>
        <item x="1178"/>
        <item x="514"/>
        <item x="634"/>
        <item x="1137"/>
        <item x="1150"/>
        <item x="382"/>
        <item x="171"/>
        <item x="1215"/>
        <item x="566"/>
        <item x="141"/>
        <item x="553"/>
        <item x="584"/>
        <item x="1168"/>
        <item x="1049"/>
        <item x="51"/>
        <item x="1017"/>
        <item x="618"/>
        <item x="255"/>
        <item x="1048"/>
        <item x="42"/>
        <item x="170"/>
        <item x="235"/>
        <item x="636"/>
        <item x="755"/>
        <item x="628"/>
        <item x="1053"/>
        <item x="102"/>
        <item x="405"/>
        <item x="72"/>
        <item x="188"/>
        <item x="33"/>
        <item x="767"/>
        <item x="1136"/>
        <item x="314"/>
        <item x="396"/>
        <item x="661"/>
        <item x="136"/>
        <item x="286"/>
        <item x="821"/>
        <item x="847"/>
        <item x="153"/>
        <item x="990"/>
        <item x="1110"/>
        <item x="924"/>
        <item x="482"/>
        <item x="276"/>
        <item x="115"/>
        <item x="555"/>
        <item x="495"/>
        <item x="1010"/>
        <item x="708"/>
        <item x="408"/>
        <item x="181"/>
        <item x="301"/>
        <item x="728"/>
        <item x="179"/>
        <item x="971"/>
        <item x="818"/>
        <item x="689"/>
        <item x="800"/>
        <item x="1145"/>
        <item x="586"/>
        <item x="783"/>
        <item x="1079"/>
        <item x="638"/>
        <item x="988"/>
        <item x="208"/>
        <item x="67"/>
        <item x="550"/>
        <item x="730"/>
        <item x="809"/>
        <item x="522"/>
        <item x="376"/>
        <item x="1173"/>
        <item x="932"/>
        <item x="1160"/>
        <item x="974"/>
        <item x="1104"/>
        <item x="125"/>
        <item x="802"/>
        <item x="635"/>
        <item x="841"/>
        <item x="316"/>
        <item x="859"/>
        <item x="1047"/>
        <item x="816"/>
        <item x="335"/>
        <item x="290"/>
        <item x="391"/>
        <item x="1095"/>
        <item x="571"/>
        <item x="64"/>
        <item x="824"/>
        <item x="947"/>
        <item x="944"/>
        <item x="243"/>
        <item x="191"/>
        <item x="1051"/>
        <item x="491"/>
        <item x="8"/>
        <item x="74"/>
        <item x="727"/>
        <item x="546"/>
        <item x="776"/>
        <item x="693"/>
        <item x="639"/>
        <item x="647"/>
        <item x="320"/>
        <item x="759"/>
        <item x="1114"/>
        <item x="1042"/>
        <item x="1190"/>
        <item x="1076"/>
        <item x="114"/>
        <item x="523"/>
        <item x="846"/>
        <item x="981"/>
        <item x="674"/>
        <item x="997"/>
        <item x="383"/>
        <item x="1121"/>
        <item x="591"/>
        <item x="557"/>
        <item x="248"/>
        <item x="1177"/>
        <item x="265"/>
        <item x="303"/>
        <item x="147"/>
        <item x="848"/>
        <item x="292"/>
        <item x="910"/>
        <item x="777"/>
        <item x="562"/>
        <item x="398"/>
        <item x="5"/>
        <item x="50"/>
        <item x="823"/>
        <item x="668"/>
        <item x="56"/>
        <item x="494"/>
        <item x="515"/>
        <item x="161"/>
        <item x="736"/>
        <item x="1152"/>
        <item x="448"/>
        <item x="195"/>
        <item x="312"/>
        <item x="1061"/>
        <item x="1172"/>
        <item x="480"/>
        <item x="294"/>
        <item x="772"/>
        <item x="0"/>
        <item x="1171"/>
        <item x="3"/>
        <item x="666"/>
        <item x="291"/>
        <item x="806"/>
        <item x="134"/>
        <item x="392"/>
        <item x="278"/>
        <item x="443"/>
        <item x="241"/>
        <item x="304"/>
        <item x="700"/>
        <item x="362"/>
        <item x="421"/>
        <item x="429"/>
        <item x="686"/>
        <item x="489"/>
        <item x="885"/>
        <item x="10"/>
        <item x="272"/>
        <item x="155"/>
        <item x="887"/>
        <item x="1084"/>
        <item x="868"/>
        <item x="404"/>
        <item x="761"/>
        <item x="399"/>
        <item x="284"/>
        <item x="743"/>
        <item x="1105"/>
        <item x="306"/>
        <item x="139"/>
        <item x="326"/>
        <item x="825"/>
        <item x="903"/>
        <item x="1040"/>
        <item x="975"/>
        <item x="811"/>
        <item x="254"/>
        <item x="262"/>
        <item x="79"/>
        <item x="430"/>
        <item x="941"/>
        <item x="103"/>
        <item x="873"/>
        <item x="130"/>
        <item x="748"/>
        <item x="330"/>
        <item x="1116"/>
        <item x="908"/>
        <item x="1097"/>
        <item x="750"/>
        <item x="353"/>
        <item x="822"/>
        <item x="852"/>
        <item x="790"/>
        <item x="567"/>
        <item x="331"/>
        <item x="1161"/>
        <item x="352"/>
        <item x="1023"/>
        <item x="715"/>
        <item x="794"/>
        <item x="400"/>
        <item x="933"/>
        <item x="876"/>
        <item x="1056"/>
        <item x="1036"/>
        <item x="84"/>
        <item x="487"/>
        <item x="1153"/>
        <item x="810"/>
        <item x="577"/>
        <item x="1088"/>
        <item x="1126"/>
        <item x="641"/>
        <item x="520"/>
        <item x="323"/>
        <item x="309"/>
        <item x="397"/>
        <item x="1037"/>
        <item x="329"/>
        <item x="519"/>
        <item x="23"/>
        <item x="205"/>
        <item x="372"/>
        <item x="1142"/>
        <item x="836"/>
        <item x="473"/>
        <item x="168"/>
        <item x="224"/>
        <item x="351"/>
        <item x="387"/>
        <item x="625"/>
        <item x="183"/>
        <item x="247"/>
        <item x="363"/>
        <item x="785"/>
        <item x="917"/>
        <item x="150"/>
        <item x="70"/>
        <item x="347"/>
        <item x="1135"/>
        <item x="935"/>
        <item x="73"/>
        <item x="52"/>
        <item x="172"/>
        <item x="425"/>
        <item x="570"/>
        <item x="726"/>
        <item x="1188"/>
        <item x="158"/>
        <item x="609"/>
        <item x="459"/>
        <item x="648"/>
        <item x="1009"/>
        <item x="476"/>
        <item x="905"/>
        <item x="677"/>
        <item x="167"/>
        <item x="463"/>
        <item x="882"/>
        <item x="229"/>
        <item x="268"/>
        <item x="289"/>
        <item x="995"/>
        <item x="493"/>
        <item x="226"/>
        <item x="1000"/>
        <item x="388"/>
        <item x="1176"/>
        <item x="1080"/>
        <item x="740"/>
        <item x="129"/>
        <item x="1050"/>
        <item x="1032"/>
        <item x="279"/>
        <item x="1165"/>
        <item x="1071"/>
        <item x="322"/>
        <item x="1207"/>
        <item x="249"/>
        <item x="359"/>
        <item x="957"/>
        <item x="719"/>
        <item x="959"/>
        <item x="1003"/>
        <item x="162"/>
        <item x="4"/>
        <item x="464"/>
        <item x="631"/>
        <item x="1156"/>
        <item x="138"/>
        <item x="466"/>
        <item x="428"/>
        <item x="542"/>
        <item x="1102"/>
        <item x="716"/>
        <item x="439"/>
        <item x="318"/>
        <item x="185"/>
        <item x="1199"/>
        <item x="849"/>
        <item x="752"/>
        <item x="756"/>
        <item x="1096"/>
        <item x="95"/>
        <item x="53"/>
        <item x="681"/>
        <item x="1082"/>
        <item x="698"/>
        <item x="552"/>
        <item x="543"/>
        <item x="238"/>
        <item x="977"/>
        <item x="444"/>
        <item x="1022"/>
        <item x="442"/>
        <item x="558"/>
        <item x="898"/>
        <item x="819"/>
        <item x="1206"/>
        <item x="447"/>
        <item x="511"/>
        <item x="720"/>
        <item x="769"/>
        <item x="367"/>
        <item x="839"/>
        <item x="1159"/>
        <item x="374"/>
        <item x="219"/>
        <item x="1092"/>
        <item x="1200"/>
        <item x="1073"/>
        <item x="1025"/>
        <item x="501"/>
        <item x="764"/>
        <item x="645"/>
        <item x="587"/>
        <item x="606"/>
        <item x="250"/>
        <item x="120"/>
        <item x="781"/>
        <item x="574"/>
        <item x="1060"/>
        <item x="187"/>
        <item x="1122"/>
        <item x="985"/>
        <item x="791"/>
        <item x="1134"/>
        <item x="375"/>
        <item x="850"/>
        <item x="364"/>
        <item x="956"/>
        <item x="978"/>
        <item x="424"/>
        <item x="234"/>
        <item x="633"/>
        <item x="667"/>
        <item x="506"/>
        <item x="328"/>
        <item x="423"/>
        <item x="705"/>
        <item x="261"/>
        <item x="1208"/>
        <item x="199"/>
        <item x="561"/>
        <item x="358"/>
        <item x="724"/>
        <item x="554"/>
        <item x="952"/>
        <item x="200"/>
        <item x="999"/>
        <item x="629"/>
        <item x="877"/>
        <item x="472"/>
        <item x="729"/>
        <item x="449"/>
        <item x="851"/>
        <item x="747"/>
        <item x="455"/>
        <item x="504"/>
        <item x="44"/>
        <item x="832"/>
        <item x="451"/>
        <item x="371"/>
        <item x="518"/>
        <item x="992"/>
        <item x="505"/>
        <item x="259"/>
        <item x="394"/>
        <item x="855"/>
        <item x="414"/>
        <item x="616"/>
        <item x="512"/>
        <item x="526"/>
        <item x="135"/>
        <item x="596"/>
        <item x="630"/>
        <item x="223"/>
        <item x="1004"/>
        <item x="1204"/>
        <item x="182"/>
        <item x="701"/>
        <item x="37"/>
        <item x="61"/>
        <item x="808"/>
        <item x="492"/>
        <item x="1187"/>
        <item x="173"/>
        <item x="497"/>
        <item x="123"/>
        <item x="25"/>
        <item x="1013"/>
        <item x="445"/>
        <item x="13"/>
        <item x="94"/>
        <item x="660"/>
        <item x="164"/>
        <item x="422"/>
        <item x="621"/>
        <item x="484"/>
        <item x="1210"/>
        <item x="435"/>
        <item x="245"/>
        <item x="1027"/>
        <item x="1107"/>
        <item x="244"/>
        <item x="88"/>
        <item x="710"/>
        <item x="899"/>
        <item x="1068"/>
        <item x="1106"/>
        <item x="834"/>
        <item x="620"/>
        <item x="166"/>
        <item x="713"/>
        <item x="93"/>
        <item x="340"/>
        <item x="263"/>
        <item x="610"/>
        <item x="457"/>
        <item x="983"/>
        <item x="48"/>
        <item x="27"/>
        <item x="1139"/>
        <item x="1005"/>
        <item x="454"/>
        <item x="963"/>
        <item x="938"/>
        <item x="1214"/>
        <item x="1166"/>
        <item x="212"/>
        <item x="197"/>
        <item x="739"/>
        <item x="714"/>
        <item x="1119"/>
        <item x="711"/>
        <item x="1201"/>
        <item x="427"/>
        <item x="1083"/>
        <item x="285"/>
        <item x="360"/>
        <item x="1019"/>
        <item x="612"/>
        <item x="1099"/>
        <item x="1090"/>
        <item x="530"/>
        <item x="687"/>
        <item x="407"/>
        <item x="576"/>
        <item x="922"/>
        <item x="275"/>
        <item x="333"/>
        <item x="32"/>
        <item x="41"/>
        <item x="380"/>
        <item x="77"/>
        <item x="1181"/>
        <item x="640"/>
        <item x="565"/>
        <item x="556"/>
        <item x="657"/>
        <item x="1183"/>
        <item x="840"/>
        <item x="385"/>
        <item x="357"/>
        <item x="1138"/>
        <item x="679"/>
        <item x="1062"/>
        <item x="680"/>
        <item x="214"/>
        <item x="342"/>
        <item x="412"/>
        <item x="465"/>
        <item x="589"/>
        <item x="308"/>
        <item x="1026"/>
        <item x="573"/>
        <item x="579"/>
        <item x="142"/>
        <item x="927"/>
        <item x="1038"/>
        <item x="582"/>
        <item x="365"/>
        <item x="1103"/>
        <item x="1111"/>
        <item x="1120"/>
        <item x="1140"/>
        <item x="204"/>
        <item x="797"/>
        <item x="753"/>
        <item x="1008"/>
        <item x="1115"/>
        <item x="951"/>
        <item x="193"/>
        <item x="734"/>
        <item x="450"/>
        <item x="194"/>
        <item x="55"/>
        <item x="604"/>
        <item x="436"/>
        <item x="1164"/>
        <item x="1033"/>
        <item x="860"/>
        <item x="217"/>
        <item x="1147"/>
        <item x="707"/>
        <item x="588"/>
        <item x="751"/>
        <item x="145"/>
        <item x="282"/>
        <item x="1070"/>
        <item x="524"/>
        <item x="434"/>
        <item x="815"/>
        <item x="597"/>
        <item x="273"/>
        <item x="866"/>
        <item x="1198"/>
        <item x="820"/>
        <item x="86"/>
        <item x="969"/>
        <item x="46"/>
        <item x="207"/>
        <item x="97"/>
        <item x="456"/>
        <item x="654"/>
        <item x="296"/>
        <item x="462"/>
        <item x="540"/>
        <item x="692"/>
        <item x="1046"/>
        <item x="541"/>
        <item x="401"/>
        <item x="828"/>
        <item x="228"/>
        <item x="485"/>
        <item x="313"/>
        <item x="2"/>
        <item x="1052"/>
        <item x="845"/>
        <item x="948"/>
        <item x="113"/>
        <item x="202"/>
        <item x="762"/>
        <item x="513"/>
        <item x="83"/>
        <item x="548"/>
        <item x="283"/>
        <item x="62"/>
        <item x="47"/>
        <item x="619"/>
        <item x="257"/>
        <item x="1175"/>
        <item x="127"/>
        <item x="961"/>
        <item x="830"/>
        <item x="211"/>
        <item x="446"/>
        <item x="768"/>
        <item x="65"/>
        <item x="792"/>
        <item x="958"/>
        <item x="878"/>
        <item x="537"/>
        <item x="578"/>
        <item x="1074"/>
        <item x="583"/>
        <item x="804"/>
        <item x="632"/>
        <item x="14"/>
        <item x="870"/>
        <item x="799"/>
        <item x="1069"/>
        <item x="955"/>
        <item x="725"/>
        <item x="270"/>
        <item x="1"/>
        <item x="892"/>
        <item x="176"/>
        <item x="1066"/>
        <item x="925"/>
        <item x="539"/>
        <item x="469"/>
        <item x="757"/>
        <item x="1179"/>
        <item x="225"/>
        <item x="886"/>
        <item x="7"/>
        <item x="337"/>
        <item x="984"/>
        <item x="934"/>
        <item x="521"/>
        <item x="177"/>
        <item x="817"/>
        <item x="602"/>
        <item x="614"/>
        <item x="1109"/>
        <item x="1131"/>
        <item x="1028"/>
        <item x="222"/>
        <item x="742"/>
        <item x="773"/>
        <item x="178"/>
        <item x="17"/>
        <item x="91"/>
        <item x="644"/>
        <item x="381"/>
        <item x="1054"/>
        <item x="787"/>
        <item x="696"/>
        <item x="1108"/>
        <item x="317"/>
        <item x="637"/>
        <item x="953"/>
        <item x="231"/>
        <item x="311"/>
        <item x="110"/>
        <item x="483"/>
        <item x="288"/>
        <item x="409"/>
        <item x="302"/>
        <item x="763"/>
        <item x="390"/>
        <item x="1057"/>
        <item x="1034"/>
        <item x="406"/>
        <item x="467"/>
        <item x="354"/>
        <item x="803"/>
        <item x="590"/>
        <item x="34"/>
        <item x="163"/>
        <item x="201"/>
        <item x="798"/>
        <item x="998"/>
        <item x="902"/>
        <item x="20"/>
        <item x="650"/>
        <item x="310"/>
        <item x="15"/>
        <item x="105"/>
        <item x="239"/>
        <item x="26"/>
        <item x="475"/>
        <item x="1041"/>
        <item x="778"/>
        <item x="939"/>
        <item x="735"/>
        <item x="297"/>
        <item x="658"/>
        <item x="377"/>
        <item x="973"/>
        <item x="402"/>
        <item x="758"/>
        <item x="344"/>
        <item x="488"/>
        <item x="440"/>
        <item x="699"/>
        <item x="116"/>
        <item x="871"/>
        <item x="940"/>
        <item x="156"/>
        <item x="527"/>
        <item x="741"/>
        <item x="1098"/>
        <item x="196"/>
        <item x="477"/>
        <item x="717"/>
        <item x="1174"/>
        <item x="356"/>
        <item x="251"/>
        <item x="894"/>
        <item x="1186"/>
        <item x="209"/>
        <item x="1141"/>
        <item x="732"/>
        <item x="880"/>
        <item x="585"/>
        <item x="626"/>
        <item x="349"/>
        <item x="305"/>
        <item x="600"/>
        <item x="24"/>
        <item x="80"/>
        <item x="1195"/>
        <item x="965"/>
        <item x="1059"/>
        <item x="564"/>
        <item x="967"/>
        <item x="782"/>
        <item x="665"/>
        <item x="954"/>
        <item x="603"/>
        <item x="395"/>
        <item x="460"/>
        <item x="1055"/>
        <item x="673"/>
        <item x="1157"/>
        <item x="1012"/>
        <item x="216"/>
        <item x="232"/>
        <item x="1170"/>
        <item x="1129"/>
        <item x="36"/>
        <item x="420"/>
        <item x="1031"/>
        <item x="69"/>
        <item x="858"/>
        <item x="266"/>
        <item x="1169"/>
        <item x="126"/>
        <item x="1078"/>
        <item x="627"/>
        <item x="559"/>
        <item x="733"/>
        <item x="613"/>
        <item x="38"/>
        <item x="801"/>
        <item x="994"/>
        <item x="1001"/>
        <item x="1072"/>
        <item x="623"/>
        <item x="321"/>
        <item x="165"/>
        <item x="813"/>
        <item x="695"/>
        <item x="1077"/>
        <item x="599"/>
        <item x="745"/>
        <item x="962"/>
        <item x="942"/>
        <item x="393"/>
        <item x="151"/>
        <item x="85"/>
        <item x="593"/>
        <item x="6"/>
        <item x="672"/>
        <item x="76"/>
        <item x="774"/>
        <item x="765"/>
        <item x="63"/>
        <item x="486"/>
        <item x="923"/>
        <item x="1180"/>
        <item x="856"/>
        <item x="104"/>
        <item x="122"/>
        <item x="19"/>
        <item x="315"/>
        <item x="87"/>
        <item x="622"/>
        <item x="256"/>
        <item x="671"/>
        <item x="57"/>
        <item x="355"/>
        <item x="914"/>
        <item x="509"/>
        <item x="1124"/>
        <item x="426"/>
        <item x="332"/>
        <item x="796"/>
        <item x="891"/>
        <item x="718"/>
        <item x="1132"/>
        <item x="236"/>
        <item x="11"/>
        <item x="1185"/>
        <item x="68"/>
        <item x="883"/>
        <item x="807"/>
        <item x="58"/>
        <item x="269"/>
        <item x="184"/>
        <item x="643"/>
        <item x="1087"/>
        <item x="888"/>
        <item x="991"/>
        <item x="814"/>
        <item x="218"/>
        <item x="516"/>
        <item x="174"/>
        <item x="1151"/>
        <item x="989"/>
        <item x="646"/>
        <item x="569"/>
        <item x="438"/>
        <item x="737"/>
        <item x="1211"/>
        <item x="551"/>
        <item x="60"/>
        <item x="189"/>
        <item x="369"/>
        <item x="607"/>
        <item x="143"/>
        <item x="100"/>
        <item x="237"/>
        <item x="1133"/>
        <item x="682"/>
        <item x="1014"/>
        <item x="946"/>
        <item x="1039"/>
        <item x="510"/>
        <item x="549"/>
        <item x="911"/>
        <item x="1192"/>
        <item x="339"/>
        <item x="598"/>
        <item x="220"/>
        <item x="81"/>
        <item x="300"/>
        <item x="572"/>
        <item x="837"/>
        <item x="1155"/>
        <item x="1081"/>
        <item x="721"/>
        <item x="419"/>
        <item x="140"/>
        <item x="403"/>
        <item x="611"/>
        <item x="897"/>
        <item x="98"/>
        <item x="378"/>
        <item x="864"/>
        <item x="418"/>
        <item x="536"/>
        <item x="655"/>
        <item x="788"/>
        <item x="298"/>
        <item x="415"/>
        <item x="271"/>
        <item x="149"/>
        <item x="1007"/>
        <item x="642"/>
        <item x="865"/>
        <item x="904"/>
        <item x="1184"/>
        <item x="1063"/>
        <item x="1085"/>
        <item x="601"/>
        <item x="979"/>
        <item x="368"/>
        <item x="203"/>
        <item x="936"/>
        <item x="712"/>
        <item x="1130"/>
        <item x="580"/>
        <item x="704"/>
        <item x="433"/>
        <item x="709"/>
        <item x="240"/>
        <item x="1149"/>
        <item x="931"/>
        <item x="148"/>
        <item x="498"/>
        <item x="664"/>
        <item x="937"/>
        <item x="49"/>
        <item x="343"/>
        <item x="659"/>
        <item x="1064"/>
        <item x="869"/>
        <item x="1045"/>
        <item x="1146"/>
        <item x="754"/>
        <item x="277"/>
        <item x="366"/>
        <item x="1203"/>
        <item x="703"/>
        <item x="54"/>
        <item x="242"/>
        <item x="159"/>
        <item x="949"/>
        <item x="452"/>
        <item x="907"/>
        <item x="413"/>
        <item x="906"/>
        <item x="966"/>
        <item x="1202"/>
        <item x="389"/>
        <item x="1182"/>
        <item x="441"/>
        <item x="1144"/>
        <item x="386"/>
        <item x="258"/>
        <item x="943"/>
        <item x="75"/>
        <item x="71"/>
        <item x="538"/>
        <item x="348"/>
        <item x="854"/>
        <item x="1018"/>
        <item x="96"/>
        <item x="384"/>
        <item x="844"/>
        <item x="875"/>
        <item x="230"/>
        <item x="350"/>
        <item x="128"/>
        <item x="325"/>
        <item x="1117"/>
        <item x="968"/>
        <item x="198"/>
        <item t="default"/>
      </items>
    </pivotField>
    <pivotField showAll="0"/>
    <pivotField showAll="0">
      <items count="28">
        <item x="8"/>
        <item x="21"/>
        <item x="17"/>
        <item x="24"/>
        <item x="1"/>
        <item x="10"/>
        <item x="25"/>
        <item x="26"/>
        <item x="19"/>
        <item x="22"/>
        <item x="4"/>
        <item x="9"/>
        <item x="11"/>
        <item x="3"/>
        <item x="18"/>
        <item x="2"/>
        <item x="6"/>
        <item x="12"/>
        <item x="13"/>
        <item x="7"/>
        <item x="23"/>
        <item x="0"/>
        <item x="20"/>
        <item x="5"/>
        <item x="14"/>
        <item x="16"/>
        <item x="15"/>
        <item t="default"/>
      </items>
    </pivotField>
    <pivotField showAll="0"/>
    <pivotField dataField="1" showAll="0"/>
    <pivotField showAll="0"/>
    <pivotField numFmtId="10"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2"/>
  </rowFields>
  <rowItems count="5">
    <i>
      <x v="1"/>
    </i>
    <i>
      <x v="2"/>
    </i>
    <i>
      <x v="3"/>
    </i>
    <i>
      <x v="4"/>
    </i>
    <i t="grand">
      <x/>
    </i>
  </rowItems>
  <colItems count="1">
    <i/>
  </colItems>
  <dataFields count="1">
    <dataField name="Sum of SELLING PRICE" fld="7" baseField="0" baseItem="0"/>
  </dataFields>
  <formats count="1">
    <format dxfId="6">
      <pivotArea collapsedLevelsAreSubtotals="1" fieldPosition="0">
        <references count="1">
          <reference field="12" count="4">
            <x v="1"/>
            <x v="2"/>
            <x v="3"/>
            <x v="4"/>
          </reference>
        </references>
      </pivotArea>
    </format>
  </formats>
  <chartFormats count="4">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3DADD8-99E1-4750-B210-A0277C3A4E9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C15" firstHeaderRow="1" firstDataRow="1" firstDataCol="1"/>
  <pivotFields count="13">
    <pivotField showAll="0">
      <items count="18">
        <item x="9"/>
        <item x="5"/>
        <item x="7"/>
        <item x="3"/>
        <item x="1"/>
        <item x="16"/>
        <item x="2"/>
        <item x="11"/>
        <item x="4"/>
        <item x="12"/>
        <item x="8"/>
        <item x="0"/>
        <item x="13"/>
        <item x="6"/>
        <item x="10"/>
        <item x="14"/>
        <item x="15"/>
        <item t="default"/>
      </items>
    </pivotField>
    <pivotField axis="axisRow" showAll="0" measureFilter="1">
      <items count="905">
        <item x="207"/>
        <item x="768"/>
        <item x="292"/>
        <item x="322"/>
        <item x="290"/>
        <item x="299"/>
        <item x="334"/>
        <item x="326"/>
        <item x="325"/>
        <item x="840"/>
        <item x="343"/>
        <item x="296"/>
        <item x="293"/>
        <item x="335"/>
        <item x="835"/>
        <item x="836"/>
        <item x="301"/>
        <item x="312"/>
        <item x="305"/>
        <item x="324"/>
        <item x="321"/>
        <item x="295"/>
        <item x="297"/>
        <item x="327"/>
        <item x="80"/>
        <item x="79"/>
        <item x="332"/>
        <item x="339"/>
        <item x="318"/>
        <item x="310"/>
        <item x="323"/>
        <item x="319"/>
        <item x="315"/>
        <item x="294"/>
        <item x="314"/>
        <item x="338"/>
        <item x="360"/>
        <item x="344"/>
        <item x="316"/>
        <item x="317"/>
        <item x="651"/>
        <item x="73"/>
        <item x="76"/>
        <item x="336"/>
        <item x="341"/>
        <item x="328"/>
        <item x="304"/>
        <item x="303"/>
        <item x="77"/>
        <item x="75"/>
        <item x="200"/>
        <item x="362"/>
        <item x="74"/>
        <item x="333"/>
        <item x="201"/>
        <item x="337"/>
        <item x="329"/>
        <item x="348"/>
        <item x="308"/>
        <item x="365"/>
        <item x="778"/>
        <item x="313"/>
        <item x="302"/>
        <item x="209"/>
        <item x="229"/>
        <item x="206"/>
        <item x="226"/>
        <item x="331"/>
        <item x="350"/>
        <item x="361"/>
        <item x="783"/>
        <item x="776"/>
        <item x="769"/>
        <item x="298"/>
        <item x="205"/>
        <item x="154"/>
        <item x="195"/>
        <item x="358"/>
        <item x="220"/>
        <item x="354"/>
        <item x="353"/>
        <item x="202"/>
        <item x="192"/>
        <item x="189"/>
        <item x="190"/>
        <item x="346"/>
        <item x="352"/>
        <item x="345"/>
        <item x="355"/>
        <item x="782"/>
        <item x="773"/>
        <item x="779"/>
        <item x="777"/>
        <item x="182"/>
        <item x="184"/>
        <item x="320"/>
        <item x="893"/>
        <item x="896"/>
        <item x="894"/>
        <item x="895"/>
        <item x="839"/>
        <item x="799"/>
        <item x="235"/>
        <item x="258"/>
        <item x="252"/>
        <item x="635"/>
        <item x="6"/>
        <item x="1"/>
        <item x="13"/>
        <item x="18"/>
        <item x="11"/>
        <item x="886"/>
        <item x="49"/>
        <item x="600"/>
        <item x="597"/>
        <item x="4"/>
        <item x="640"/>
        <item x="632"/>
        <item x="3"/>
        <item x="50"/>
        <item x="630"/>
        <item x="40"/>
        <item x="33"/>
        <item x="599"/>
        <item x="35"/>
        <item x="611"/>
        <item x="44"/>
        <item x="0"/>
        <item x="613"/>
        <item x="2"/>
        <item x="8"/>
        <item x="793"/>
        <item x="48"/>
        <item x="24"/>
        <item x="633"/>
        <item x="636"/>
        <item x="642"/>
        <item x="610"/>
        <item x="612"/>
        <item x="593"/>
        <item x="22"/>
        <item x="598"/>
        <item x="614"/>
        <item x="616"/>
        <item x="47"/>
        <item x="45"/>
        <item x="53"/>
        <item x="5"/>
        <item x="14"/>
        <item x="602"/>
        <item x="41"/>
        <item x="38"/>
        <item x="629"/>
        <item x="54"/>
        <item x="29"/>
        <item x="359"/>
        <item x="351"/>
        <item x="363"/>
        <item x="342"/>
        <item x="608"/>
        <item x="477"/>
        <item x="505"/>
        <item x="673"/>
        <item x="659"/>
        <item x="300"/>
        <item x="194"/>
        <item x="178"/>
        <item x="193"/>
        <item x="191"/>
        <item x="199"/>
        <item x="203"/>
        <item x="180"/>
        <item x="306"/>
        <item x="186"/>
        <item x="181"/>
        <item x="219"/>
        <item x="183"/>
        <item x="185"/>
        <item x="198"/>
        <item x="883"/>
        <item x="897"/>
        <item x="91"/>
        <item x="284"/>
        <item x="281"/>
        <item x="789"/>
        <item x="774"/>
        <item x="786"/>
        <item x="781"/>
        <item x="785"/>
        <item x="770"/>
        <item x="767"/>
        <item x="790"/>
        <item x="788"/>
        <item x="784"/>
        <item x="780"/>
        <item x="772"/>
        <item x="771"/>
        <item x="671"/>
        <item x="656"/>
        <item x="674"/>
        <item x="672"/>
        <item x="669"/>
        <item x="646"/>
        <item x="652"/>
        <item x="647"/>
        <item x="675"/>
        <item x="287"/>
        <item x="283"/>
        <item x="268"/>
        <item x="286"/>
        <item x="259"/>
        <item x="64"/>
        <item x="37"/>
        <item x="256"/>
        <item x="238"/>
        <item x="277"/>
        <item x="274"/>
        <item x="233"/>
        <item x="32"/>
        <item x="237"/>
        <item x="59"/>
        <item x="67"/>
        <item x="27"/>
        <item x="10"/>
        <item x="7"/>
        <item x="21"/>
        <item x="19"/>
        <item x="20"/>
        <item x="52"/>
        <item x="69"/>
        <item x="257"/>
        <item x="234"/>
        <item x="39"/>
        <item x="36"/>
        <item x="794"/>
        <item x="55"/>
        <item x="23"/>
        <item x="61"/>
        <item x="62"/>
        <item x="232"/>
        <item x="43"/>
        <item x="248"/>
        <item x="269"/>
        <item x="51"/>
        <item x="30"/>
        <item x="565"/>
        <item x="686"/>
        <item x="666"/>
        <item x="676"/>
        <item x="120"/>
        <item x="311"/>
        <item x="648"/>
        <item x="123"/>
        <item x="307"/>
        <item x="282"/>
        <item x="134"/>
        <item x="144"/>
        <item x="663"/>
        <item x="692"/>
        <item x="136"/>
        <item x="690"/>
        <item x="139"/>
        <item x="650"/>
        <item x="664"/>
        <item x="110"/>
        <item x="694"/>
        <item x="678"/>
        <item x="660"/>
        <item x="126"/>
        <item x="687"/>
        <item x="689"/>
        <item x="649"/>
        <item x="680"/>
        <item x="691"/>
        <item x="108"/>
        <item x="100"/>
        <item x="685"/>
        <item x="653"/>
        <item x="135"/>
        <item x="104"/>
        <item x="668"/>
        <item x="665"/>
        <item x="902"/>
        <item x="410"/>
        <item x="472"/>
        <item x="459"/>
        <item x="397"/>
        <item x="501"/>
        <item x="458"/>
        <item x="451"/>
        <item x="403"/>
        <item x="398"/>
        <item x="399"/>
        <item x="540"/>
        <item x="482"/>
        <item x="454"/>
        <item x="446"/>
        <item x="422"/>
        <item x="568"/>
        <item x="544"/>
        <item x="476"/>
        <item x="438"/>
        <item x="414"/>
        <item x="421"/>
        <item x="533"/>
        <item x="416"/>
        <item x="442"/>
        <item x="443"/>
        <item x="455"/>
        <item x="507"/>
        <item x="445"/>
        <item x="432"/>
        <item x="430"/>
        <item x="412"/>
        <item x="488"/>
        <item x="542"/>
        <item x="490"/>
        <item x="554"/>
        <item x="491"/>
        <item x="466"/>
        <item x="518"/>
        <item x="564"/>
        <item x="528"/>
        <item x="556"/>
        <item x="546"/>
        <item x="586"/>
        <item x="566"/>
        <item x="529"/>
        <item x="578"/>
        <item x="531"/>
        <item x="411"/>
        <item x="392"/>
        <item x="391"/>
        <item x="901"/>
        <item x="420"/>
        <item x="802"/>
        <item x="415"/>
        <item x="468"/>
        <item x="558"/>
        <item x="479"/>
        <item x="583"/>
        <item x="549"/>
        <item x="571"/>
        <item x="590"/>
        <item x="582"/>
        <item x="525"/>
        <item x="511"/>
        <item x="475"/>
        <item x="519"/>
        <item x="461"/>
        <item x="536"/>
        <item x="456"/>
        <item x="520"/>
        <item x="478"/>
        <item x="481"/>
        <item x="489"/>
        <item x="514"/>
        <item x="560"/>
        <item x="483"/>
        <item x="457"/>
        <item x="467"/>
        <item x="545"/>
        <item x="469"/>
        <item x="465"/>
        <item x="462"/>
        <item x="452"/>
        <item x="494"/>
        <item x="487"/>
        <item x="409"/>
        <item x="449"/>
        <item x="396"/>
        <item x="502"/>
        <item x="510"/>
        <item x="418"/>
        <item x="400"/>
        <item x="513"/>
        <item x="460"/>
        <item x="417"/>
        <item x="463"/>
        <item x="492"/>
        <item x="407"/>
        <item x="404"/>
        <item x="413"/>
        <item x="436"/>
        <item x="474"/>
        <item x="464"/>
        <item x="498"/>
        <item x="426"/>
        <item x="584"/>
        <item x="548"/>
        <item x="521"/>
        <item x="427"/>
        <item x="448"/>
        <item x="538"/>
        <item x="541"/>
        <item x="550"/>
        <item x="516"/>
        <item x="585"/>
        <item x="532"/>
        <item x="471"/>
        <item x="572"/>
        <item x="429"/>
        <item x="535"/>
        <item x="515"/>
        <item x="444"/>
        <item x="499"/>
        <item x="587"/>
        <item x="588"/>
        <item x="539"/>
        <item x="424"/>
        <item x="419"/>
        <item x="480"/>
        <item x="552"/>
        <item x="526"/>
        <item x="453"/>
        <item x="470"/>
        <item x="500"/>
        <item x="497"/>
        <item x="495"/>
        <item x="900"/>
        <item x="486"/>
        <item x="555"/>
        <item x="537"/>
        <item x="517"/>
        <item x="589"/>
        <item x="493"/>
        <item x="573"/>
        <item x="484"/>
        <item x="592"/>
        <item x="577"/>
        <item x="553"/>
        <item x="522"/>
        <item x="575"/>
        <item x="506"/>
        <item x="440"/>
        <item x="570"/>
        <item x="504"/>
        <item x="524"/>
        <item x="579"/>
        <item x="580"/>
        <item x="527"/>
        <item x="408"/>
        <item x="435"/>
        <item x="574"/>
        <item x="563"/>
        <item x="557"/>
        <item x="215"/>
        <item x="218"/>
        <item x="800"/>
        <item x="395"/>
        <item x="569"/>
        <item x="434"/>
        <item x="431"/>
        <item x="437"/>
        <item x="428"/>
        <item x="433"/>
        <item x="439"/>
        <item x="57"/>
        <item x="867"/>
        <item x="841"/>
        <item x="844"/>
        <item x="843"/>
        <item x="842"/>
        <item x="876"/>
        <item x="859"/>
        <item x="878"/>
        <item x="881"/>
        <item x="860"/>
        <item x="870"/>
        <item x="871"/>
        <item x="874"/>
        <item x="872"/>
        <item x="370"/>
        <item x="378"/>
        <item x="376"/>
        <item x="371"/>
        <item x="368"/>
        <item x="375"/>
        <item x="374"/>
        <item x="372"/>
        <item x="891"/>
        <item x="373"/>
        <item x="890"/>
        <item x="369"/>
        <item x="889"/>
        <item x="381"/>
        <item x="388"/>
        <item x="383"/>
        <item x="390"/>
        <item x="386"/>
        <item x="382"/>
        <item x="387"/>
        <item x="385"/>
        <item x="380"/>
        <item x="377"/>
        <item x="366"/>
        <item x="389"/>
        <item x="367"/>
        <item x="379"/>
        <item x="384"/>
        <item x="28"/>
        <item x="94"/>
        <item x="127"/>
        <item x="129"/>
        <item x="615"/>
        <item x="621"/>
        <item x="42"/>
        <item x="595"/>
        <item x="644"/>
        <item x="624"/>
        <item x="89"/>
        <item x="618"/>
        <item x="619"/>
        <item x="133"/>
        <item x="106"/>
        <item x="119"/>
        <item x="603"/>
        <item x="594"/>
        <item x="604"/>
        <item x="92"/>
        <item x="627"/>
        <item x="143"/>
        <item x="138"/>
        <item x="118"/>
        <item x="242"/>
        <item x="239"/>
        <item x="86"/>
        <item x="357"/>
        <item x="349"/>
        <item x="340"/>
        <item x="661"/>
        <item x="425"/>
        <item x="394"/>
        <item x="285"/>
        <item x="796"/>
        <item x="795"/>
        <item x="698"/>
        <item x="447"/>
        <item x="402"/>
        <item x="266"/>
        <item x="697"/>
        <item x="401"/>
        <item x="503"/>
        <item x="393"/>
        <item x="405"/>
        <item x="898"/>
        <item x="899"/>
        <item x="250"/>
        <item x="903"/>
        <item x="273"/>
        <item x="263"/>
        <item x="261"/>
        <item x="262"/>
        <item x="271"/>
        <item x="260"/>
        <item x="280"/>
        <item x="230"/>
        <item x="231"/>
        <item x="102"/>
        <item x="530"/>
        <item x="441"/>
        <item x="406"/>
        <item x="450"/>
        <item x="561"/>
        <item x="543"/>
        <item x="473"/>
        <item x="547"/>
        <item x="508"/>
        <item x="723"/>
        <item x="724"/>
        <item x="725"/>
        <item x="726"/>
        <item x="727"/>
        <item x="728"/>
        <item x="729"/>
        <item x="730"/>
        <item x="731"/>
        <item x="732"/>
        <item x="733"/>
        <item x="70"/>
        <item x="225"/>
        <item x="224"/>
        <item x="223"/>
        <item x="221"/>
        <item x="222"/>
        <item x="187"/>
        <item x="179"/>
        <item x="197"/>
        <item x="188"/>
        <item x="212"/>
        <item x="211"/>
        <item x="63"/>
        <item x="46"/>
        <item x="109"/>
        <item x="107"/>
        <item x="869"/>
        <item x="838"/>
        <item x="854"/>
        <item x="853"/>
        <item x="849"/>
        <item x="852"/>
        <item x="855"/>
        <item x="873"/>
        <item x="857"/>
        <item x="862"/>
        <item x="865"/>
        <item x="567"/>
        <item x="551"/>
        <item x="681"/>
        <item x="791"/>
        <item x="670"/>
        <item x="775"/>
        <item x="667"/>
        <item x="787"/>
        <item x="677"/>
        <item x="683"/>
        <item x="662"/>
        <item x="141"/>
        <item x="121"/>
        <item x="142"/>
        <item x="117"/>
        <item x="631"/>
        <item x="245"/>
        <item x="246"/>
        <item x="247"/>
        <item x="243"/>
        <item x="251"/>
        <item x="272"/>
        <item x="639"/>
        <item x="622"/>
        <item x="628"/>
        <item x="288"/>
        <item x="244"/>
        <item x="254"/>
        <item x="253"/>
        <item x="270"/>
        <item x="240"/>
        <item x="289"/>
        <item x="124"/>
        <item x="96"/>
        <item x="125"/>
        <item x="111"/>
        <item x="85"/>
        <item x="130"/>
        <item x="145"/>
        <item x="684"/>
        <item x="81"/>
        <item x="60"/>
        <item x="66"/>
        <item x="58"/>
        <item x="657"/>
        <item x="655"/>
        <item x="734"/>
        <item x="735"/>
        <item x="736"/>
        <item x="737"/>
        <item x="738"/>
        <item x="739"/>
        <item x="740"/>
        <item x="741"/>
        <item x="742"/>
        <item x="743"/>
        <item x="744"/>
        <item x="745"/>
        <item x="746"/>
        <item x="747"/>
        <item x="748"/>
        <item x="749"/>
        <item x="750"/>
        <item x="751"/>
        <item x="837"/>
        <item x="752"/>
        <item x="753"/>
        <item x="754"/>
        <item x="755"/>
        <item x="756"/>
        <item x="757"/>
        <item x="758"/>
        <item x="759"/>
        <item x="760"/>
        <item x="761"/>
        <item x="762"/>
        <item x="763"/>
        <item x="764"/>
        <item x="25"/>
        <item x="68"/>
        <item x="65"/>
        <item x="16"/>
        <item x="26"/>
        <item x="17"/>
        <item x="34"/>
        <item x="31"/>
        <item x="12"/>
        <item x="9"/>
        <item x="15"/>
        <item x="885"/>
        <item x="882"/>
        <item x="576"/>
        <item x="347"/>
        <item x="172"/>
        <item x="887"/>
        <item x="888"/>
        <item x="149"/>
        <item x="148"/>
        <item x="174"/>
        <item x="175"/>
        <item x="162"/>
        <item x="56"/>
        <item x="267"/>
        <item x="816"/>
        <item x="264"/>
        <item x="278"/>
        <item x="236"/>
        <item x="818"/>
        <item x="423"/>
        <item x="864"/>
        <item x="877"/>
        <item x="875"/>
        <item x="863"/>
        <item x="637"/>
        <item x="275"/>
        <item x="276"/>
        <item x="625"/>
        <item x="265"/>
        <item x="591"/>
        <item x="609"/>
        <item x="641"/>
        <item x="596"/>
        <item x="241"/>
        <item x="496"/>
        <item x="638"/>
        <item x="858"/>
        <item x="861"/>
        <item x="856"/>
        <item x="868"/>
        <item x="845"/>
        <item x="850"/>
        <item x="846"/>
        <item x="847"/>
        <item x="848"/>
        <item x="851"/>
        <item x="485"/>
        <item x="559"/>
        <item x="581"/>
        <item x="147"/>
        <item x="112"/>
        <item x="101"/>
        <item x="132"/>
        <item x="137"/>
        <item x="884"/>
        <item x="330"/>
        <item x="291"/>
        <item x="309"/>
        <item x="534"/>
        <item x="766"/>
        <item x="227"/>
        <item x="814"/>
        <item x="765"/>
        <item x="71"/>
        <item x="815"/>
        <item x="831"/>
        <item x="103"/>
        <item x="717"/>
        <item x="722"/>
        <item x="713"/>
        <item x="128"/>
        <item x="718"/>
        <item x="711"/>
        <item x="806"/>
        <item x="807"/>
        <item x="122"/>
        <item x="105"/>
        <item x="279"/>
        <item x="833"/>
        <item x="828"/>
        <item x="825"/>
        <item x="827"/>
        <item x="113"/>
        <item x="84"/>
        <item x="82"/>
        <item x="607"/>
        <item x="617"/>
        <item x="623"/>
        <item x="634"/>
        <item x="605"/>
        <item x="643"/>
        <item x="601"/>
        <item x="626"/>
        <item x="93"/>
        <item x="97"/>
        <item x="83"/>
        <item x="98"/>
        <item x="99"/>
        <item x="90"/>
        <item x="87"/>
        <item x="88"/>
        <item x="95"/>
        <item x="114"/>
        <item x="116"/>
        <item x="72"/>
        <item x="115"/>
        <item x="210"/>
        <item x="679"/>
        <item x="140"/>
        <item x="658"/>
        <item x="131"/>
        <item x="146"/>
        <item x="249"/>
        <item x="255"/>
        <item x="797"/>
        <item x="208"/>
        <item x="356"/>
        <item x="228"/>
        <item x="798"/>
        <item x="826"/>
        <item x="620"/>
        <item x="214"/>
        <item x="696"/>
        <item x="204"/>
        <item x="654"/>
        <item x="813"/>
        <item x="812"/>
        <item x="216"/>
        <item x="213"/>
        <item x="716"/>
        <item x="811"/>
        <item x="196"/>
        <item x="801"/>
        <item x="217"/>
        <item x="810"/>
        <item x="809"/>
        <item x="78"/>
        <item x="364"/>
        <item x="792"/>
        <item x="688"/>
        <item x="714"/>
        <item x="834"/>
        <item x="708"/>
        <item x="704"/>
        <item x="707"/>
        <item x="712"/>
        <item x="808"/>
        <item x="703"/>
        <item x="701"/>
        <item x="699"/>
        <item x="705"/>
        <item x="700"/>
        <item x="803"/>
        <item x="805"/>
        <item x="721"/>
        <item x="720"/>
        <item x="702"/>
        <item x="804"/>
        <item x="709"/>
        <item x="715"/>
        <item x="829"/>
        <item x="832"/>
        <item x="710"/>
        <item x="706"/>
        <item x="892"/>
        <item x="824"/>
        <item x="830"/>
        <item x="820"/>
        <item x="719"/>
        <item x="821"/>
        <item x="822"/>
        <item x="823"/>
        <item x="693"/>
        <item x="512"/>
        <item x="819"/>
        <item x="817"/>
        <item x="509"/>
        <item x="695"/>
        <item x="682"/>
        <item x="606"/>
        <item x="562"/>
        <item x="523"/>
        <item x="151"/>
        <item x="161"/>
        <item x="153"/>
        <item x="166"/>
        <item x="159"/>
        <item x="158"/>
        <item x="157"/>
        <item x="155"/>
        <item x="170"/>
        <item x="163"/>
        <item x="167"/>
        <item x="165"/>
        <item x="156"/>
        <item x="160"/>
        <item x="176"/>
        <item x="169"/>
        <item x="171"/>
        <item x="152"/>
        <item x="150"/>
        <item x="164"/>
        <item x="168"/>
        <item x="173"/>
        <item x="177"/>
        <item x="879"/>
        <item x="880"/>
        <item x="866"/>
        <item x="645"/>
        <item t="default"/>
      </items>
    </pivotField>
    <pivotField showAll="0"/>
    <pivotField numFmtId="164" showAll="0">
      <items count="1218">
        <item x="919"/>
        <item x="547"/>
        <item x="1123"/>
        <item x="43"/>
        <item x="770"/>
        <item x="795"/>
        <item x="146"/>
        <item x="872"/>
        <item x="1163"/>
        <item x="867"/>
        <item x="976"/>
        <item x="592"/>
        <item x="972"/>
        <item x="532"/>
        <item x="842"/>
        <item x="35"/>
        <item x="793"/>
        <item x="175"/>
        <item x="1094"/>
        <item x="112"/>
        <item x="1002"/>
        <item x="653"/>
        <item x="651"/>
        <item x="986"/>
        <item x="575"/>
        <item x="502"/>
        <item x="1189"/>
        <item x="1065"/>
        <item x="775"/>
        <item x="993"/>
        <item x="89"/>
        <item x="916"/>
        <item x="144"/>
        <item x="805"/>
        <item x="108"/>
        <item x="861"/>
        <item x="982"/>
        <item x="656"/>
        <item x="784"/>
        <item x="78"/>
        <item x="346"/>
        <item x="857"/>
        <item x="1148"/>
        <item x="881"/>
        <item x="39"/>
        <item x="121"/>
        <item x="738"/>
        <item x="1125"/>
        <item x="334"/>
        <item x="16"/>
        <item x="1196"/>
        <item x="517"/>
        <item x="833"/>
        <item x="478"/>
        <item x="1143"/>
        <item x="684"/>
        <item x="789"/>
        <item x="131"/>
        <item x="21"/>
        <item x="410"/>
        <item x="862"/>
        <item x="987"/>
        <item x="829"/>
        <item x="30"/>
        <item x="246"/>
        <item x="503"/>
        <item x="1216"/>
        <item x="1043"/>
        <item x="964"/>
        <item x="109"/>
        <item x="281"/>
        <item x="192"/>
        <item x="663"/>
        <item x="929"/>
        <item x="676"/>
        <item x="1128"/>
        <item x="560"/>
        <item x="691"/>
        <item x="1112"/>
        <item x="31"/>
        <item x="137"/>
        <item x="267"/>
        <item x="221"/>
        <item x="474"/>
        <item x="295"/>
        <item x="1212"/>
        <item x="499"/>
        <item x="253"/>
        <item x="779"/>
        <item x="835"/>
        <item x="731"/>
        <item x="1127"/>
        <item x="706"/>
        <item x="1209"/>
        <item x="190"/>
        <item x="617"/>
        <item x="1021"/>
        <item x="274"/>
        <item x="889"/>
        <item x="437"/>
        <item x="780"/>
        <item x="99"/>
        <item x="534"/>
        <item x="471"/>
        <item x="470"/>
        <item x="293"/>
        <item x="896"/>
        <item x="615"/>
        <item x="341"/>
        <item x="683"/>
        <item x="945"/>
        <item x="1020"/>
        <item x="210"/>
        <item x="1024"/>
        <item x="324"/>
        <item x="533"/>
        <item x="605"/>
        <item x="1118"/>
        <item x="996"/>
        <item x="1015"/>
        <item x="568"/>
        <item x="826"/>
        <item x="746"/>
        <item x="879"/>
        <item x="133"/>
        <item x="431"/>
        <item x="670"/>
        <item x="1167"/>
        <item x="45"/>
        <item x="479"/>
        <item x="563"/>
        <item x="9"/>
        <item x="1058"/>
        <item x="669"/>
        <item x="106"/>
        <item x="1029"/>
        <item x="827"/>
        <item x="260"/>
        <item x="595"/>
        <item x="909"/>
        <item x="688"/>
        <item x="1089"/>
        <item x="213"/>
        <item x="950"/>
        <item x="863"/>
        <item x="970"/>
        <item x="895"/>
        <item x="594"/>
        <item x="92"/>
        <item x="411"/>
        <item x="694"/>
        <item x="1086"/>
        <item x="1006"/>
        <item x="82"/>
        <item x="1030"/>
        <item x="490"/>
        <item x="152"/>
        <item x="766"/>
        <item x="59"/>
        <item x="1075"/>
        <item x="132"/>
        <item x="40"/>
        <item x="918"/>
        <item x="723"/>
        <item x="702"/>
        <item x="760"/>
        <item x="831"/>
        <item x="722"/>
        <item x="624"/>
        <item x="926"/>
        <item x="1067"/>
        <item x="915"/>
        <item x="206"/>
        <item x="461"/>
        <item x="481"/>
        <item x="361"/>
        <item x="1213"/>
        <item x="960"/>
        <item x="496"/>
        <item x="912"/>
        <item x="117"/>
        <item x="287"/>
        <item x="786"/>
        <item x="180"/>
        <item x="545"/>
        <item x="373"/>
        <item x="119"/>
        <item x="652"/>
        <item x="468"/>
        <item x="1101"/>
        <item x="1205"/>
        <item x="370"/>
        <item x="215"/>
        <item x="853"/>
        <item x="252"/>
        <item x="890"/>
        <item x="531"/>
        <item x="417"/>
        <item x="744"/>
        <item x="749"/>
        <item x="921"/>
        <item x="901"/>
        <item x="535"/>
        <item x="1194"/>
        <item x="1011"/>
        <item x="1113"/>
        <item x="928"/>
        <item x="507"/>
        <item x="453"/>
        <item x="1197"/>
        <item x="812"/>
        <item x="893"/>
        <item x="1193"/>
        <item x="1158"/>
        <item x="685"/>
        <item x="299"/>
        <item x="920"/>
        <item x="544"/>
        <item x="432"/>
        <item x="1162"/>
        <item x="843"/>
        <item x="1154"/>
        <item x="12"/>
        <item x="838"/>
        <item x="327"/>
        <item x="500"/>
        <item x="874"/>
        <item x="930"/>
        <item x="90"/>
        <item x="1100"/>
        <item x="160"/>
        <item x="28"/>
        <item x="233"/>
        <item x="336"/>
        <item x="1044"/>
        <item x="345"/>
        <item x="900"/>
        <item x="29"/>
        <item x="169"/>
        <item x="884"/>
        <item x="22"/>
        <item x="111"/>
        <item x="608"/>
        <item x="124"/>
        <item x="529"/>
        <item x="1091"/>
        <item x="338"/>
        <item x="379"/>
        <item x="416"/>
        <item x="307"/>
        <item x="319"/>
        <item x="101"/>
        <item x="458"/>
        <item x="186"/>
        <item x="980"/>
        <item x="528"/>
        <item x="525"/>
        <item x="678"/>
        <item x="1016"/>
        <item x="264"/>
        <item x="581"/>
        <item x="508"/>
        <item x="649"/>
        <item x="1093"/>
        <item x="662"/>
        <item x="280"/>
        <item x="1191"/>
        <item x="227"/>
        <item x="107"/>
        <item x="157"/>
        <item x="697"/>
        <item x="66"/>
        <item x="18"/>
        <item x="118"/>
        <item x="690"/>
        <item x="771"/>
        <item x="154"/>
        <item x="1035"/>
        <item x="913"/>
        <item x="675"/>
        <item x="1178"/>
        <item x="514"/>
        <item x="634"/>
        <item x="1137"/>
        <item x="1150"/>
        <item x="382"/>
        <item x="171"/>
        <item x="1215"/>
        <item x="566"/>
        <item x="141"/>
        <item x="553"/>
        <item x="584"/>
        <item x="1168"/>
        <item x="1049"/>
        <item x="51"/>
        <item x="1017"/>
        <item x="618"/>
        <item x="255"/>
        <item x="1048"/>
        <item x="42"/>
        <item x="170"/>
        <item x="235"/>
        <item x="636"/>
        <item x="755"/>
        <item x="628"/>
        <item x="1053"/>
        <item x="102"/>
        <item x="405"/>
        <item x="72"/>
        <item x="188"/>
        <item x="33"/>
        <item x="767"/>
        <item x="1136"/>
        <item x="314"/>
        <item x="396"/>
        <item x="661"/>
        <item x="136"/>
        <item x="286"/>
        <item x="821"/>
        <item x="847"/>
        <item x="153"/>
        <item x="990"/>
        <item x="1110"/>
        <item x="924"/>
        <item x="482"/>
        <item x="276"/>
        <item x="115"/>
        <item x="555"/>
        <item x="495"/>
        <item x="1010"/>
        <item x="708"/>
        <item x="408"/>
        <item x="181"/>
        <item x="301"/>
        <item x="728"/>
        <item x="179"/>
        <item x="971"/>
        <item x="818"/>
        <item x="689"/>
        <item x="800"/>
        <item x="1145"/>
        <item x="586"/>
        <item x="783"/>
        <item x="1079"/>
        <item x="638"/>
        <item x="988"/>
        <item x="208"/>
        <item x="67"/>
        <item x="550"/>
        <item x="730"/>
        <item x="809"/>
        <item x="522"/>
        <item x="376"/>
        <item x="1173"/>
        <item x="932"/>
        <item x="1160"/>
        <item x="974"/>
        <item x="1104"/>
        <item x="125"/>
        <item x="802"/>
        <item x="635"/>
        <item x="841"/>
        <item x="316"/>
        <item x="859"/>
        <item x="1047"/>
        <item x="816"/>
        <item x="335"/>
        <item x="290"/>
        <item x="391"/>
        <item x="1095"/>
        <item x="571"/>
        <item x="64"/>
        <item x="824"/>
        <item x="947"/>
        <item x="944"/>
        <item x="243"/>
        <item x="191"/>
        <item x="1051"/>
        <item x="491"/>
        <item x="8"/>
        <item x="74"/>
        <item x="727"/>
        <item x="546"/>
        <item x="776"/>
        <item x="693"/>
        <item x="639"/>
        <item x="647"/>
        <item x="320"/>
        <item x="759"/>
        <item x="1114"/>
        <item x="1042"/>
        <item x="1190"/>
        <item x="1076"/>
        <item x="114"/>
        <item x="523"/>
        <item x="846"/>
        <item x="981"/>
        <item x="674"/>
        <item x="997"/>
        <item x="383"/>
        <item x="1121"/>
        <item x="591"/>
        <item x="557"/>
        <item x="248"/>
        <item x="1177"/>
        <item x="265"/>
        <item x="303"/>
        <item x="147"/>
        <item x="848"/>
        <item x="292"/>
        <item x="910"/>
        <item x="777"/>
        <item x="562"/>
        <item x="398"/>
        <item x="5"/>
        <item x="50"/>
        <item x="823"/>
        <item x="668"/>
        <item x="56"/>
        <item x="494"/>
        <item x="515"/>
        <item x="161"/>
        <item x="736"/>
        <item x="1152"/>
        <item x="448"/>
        <item x="195"/>
        <item x="312"/>
        <item x="1061"/>
        <item x="1172"/>
        <item x="480"/>
        <item x="294"/>
        <item x="772"/>
        <item x="0"/>
        <item x="1171"/>
        <item x="3"/>
        <item x="666"/>
        <item x="291"/>
        <item x="806"/>
        <item x="134"/>
        <item x="392"/>
        <item x="278"/>
        <item x="443"/>
        <item x="241"/>
        <item x="304"/>
        <item x="700"/>
        <item x="362"/>
        <item x="421"/>
        <item x="429"/>
        <item x="686"/>
        <item x="489"/>
        <item x="885"/>
        <item x="10"/>
        <item x="272"/>
        <item x="155"/>
        <item x="887"/>
        <item x="1084"/>
        <item x="868"/>
        <item x="404"/>
        <item x="761"/>
        <item x="399"/>
        <item x="284"/>
        <item x="743"/>
        <item x="1105"/>
        <item x="306"/>
        <item x="139"/>
        <item x="326"/>
        <item x="825"/>
        <item x="903"/>
        <item x="1040"/>
        <item x="975"/>
        <item x="811"/>
        <item x="254"/>
        <item x="262"/>
        <item x="79"/>
        <item x="430"/>
        <item x="941"/>
        <item x="103"/>
        <item x="873"/>
        <item x="130"/>
        <item x="748"/>
        <item x="330"/>
        <item x="1116"/>
        <item x="908"/>
        <item x="1097"/>
        <item x="750"/>
        <item x="353"/>
        <item x="822"/>
        <item x="852"/>
        <item x="790"/>
        <item x="567"/>
        <item x="331"/>
        <item x="1161"/>
        <item x="352"/>
        <item x="1023"/>
        <item x="715"/>
        <item x="794"/>
        <item x="400"/>
        <item x="933"/>
        <item x="876"/>
        <item x="1056"/>
        <item x="1036"/>
        <item x="84"/>
        <item x="487"/>
        <item x="1153"/>
        <item x="810"/>
        <item x="577"/>
        <item x="1088"/>
        <item x="1126"/>
        <item x="641"/>
        <item x="520"/>
        <item x="323"/>
        <item x="309"/>
        <item x="397"/>
        <item x="1037"/>
        <item x="329"/>
        <item x="519"/>
        <item x="23"/>
        <item x="205"/>
        <item x="372"/>
        <item x="1142"/>
        <item x="836"/>
        <item x="473"/>
        <item x="168"/>
        <item x="224"/>
        <item x="351"/>
        <item x="387"/>
        <item x="625"/>
        <item x="183"/>
        <item x="247"/>
        <item x="363"/>
        <item x="785"/>
        <item x="917"/>
        <item x="150"/>
        <item x="70"/>
        <item x="347"/>
        <item x="1135"/>
        <item x="935"/>
        <item x="73"/>
        <item x="52"/>
        <item x="172"/>
        <item x="425"/>
        <item x="570"/>
        <item x="726"/>
        <item x="1188"/>
        <item x="158"/>
        <item x="609"/>
        <item x="459"/>
        <item x="648"/>
        <item x="1009"/>
        <item x="476"/>
        <item x="905"/>
        <item x="677"/>
        <item x="167"/>
        <item x="463"/>
        <item x="882"/>
        <item x="229"/>
        <item x="268"/>
        <item x="289"/>
        <item x="995"/>
        <item x="493"/>
        <item x="226"/>
        <item x="1000"/>
        <item x="388"/>
        <item x="1176"/>
        <item x="1080"/>
        <item x="740"/>
        <item x="129"/>
        <item x="1050"/>
        <item x="1032"/>
        <item x="279"/>
        <item x="1165"/>
        <item x="1071"/>
        <item x="322"/>
        <item x="1207"/>
        <item x="249"/>
        <item x="359"/>
        <item x="957"/>
        <item x="719"/>
        <item x="959"/>
        <item x="1003"/>
        <item x="162"/>
        <item x="4"/>
        <item x="464"/>
        <item x="631"/>
        <item x="1156"/>
        <item x="138"/>
        <item x="466"/>
        <item x="428"/>
        <item x="542"/>
        <item x="1102"/>
        <item x="716"/>
        <item x="439"/>
        <item x="318"/>
        <item x="185"/>
        <item x="1199"/>
        <item x="849"/>
        <item x="752"/>
        <item x="756"/>
        <item x="1096"/>
        <item x="95"/>
        <item x="53"/>
        <item x="681"/>
        <item x="1082"/>
        <item x="698"/>
        <item x="552"/>
        <item x="543"/>
        <item x="238"/>
        <item x="977"/>
        <item x="444"/>
        <item x="1022"/>
        <item x="442"/>
        <item x="558"/>
        <item x="898"/>
        <item x="819"/>
        <item x="1206"/>
        <item x="447"/>
        <item x="511"/>
        <item x="720"/>
        <item x="769"/>
        <item x="367"/>
        <item x="839"/>
        <item x="1159"/>
        <item x="374"/>
        <item x="219"/>
        <item x="1092"/>
        <item x="1200"/>
        <item x="1073"/>
        <item x="1025"/>
        <item x="501"/>
        <item x="764"/>
        <item x="645"/>
        <item x="587"/>
        <item x="606"/>
        <item x="250"/>
        <item x="120"/>
        <item x="781"/>
        <item x="574"/>
        <item x="1060"/>
        <item x="187"/>
        <item x="1122"/>
        <item x="985"/>
        <item x="791"/>
        <item x="1134"/>
        <item x="375"/>
        <item x="850"/>
        <item x="364"/>
        <item x="956"/>
        <item x="978"/>
        <item x="424"/>
        <item x="234"/>
        <item x="633"/>
        <item x="667"/>
        <item x="506"/>
        <item x="328"/>
        <item x="423"/>
        <item x="705"/>
        <item x="261"/>
        <item x="1208"/>
        <item x="199"/>
        <item x="561"/>
        <item x="358"/>
        <item x="724"/>
        <item x="554"/>
        <item x="952"/>
        <item x="200"/>
        <item x="999"/>
        <item x="629"/>
        <item x="877"/>
        <item x="472"/>
        <item x="729"/>
        <item x="449"/>
        <item x="851"/>
        <item x="747"/>
        <item x="455"/>
        <item x="504"/>
        <item x="44"/>
        <item x="832"/>
        <item x="451"/>
        <item x="371"/>
        <item x="518"/>
        <item x="992"/>
        <item x="505"/>
        <item x="259"/>
        <item x="394"/>
        <item x="855"/>
        <item x="414"/>
        <item x="616"/>
        <item x="512"/>
        <item x="526"/>
        <item x="135"/>
        <item x="596"/>
        <item x="630"/>
        <item x="223"/>
        <item x="1004"/>
        <item x="1204"/>
        <item x="182"/>
        <item x="701"/>
        <item x="37"/>
        <item x="61"/>
        <item x="808"/>
        <item x="492"/>
        <item x="1187"/>
        <item x="173"/>
        <item x="497"/>
        <item x="123"/>
        <item x="25"/>
        <item x="1013"/>
        <item x="445"/>
        <item x="13"/>
        <item x="94"/>
        <item x="660"/>
        <item x="164"/>
        <item x="422"/>
        <item x="621"/>
        <item x="484"/>
        <item x="1210"/>
        <item x="435"/>
        <item x="245"/>
        <item x="1027"/>
        <item x="1107"/>
        <item x="244"/>
        <item x="88"/>
        <item x="710"/>
        <item x="899"/>
        <item x="1068"/>
        <item x="1106"/>
        <item x="834"/>
        <item x="620"/>
        <item x="166"/>
        <item x="713"/>
        <item x="93"/>
        <item x="340"/>
        <item x="263"/>
        <item x="610"/>
        <item x="457"/>
        <item x="983"/>
        <item x="48"/>
        <item x="27"/>
        <item x="1139"/>
        <item x="1005"/>
        <item x="454"/>
        <item x="963"/>
        <item x="938"/>
        <item x="1214"/>
        <item x="1166"/>
        <item x="212"/>
        <item x="197"/>
        <item x="739"/>
        <item x="714"/>
        <item x="1119"/>
        <item x="711"/>
        <item x="1201"/>
        <item x="427"/>
        <item x="1083"/>
        <item x="285"/>
        <item x="360"/>
        <item x="1019"/>
        <item x="612"/>
        <item x="1099"/>
        <item x="1090"/>
        <item x="530"/>
        <item x="687"/>
        <item x="407"/>
        <item x="576"/>
        <item x="922"/>
        <item x="275"/>
        <item x="333"/>
        <item x="32"/>
        <item x="41"/>
        <item x="380"/>
        <item x="77"/>
        <item x="1181"/>
        <item x="640"/>
        <item x="565"/>
        <item x="556"/>
        <item x="657"/>
        <item x="1183"/>
        <item x="840"/>
        <item x="385"/>
        <item x="357"/>
        <item x="1138"/>
        <item x="679"/>
        <item x="1062"/>
        <item x="680"/>
        <item x="214"/>
        <item x="342"/>
        <item x="412"/>
        <item x="465"/>
        <item x="589"/>
        <item x="308"/>
        <item x="1026"/>
        <item x="573"/>
        <item x="579"/>
        <item x="142"/>
        <item x="927"/>
        <item x="1038"/>
        <item x="582"/>
        <item x="365"/>
        <item x="1103"/>
        <item x="1111"/>
        <item x="1120"/>
        <item x="1140"/>
        <item x="204"/>
        <item x="797"/>
        <item x="753"/>
        <item x="1008"/>
        <item x="1115"/>
        <item x="951"/>
        <item x="193"/>
        <item x="734"/>
        <item x="450"/>
        <item x="194"/>
        <item x="55"/>
        <item x="604"/>
        <item x="436"/>
        <item x="1164"/>
        <item x="1033"/>
        <item x="860"/>
        <item x="217"/>
        <item x="1147"/>
        <item x="707"/>
        <item x="588"/>
        <item x="751"/>
        <item x="145"/>
        <item x="282"/>
        <item x="1070"/>
        <item x="524"/>
        <item x="434"/>
        <item x="815"/>
        <item x="597"/>
        <item x="273"/>
        <item x="866"/>
        <item x="1198"/>
        <item x="820"/>
        <item x="86"/>
        <item x="969"/>
        <item x="46"/>
        <item x="207"/>
        <item x="97"/>
        <item x="456"/>
        <item x="654"/>
        <item x="296"/>
        <item x="462"/>
        <item x="540"/>
        <item x="692"/>
        <item x="1046"/>
        <item x="541"/>
        <item x="401"/>
        <item x="828"/>
        <item x="228"/>
        <item x="485"/>
        <item x="313"/>
        <item x="2"/>
        <item x="1052"/>
        <item x="845"/>
        <item x="948"/>
        <item x="113"/>
        <item x="202"/>
        <item x="762"/>
        <item x="513"/>
        <item x="83"/>
        <item x="548"/>
        <item x="283"/>
        <item x="62"/>
        <item x="47"/>
        <item x="619"/>
        <item x="257"/>
        <item x="1175"/>
        <item x="127"/>
        <item x="961"/>
        <item x="830"/>
        <item x="211"/>
        <item x="446"/>
        <item x="768"/>
        <item x="65"/>
        <item x="792"/>
        <item x="958"/>
        <item x="878"/>
        <item x="537"/>
        <item x="578"/>
        <item x="1074"/>
        <item x="583"/>
        <item x="804"/>
        <item x="632"/>
        <item x="14"/>
        <item x="870"/>
        <item x="799"/>
        <item x="1069"/>
        <item x="955"/>
        <item x="725"/>
        <item x="270"/>
        <item x="1"/>
        <item x="892"/>
        <item x="176"/>
        <item x="1066"/>
        <item x="925"/>
        <item x="539"/>
        <item x="469"/>
        <item x="757"/>
        <item x="1179"/>
        <item x="225"/>
        <item x="886"/>
        <item x="7"/>
        <item x="337"/>
        <item x="984"/>
        <item x="934"/>
        <item x="521"/>
        <item x="177"/>
        <item x="817"/>
        <item x="602"/>
        <item x="614"/>
        <item x="1109"/>
        <item x="1131"/>
        <item x="1028"/>
        <item x="222"/>
        <item x="742"/>
        <item x="773"/>
        <item x="178"/>
        <item x="17"/>
        <item x="91"/>
        <item x="644"/>
        <item x="381"/>
        <item x="1054"/>
        <item x="787"/>
        <item x="696"/>
        <item x="1108"/>
        <item x="317"/>
        <item x="637"/>
        <item x="953"/>
        <item x="231"/>
        <item x="311"/>
        <item x="110"/>
        <item x="483"/>
        <item x="288"/>
        <item x="409"/>
        <item x="302"/>
        <item x="763"/>
        <item x="390"/>
        <item x="1057"/>
        <item x="1034"/>
        <item x="406"/>
        <item x="467"/>
        <item x="354"/>
        <item x="803"/>
        <item x="590"/>
        <item x="34"/>
        <item x="163"/>
        <item x="201"/>
        <item x="798"/>
        <item x="998"/>
        <item x="902"/>
        <item x="20"/>
        <item x="650"/>
        <item x="310"/>
        <item x="15"/>
        <item x="105"/>
        <item x="239"/>
        <item x="26"/>
        <item x="475"/>
        <item x="1041"/>
        <item x="778"/>
        <item x="939"/>
        <item x="735"/>
        <item x="297"/>
        <item x="658"/>
        <item x="377"/>
        <item x="973"/>
        <item x="402"/>
        <item x="758"/>
        <item x="344"/>
        <item x="488"/>
        <item x="440"/>
        <item x="699"/>
        <item x="116"/>
        <item x="871"/>
        <item x="940"/>
        <item x="156"/>
        <item x="527"/>
        <item x="741"/>
        <item x="1098"/>
        <item x="196"/>
        <item x="477"/>
        <item x="717"/>
        <item x="1174"/>
        <item x="356"/>
        <item x="251"/>
        <item x="894"/>
        <item x="1186"/>
        <item x="209"/>
        <item x="1141"/>
        <item x="732"/>
        <item x="880"/>
        <item x="585"/>
        <item x="626"/>
        <item x="349"/>
        <item x="305"/>
        <item x="600"/>
        <item x="24"/>
        <item x="80"/>
        <item x="1195"/>
        <item x="965"/>
        <item x="1059"/>
        <item x="564"/>
        <item x="967"/>
        <item x="782"/>
        <item x="665"/>
        <item x="954"/>
        <item x="603"/>
        <item x="395"/>
        <item x="460"/>
        <item x="1055"/>
        <item x="673"/>
        <item x="1157"/>
        <item x="1012"/>
        <item x="216"/>
        <item x="232"/>
        <item x="1170"/>
        <item x="1129"/>
        <item x="36"/>
        <item x="420"/>
        <item x="1031"/>
        <item x="69"/>
        <item x="858"/>
        <item x="266"/>
        <item x="1169"/>
        <item x="126"/>
        <item x="1078"/>
        <item x="627"/>
        <item x="559"/>
        <item x="733"/>
        <item x="613"/>
        <item x="38"/>
        <item x="801"/>
        <item x="994"/>
        <item x="1001"/>
        <item x="1072"/>
        <item x="623"/>
        <item x="321"/>
        <item x="165"/>
        <item x="813"/>
        <item x="695"/>
        <item x="1077"/>
        <item x="599"/>
        <item x="745"/>
        <item x="962"/>
        <item x="942"/>
        <item x="393"/>
        <item x="151"/>
        <item x="85"/>
        <item x="593"/>
        <item x="6"/>
        <item x="672"/>
        <item x="76"/>
        <item x="774"/>
        <item x="765"/>
        <item x="63"/>
        <item x="486"/>
        <item x="923"/>
        <item x="1180"/>
        <item x="856"/>
        <item x="104"/>
        <item x="122"/>
        <item x="19"/>
        <item x="315"/>
        <item x="87"/>
        <item x="622"/>
        <item x="256"/>
        <item x="671"/>
        <item x="57"/>
        <item x="355"/>
        <item x="914"/>
        <item x="509"/>
        <item x="1124"/>
        <item x="426"/>
        <item x="332"/>
        <item x="796"/>
        <item x="891"/>
        <item x="718"/>
        <item x="1132"/>
        <item x="236"/>
        <item x="11"/>
        <item x="1185"/>
        <item x="68"/>
        <item x="883"/>
        <item x="807"/>
        <item x="58"/>
        <item x="269"/>
        <item x="184"/>
        <item x="643"/>
        <item x="1087"/>
        <item x="888"/>
        <item x="991"/>
        <item x="814"/>
        <item x="218"/>
        <item x="516"/>
        <item x="174"/>
        <item x="1151"/>
        <item x="989"/>
        <item x="646"/>
        <item x="569"/>
        <item x="438"/>
        <item x="737"/>
        <item x="1211"/>
        <item x="551"/>
        <item x="60"/>
        <item x="189"/>
        <item x="369"/>
        <item x="607"/>
        <item x="143"/>
        <item x="100"/>
        <item x="237"/>
        <item x="1133"/>
        <item x="682"/>
        <item x="1014"/>
        <item x="946"/>
        <item x="1039"/>
        <item x="510"/>
        <item x="549"/>
        <item x="911"/>
        <item x="1192"/>
        <item x="339"/>
        <item x="598"/>
        <item x="220"/>
        <item x="81"/>
        <item x="300"/>
        <item x="572"/>
        <item x="837"/>
        <item x="1155"/>
        <item x="1081"/>
        <item x="721"/>
        <item x="419"/>
        <item x="140"/>
        <item x="403"/>
        <item x="611"/>
        <item x="897"/>
        <item x="98"/>
        <item x="378"/>
        <item x="864"/>
        <item x="418"/>
        <item x="536"/>
        <item x="655"/>
        <item x="788"/>
        <item x="298"/>
        <item x="415"/>
        <item x="271"/>
        <item x="149"/>
        <item x="1007"/>
        <item x="642"/>
        <item x="865"/>
        <item x="904"/>
        <item x="1184"/>
        <item x="1063"/>
        <item x="1085"/>
        <item x="601"/>
        <item x="979"/>
        <item x="368"/>
        <item x="203"/>
        <item x="936"/>
        <item x="712"/>
        <item x="1130"/>
        <item x="580"/>
        <item x="704"/>
        <item x="433"/>
        <item x="709"/>
        <item x="240"/>
        <item x="1149"/>
        <item x="931"/>
        <item x="148"/>
        <item x="498"/>
        <item x="664"/>
        <item x="937"/>
        <item x="49"/>
        <item x="343"/>
        <item x="659"/>
        <item x="1064"/>
        <item x="869"/>
        <item x="1045"/>
        <item x="1146"/>
        <item x="754"/>
        <item x="277"/>
        <item x="366"/>
        <item x="1203"/>
        <item x="703"/>
        <item x="54"/>
        <item x="242"/>
        <item x="159"/>
        <item x="949"/>
        <item x="452"/>
        <item x="907"/>
        <item x="413"/>
        <item x="906"/>
        <item x="966"/>
        <item x="1202"/>
        <item x="389"/>
        <item x="1182"/>
        <item x="441"/>
        <item x="1144"/>
        <item x="386"/>
        <item x="258"/>
        <item x="943"/>
        <item x="75"/>
        <item x="71"/>
        <item x="538"/>
        <item x="348"/>
        <item x="854"/>
        <item x="1018"/>
        <item x="96"/>
        <item x="384"/>
        <item x="844"/>
        <item x="875"/>
        <item x="230"/>
        <item x="350"/>
        <item x="128"/>
        <item x="325"/>
        <item x="1117"/>
        <item x="968"/>
        <item x="198"/>
        <item t="default"/>
      </items>
    </pivotField>
    <pivotField showAll="0"/>
    <pivotField showAll="0"/>
    <pivotField showAll="0"/>
    <pivotField dataField="1" showAll="0"/>
    <pivotField showAll="0"/>
    <pivotField numFmtId="10"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6">
    <i>
      <x v="472"/>
    </i>
    <i>
      <x v="473"/>
    </i>
    <i>
      <x v="483"/>
    </i>
    <i>
      <x v="484"/>
    </i>
    <i>
      <x v="485"/>
    </i>
    <i t="grand">
      <x/>
    </i>
  </rowItems>
  <colItems count="1">
    <i/>
  </colItems>
  <dataFields count="1">
    <dataField name="Sum of SELLING PRICE" fld="7" baseField="0" baseItem="0"/>
  </dataFields>
  <formats count="1">
    <format dxfId="7">
      <pivotArea collapsedLevelsAreSubtotals="1" fieldPosition="0">
        <references count="1">
          <reference field="1" count="5">
            <x v="472"/>
            <x v="473"/>
            <x v="483"/>
            <x v="484"/>
            <x v="485"/>
          </reference>
        </references>
      </pivotArea>
    </format>
  </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928C22-D18F-42CA-B765-89DFC7E33A6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9:O22" firstHeaderRow="1" firstDataRow="1" firstDataCol="1"/>
  <pivotFields count="13">
    <pivotField showAll="0">
      <items count="18">
        <item x="9"/>
        <item x="5"/>
        <item x="7"/>
        <item x="3"/>
        <item x="1"/>
        <item x="16"/>
        <item x="2"/>
        <item x="11"/>
        <item x="4"/>
        <item x="12"/>
        <item x="8"/>
        <item x="0"/>
        <item x="13"/>
        <item x="6"/>
        <item x="10"/>
        <item x="14"/>
        <item x="15"/>
        <item t="default"/>
      </items>
    </pivotField>
    <pivotField showAll="0" measureFilter="1">
      <items count="905">
        <item x="207"/>
        <item x="768"/>
        <item x="292"/>
        <item x="322"/>
        <item x="290"/>
        <item x="299"/>
        <item x="334"/>
        <item x="326"/>
        <item x="325"/>
        <item x="840"/>
        <item x="343"/>
        <item x="296"/>
        <item x="293"/>
        <item x="335"/>
        <item x="835"/>
        <item x="836"/>
        <item x="301"/>
        <item x="312"/>
        <item x="305"/>
        <item x="324"/>
        <item x="321"/>
        <item x="295"/>
        <item x="297"/>
        <item x="327"/>
        <item x="80"/>
        <item x="79"/>
        <item x="332"/>
        <item x="339"/>
        <item x="318"/>
        <item x="310"/>
        <item x="323"/>
        <item x="319"/>
        <item x="315"/>
        <item x="294"/>
        <item x="314"/>
        <item x="338"/>
        <item x="360"/>
        <item x="344"/>
        <item x="316"/>
        <item x="317"/>
        <item x="651"/>
        <item x="73"/>
        <item x="76"/>
        <item x="336"/>
        <item x="341"/>
        <item x="328"/>
        <item x="304"/>
        <item x="303"/>
        <item x="77"/>
        <item x="75"/>
        <item x="200"/>
        <item x="362"/>
        <item x="74"/>
        <item x="333"/>
        <item x="201"/>
        <item x="337"/>
        <item x="329"/>
        <item x="348"/>
        <item x="308"/>
        <item x="365"/>
        <item x="778"/>
        <item x="313"/>
        <item x="302"/>
        <item x="209"/>
        <item x="229"/>
        <item x="206"/>
        <item x="226"/>
        <item x="331"/>
        <item x="350"/>
        <item x="361"/>
        <item x="783"/>
        <item x="776"/>
        <item x="769"/>
        <item x="298"/>
        <item x="205"/>
        <item x="154"/>
        <item x="195"/>
        <item x="358"/>
        <item x="220"/>
        <item x="354"/>
        <item x="353"/>
        <item x="202"/>
        <item x="192"/>
        <item x="189"/>
        <item x="190"/>
        <item x="346"/>
        <item x="352"/>
        <item x="345"/>
        <item x="355"/>
        <item x="782"/>
        <item x="773"/>
        <item x="779"/>
        <item x="777"/>
        <item x="182"/>
        <item x="184"/>
        <item x="320"/>
        <item x="893"/>
        <item x="896"/>
        <item x="894"/>
        <item x="895"/>
        <item x="839"/>
        <item x="799"/>
        <item x="235"/>
        <item x="258"/>
        <item x="252"/>
        <item x="635"/>
        <item x="6"/>
        <item x="1"/>
        <item x="13"/>
        <item x="18"/>
        <item x="11"/>
        <item x="886"/>
        <item x="49"/>
        <item x="600"/>
        <item x="597"/>
        <item x="4"/>
        <item x="640"/>
        <item x="632"/>
        <item x="3"/>
        <item x="50"/>
        <item x="630"/>
        <item x="40"/>
        <item x="33"/>
        <item x="599"/>
        <item x="35"/>
        <item x="611"/>
        <item x="44"/>
        <item x="0"/>
        <item x="613"/>
        <item x="2"/>
        <item x="8"/>
        <item x="793"/>
        <item x="48"/>
        <item x="24"/>
        <item x="633"/>
        <item x="636"/>
        <item x="642"/>
        <item x="610"/>
        <item x="612"/>
        <item x="593"/>
        <item x="22"/>
        <item x="598"/>
        <item x="614"/>
        <item x="616"/>
        <item x="47"/>
        <item x="45"/>
        <item x="53"/>
        <item x="5"/>
        <item x="14"/>
        <item x="602"/>
        <item x="41"/>
        <item x="38"/>
        <item x="629"/>
        <item x="54"/>
        <item x="29"/>
        <item x="359"/>
        <item x="351"/>
        <item x="363"/>
        <item x="342"/>
        <item x="608"/>
        <item x="477"/>
        <item x="505"/>
        <item x="673"/>
        <item x="659"/>
        <item x="300"/>
        <item x="194"/>
        <item x="178"/>
        <item x="193"/>
        <item x="191"/>
        <item x="199"/>
        <item x="203"/>
        <item x="180"/>
        <item x="306"/>
        <item x="186"/>
        <item x="181"/>
        <item x="219"/>
        <item x="183"/>
        <item x="185"/>
        <item x="198"/>
        <item x="883"/>
        <item x="897"/>
        <item x="91"/>
        <item x="284"/>
        <item x="281"/>
        <item x="789"/>
        <item x="774"/>
        <item x="786"/>
        <item x="781"/>
        <item x="785"/>
        <item x="770"/>
        <item x="767"/>
        <item x="790"/>
        <item x="788"/>
        <item x="784"/>
        <item x="780"/>
        <item x="772"/>
        <item x="771"/>
        <item x="671"/>
        <item x="656"/>
        <item x="674"/>
        <item x="672"/>
        <item x="669"/>
        <item x="646"/>
        <item x="652"/>
        <item x="647"/>
        <item x="675"/>
        <item x="287"/>
        <item x="283"/>
        <item x="268"/>
        <item x="286"/>
        <item x="259"/>
        <item x="64"/>
        <item x="37"/>
        <item x="256"/>
        <item x="238"/>
        <item x="277"/>
        <item x="274"/>
        <item x="233"/>
        <item x="32"/>
        <item x="237"/>
        <item x="59"/>
        <item x="67"/>
        <item x="27"/>
        <item x="10"/>
        <item x="7"/>
        <item x="21"/>
        <item x="19"/>
        <item x="20"/>
        <item x="52"/>
        <item x="69"/>
        <item x="257"/>
        <item x="234"/>
        <item x="39"/>
        <item x="36"/>
        <item x="794"/>
        <item x="55"/>
        <item x="23"/>
        <item x="61"/>
        <item x="62"/>
        <item x="232"/>
        <item x="43"/>
        <item x="248"/>
        <item x="269"/>
        <item x="51"/>
        <item x="30"/>
        <item x="565"/>
        <item x="686"/>
        <item x="666"/>
        <item x="676"/>
        <item x="120"/>
        <item x="311"/>
        <item x="648"/>
        <item x="123"/>
        <item x="307"/>
        <item x="282"/>
        <item x="134"/>
        <item x="144"/>
        <item x="663"/>
        <item x="692"/>
        <item x="136"/>
        <item x="690"/>
        <item x="139"/>
        <item x="650"/>
        <item x="664"/>
        <item x="110"/>
        <item x="694"/>
        <item x="678"/>
        <item x="660"/>
        <item x="126"/>
        <item x="687"/>
        <item x="689"/>
        <item x="649"/>
        <item x="680"/>
        <item x="691"/>
        <item x="108"/>
        <item x="100"/>
        <item x="685"/>
        <item x="653"/>
        <item x="135"/>
        <item x="104"/>
        <item x="668"/>
        <item x="665"/>
        <item x="902"/>
        <item x="410"/>
        <item x="472"/>
        <item x="459"/>
        <item x="397"/>
        <item x="501"/>
        <item x="458"/>
        <item x="451"/>
        <item x="403"/>
        <item x="398"/>
        <item x="399"/>
        <item x="540"/>
        <item x="482"/>
        <item x="454"/>
        <item x="446"/>
        <item x="422"/>
        <item x="568"/>
        <item x="544"/>
        <item x="476"/>
        <item x="438"/>
        <item x="414"/>
        <item x="421"/>
        <item x="533"/>
        <item x="416"/>
        <item x="442"/>
        <item x="443"/>
        <item x="455"/>
        <item x="507"/>
        <item x="445"/>
        <item x="432"/>
        <item x="430"/>
        <item x="412"/>
        <item x="488"/>
        <item x="542"/>
        <item x="490"/>
        <item x="554"/>
        <item x="491"/>
        <item x="466"/>
        <item x="518"/>
        <item x="564"/>
        <item x="528"/>
        <item x="556"/>
        <item x="546"/>
        <item x="586"/>
        <item x="566"/>
        <item x="529"/>
        <item x="578"/>
        <item x="531"/>
        <item x="411"/>
        <item x="392"/>
        <item x="391"/>
        <item x="901"/>
        <item x="420"/>
        <item x="802"/>
        <item x="415"/>
        <item x="468"/>
        <item x="558"/>
        <item x="479"/>
        <item x="583"/>
        <item x="549"/>
        <item x="571"/>
        <item x="590"/>
        <item x="582"/>
        <item x="525"/>
        <item x="511"/>
        <item x="475"/>
        <item x="519"/>
        <item x="461"/>
        <item x="536"/>
        <item x="456"/>
        <item x="520"/>
        <item x="478"/>
        <item x="481"/>
        <item x="489"/>
        <item x="514"/>
        <item x="560"/>
        <item x="483"/>
        <item x="457"/>
        <item x="467"/>
        <item x="545"/>
        <item x="469"/>
        <item x="465"/>
        <item x="462"/>
        <item x="452"/>
        <item x="494"/>
        <item x="487"/>
        <item x="409"/>
        <item x="449"/>
        <item x="396"/>
        <item x="502"/>
        <item x="510"/>
        <item x="418"/>
        <item x="400"/>
        <item x="513"/>
        <item x="460"/>
        <item x="417"/>
        <item x="463"/>
        <item x="492"/>
        <item x="407"/>
        <item x="404"/>
        <item x="413"/>
        <item x="436"/>
        <item x="474"/>
        <item x="464"/>
        <item x="498"/>
        <item x="426"/>
        <item x="584"/>
        <item x="548"/>
        <item x="521"/>
        <item x="427"/>
        <item x="448"/>
        <item x="538"/>
        <item x="541"/>
        <item x="550"/>
        <item x="516"/>
        <item x="585"/>
        <item x="532"/>
        <item x="471"/>
        <item x="572"/>
        <item x="429"/>
        <item x="535"/>
        <item x="515"/>
        <item x="444"/>
        <item x="499"/>
        <item x="587"/>
        <item x="588"/>
        <item x="539"/>
        <item x="424"/>
        <item x="419"/>
        <item x="480"/>
        <item x="552"/>
        <item x="526"/>
        <item x="453"/>
        <item x="470"/>
        <item x="500"/>
        <item x="497"/>
        <item x="495"/>
        <item x="900"/>
        <item x="486"/>
        <item x="555"/>
        <item x="537"/>
        <item x="517"/>
        <item x="589"/>
        <item x="493"/>
        <item x="573"/>
        <item x="484"/>
        <item x="592"/>
        <item x="577"/>
        <item x="553"/>
        <item x="522"/>
        <item x="575"/>
        <item x="506"/>
        <item x="440"/>
        <item x="570"/>
        <item x="504"/>
        <item x="524"/>
        <item x="579"/>
        <item x="580"/>
        <item x="527"/>
        <item x="408"/>
        <item x="435"/>
        <item x="574"/>
        <item x="563"/>
        <item x="557"/>
        <item x="215"/>
        <item x="218"/>
        <item x="800"/>
        <item x="395"/>
        <item x="569"/>
        <item x="434"/>
        <item x="431"/>
        <item x="437"/>
        <item x="428"/>
        <item x="433"/>
        <item x="439"/>
        <item x="57"/>
        <item x="867"/>
        <item x="841"/>
        <item x="844"/>
        <item x="843"/>
        <item x="842"/>
        <item x="876"/>
        <item x="859"/>
        <item x="878"/>
        <item x="881"/>
        <item x="860"/>
        <item x="870"/>
        <item x="871"/>
        <item x="874"/>
        <item x="872"/>
        <item x="370"/>
        <item x="378"/>
        <item x="376"/>
        <item x="371"/>
        <item x="368"/>
        <item x="375"/>
        <item x="374"/>
        <item x="372"/>
        <item x="891"/>
        <item x="373"/>
        <item x="890"/>
        <item x="369"/>
        <item x="889"/>
        <item x="381"/>
        <item x="388"/>
        <item x="383"/>
        <item x="390"/>
        <item x="386"/>
        <item x="382"/>
        <item x="387"/>
        <item x="385"/>
        <item x="380"/>
        <item x="377"/>
        <item x="366"/>
        <item x="389"/>
        <item x="367"/>
        <item x="379"/>
        <item x="384"/>
        <item x="28"/>
        <item x="94"/>
        <item x="127"/>
        <item x="129"/>
        <item x="615"/>
        <item x="621"/>
        <item x="42"/>
        <item x="595"/>
        <item x="644"/>
        <item x="624"/>
        <item x="89"/>
        <item x="618"/>
        <item x="619"/>
        <item x="133"/>
        <item x="106"/>
        <item x="119"/>
        <item x="603"/>
        <item x="594"/>
        <item x="604"/>
        <item x="92"/>
        <item x="627"/>
        <item x="143"/>
        <item x="138"/>
        <item x="118"/>
        <item x="242"/>
        <item x="239"/>
        <item x="86"/>
        <item x="357"/>
        <item x="349"/>
        <item x="340"/>
        <item x="661"/>
        <item x="425"/>
        <item x="394"/>
        <item x="285"/>
        <item x="796"/>
        <item x="795"/>
        <item x="698"/>
        <item x="447"/>
        <item x="402"/>
        <item x="266"/>
        <item x="697"/>
        <item x="401"/>
        <item x="503"/>
        <item x="393"/>
        <item x="405"/>
        <item x="898"/>
        <item x="899"/>
        <item x="250"/>
        <item x="903"/>
        <item x="273"/>
        <item x="263"/>
        <item x="261"/>
        <item x="262"/>
        <item x="271"/>
        <item x="260"/>
        <item x="280"/>
        <item x="230"/>
        <item x="231"/>
        <item x="102"/>
        <item x="530"/>
        <item x="441"/>
        <item x="406"/>
        <item x="450"/>
        <item x="561"/>
        <item x="543"/>
        <item x="473"/>
        <item x="547"/>
        <item x="508"/>
        <item x="723"/>
        <item x="724"/>
        <item x="725"/>
        <item x="726"/>
        <item x="727"/>
        <item x="728"/>
        <item x="729"/>
        <item x="730"/>
        <item x="731"/>
        <item x="732"/>
        <item x="733"/>
        <item x="70"/>
        <item x="225"/>
        <item x="224"/>
        <item x="223"/>
        <item x="221"/>
        <item x="222"/>
        <item x="187"/>
        <item x="179"/>
        <item x="197"/>
        <item x="188"/>
        <item x="212"/>
        <item x="211"/>
        <item x="63"/>
        <item x="46"/>
        <item x="109"/>
        <item x="107"/>
        <item x="869"/>
        <item x="838"/>
        <item x="854"/>
        <item x="853"/>
        <item x="849"/>
        <item x="852"/>
        <item x="855"/>
        <item x="873"/>
        <item x="857"/>
        <item x="862"/>
        <item x="865"/>
        <item x="567"/>
        <item x="551"/>
        <item x="681"/>
        <item x="791"/>
        <item x="670"/>
        <item x="775"/>
        <item x="667"/>
        <item x="787"/>
        <item x="677"/>
        <item x="683"/>
        <item x="662"/>
        <item x="141"/>
        <item x="121"/>
        <item x="142"/>
        <item x="117"/>
        <item x="631"/>
        <item x="245"/>
        <item x="246"/>
        <item x="247"/>
        <item x="243"/>
        <item x="251"/>
        <item x="272"/>
        <item x="639"/>
        <item x="622"/>
        <item x="628"/>
        <item x="288"/>
        <item x="244"/>
        <item x="254"/>
        <item x="253"/>
        <item x="270"/>
        <item x="240"/>
        <item x="289"/>
        <item x="124"/>
        <item x="96"/>
        <item x="125"/>
        <item x="111"/>
        <item x="85"/>
        <item x="130"/>
        <item x="145"/>
        <item x="684"/>
        <item x="81"/>
        <item x="60"/>
        <item x="66"/>
        <item x="58"/>
        <item x="657"/>
        <item x="655"/>
        <item x="734"/>
        <item x="735"/>
        <item x="736"/>
        <item x="737"/>
        <item x="738"/>
        <item x="739"/>
        <item x="740"/>
        <item x="741"/>
        <item x="742"/>
        <item x="743"/>
        <item x="744"/>
        <item x="745"/>
        <item x="746"/>
        <item x="747"/>
        <item x="748"/>
        <item x="749"/>
        <item x="750"/>
        <item x="751"/>
        <item x="837"/>
        <item x="752"/>
        <item x="753"/>
        <item x="754"/>
        <item x="755"/>
        <item x="756"/>
        <item x="757"/>
        <item x="758"/>
        <item x="759"/>
        <item x="760"/>
        <item x="761"/>
        <item x="762"/>
        <item x="763"/>
        <item x="764"/>
        <item x="25"/>
        <item x="68"/>
        <item x="65"/>
        <item x="16"/>
        <item x="26"/>
        <item x="17"/>
        <item x="34"/>
        <item x="31"/>
        <item x="12"/>
        <item x="9"/>
        <item x="15"/>
        <item x="885"/>
        <item x="882"/>
        <item x="576"/>
        <item x="347"/>
        <item x="172"/>
        <item x="887"/>
        <item x="888"/>
        <item x="149"/>
        <item x="148"/>
        <item x="174"/>
        <item x="175"/>
        <item x="162"/>
        <item x="56"/>
        <item x="267"/>
        <item x="816"/>
        <item x="264"/>
        <item x="278"/>
        <item x="236"/>
        <item x="818"/>
        <item x="423"/>
        <item x="864"/>
        <item x="877"/>
        <item x="875"/>
        <item x="863"/>
        <item x="637"/>
        <item x="275"/>
        <item x="276"/>
        <item x="625"/>
        <item x="265"/>
        <item x="591"/>
        <item x="609"/>
        <item x="641"/>
        <item x="596"/>
        <item x="241"/>
        <item x="496"/>
        <item x="638"/>
        <item x="858"/>
        <item x="861"/>
        <item x="856"/>
        <item x="868"/>
        <item x="845"/>
        <item x="850"/>
        <item x="846"/>
        <item x="847"/>
        <item x="848"/>
        <item x="851"/>
        <item x="485"/>
        <item x="559"/>
        <item x="581"/>
        <item x="147"/>
        <item x="112"/>
        <item x="101"/>
        <item x="132"/>
        <item x="137"/>
        <item x="884"/>
        <item x="330"/>
        <item x="291"/>
        <item x="309"/>
        <item x="534"/>
        <item x="766"/>
        <item x="227"/>
        <item x="814"/>
        <item x="765"/>
        <item x="71"/>
        <item x="815"/>
        <item x="831"/>
        <item x="103"/>
        <item x="717"/>
        <item x="722"/>
        <item x="713"/>
        <item x="128"/>
        <item x="718"/>
        <item x="711"/>
        <item x="806"/>
        <item x="807"/>
        <item x="122"/>
        <item x="105"/>
        <item x="279"/>
        <item x="833"/>
        <item x="828"/>
        <item x="825"/>
        <item x="827"/>
        <item x="113"/>
        <item x="84"/>
        <item x="82"/>
        <item x="607"/>
        <item x="617"/>
        <item x="623"/>
        <item x="634"/>
        <item x="605"/>
        <item x="643"/>
        <item x="601"/>
        <item x="626"/>
        <item x="93"/>
        <item x="97"/>
        <item x="83"/>
        <item x="98"/>
        <item x="99"/>
        <item x="90"/>
        <item x="87"/>
        <item x="88"/>
        <item x="95"/>
        <item x="114"/>
        <item x="116"/>
        <item x="72"/>
        <item x="115"/>
        <item x="210"/>
        <item x="679"/>
        <item x="140"/>
        <item x="658"/>
        <item x="131"/>
        <item x="146"/>
        <item x="249"/>
        <item x="255"/>
        <item x="797"/>
        <item x="208"/>
        <item x="356"/>
        <item x="228"/>
        <item x="798"/>
        <item x="826"/>
        <item x="620"/>
        <item x="214"/>
        <item x="696"/>
        <item x="204"/>
        <item x="654"/>
        <item x="813"/>
        <item x="812"/>
        <item x="216"/>
        <item x="213"/>
        <item x="716"/>
        <item x="811"/>
        <item x="196"/>
        <item x="801"/>
        <item x="217"/>
        <item x="810"/>
        <item x="809"/>
        <item x="78"/>
        <item x="364"/>
        <item x="792"/>
        <item x="688"/>
        <item x="714"/>
        <item x="834"/>
        <item x="708"/>
        <item x="704"/>
        <item x="707"/>
        <item x="712"/>
        <item x="808"/>
        <item x="703"/>
        <item x="701"/>
        <item x="699"/>
        <item x="705"/>
        <item x="700"/>
        <item x="803"/>
        <item x="805"/>
        <item x="721"/>
        <item x="720"/>
        <item x="702"/>
        <item x="804"/>
        <item x="709"/>
        <item x="715"/>
        <item x="829"/>
        <item x="832"/>
        <item x="710"/>
        <item x="706"/>
        <item x="892"/>
        <item x="824"/>
        <item x="830"/>
        <item x="820"/>
        <item x="719"/>
        <item x="821"/>
        <item x="822"/>
        <item x="823"/>
        <item x="693"/>
        <item x="512"/>
        <item x="819"/>
        <item x="817"/>
        <item x="509"/>
        <item x="695"/>
        <item x="682"/>
        <item x="606"/>
        <item x="562"/>
        <item x="523"/>
        <item x="151"/>
        <item x="161"/>
        <item x="153"/>
        <item x="166"/>
        <item x="159"/>
        <item x="158"/>
        <item x="157"/>
        <item x="155"/>
        <item x="170"/>
        <item x="163"/>
        <item x="167"/>
        <item x="165"/>
        <item x="156"/>
        <item x="160"/>
        <item x="176"/>
        <item x="169"/>
        <item x="171"/>
        <item x="152"/>
        <item x="150"/>
        <item x="164"/>
        <item x="168"/>
        <item x="173"/>
        <item x="177"/>
        <item x="879"/>
        <item x="880"/>
        <item x="866"/>
        <item x="645"/>
        <item t="default"/>
      </items>
    </pivotField>
    <pivotField showAll="0" measureFilter="1">
      <items count="619">
        <item x="96"/>
        <item x="312"/>
        <item x="562"/>
        <item x="587"/>
        <item x="444"/>
        <item x="543"/>
        <item x="608"/>
        <item x="354"/>
        <item x="92"/>
        <item x="510"/>
        <item x="586"/>
        <item x="201"/>
        <item x="319"/>
        <item x="132"/>
        <item x="487"/>
        <item x="559"/>
        <item x="451"/>
        <item x="278"/>
        <item x="165"/>
        <item x="517"/>
        <item x="533"/>
        <item x="24"/>
        <item x="486"/>
        <item x="456"/>
        <item x="295"/>
        <item x="323"/>
        <item x="342"/>
        <item x="357"/>
        <item x="14"/>
        <item x="62"/>
        <item x="542"/>
        <item x="114"/>
        <item x="82"/>
        <item x="391"/>
        <item x="101"/>
        <item x="33"/>
        <item x="281"/>
        <item x="289"/>
        <item x="534"/>
        <item x="293"/>
        <item x="286"/>
        <item x="613"/>
        <item x="247"/>
        <item x="598"/>
        <item x="4"/>
        <item x="116"/>
        <item x="261"/>
        <item x="223"/>
        <item x="105"/>
        <item x="597"/>
        <item x="117"/>
        <item x="423"/>
        <item x="191"/>
        <item x="361"/>
        <item x="380"/>
        <item x="316"/>
        <item x="345"/>
        <item x="113"/>
        <item x="245"/>
        <item x="385"/>
        <item x="160"/>
        <item x="616"/>
        <item x="59"/>
        <item x="187"/>
        <item x="375"/>
        <item x="5"/>
        <item x="243"/>
        <item x="356"/>
        <item x="501"/>
        <item x="93"/>
        <item x="592"/>
        <item x="492"/>
        <item x="600"/>
        <item x="49"/>
        <item x="581"/>
        <item x="203"/>
        <item x="396"/>
        <item x="523"/>
        <item x="254"/>
        <item x="260"/>
        <item x="495"/>
        <item x="373"/>
        <item x="601"/>
        <item x="417"/>
        <item x="111"/>
        <item x="337"/>
        <item x="558"/>
        <item x="120"/>
        <item x="172"/>
        <item x="497"/>
        <item x="420"/>
        <item x="309"/>
        <item x="276"/>
        <item x="553"/>
        <item x="462"/>
        <item x="571"/>
        <item x="313"/>
        <item x="314"/>
        <item x="61"/>
        <item x="225"/>
        <item x="235"/>
        <item x="333"/>
        <item x="596"/>
        <item x="374"/>
        <item x="229"/>
        <item x="355"/>
        <item x="162"/>
        <item x="590"/>
        <item x="46"/>
        <item x="349"/>
        <item x="98"/>
        <item x="325"/>
        <item x="364"/>
        <item x="362"/>
        <item x="290"/>
        <item x="339"/>
        <item x="365"/>
        <item x="305"/>
        <item x="376"/>
        <item x="183"/>
        <item x="167"/>
        <item x="212"/>
        <item x="134"/>
        <item x="135"/>
        <item x="239"/>
        <item x="352"/>
        <item x="258"/>
        <item x="242"/>
        <item x="265"/>
        <item x="340"/>
        <item x="454"/>
        <item x="394"/>
        <item x="368"/>
        <item x="416"/>
        <item x="310"/>
        <item x="484"/>
        <item x="185"/>
        <item x="280"/>
        <item x="138"/>
        <item x="139"/>
        <item x="18"/>
        <item x="7"/>
        <item x="181"/>
        <item x="418"/>
        <item x="34"/>
        <item x="441"/>
        <item x="252"/>
        <item x="246"/>
        <item x="153"/>
        <item x="152"/>
        <item x="390"/>
        <item x="219"/>
        <item x="384"/>
        <item x="326"/>
        <item x="253"/>
        <item x="482"/>
        <item x="483"/>
        <item x="403"/>
        <item x="179"/>
        <item x="434"/>
        <item x="527"/>
        <item x="550"/>
        <item x="56"/>
        <item x="348"/>
        <item x="3"/>
        <item x="445"/>
        <item x="272"/>
        <item x="271"/>
        <item x="164"/>
        <item x="52"/>
        <item x="561"/>
        <item x="436"/>
        <item x="433"/>
        <item x="74"/>
        <item x="207"/>
        <item x="206"/>
        <item x="301"/>
        <item x="234"/>
        <item x="232"/>
        <item x="448"/>
        <item x="237"/>
        <item x="25"/>
        <item x="393"/>
        <item x="26"/>
        <item x="166"/>
        <item x="2"/>
        <item x="318"/>
        <item x="395"/>
        <item x="475"/>
        <item x="405"/>
        <item x="493"/>
        <item x="450"/>
        <item x="568"/>
        <item x="552"/>
        <item x="541"/>
        <item x="28"/>
        <item x="22"/>
        <item x="36"/>
        <item x="11"/>
        <item x="449"/>
        <item x="20"/>
        <item x="506"/>
        <item x="202"/>
        <item x="476"/>
        <item x="382"/>
        <item x="227"/>
        <item x="236"/>
        <item x="481"/>
        <item x="6"/>
        <item x="29"/>
        <item x="80"/>
        <item x="208"/>
        <item x="544"/>
        <item x="370"/>
        <item x="392"/>
        <item x="397"/>
        <item x="341"/>
        <item x="400"/>
        <item x="410"/>
        <item x="161"/>
        <item x="320"/>
        <item x="188"/>
        <item x="163"/>
        <item x="50"/>
        <item x="213"/>
        <item x="121"/>
        <item x="126"/>
        <item x="338"/>
        <item x="86"/>
        <item x="574"/>
        <item x="490"/>
        <item x="38"/>
        <item x="75"/>
        <item x="193"/>
        <item x="509"/>
        <item x="73"/>
        <item x="609"/>
        <item x="72"/>
        <item x="615"/>
        <item x="58"/>
        <item x="118"/>
        <item x="505"/>
        <item x="350"/>
        <item x="317"/>
        <item x="504"/>
        <item x="367"/>
        <item x="307"/>
        <item x="268"/>
        <item x="424"/>
        <item x="443"/>
        <item x="67"/>
        <item x="519"/>
        <item x="566"/>
        <item x="68"/>
        <item x="513"/>
        <item x="240"/>
        <item x="388"/>
        <item x="512"/>
        <item x="516"/>
        <item x="296"/>
        <item x="573"/>
        <item x="582"/>
        <item x="112"/>
        <item x="579"/>
        <item x="298"/>
        <item x="617"/>
        <item x="176"/>
        <item x="119"/>
        <item x="401"/>
        <item x="149"/>
        <item x="151"/>
        <item x="8"/>
        <item x="491"/>
        <item x="327"/>
        <item x="248"/>
        <item x="77"/>
        <item x="459"/>
        <item x="41"/>
        <item x="84"/>
        <item x="97"/>
        <item x="463"/>
        <item x="467"/>
        <item x="9"/>
        <item x="146"/>
        <item x="115"/>
        <item x="288"/>
        <item x="285"/>
        <item x="224"/>
        <item x="536"/>
        <item x="334"/>
        <item x="125"/>
        <item x="330"/>
        <item x="282"/>
        <item x="47"/>
        <item x="204"/>
        <item x="209"/>
        <item x="198"/>
        <item x="346"/>
        <item x="428"/>
        <item x="42"/>
        <item x="530"/>
        <item x="413"/>
        <item x="422"/>
        <item x="458"/>
        <item x="168"/>
        <item x="16"/>
        <item x="593"/>
        <item x="89"/>
        <item x="371"/>
        <item x="51"/>
        <item x="372"/>
        <item x="48"/>
        <item x="524"/>
        <item x="537"/>
        <item x="12"/>
        <item x="468"/>
        <item x="532"/>
        <item x="144"/>
        <item x="299"/>
        <item x="331"/>
        <item x="124"/>
        <item x="466"/>
        <item x="421"/>
        <item x="378"/>
        <item x="19"/>
        <item x="610"/>
        <item x="503"/>
        <item x="127"/>
        <item x="554"/>
        <item x="432"/>
        <item x="264"/>
        <item x="31"/>
        <item x="37"/>
        <item x="267"/>
        <item x="472"/>
        <item x="452"/>
        <item x="102"/>
        <item x="477"/>
        <item x="577"/>
        <item x="502"/>
        <item x="277"/>
        <item x="1"/>
        <item x="171"/>
        <item x="279"/>
        <item x="275"/>
        <item x="76"/>
        <item x="63"/>
        <item x="157"/>
        <item x="189"/>
        <item x="409"/>
        <item x="575"/>
        <item x="589"/>
        <item x="222"/>
        <item x="0"/>
        <item x="13"/>
        <item x="585"/>
        <item x="170"/>
        <item x="407"/>
        <item x="564"/>
        <item x="464"/>
        <item x="103"/>
        <item x="180"/>
        <item x="427"/>
        <item x="10"/>
        <item x="27"/>
        <item x="184"/>
        <item x="302"/>
        <item x="294"/>
        <item x="304"/>
        <item x="479"/>
        <item x="21"/>
        <item x="158"/>
        <item x="431"/>
        <item x="549"/>
        <item x="485"/>
        <item x="529"/>
        <item x="528"/>
        <item x="87"/>
        <item x="540"/>
        <item x="216"/>
        <item x="238"/>
        <item x="231"/>
        <item x="369"/>
        <item x="230"/>
        <item x="576"/>
        <item x="465"/>
        <item x="99"/>
        <item x="429"/>
        <item x="91"/>
        <item x="90"/>
        <item x="570"/>
        <item x="437"/>
        <item x="214"/>
        <item x="469"/>
        <item x="133"/>
        <item x="344"/>
        <item x="520"/>
        <item x="220"/>
        <item x="173"/>
        <item x="174"/>
        <item x="266"/>
        <item x="557"/>
        <item x="457"/>
        <item x="406"/>
        <item x="551"/>
        <item x="23"/>
        <item x="175"/>
        <item x="169"/>
        <item x="360"/>
        <item x="488"/>
        <item x="250"/>
        <item x="284"/>
        <item x="322"/>
        <item x="535"/>
        <item x="546"/>
        <item x="359"/>
        <item x="328"/>
        <item x="343"/>
        <item x="525"/>
        <item x="45"/>
        <item x="123"/>
        <item x="381"/>
        <item x="256"/>
        <item x="522"/>
        <item x="107"/>
        <item x="110"/>
        <item x="565"/>
        <item x="226"/>
        <item x="228"/>
        <item x="215"/>
        <item x="351"/>
        <item x="259"/>
        <item x="257"/>
        <item x="399"/>
        <item x="426"/>
        <item x="150"/>
        <item x="154"/>
        <item x="515"/>
        <item x="494"/>
        <item x="44"/>
        <item x="336"/>
        <item x="303"/>
        <item x="283"/>
        <item x="297"/>
        <item x="335"/>
        <item x="300"/>
        <item x="306"/>
        <item x="308"/>
        <item x="324"/>
        <item x="440"/>
        <item x="291"/>
        <item x="379"/>
        <item x="430"/>
        <item x="60"/>
        <item x="563"/>
        <item x="556"/>
        <item x="94"/>
        <item x="595"/>
        <item x="358"/>
        <item x="569"/>
        <item x="136"/>
        <item x="137"/>
        <item x="182"/>
        <item x="210"/>
        <item x="221"/>
        <item x="514"/>
        <item x="604"/>
        <item x="32"/>
        <item x="366"/>
        <item x="40"/>
        <item x="211"/>
        <item x="415"/>
        <item x="156"/>
        <item x="155"/>
        <item x="435"/>
        <item x="57"/>
        <item x="130"/>
        <item x="526"/>
        <item x="218"/>
        <item x="606"/>
        <item x="470"/>
        <item x="178"/>
        <item x="508"/>
        <item x="233"/>
        <item x="578"/>
        <item x="507"/>
        <item x="408"/>
        <item x="580"/>
        <item x="402"/>
        <item x="473"/>
        <item x="274"/>
        <item x="480"/>
        <item x="311"/>
        <item x="591"/>
        <item x="489"/>
        <item x="603"/>
        <item x="594"/>
        <item x="453"/>
        <item x="321"/>
        <item x="262"/>
        <item x="53"/>
        <item x="85"/>
        <item x="128"/>
        <item x="583"/>
        <item x="109"/>
        <item x="347"/>
        <item x="567"/>
        <item x="244"/>
        <item x="273"/>
        <item x="30"/>
        <item x="545"/>
        <item x="287"/>
        <item x="521"/>
        <item x="439"/>
        <item x="104"/>
        <item x="411"/>
        <item x="199"/>
        <item x="195"/>
        <item x="205"/>
        <item x="548"/>
        <item x="547"/>
        <item x="140"/>
        <item x="88"/>
        <item x="270"/>
        <item x="269"/>
        <item x="55"/>
        <item x="35"/>
        <item x="177"/>
        <item x="474"/>
        <item x="496"/>
        <item x="387"/>
        <item x="329"/>
        <item x="539"/>
        <item x="560"/>
        <item x="611"/>
        <item x="263"/>
        <item x="605"/>
        <item x="39"/>
        <item x="17"/>
        <item x="614"/>
        <item x="54"/>
        <item x="386"/>
        <item x="71"/>
        <item x="602"/>
        <item x="555"/>
        <item x="249"/>
        <item x="425"/>
        <item x="15"/>
        <item x="79"/>
        <item x="414"/>
        <item x="607"/>
        <item x="65"/>
        <item x="190"/>
        <item x="612"/>
        <item x="478"/>
        <item x="353"/>
        <item x="69"/>
        <item x="499"/>
        <item x="447"/>
        <item x="442"/>
        <item x="446"/>
        <item x="471"/>
        <item x="538"/>
        <item x="398"/>
        <item x="217"/>
        <item x="147"/>
        <item x="148"/>
        <item x="159"/>
        <item x="572"/>
        <item x="389"/>
        <item x="251"/>
        <item x="200"/>
        <item x="196"/>
        <item x="197"/>
        <item x="83"/>
        <item x="106"/>
        <item x="108"/>
        <item x="377"/>
        <item x="122"/>
        <item x="131"/>
        <item x="438"/>
        <item x="584"/>
        <item x="498"/>
        <item x="95"/>
        <item x="588"/>
        <item x="460"/>
        <item x="64"/>
        <item x="70"/>
        <item x="455"/>
        <item x="419"/>
        <item x="599"/>
        <item x="518"/>
        <item x="412"/>
        <item x="43"/>
        <item x="143"/>
        <item x="145"/>
        <item x="66"/>
        <item x="383"/>
        <item x="100"/>
        <item x="194"/>
        <item x="461"/>
        <item x="292"/>
        <item x="404"/>
        <item x="186"/>
        <item x="531"/>
        <item x="241"/>
        <item x="81"/>
        <item x="142"/>
        <item x="141"/>
        <item x="78"/>
        <item x="511"/>
        <item x="255"/>
        <item x="500"/>
        <item x="332"/>
        <item x="192"/>
        <item x="315"/>
        <item x="363"/>
        <item x="129"/>
        <item t="default"/>
      </items>
    </pivotField>
    <pivotField numFmtId="164" showAll="0">
      <items count="1218">
        <item x="919"/>
        <item x="547"/>
        <item x="1123"/>
        <item x="43"/>
        <item x="770"/>
        <item x="795"/>
        <item x="146"/>
        <item x="872"/>
        <item x="1163"/>
        <item x="867"/>
        <item x="976"/>
        <item x="592"/>
        <item x="972"/>
        <item x="532"/>
        <item x="842"/>
        <item x="35"/>
        <item x="793"/>
        <item x="175"/>
        <item x="1094"/>
        <item x="112"/>
        <item x="1002"/>
        <item x="653"/>
        <item x="651"/>
        <item x="986"/>
        <item x="575"/>
        <item x="502"/>
        <item x="1189"/>
        <item x="1065"/>
        <item x="775"/>
        <item x="993"/>
        <item x="89"/>
        <item x="916"/>
        <item x="144"/>
        <item x="805"/>
        <item x="108"/>
        <item x="861"/>
        <item x="982"/>
        <item x="656"/>
        <item x="784"/>
        <item x="78"/>
        <item x="346"/>
        <item x="857"/>
        <item x="1148"/>
        <item x="881"/>
        <item x="39"/>
        <item x="121"/>
        <item x="738"/>
        <item x="1125"/>
        <item x="334"/>
        <item x="16"/>
        <item x="1196"/>
        <item x="517"/>
        <item x="833"/>
        <item x="478"/>
        <item x="1143"/>
        <item x="684"/>
        <item x="789"/>
        <item x="131"/>
        <item x="21"/>
        <item x="410"/>
        <item x="862"/>
        <item x="987"/>
        <item x="829"/>
        <item x="30"/>
        <item x="246"/>
        <item x="503"/>
        <item x="1216"/>
        <item x="1043"/>
        <item x="964"/>
        <item x="109"/>
        <item x="281"/>
        <item x="192"/>
        <item x="663"/>
        <item x="929"/>
        <item x="676"/>
        <item x="1128"/>
        <item x="560"/>
        <item x="691"/>
        <item x="1112"/>
        <item x="31"/>
        <item x="137"/>
        <item x="267"/>
        <item x="221"/>
        <item x="474"/>
        <item x="295"/>
        <item x="1212"/>
        <item x="499"/>
        <item x="253"/>
        <item x="779"/>
        <item x="835"/>
        <item x="731"/>
        <item x="1127"/>
        <item x="706"/>
        <item x="1209"/>
        <item x="190"/>
        <item x="617"/>
        <item x="1021"/>
        <item x="274"/>
        <item x="889"/>
        <item x="437"/>
        <item x="780"/>
        <item x="99"/>
        <item x="534"/>
        <item x="471"/>
        <item x="470"/>
        <item x="293"/>
        <item x="896"/>
        <item x="615"/>
        <item x="341"/>
        <item x="683"/>
        <item x="945"/>
        <item x="1020"/>
        <item x="210"/>
        <item x="1024"/>
        <item x="324"/>
        <item x="533"/>
        <item x="605"/>
        <item x="1118"/>
        <item x="996"/>
        <item x="1015"/>
        <item x="568"/>
        <item x="826"/>
        <item x="746"/>
        <item x="879"/>
        <item x="133"/>
        <item x="431"/>
        <item x="670"/>
        <item x="1167"/>
        <item x="45"/>
        <item x="479"/>
        <item x="563"/>
        <item x="9"/>
        <item x="1058"/>
        <item x="669"/>
        <item x="106"/>
        <item x="1029"/>
        <item x="827"/>
        <item x="260"/>
        <item x="595"/>
        <item x="909"/>
        <item x="688"/>
        <item x="1089"/>
        <item x="213"/>
        <item x="950"/>
        <item x="863"/>
        <item x="970"/>
        <item x="895"/>
        <item x="594"/>
        <item x="92"/>
        <item x="411"/>
        <item x="694"/>
        <item x="1086"/>
        <item x="1006"/>
        <item x="82"/>
        <item x="1030"/>
        <item x="490"/>
        <item x="152"/>
        <item x="766"/>
        <item x="59"/>
        <item x="1075"/>
        <item x="132"/>
        <item x="40"/>
        <item x="918"/>
        <item x="723"/>
        <item x="702"/>
        <item x="760"/>
        <item x="831"/>
        <item x="722"/>
        <item x="624"/>
        <item x="926"/>
        <item x="1067"/>
        <item x="915"/>
        <item x="206"/>
        <item x="461"/>
        <item x="481"/>
        <item x="361"/>
        <item x="1213"/>
        <item x="960"/>
        <item x="496"/>
        <item x="912"/>
        <item x="117"/>
        <item x="287"/>
        <item x="786"/>
        <item x="180"/>
        <item x="545"/>
        <item x="373"/>
        <item x="119"/>
        <item x="652"/>
        <item x="468"/>
        <item x="1101"/>
        <item x="1205"/>
        <item x="370"/>
        <item x="215"/>
        <item x="853"/>
        <item x="252"/>
        <item x="890"/>
        <item x="531"/>
        <item x="417"/>
        <item x="744"/>
        <item x="749"/>
        <item x="921"/>
        <item x="901"/>
        <item x="535"/>
        <item x="1194"/>
        <item x="1011"/>
        <item x="1113"/>
        <item x="928"/>
        <item x="507"/>
        <item x="453"/>
        <item x="1197"/>
        <item x="812"/>
        <item x="893"/>
        <item x="1193"/>
        <item x="1158"/>
        <item x="685"/>
        <item x="299"/>
        <item x="920"/>
        <item x="544"/>
        <item x="432"/>
        <item x="1162"/>
        <item x="843"/>
        <item x="1154"/>
        <item x="12"/>
        <item x="838"/>
        <item x="327"/>
        <item x="500"/>
        <item x="874"/>
        <item x="930"/>
        <item x="90"/>
        <item x="1100"/>
        <item x="160"/>
        <item x="28"/>
        <item x="233"/>
        <item x="336"/>
        <item x="1044"/>
        <item x="345"/>
        <item x="900"/>
        <item x="29"/>
        <item x="169"/>
        <item x="884"/>
        <item x="22"/>
        <item x="111"/>
        <item x="608"/>
        <item x="124"/>
        <item x="529"/>
        <item x="1091"/>
        <item x="338"/>
        <item x="379"/>
        <item x="416"/>
        <item x="307"/>
        <item x="319"/>
        <item x="101"/>
        <item x="458"/>
        <item x="186"/>
        <item x="980"/>
        <item x="528"/>
        <item x="525"/>
        <item x="678"/>
        <item x="1016"/>
        <item x="264"/>
        <item x="581"/>
        <item x="508"/>
        <item x="649"/>
        <item x="1093"/>
        <item x="662"/>
        <item x="280"/>
        <item x="1191"/>
        <item x="227"/>
        <item x="107"/>
        <item x="157"/>
        <item x="697"/>
        <item x="66"/>
        <item x="18"/>
        <item x="118"/>
        <item x="690"/>
        <item x="771"/>
        <item x="154"/>
        <item x="1035"/>
        <item x="913"/>
        <item x="675"/>
        <item x="1178"/>
        <item x="514"/>
        <item x="634"/>
        <item x="1137"/>
        <item x="1150"/>
        <item x="382"/>
        <item x="171"/>
        <item x="1215"/>
        <item x="566"/>
        <item x="141"/>
        <item x="553"/>
        <item x="584"/>
        <item x="1168"/>
        <item x="1049"/>
        <item x="51"/>
        <item x="1017"/>
        <item x="618"/>
        <item x="255"/>
        <item x="1048"/>
        <item x="42"/>
        <item x="170"/>
        <item x="235"/>
        <item x="636"/>
        <item x="755"/>
        <item x="628"/>
        <item x="1053"/>
        <item x="102"/>
        <item x="405"/>
        <item x="72"/>
        <item x="188"/>
        <item x="33"/>
        <item x="767"/>
        <item x="1136"/>
        <item x="314"/>
        <item x="396"/>
        <item x="661"/>
        <item x="136"/>
        <item x="286"/>
        <item x="821"/>
        <item x="847"/>
        <item x="153"/>
        <item x="990"/>
        <item x="1110"/>
        <item x="924"/>
        <item x="482"/>
        <item x="276"/>
        <item x="115"/>
        <item x="555"/>
        <item x="495"/>
        <item x="1010"/>
        <item x="708"/>
        <item x="408"/>
        <item x="181"/>
        <item x="301"/>
        <item x="728"/>
        <item x="179"/>
        <item x="971"/>
        <item x="818"/>
        <item x="689"/>
        <item x="800"/>
        <item x="1145"/>
        <item x="586"/>
        <item x="783"/>
        <item x="1079"/>
        <item x="638"/>
        <item x="988"/>
        <item x="208"/>
        <item x="67"/>
        <item x="550"/>
        <item x="730"/>
        <item x="809"/>
        <item x="522"/>
        <item x="376"/>
        <item x="1173"/>
        <item x="932"/>
        <item x="1160"/>
        <item x="974"/>
        <item x="1104"/>
        <item x="125"/>
        <item x="802"/>
        <item x="635"/>
        <item x="841"/>
        <item x="316"/>
        <item x="859"/>
        <item x="1047"/>
        <item x="816"/>
        <item x="335"/>
        <item x="290"/>
        <item x="391"/>
        <item x="1095"/>
        <item x="571"/>
        <item x="64"/>
        <item x="824"/>
        <item x="947"/>
        <item x="944"/>
        <item x="243"/>
        <item x="191"/>
        <item x="1051"/>
        <item x="491"/>
        <item x="8"/>
        <item x="74"/>
        <item x="727"/>
        <item x="546"/>
        <item x="776"/>
        <item x="693"/>
        <item x="639"/>
        <item x="647"/>
        <item x="320"/>
        <item x="759"/>
        <item x="1114"/>
        <item x="1042"/>
        <item x="1190"/>
        <item x="1076"/>
        <item x="114"/>
        <item x="523"/>
        <item x="846"/>
        <item x="981"/>
        <item x="674"/>
        <item x="997"/>
        <item x="383"/>
        <item x="1121"/>
        <item x="591"/>
        <item x="557"/>
        <item x="248"/>
        <item x="1177"/>
        <item x="265"/>
        <item x="303"/>
        <item x="147"/>
        <item x="848"/>
        <item x="292"/>
        <item x="910"/>
        <item x="777"/>
        <item x="562"/>
        <item x="398"/>
        <item x="5"/>
        <item x="50"/>
        <item x="823"/>
        <item x="668"/>
        <item x="56"/>
        <item x="494"/>
        <item x="515"/>
        <item x="161"/>
        <item x="736"/>
        <item x="1152"/>
        <item x="448"/>
        <item x="195"/>
        <item x="312"/>
        <item x="1061"/>
        <item x="1172"/>
        <item x="480"/>
        <item x="294"/>
        <item x="772"/>
        <item x="0"/>
        <item x="1171"/>
        <item x="3"/>
        <item x="666"/>
        <item x="291"/>
        <item x="806"/>
        <item x="134"/>
        <item x="392"/>
        <item x="278"/>
        <item x="443"/>
        <item x="241"/>
        <item x="304"/>
        <item x="700"/>
        <item x="362"/>
        <item x="421"/>
        <item x="429"/>
        <item x="686"/>
        <item x="489"/>
        <item x="885"/>
        <item x="10"/>
        <item x="272"/>
        <item x="155"/>
        <item x="887"/>
        <item x="1084"/>
        <item x="868"/>
        <item x="404"/>
        <item x="761"/>
        <item x="399"/>
        <item x="284"/>
        <item x="743"/>
        <item x="1105"/>
        <item x="306"/>
        <item x="139"/>
        <item x="326"/>
        <item x="825"/>
        <item x="903"/>
        <item x="1040"/>
        <item x="975"/>
        <item x="811"/>
        <item x="254"/>
        <item x="262"/>
        <item x="79"/>
        <item x="430"/>
        <item x="941"/>
        <item x="103"/>
        <item x="873"/>
        <item x="130"/>
        <item x="748"/>
        <item x="330"/>
        <item x="1116"/>
        <item x="908"/>
        <item x="1097"/>
        <item x="750"/>
        <item x="353"/>
        <item x="822"/>
        <item x="852"/>
        <item x="790"/>
        <item x="567"/>
        <item x="331"/>
        <item x="1161"/>
        <item x="352"/>
        <item x="1023"/>
        <item x="715"/>
        <item x="794"/>
        <item x="400"/>
        <item x="933"/>
        <item x="876"/>
        <item x="1056"/>
        <item x="1036"/>
        <item x="84"/>
        <item x="487"/>
        <item x="1153"/>
        <item x="810"/>
        <item x="577"/>
        <item x="1088"/>
        <item x="1126"/>
        <item x="641"/>
        <item x="520"/>
        <item x="323"/>
        <item x="309"/>
        <item x="397"/>
        <item x="1037"/>
        <item x="329"/>
        <item x="519"/>
        <item x="23"/>
        <item x="205"/>
        <item x="372"/>
        <item x="1142"/>
        <item x="836"/>
        <item x="473"/>
        <item x="168"/>
        <item x="224"/>
        <item x="351"/>
        <item x="387"/>
        <item x="625"/>
        <item x="183"/>
        <item x="247"/>
        <item x="363"/>
        <item x="785"/>
        <item x="917"/>
        <item x="150"/>
        <item x="70"/>
        <item x="347"/>
        <item x="1135"/>
        <item x="935"/>
        <item x="73"/>
        <item x="52"/>
        <item x="172"/>
        <item x="425"/>
        <item x="570"/>
        <item x="726"/>
        <item x="1188"/>
        <item x="158"/>
        <item x="609"/>
        <item x="459"/>
        <item x="648"/>
        <item x="1009"/>
        <item x="476"/>
        <item x="905"/>
        <item x="677"/>
        <item x="167"/>
        <item x="463"/>
        <item x="882"/>
        <item x="229"/>
        <item x="268"/>
        <item x="289"/>
        <item x="995"/>
        <item x="493"/>
        <item x="226"/>
        <item x="1000"/>
        <item x="388"/>
        <item x="1176"/>
        <item x="1080"/>
        <item x="740"/>
        <item x="129"/>
        <item x="1050"/>
        <item x="1032"/>
        <item x="279"/>
        <item x="1165"/>
        <item x="1071"/>
        <item x="322"/>
        <item x="1207"/>
        <item x="249"/>
        <item x="359"/>
        <item x="957"/>
        <item x="719"/>
        <item x="959"/>
        <item x="1003"/>
        <item x="162"/>
        <item x="4"/>
        <item x="464"/>
        <item x="631"/>
        <item x="1156"/>
        <item x="138"/>
        <item x="466"/>
        <item x="428"/>
        <item x="542"/>
        <item x="1102"/>
        <item x="716"/>
        <item x="439"/>
        <item x="318"/>
        <item x="185"/>
        <item x="1199"/>
        <item x="849"/>
        <item x="752"/>
        <item x="756"/>
        <item x="1096"/>
        <item x="95"/>
        <item x="53"/>
        <item x="681"/>
        <item x="1082"/>
        <item x="698"/>
        <item x="552"/>
        <item x="543"/>
        <item x="238"/>
        <item x="977"/>
        <item x="444"/>
        <item x="1022"/>
        <item x="442"/>
        <item x="558"/>
        <item x="898"/>
        <item x="819"/>
        <item x="1206"/>
        <item x="447"/>
        <item x="511"/>
        <item x="720"/>
        <item x="769"/>
        <item x="367"/>
        <item x="839"/>
        <item x="1159"/>
        <item x="374"/>
        <item x="219"/>
        <item x="1092"/>
        <item x="1200"/>
        <item x="1073"/>
        <item x="1025"/>
        <item x="501"/>
        <item x="764"/>
        <item x="645"/>
        <item x="587"/>
        <item x="606"/>
        <item x="250"/>
        <item x="120"/>
        <item x="781"/>
        <item x="574"/>
        <item x="1060"/>
        <item x="187"/>
        <item x="1122"/>
        <item x="985"/>
        <item x="791"/>
        <item x="1134"/>
        <item x="375"/>
        <item x="850"/>
        <item x="364"/>
        <item x="956"/>
        <item x="978"/>
        <item x="424"/>
        <item x="234"/>
        <item x="633"/>
        <item x="667"/>
        <item x="506"/>
        <item x="328"/>
        <item x="423"/>
        <item x="705"/>
        <item x="261"/>
        <item x="1208"/>
        <item x="199"/>
        <item x="561"/>
        <item x="358"/>
        <item x="724"/>
        <item x="554"/>
        <item x="952"/>
        <item x="200"/>
        <item x="999"/>
        <item x="629"/>
        <item x="877"/>
        <item x="472"/>
        <item x="729"/>
        <item x="449"/>
        <item x="851"/>
        <item x="747"/>
        <item x="455"/>
        <item x="504"/>
        <item x="44"/>
        <item x="832"/>
        <item x="451"/>
        <item x="371"/>
        <item x="518"/>
        <item x="992"/>
        <item x="505"/>
        <item x="259"/>
        <item x="394"/>
        <item x="855"/>
        <item x="414"/>
        <item x="616"/>
        <item x="512"/>
        <item x="526"/>
        <item x="135"/>
        <item x="596"/>
        <item x="630"/>
        <item x="223"/>
        <item x="1004"/>
        <item x="1204"/>
        <item x="182"/>
        <item x="701"/>
        <item x="37"/>
        <item x="61"/>
        <item x="808"/>
        <item x="492"/>
        <item x="1187"/>
        <item x="173"/>
        <item x="497"/>
        <item x="123"/>
        <item x="25"/>
        <item x="1013"/>
        <item x="445"/>
        <item x="13"/>
        <item x="94"/>
        <item x="660"/>
        <item x="164"/>
        <item x="422"/>
        <item x="621"/>
        <item x="484"/>
        <item x="1210"/>
        <item x="435"/>
        <item x="245"/>
        <item x="1027"/>
        <item x="1107"/>
        <item x="244"/>
        <item x="88"/>
        <item x="710"/>
        <item x="899"/>
        <item x="1068"/>
        <item x="1106"/>
        <item x="834"/>
        <item x="620"/>
        <item x="166"/>
        <item x="713"/>
        <item x="93"/>
        <item x="340"/>
        <item x="263"/>
        <item x="610"/>
        <item x="457"/>
        <item x="983"/>
        <item x="48"/>
        <item x="27"/>
        <item x="1139"/>
        <item x="1005"/>
        <item x="454"/>
        <item x="963"/>
        <item x="938"/>
        <item x="1214"/>
        <item x="1166"/>
        <item x="212"/>
        <item x="197"/>
        <item x="739"/>
        <item x="714"/>
        <item x="1119"/>
        <item x="711"/>
        <item x="1201"/>
        <item x="427"/>
        <item x="1083"/>
        <item x="285"/>
        <item x="360"/>
        <item x="1019"/>
        <item x="612"/>
        <item x="1099"/>
        <item x="1090"/>
        <item x="530"/>
        <item x="687"/>
        <item x="407"/>
        <item x="576"/>
        <item x="922"/>
        <item x="275"/>
        <item x="333"/>
        <item x="32"/>
        <item x="41"/>
        <item x="380"/>
        <item x="77"/>
        <item x="1181"/>
        <item x="640"/>
        <item x="565"/>
        <item x="556"/>
        <item x="657"/>
        <item x="1183"/>
        <item x="840"/>
        <item x="385"/>
        <item x="357"/>
        <item x="1138"/>
        <item x="679"/>
        <item x="1062"/>
        <item x="680"/>
        <item x="214"/>
        <item x="342"/>
        <item x="412"/>
        <item x="465"/>
        <item x="589"/>
        <item x="308"/>
        <item x="1026"/>
        <item x="573"/>
        <item x="579"/>
        <item x="142"/>
        <item x="927"/>
        <item x="1038"/>
        <item x="582"/>
        <item x="365"/>
        <item x="1103"/>
        <item x="1111"/>
        <item x="1120"/>
        <item x="1140"/>
        <item x="204"/>
        <item x="797"/>
        <item x="753"/>
        <item x="1008"/>
        <item x="1115"/>
        <item x="951"/>
        <item x="193"/>
        <item x="734"/>
        <item x="450"/>
        <item x="194"/>
        <item x="55"/>
        <item x="604"/>
        <item x="436"/>
        <item x="1164"/>
        <item x="1033"/>
        <item x="860"/>
        <item x="217"/>
        <item x="1147"/>
        <item x="707"/>
        <item x="588"/>
        <item x="751"/>
        <item x="145"/>
        <item x="282"/>
        <item x="1070"/>
        <item x="524"/>
        <item x="434"/>
        <item x="815"/>
        <item x="597"/>
        <item x="273"/>
        <item x="866"/>
        <item x="1198"/>
        <item x="820"/>
        <item x="86"/>
        <item x="969"/>
        <item x="46"/>
        <item x="207"/>
        <item x="97"/>
        <item x="456"/>
        <item x="654"/>
        <item x="296"/>
        <item x="462"/>
        <item x="540"/>
        <item x="692"/>
        <item x="1046"/>
        <item x="541"/>
        <item x="401"/>
        <item x="828"/>
        <item x="228"/>
        <item x="485"/>
        <item x="313"/>
        <item x="2"/>
        <item x="1052"/>
        <item x="845"/>
        <item x="948"/>
        <item x="113"/>
        <item x="202"/>
        <item x="762"/>
        <item x="513"/>
        <item x="83"/>
        <item x="548"/>
        <item x="283"/>
        <item x="62"/>
        <item x="47"/>
        <item x="619"/>
        <item x="257"/>
        <item x="1175"/>
        <item x="127"/>
        <item x="961"/>
        <item x="830"/>
        <item x="211"/>
        <item x="446"/>
        <item x="768"/>
        <item x="65"/>
        <item x="792"/>
        <item x="958"/>
        <item x="878"/>
        <item x="537"/>
        <item x="578"/>
        <item x="1074"/>
        <item x="583"/>
        <item x="804"/>
        <item x="632"/>
        <item x="14"/>
        <item x="870"/>
        <item x="799"/>
        <item x="1069"/>
        <item x="955"/>
        <item x="725"/>
        <item x="270"/>
        <item x="1"/>
        <item x="892"/>
        <item x="176"/>
        <item x="1066"/>
        <item x="925"/>
        <item x="539"/>
        <item x="469"/>
        <item x="757"/>
        <item x="1179"/>
        <item x="225"/>
        <item x="886"/>
        <item x="7"/>
        <item x="337"/>
        <item x="984"/>
        <item x="934"/>
        <item x="521"/>
        <item x="177"/>
        <item x="817"/>
        <item x="602"/>
        <item x="614"/>
        <item x="1109"/>
        <item x="1131"/>
        <item x="1028"/>
        <item x="222"/>
        <item x="742"/>
        <item x="773"/>
        <item x="178"/>
        <item x="17"/>
        <item x="91"/>
        <item x="644"/>
        <item x="381"/>
        <item x="1054"/>
        <item x="787"/>
        <item x="696"/>
        <item x="1108"/>
        <item x="317"/>
        <item x="637"/>
        <item x="953"/>
        <item x="231"/>
        <item x="311"/>
        <item x="110"/>
        <item x="483"/>
        <item x="288"/>
        <item x="409"/>
        <item x="302"/>
        <item x="763"/>
        <item x="390"/>
        <item x="1057"/>
        <item x="1034"/>
        <item x="406"/>
        <item x="467"/>
        <item x="354"/>
        <item x="803"/>
        <item x="590"/>
        <item x="34"/>
        <item x="163"/>
        <item x="201"/>
        <item x="798"/>
        <item x="998"/>
        <item x="902"/>
        <item x="20"/>
        <item x="650"/>
        <item x="310"/>
        <item x="15"/>
        <item x="105"/>
        <item x="239"/>
        <item x="26"/>
        <item x="475"/>
        <item x="1041"/>
        <item x="778"/>
        <item x="939"/>
        <item x="735"/>
        <item x="297"/>
        <item x="658"/>
        <item x="377"/>
        <item x="973"/>
        <item x="402"/>
        <item x="758"/>
        <item x="344"/>
        <item x="488"/>
        <item x="440"/>
        <item x="699"/>
        <item x="116"/>
        <item x="871"/>
        <item x="940"/>
        <item x="156"/>
        <item x="527"/>
        <item x="741"/>
        <item x="1098"/>
        <item x="196"/>
        <item x="477"/>
        <item x="717"/>
        <item x="1174"/>
        <item x="356"/>
        <item x="251"/>
        <item x="894"/>
        <item x="1186"/>
        <item x="209"/>
        <item x="1141"/>
        <item x="732"/>
        <item x="880"/>
        <item x="585"/>
        <item x="626"/>
        <item x="349"/>
        <item x="305"/>
        <item x="600"/>
        <item x="24"/>
        <item x="80"/>
        <item x="1195"/>
        <item x="965"/>
        <item x="1059"/>
        <item x="564"/>
        <item x="967"/>
        <item x="782"/>
        <item x="665"/>
        <item x="954"/>
        <item x="603"/>
        <item x="395"/>
        <item x="460"/>
        <item x="1055"/>
        <item x="673"/>
        <item x="1157"/>
        <item x="1012"/>
        <item x="216"/>
        <item x="232"/>
        <item x="1170"/>
        <item x="1129"/>
        <item x="36"/>
        <item x="420"/>
        <item x="1031"/>
        <item x="69"/>
        <item x="858"/>
        <item x="266"/>
        <item x="1169"/>
        <item x="126"/>
        <item x="1078"/>
        <item x="627"/>
        <item x="559"/>
        <item x="733"/>
        <item x="613"/>
        <item x="38"/>
        <item x="801"/>
        <item x="994"/>
        <item x="1001"/>
        <item x="1072"/>
        <item x="623"/>
        <item x="321"/>
        <item x="165"/>
        <item x="813"/>
        <item x="695"/>
        <item x="1077"/>
        <item x="599"/>
        <item x="745"/>
        <item x="962"/>
        <item x="942"/>
        <item x="393"/>
        <item x="151"/>
        <item x="85"/>
        <item x="593"/>
        <item x="6"/>
        <item x="672"/>
        <item x="76"/>
        <item x="774"/>
        <item x="765"/>
        <item x="63"/>
        <item x="486"/>
        <item x="923"/>
        <item x="1180"/>
        <item x="856"/>
        <item x="104"/>
        <item x="122"/>
        <item x="19"/>
        <item x="315"/>
        <item x="87"/>
        <item x="622"/>
        <item x="256"/>
        <item x="671"/>
        <item x="57"/>
        <item x="355"/>
        <item x="914"/>
        <item x="509"/>
        <item x="1124"/>
        <item x="426"/>
        <item x="332"/>
        <item x="796"/>
        <item x="891"/>
        <item x="718"/>
        <item x="1132"/>
        <item x="236"/>
        <item x="11"/>
        <item x="1185"/>
        <item x="68"/>
        <item x="883"/>
        <item x="807"/>
        <item x="58"/>
        <item x="269"/>
        <item x="184"/>
        <item x="643"/>
        <item x="1087"/>
        <item x="888"/>
        <item x="991"/>
        <item x="814"/>
        <item x="218"/>
        <item x="516"/>
        <item x="174"/>
        <item x="1151"/>
        <item x="989"/>
        <item x="646"/>
        <item x="569"/>
        <item x="438"/>
        <item x="737"/>
        <item x="1211"/>
        <item x="551"/>
        <item x="60"/>
        <item x="189"/>
        <item x="369"/>
        <item x="607"/>
        <item x="143"/>
        <item x="100"/>
        <item x="237"/>
        <item x="1133"/>
        <item x="682"/>
        <item x="1014"/>
        <item x="946"/>
        <item x="1039"/>
        <item x="510"/>
        <item x="549"/>
        <item x="911"/>
        <item x="1192"/>
        <item x="339"/>
        <item x="598"/>
        <item x="220"/>
        <item x="81"/>
        <item x="300"/>
        <item x="572"/>
        <item x="837"/>
        <item x="1155"/>
        <item x="1081"/>
        <item x="721"/>
        <item x="419"/>
        <item x="140"/>
        <item x="403"/>
        <item x="611"/>
        <item x="897"/>
        <item x="98"/>
        <item x="378"/>
        <item x="864"/>
        <item x="418"/>
        <item x="536"/>
        <item x="655"/>
        <item x="788"/>
        <item x="298"/>
        <item x="415"/>
        <item x="271"/>
        <item x="149"/>
        <item x="1007"/>
        <item x="642"/>
        <item x="865"/>
        <item x="904"/>
        <item x="1184"/>
        <item x="1063"/>
        <item x="1085"/>
        <item x="601"/>
        <item x="979"/>
        <item x="368"/>
        <item x="203"/>
        <item x="936"/>
        <item x="712"/>
        <item x="1130"/>
        <item x="580"/>
        <item x="704"/>
        <item x="433"/>
        <item x="709"/>
        <item x="240"/>
        <item x="1149"/>
        <item x="931"/>
        <item x="148"/>
        <item x="498"/>
        <item x="664"/>
        <item x="937"/>
        <item x="49"/>
        <item x="343"/>
        <item x="659"/>
        <item x="1064"/>
        <item x="869"/>
        <item x="1045"/>
        <item x="1146"/>
        <item x="754"/>
        <item x="277"/>
        <item x="366"/>
        <item x="1203"/>
        <item x="703"/>
        <item x="54"/>
        <item x="242"/>
        <item x="159"/>
        <item x="949"/>
        <item x="452"/>
        <item x="907"/>
        <item x="413"/>
        <item x="906"/>
        <item x="966"/>
        <item x="1202"/>
        <item x="389"/>
        <item x="1182"/>
        <item x="441"/>
        <item x="1144"/>
        <item x="386"/>
        <item x="258"/>
        <item x="943"/>
        <item x="75"/>
        <item x="71"/>
        <item x="538"/>
        <item x="348"/>
        <item x="854"/>
        <item x="1018"/>
        <item x="96"/>
        <item x="384"/>
        <item x="844"/>
        <item x="875"/>
        <item x="230"/>
        <item x="350"/>
        <item x="128"/>
        <item x="325"/>
        <item x="1117"/>
        <item x="968"/>
        <item x="198"/>
        <item t="default"/>
      </items>
    </pivotField>
    <pivotField showAll="0"/>
    <pivotField showAll="0"/>
    <pivotField showAll="0"/>
    <pivotField dataField="1" showAll="0"/>
    <pivotField showAll="0"/>
    <pivotField numFmtId="10"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13">
    <i>
      <x v="1"/>
    </i>
    <i>
      <x v="2"/>
    </i>
    <i>
      <x v="3"/>
    </i>
    <i>
      <x v="4"/>
    </i>
    <i>
      <x v="5"/>
    </i>
    <i>
      <x v="6"/>
    </i>
    <i>
      <x v="7"/>
    </i>
    <i>
      <x v="8"/>
    </i>
    <i>
      <x v="9"/>
    </i>
    <i>
      <x v="10"/>
    </i>
    <i>
      <x v="11"/>
    </i>
    <i>
      <x v="12"/>
    </i>
    <i t="grand">
      <x/>
    </i>
  </rowItems>
  <colItems count="1">
    <i/>
  </colItems>
  <dataFields count="1">
    <dataField name="Sum of SELLING PRICE" fld="7" baseField="0" baseItem="0"/>
  </dataFields>
  <formats count="1">
    <format dxfId="8">
      <pivotArea collapsedLevelsAreSubtotals="1" fieldPosition="0">
        <references count="1">
          <reference field="10"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5" filterVal="5"/>
        </filterColumn>
      </autoFilter>
    </filter>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CFAE680A-3F72-4EC1-95E2-542F084FE893}" sourceName="BRAND">
  <pivotTables>
    <pivotTable tabId="12" name="PivotTable11"/>
    <pivotTable tabId="12" name="PivotTable10"/>
    <pivotTable tabId="12" name="PivotTable12"/>
    <pivotTable tabId="12" name="PivotTable13"/>
    <pivotTable tabId="12" name="PivotTable15"/>
    <pivotTable tabId="12" name="PivotTable16"/>
    <pivotTable tabId="12" name="PivotTable17"/>
    <pivotTable tabId="12" name="PivotTable6"/>
    <pivotTable tabId="12" name="PivotTable7"/>
    <pivotTable tabId="12" name="PivotTable8"/>
    <pivotTable tabId="12" name="PivotTable9"/>
  </pivotTables>
  <data>
    <tabular pivotCacheId="469550872">
      <items count="17">
        <i x="9" s="1"/>
        <i x="5" s="1"/>
        <i x="7" s="1"/>
        <i x="3" s="1"/>
        <i x="1" s="1"/>
        <i x="16" s="1"/>
        <i x="2" s="1"/>
        <i x="11" s="1"/>
        <i x="4" s="1"/>
        <i x="12" s="1"/>
        <i x="8" s="1"/>
        <i x="0" s="1"/>
        <i x="13" s="1"/>
        <i x="6" s="1"/>
        <i x="10" s="1"/>
        <i x="14" s="1"/>
        <i x="15"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PURCHSE_DATE" xr10:uid="{9F0E69A7-771C-4582-A670-143DE893B8A0}" sourceName="Quarters (PURCHSE DATE)">
  <pivotTables>
    <pivotTable tabId="12" name="PivotTable11"/>
    <pivotTable tabId="12" name="PivotTable10"/>
    <pivotTable tabId="12" name="PivotTable12"/>
    <pivotTable tabId="12" name="PivotTable13"/>
    <pivotTable tabId="12" name="PivotTable15"/>
    <pivotTable tabId="12" name="PivotTable16"/>
    <pivotTable tabId="12" name="PivotTable17"/>
    <pivotTable tabId="12" name="PivotTable6"/>
    <pivotTable tabId="12" name="PivotTable7"/>
    <pivotTable tabId="12" name="PivotTable8"/>
    <pivotTable tabId="12" name="PivotTable9"/>
  </pivotTables>
  <data>
    <tabular pivotCacheId="46955087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PURCHSE_DATE" xr10:uid="{24375B73-71B1-4275-AEC9-3D73A1490B38}" sourceName="Years (PURCHSE DATE)">
  <pivotTables>
    <pivotTable tabId="12" name="PivotTable11"/>
    <pivotTable tabId="12" name="PivotTable10"/>
    <pivotTable tabId="12" name="PivotTable12"/>
    <pivotTable tabId="12" name="PivotTable13"/>
    <pivotTable tabId="12" name="PivotTable15"/>
    <pivotTable tabId="12" name="PivotTable16"/>
    <pivotTable tabId="12" name="PivotTable17"/>
    <pivotTable tabId="12" name="PivotTable6"/>
    <pivotTable tabId="12" name="PivotTable7"/>
    <pivotTable tabId="12" name="PivotTable8"/>
    <pivotTable tabId="12" name="PivotTable9"/>
  </pivotTables>
  <data>
    <tabular pivotCacheId="46955087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1" xr10:uid="{07BF7969-6B8A-4371-95D7-6E7406D326EC}" cache="Slicer_BRAND" style="SlicerStyleOther2 2 2" rowHeight="262800"/>
  <slicer name="Quarters (PURCHSE DATE) 1" xr10:uid="{12AF2794-049C-41F7-8403-2CB7109D3C09}" cache="Slicer_Quarters__PURCHSE_DATE" columnCount="4" style="SlicerStyleOther2 2" rowHeight="234950"/>
  <slicer name="Years (PURCHSE DATE) 1" xr10:uid="{2836EDF5-72A1-4ADE-97F9-BB7528516046}" cache="Slicer_Years__PURCHSE_DATE" columnCount="2" style="SlicerStyleOther2 2"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88C612F3-71E0-4F26-B79D-2927A756B4EB}" cache="Slicer_BRAND" caption="Brand Slicer" rowHeight="280800"/>
  <slicer name="Quarters (PURCHSE DATE)" xr10:uid="{C96736FA-123E-4F26-B35A-79FC7C232855}" cache="Slicer_Quarters__PURCHSE_DATE" caption="Quarter Slicer" columnCount="4" rowHeight="234950"/>
  <slicer name="Years (PURCHSE DATE)" xr10:uid="{9E405424-F21B-4FA4-BA91-EFA9EF573A86}" cache="Slicer_Years__PURCHSE_DATE" caption="Year Slicer" columnCount="2" rowHeight="28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DC6D0-53D8-49C5-AA11-53EDFA65FB21}">
  <dimension ref="A1:J3115"/>
  <sheetViews>
    <sheetView tabSelected="1" workbookViewId="0">
      <selection activeCell="B1" sqref="B1"/>
    </sheetView>
  </sheetViews>
  <sheetFormatPr defaultRowHeight="15" x14ac:dyDescent="0.25"/>
  <cols>
    <col min="1" max="1" width="16.42578125" customWidth="1"/>
    <col min="2" max="2" width="38.5703125" bestFit="1" customWidth="1"/>
    <col min="3" max="3" width="20.28515625" bestFit="1" customWidth="1"/>
    <col min="4" max="10" width="16" customWidth="1"/>
  </cols>
  <sheetData>
    <row r="1" spans="1:10" ht="21.6" customHeight="1" x14ac:dyDescent="0.25">
      <c r="A1" s="3" t="s">
        <v>1622</v>
      </c>
      <c r="B1" s="1" t="s">
        <v>1623</v>
      </c>
      <c r="C1" s="1" t="s">
        <v>1624</v>
      </c>
      <c r="D1" s="2" t="s">
        <v>1625</v>
      </c>
      <c r="E1" s="3" t="s">
        <v>1626</v>
      </c>
      <c r="F1" s="3" t="s">
        <v>1627</v>
      </c>
      <c r="G1" s="3" t="s">
        <v>1628</v>
      </c>
      <c r="H1" s="3" t="s">
        <v>1629</v>
      </c>
      <c r="I1" s="3" t="s">
        <v>1630</v>
      </c>
      <c r="J1" s="3" t="s">
        <v>1631</v>
      </c>
    </row>
    <row r="2" spans="1:10" x14ac:dyDescent="0.25">
      <c r="A2" s="6" t="s">
        <v>0</v>
      </c>
      <c r="B2" s="4" t="s">
        <v>1</v>
      </c>
      <c r="C2" s="4" t="s">
        <v>2</v>
      </c>
      <c r="D2" s="5">
        <v>44301</v>
      </c>
      <c r="E2" s="6" t="s">
        <v>3</v>
      </c>
      <c r="F2" s="6" t="s">
        <v>4</v>
      </c>
      <c r="G2" s="6">
        <v>4.5</v>
      </c>
      <c r="H2" s="6">
        <v>11990</v>
      </c>
      <c r="I2" s="6">
        <v>15990</v>
      </c>
      <c r="J2" s="7">
        <v>0.05</v>
      </c>
    </row>
    <row r="3" spans="1:10" x14ac:dyDescent="0.25">
      <c r="A3" s="6" t="s">
        <v>0</v>
      </c>
      <c r="B3" s="4" t="s">
        <v>1</v>
      </c>
      <c r="C3" s="4" t="s">
        <v>5</v>
      </c>
      <c r="D3" s="5">
        <v>44808</v>
      </c>
      <c r="E3" s="6" t="s">
        <v>3</v>
      </c>
      <c r="F3" s="6" t="s">
        <v>4</v>
      </c>
      <c r="G3" s="6">
        <v>4.5</v>
      </c>
      <c r="H3" s="6">
        <v>11990</v>
      </c>
      <c r="I3" s="6">
        <v>15990</v>
      </c>
      <c r="J3" s="7">
        <v>7.4999999999999997E-2</v>
      </c>
    </row>
    <row r="4" spans="1:10" x14ac:dyDescent="0.25">
      <c r="A4" s="6" t="s">
        <v>0</v>
      </c>
      <c r="B4" s="4" t="s">
        <v>1</v>
      </c>
      <c r="C4" s="4" t="s">
        <v>2</v>
      </c>
      <c r="D4" s="5">
        <v>44767</v>
      </c>
      <c r="E4" s="6" t="s">
        <v>6</v>
      </c>
      <c r="F4" s="6" t="s">
        <v>7</v>
      </c>
      <c r="G4" s="6">
        <v>4.3</v>
      </c>
      <c r="H4" s="6">
        <v>13990</v>
      </c>
      <c r="I4" s="6">
        <v>17990</v>
      </c>
      <c r="J4" s="7">
        <v>0.125</v>
      </c>
    </row>
    <row r="5" spans="1:10" x14ac:dyDescent="0.25">
      <c r="A5" s="6" t="s">
        <v>0</v>
      </c>
      <c r="B5" s="4" t="s">
        <v>1</v>
      </c>
      <c r="C5" s="4" t="s">
        <v>5</v>
      </c>
      <c r="D5" s="5">
        <v>44303</v>
      </c>
      <c r="E5" s="6" t="s">
        <v>6</v>
      </c>
      <c r="F5" s="6" t="s">
        <v>7</v>
      </c>
      <c r="G5" s="6">
        <v>4.3</v>
      </c>
      <c r="H5" s="6">
        <v>13990</v>
      </c>
      <c r="I5" s="6">
        <v>17990</v>
      </c>
      <c r="J5" s="7">
        <v>7.4999999999999997E-2</v>
      </c>
    </row>
    <row r="6" spans="1:10" x14ac:dyDescent="0.25">
      <c r="A6" s="6" t="s">
        <v>0</v>
      </c>
      <c r="B6" s="4" t="s">
        <v>1</v>
      </c>
      <c r="C6" s="4" t="s">
        <v>8</v>
      </c>
      <c r="D6" s="5">
        <v>44465</v>
      </c>
      <c r="E6" s="6" t="s">
        <v>3</v>
      </c>
      <c r="F6" s="6" t="s">
        <v>4</v>
      </c>
      <c r="G6" s="6">
        <v>4.5</v>
      </c>
      <c r="H6" s="6">
        <v>11990</v>
      </c>
      <c r="I6" s="6">
        <v>15990</v>
      </c>
      <c r="J6" s="7">
        <v>2.5000000000000001E-2</v>
      </c>
    </row>
    <row r="7" spans="1:10" x14ac:dyDescent="0.25">
      <c r="A7" s="6" t="s">
        <v>0</v>
      </c>
      <c r="B7" s="4" t="s">
        <v>1</v>
      </c>
      <c r="C7" s="4" t="s">
        <v>8</v>
      </c>
      <c r="D7" s="5">
        <v>44282</v>
      </c>
      <c r="E7" s="6" t="s">
        <v>6</v>
      </c>
      <c r="F7" s="6" t="s">
        <v>7</v>
      </c>
      <c r="G7" s="6">
        <v>4.3</v>
      </c>
      <c r="H7" s="6">
        <v>13990</v>
      </c>
      <c r="I7" s="6">
        <v>17990</v>
      </c>
      <c r="J7" s="7">
        <v>8.7499999999999994E-2</v>
      </c>
    </row>
    <row r="8" spans="1:10" x14ac:dyDescent="0.25">
      <c r="A8" s="6" t="s">
        <v>0</v>
      </c>
      <c r="B8" s="4" t="s">
        <v>9</v>
      </c>
      <c r="C8" s="4" t="s">
        <v>10</v>
      </c>
      <c r="D8" s="5">
        <v>44985</v>
      </c>
      <c r="E8" s="6" t="s">
        <v>3</v>
      </c>
      <c r="F8" s="6" t="s">
        <v>4</v>
      </c>
      <c r="G8" s="6">
        <v>4.4000000000000004</v>
      </c>
      <c r="H8" s="6">
        <v>10490</v>
      </c>
      <c r="I8" s="6">
        <v>11990</v>
      </c>
      <c r="J8" s="7">
        <v>0.1</v>
      </c>
    </row>
    <row r="9" spans="1:10" x14ac:dyDescent="0.25">
      <c r="A9" s="6" t="s">
        <v>0</v>
      </c>
      <c r="B9" s="4" t="s">
        <v>9</v>
      </c>
      <c r="C9" s="4" t="s">
        <v>11</v>
      </c>
      <c r="D9" s="5">
        <v>44819</v>
      </c>
      <c r="E9" s="6" t="s">
        <v>12</v>
      </c>
      <c r="F9" s="6" t="s">
        <v>13</v>
      </c>
      <c r="G9" s="6">
        <v>4.4000000000000004</v>
      </c>
      <c r="H9" s="6">
        <v>9490</v>
      </c>
      <c r="I9" s="6">
        <v>10990</v>
      </c>
      <c r="J9" s="7">
        <v>0.1125</v>
      </c>
    </row>
    <row r="10" spans="1:10" x14ac:dyDescent="0.25">
      <c r="A10" s="6" t="s">
        <v>0</v>
      </c>
      <c r="B10" s="4" t="s">
        <v>9</v>
      </c>
      <c r="C10" s="4" t="s">
        <v>14</v>
      </c>
      <c r="D10" s="5">
        <v>44244</v>
      </c>
      <c r="E10" s="6" t="s">
        <v>12</v>
      </c>
      <c r="F10" s="6" t="s">
        <v>13</v>
      </c>
      <c r="G10" s="6">
        <v>4.4000000000000004</v>
      </c>
      <c r="H10" s="6">
        <v>9490</v>
      </c>
      <c r="I10" s="6">
        <v>10990</v>
      </c>
      <c r="J10" s="7">
        <v>8.7499999999999994E-2</v>
      </c>
    </row>
    <row r="11" spans="1:10" x14ac:dyDescent="0.25">
      <c r="A11" s="6" t="s">
        <v>0</v>
      </c>
      <c r="B11" s="4" t="s">
        <v>9</v>
      </c>
      <c r="C11" s="4" t="s">
        <v>15</v>
      </c>
      <c r="D11" s="5">
        <v>43974</v>
      </c>
      <c r="E11" s="6" t="s">
        <v>12</v>
      </c>
      <c r="F11" s="6" t="s">
        <v>13</v>
      </c>
      <c r="G11" s="6">
        <v>4.4000000000000004</v>
      </c>
      <c r="H11" s="6">
        <v>9490</v>
      </c>
      <c r="I11" s="6">
        <v>10990</v>
      </c>
      <c r="J11" s="7">
        <v>0.05</v>
      </c>
    </row>
    <row r="12" spans="1:10" x14ac:dyDescent="0.25">
      <c r="A12" s="6" t="s">
        <v>0</v>
      </c>
      <c r="B12" s="4" t="s">
        <v>9</v>
      </c>
      <c r="C12" s="4" t="s">
        <v>10</v>
      </c>
      <c r="D12" s="5">
        <v>44321</v>
      </c>
      <c r="E12" s="6" t="s">
        <v>12</v>
      </c>
      <c r="F12" s="6" t="s">
        <v>13</v>
      </c>
      <c r="G12" s="6">
        <v>4.4000000000000004</v>
      </c>
      <c r="H12" s="6">
        <v>9490</v>
      </c>
      <c r="I12" s="6">
        <v>10990</v>
      </c>
      <c r="J12" s="7">
        <v>1.2500000000000001E-2</v>
      </c>
    </row>
    <row r="13" spans="1:10" x14ac:dyDescent="0.25">
      <c r="A13" s="6" t="s">
        <v>0</v>
      </c>
      <c r="B13" s="4" t="s">
        <v>9</v>
      </c>
      <c r="C13" s="4" t="s">
        <v>15</v>
      </c>
      <c r="D13" s="5">
        <v>45019</v>
      </c>
      <c r="E13" s="6" t="s">
        <v>3</v>
      </c>
      <c r="F13" s="6" t="s">
        <v>4</v>
      </c>
      <c r="G13" s="6">
        <v>4.4000000000000004</v>
      </c>
      <c r="H13" s="6">
        <v>10490</v>
      </c>
      <c r="I13" s="6">
        <v>11990</v>
      </c>
      <c r="J13" s="7">
        <v>8.7499999999999994E-2</v>
      </c>
    </row>
    <row r="14" spans="1:10" x14ac:dyDescent="0.25">
      <c r="A14" s="6" t="s">
        <v>0</v>
      </c>
      <c r="B14" s="4" t="s">
        <v>16</v>
      </c>
      <c r="C14" s="4" t="s">
        <v>17</v>
      </c>
      <c r="D14" s="5">
        <v>44071</v>
      </c>
      <c r="E14" s="6" t="s">
        <v>6</v>
      </c>
      <c r="F14" s="6" t="s">
        <v>7</v>
      </c>
      <c r="G14" s="6">
        <v>4.3</v>
      </c>
      <c r="H14" s="6">
        <v>15990</v>
      </c>
      <c r="I14" s="6">
        <v>16990</v>
      </c>
      <c r="J14" s="7">
        <v>6.25E-2</v>
      </c>
    </row>
    <row r="15" spans="1:10" x14ac:dyDescent="0.25">
      <c r="A15" s="6" t="s">
        <v>0</v>
      </c>
      <c r="B15" s="4" t="s">
        <v>16</v>
      </c>
      <c r="C15" s="4" t="s">
        <v>18</v>
      </c>
      <c r="D15" s="5">
        <v>44602</v>
      </c>
      <c r="E15" s="6" t="s">
        <v>6</v>
      </c>
      <c r="F15" s="6" t="s">
        <v>7</v>
      </c>
      <c r="G15" s="6">
        <v>4.3</v>
      </c>
      <c r="H15" s="6">
        <v>15990</v>
      </c>
      <c r="I15" s="6">
        <v>16990</v>
      </c>
      <c r="J15" s="7">
        <v>7.4999999999999997E-2</v>
      </c>
    </row>
    <row r="16" spans="1:10" x14ac:dyDescent="0.25">
      <c r="A16" s="6" t="s">
        <v>0</v>
      </c>
      <c r="B16" s="4" t="s">
        <v>9</v>
      </c>
      <c r="C16" s="4" t="s">
        <v>14</v>
      </c>
      <c r="D16" s="5">
        <v>44801</v>
      </c>
      <c r="E16" s="6" t="s">
        <v>3</v>
      </c>
      <c r="F16" s="6" t="s">
        <v>4</v>
      </c>
      <c r="G16" s="6">
        <v>4.4000000000000004</v>
      </c>
      <c r="H16" s="6">
        <v>10490</v>
      </c>
      <c r="I16" s="6">
        <v>11990</v>
      </c>
      <c r="J16" s="7">
        <v>7.4999999999999997E-2</v>
      </c>
    </row>
    <row r="17" spans="1:10" x14ac:dyDescent="0.25">
      <c r="A17" s="6" t="s">
        <v>0</v>
      </c>
      <c r="B17" s="4" t="s">
        <v>16</v>
      </c>
      <c r="C17" s="4" t="s">
        <v>17</v>
      </c>
      <c r="D17" s="5">
        <v>44880</v>
      </c>
      <c r="E17" s="6" t="s">
        <v>19</v>
      </c>
      <c r="F17" s="6" t="s">
        <v>7</v>
      </c>
      <c r="G17" s="6">
        <v>4.3</v>
      </c>
      <c r="H17" s="6">
        <v>17990</v>
      </c>
      <c r="I17" s="6">
        <v>18990</v>
      </c>
      <c r="J17" s="7">
        <v>0.05</v>
      </c>
    </row>
    <row r="18" spans="1:10" x14ac:dyDescent="0.25">
      <c r="A18" s="6" t="s">
        <v>0</v>
      </c>
      <c r="B18" s="4" t="s">
        <v>16</v>
      </c>
      <c r="C18" s="4" t="s">
        <v>18</v>
      </c>
      <c r="D18" s="5">
        <v>43880</v>
      </c>
      <c r="E18" s="6" t="s">
        <v>19</v>
      </c>
      <c r="F18" s="6" t="s">
        <v>7</v>
      </c>
      <c r="G18" s="6">
        <v>4.3</v>
      </c>
      <c r="H18" s="6">
        <v>17990</v>
      </c>
      <c r="I18" s="6">
        <v>18990</v>
      </c>
      <c r="J18" s="7">
        <v>7.4999999999999997E-2</v>
      </c>
    </row>
    <row r="19" spans="1:10" x14ac:dyDescent="0.25">
      <c r="A19" s="6" t="s">
        <v>0</v>
      </c>
      <c r="B19" s="4" t="s">
        <v>20</v>
      </c>
      <c r="C19" s="4" t="s">
        <v>2</v>
      </c>
      <c r="D19" s="5">
        <v>44839</v>
      </c>
      <c r="E19" s="6" t="s">
        <v>12</v>
      </c>
      <c r="F19" s="6" t="s">
        <v>13</v>
      </c>
      <c r="G19" s="6">
        <v>4.3</v>
      </c>
      <c r="H19" s="6">
        <v>10490</v>
      </c>
      <c r="I19" s="6">
        <v>12990</v>
      </c>
      <c r="J19" s="7">
        <v>1.2500000000000001E-2</v>
      </c>
    </row>
    <row r="20" spans="1:10" x14ac:dyDescent="0.25">
      <c r="A20" s="6" t="s">
        <v>0</v>
      </c>
      <c r="B20" s="4" t="s">
        <v>21</v>
      </c>
      <c r="C20" s="4" t="s">
        <v>22</v>
      </c>
      <c r="D20" s="5">
        <v>44128</v>
      </c>
      <c r="E20" s="6" t="s">
        <v>3</v>
      </c>
      <c r="F20" s="6" t="s">
        <v>4</v>
      </c>
      <c r="G20" s="6">
        <v>4.3</v>
      </c>
      <c r="H20" s="6">
        <v>11960</v>
      </c>
      <c r="I20" s="6">
        <v>12990</v>
      </c>
      <c r="J20" s="7">
        <v>0.1125</v>
      </c>
    </row>
    <row r="21" spans="1:10" x14ac:dyDescent="0.25">
      <c r="A21" s="6" t="s">
        <v>0</v>
      </c>
      <c r="B21" s="4" t="s">
        <v>21</v>
      </c>
      <c r="C21" s="4" t="s">
        <v>23</v>
      </c>
      <c r="D21" s="5">
        <v>44998</v>
      </c>
      <c r="E21" s="6" t="s">
        <v>3</v>
      </c>
      <c r="F21" s="6" t="s">
        <v>4</v>
      </c>
      <c r="G21" s="6">
        <v>4.3</v>
      </c>
      <c r="H21" s="6">
        <v>11779</v>
      </c>
      <c r="I21" s="6">
        <v>11919</v>
      </c>
      <c r="J21" s="7">
        <v>0.1</v>
      </c>
    </row>
    <row r="22" spans="1:10" x14ac:dyDescent="0.25">
      <c r="A22" s="6" t="s">
        <v>0</v>
      </c>
      <c r="B22" s="4" t="s">
        <v>24</v>
      </c>
      <c r="C22" s="4" t="s">
        <v>25</v>
      </c>
      <c r="D22" s="5">
        <v>44877</v>
      </c>
      <c r="E22" s="6" t="s">
        <v>6</v>
      </c>
      <c r="F22" s="6" t="s">
        <v>7</v>
      </c>
      <c r="G22" s="6">
        <v>4.3</v>
      </c>
      <c r="H22" s="6">
        <v>18979</v>
      </c>
      <c r="I22" s="6">
        <v>18979</v>
      </c>
      <c r="J22" s="7">
        <v>0.1125</v>
      </c>
    </row>
    <row r="23" spans="1:10" x14ac:dyDescent="0.25">
      <c r="A23" s="6" t="s">
        <v>0</v>
      </c>
      <c r="B23" s="4" t="s">
        <v>26</v>
      </c>
      <c r="C23" s="4" t="s">
        <v>15</v>
      </c>
      <c r="D23" s="5">
        <v>43894</v>
      </c>
      <c r="E23" s="6" t="s">
        <v>27</v>
      </c>
      <c r="F23" s="6" t="s">
        <v>13</v>
      </c>
      <c r="G23" s="6">
        <v>4.2</v>
      </c>
      <c r="H23" s="6">
        <v>8990</v>
      </c>
      <c r="I23" s="6">
        <v>10990</v>
      </c>
      <c r="J23" s="7">
        <v>0.1125</v>
      </c>
    </row>
    <row r="24" spans="1:10" x14ac:dyDescent="0.25">
      <c r="A24" s="6" t="s">
        <v>0</v>
      </c>
      <c r="B24" s="4" t="s">
        <v>28</v>
      </c>
      <c r="C24" s="4" t="s">
        <v>29</v>
      </c>
      <c r="D24" s="5">
        <v>44090</v>
      </c>
      <c r="E24" s="6" t="s">
        <v>19</v>
      </c>
      <c r="F24" s="6" t="s">
        <v>7</v>
      </c>
      <c r="G24" s="6">
        <v>4.3</v>
      </c>
      <c r="H24" s="6">
        <v>19990</v>
      </c>
      <c r="I24" s="6">
        <v>25990</v>
      </c>
      <c r="J24" s="7">
        <v>8.7499999999999994E-2</v>
      </c>
    </row>
    <row r="25" spans="1:10" x14ac:dyDescent="0.25">
      <c r="A25" s="6" t="s">
        <v>0</v>
      </c>
      <c r="B25" s="4" t="s">
        <v>30</v>
      </c>
      <c r="C25" s="4" t="s">
        <v>31</v>
      </c>
      <c r="D25" s="5">
        <v>44395</v>
      </c>
      <c r="E25" s="6" t="s">
        <v>3</v>
      </c>
      <c r="F25" s="6" t="s">
        <v>7</v>
      </c>
      <c r="G25" s="6">
        <v>4.3</v>
      </c>
      <c r="H25" s="6">
        <v>15990</v>
      </c>
      <c r="I25" s="6">
        <v>15990</v>
      </c>
      <c r="J25" s="7">
        <v>0.1</v>
      </c>
    </row>
    <row r="26" spans="1:10" x14ac:dyDescent="0.25">
      <c r="A26" s="6" t="s">
        <v>0</v>
      </c>
      <c r="B26" s="4" t="s">
        <v>30</v>
      </c>
      <c r="C26" s="4" t="s">
        <v>31</v>
      </c>
      <c r="D26" s="5">
        <v>44926</v>
      </c>
      <c r="E26" s="6" t="s">
        <v>3</v>
      </c>
      <c r="F26" s="6" t="s">
        <v>4</v>
      </c>
      <c r="G26" s="6">
        <v>4.3</v>
      </c>
      <c r="H26" s="6">
        <v>14990</v>
      </c>
      <c r="I26" s="6">
        <v>14990</v>
      </c>
      <c r="J26" s="7">
        <v>3.7499999999999999E-2</v>
      </c>
    </row>
    <row r="27" spans="1:10" x14ac:dyDescent="0.25">
      <c r="A27" s="6" t="s">
        <v>0</v>
      </c>
      <c r="B27" s="4" t="s">
        <v>32</v>
      </c>
      <c r="C27" s="4" t="s">
        <v>33</v>
      </c>
      <c r="D27" s="5">
        <v>44599</v>
      </c>
      <c r="E27" s="6" t="s">
        <v>19</v>
      </c>
      <c r="F27" s="6" t="s">
        <v>7</v>
      </c>
      <c r="G27" s="6">
        <v>4.3</v>
      </c>
      <c r="H27" s="6">
        <v>29990</v>
      </c>
      <c r="I27" s="6">
        <v>35990</v>
      </c>
      <c r="J27" s="7">
        <v>0.1</v>
      </c>
    </row>
    <row r="28" spans="1:10" x14ac:dyDescent="0.25">
      <c r="A28" s="6" t="s">
        <v>0</v>
      </c>
      <c r="B28" s="4" t="s">
        <v>32</v>
      </c>
      <c r="C28" s="4" t="s">
        <v>34</v>
      </c>
      <c r="D28" s="5">
        <v>44883</v>
      </c>
      <c r="E28" s="6" t="s">
        <v>19</v>
      </c>
      <c r="F28" s="6" t="s">
        <v>7</v>
      </c>
      <c r="G28" s="6">
        <v>4.3</v>
      </c>
      <c r="H28" s="6">
        <v>29990</v>
      </c>
      <c r="I28" s="6">
        <v>35990</v>
      </c>
      <c r="J28" s="7">
        <v>7.4999999999999997E-2</v>
      </c>
    </row>
    <row r="29" spans="1:10" x14ac:dyDescent="0.25">
      <c r="A29" s="6" t="s">
        <v>0</v>
      </c>
      <c r="B29" s="4" t="s">
        <v>28</v>
      </c>
      <c r="C29" s="4" t="s">
        <v>35</v>
      </c>
      <c r="D29" s="5">
        <v>44635</v>
      </c>
      <c r="E29" s="6" t="s">
        <v>19</v>
      </c>
      <c r="F29" s="6" t="s">
        <v>7</v>
      </c>
      <c r="G29" s="6">
        <v>4.3</v>
      </c>
      <c r="H29" s="6">
        <v>19990</v>
      </c>
      <c r="I29" s="6">
        <v>25990</v>
      </c>
      <c r="J29" s="7">
        <v>7.4999999999999997E-2</v>
      </c>
    </row>
    <row r="30" spans="1:10" x14ac:dyDescent="0.25">
      <c r="A30" s="6" t="s">
        <v>0</v>
      </c>
      <c r="B30" s="4" t="s">
        <v>30</v>
      </c>
      <c r="C30" s="4" t="s">
        <v>36</v>
      </c>
      <c r="D30" s="5">
        <v>44080</v>
      </c>
      <c r="E30" s="6" t="s">
        <v>3</v>
      </c>
      <c r="F30" s="6" t="s">
        <v>4</v>
      </c>
      <c r="G30" s="6">
        <v>4.3</v>
      </c>
      <c r="H30" s="6">
        <v>14990</v>
      </c>
      <c r="I30" s="6">
        <v>14990</v>
      </c>
      <c r="J30" s="7">
        <v>0.125</v>
      </c>
    </row>
    <row r="31" spans="1:10" x14ac:dyDescent="0.25">
      <c r="A31" s="6" t="s">
        <v>0</v>
      </c>
      <c r="B31" s="4" t="s">
        <v>30</v>
      </c>
      <c r="C31" s="4" t="s">
        <v>36</v>
      </c>
      <c r="D31" s="5">
        <v>44087</v>
      </c>
      <c r="E31" s="6" t="s">
        <v>3</v>
      </c>
      <c r="F31" s="6" t="s">
        <v>7</v>
      </c>
      <c r="G31" s="6">
        <v>4.3</v>
      </c>
      <c r="H31" s="6">
        <v>15990</v>
      </c>
      <c r="I31" s="6">
        <v>15990</v>
      </c>
      <c r="J31" s="7">
        <v>8.7499999999999994E-2</v>
      </c>
    </row>
    <row r="32" spans="1:10" x14ac:dyDescent="0.25">
      <c r="A32" s="6" t="s">
        <v>0</v>
      </c>
      <c r="B32" s="4" t="s">
        <v>30</v>
      </c>
      <c r="C32" s="4" t="s">
        <v>31</v>
      </c>
      <c r="D32" s="5">
        <v>43899</v>
      </c>
      <c r="E32" s="6" t="s">
        <v>6</v>
      </c>
      <c r="F32" s="6" t="s">
        <v>7</v>
      </c>
      <c r="G32" s="6">
        <v>4.3</v>
      </c>
      <c r="H32" s="6">
        <v>16990</v>
      </c>
      <c r="I32" s="6">
        <v>17990</v>
      </c>
      <c r="J32" s="7">
        <v>7.4999999999999997E-2</v>
      </c>
    </row>
    <row r="33" spans="1:10" x14ac:dyDescent="0.25">
      <c r="A33" s="6" t="s">
        <v>0</v>
      </c>
      <c r="B33" s="4" t="s">
        <v>30</v>
      </c>
      <c r="C33" s="4" t="s">
        <v>36</v>
      </c>
      <c r="D33" s="5">
        <v>43917</v>
      </c>
      <c r="E33" s="6" t="s">
        <v>6</v>
      </c>
      <c r="F33" s="6" t="s">
        <v>7</v>
      </c>
      <c r="G33" s="6">
        <v>4.3</v>
      </c>
      <c r="H33" s="6">
        <v>16990</v>
      </c>
      <c r="I33" s="6">
        <v>17990</v>
      </c>
      <c r="J33" s="7">
        <v>0.05</v>
      </c>
    </row>
    <row r="34" spans="1:10" x14ac:dyDescent="0.25">
      <c r="A34" s="6" t="s">
        <v>0</v>
      </c>
      <c r="B34" s="4" t="s">
        <v>30</v>
      </c>
      <c r="C34" s="4" t="s">
        <v>37</v>
      </c>
      <c r="D34" s="5">
        <v>44671</v>
      </c>
      <c r="E34" s="6" t="s">
        <v>3</v>
      </c>
      <c r="F34" s="6" t="s">
        <v>4</v>
      </c>
      <c r="G34" s="6">
        <v>4.3</v>
      </c>
      <c r="H34" s="6">
        <v>14990</v>
      </c>
      <c r="I34" s="6">
        <v>14990</v>
      </c>
      <c r="J34" s="7">
        <v>0.1</v>
      </c>
    </row>
    <row r="35" spans="1:10" x14ac:dyDescent="0.25">
      <c r="A35" s="6" t="s">
        <v>0</v>
      </c>
      <c r="B35" s="4" t="s">
        <v>28</v>
      </c>
      <c r="C35" s="4" t="s">
        <v>38</v>
      </c>
      <c r="D35" s="5">
        <v>44168</v>
      </c>
      <c r="E35" s="6" t="s">
        <v>19</v>
      </c>
      <c r="F35" s="6" t="s">
        <v>7</v>
      </c>
      <c r="G35" s="6">
        <v>4.3</v>
      </c>
      <c r="H35" s="6">
        <v>19990</v>
      </c>
      <c r="I35" s="6">
        <v>25990</v>
      </c>
      <c r="J35" s="7">
        <v>2.5000000000000001E-2</v>
      </c>
    </row>
    <row r="36" spans="1:10" x14ac:dyDescent="0.25">
      <c r="A36" s="6" t="s">
        <v>0</v>
      </c>
      <c r="B36" s="4" t="s">
        <v>21</v>
      </c>
      <c r="C36" s="4" t="s">
        <v>39</v>
      </c>
      <c r="D36" s="5">
        <v>44870</v>
      </c>
      <c r="E36" s="6" t="s">
        <v>3</v>
      </c>
      <c r="F36" s="6" t="s">
        <v>4</v>
      </c>
      <c r="G36" s="6">
        <v>4.3</v>
      </c>
      <c r="H36" s="6">
        <v>12199</v>
      </c>
      <c r="I36" s="6">
        <v>12319</v>
      </c>
      <c r="J36" s="7">
        <v>6.25E-2</v>
      </c>
    </row>
    <row r="37" spans="1:10" x14ac:dyDescent="0.25">
      <c r="A37" s="6" t="s">
        <v>0</v>
      </c>
      <c r="B37" s="4" t="s">
        <v>40</v>
      </c>
      <c r="C37" s="4" t="s">
        <v>41</v>
      </c>
      <c r="D37" s="5">
        <v>43846</v>
      </c>
      <c r="E37" s="6" t="s">
        <v>19</v>
      </c>
      <c r="F37" s="6" t="s">
        <v>7</v>
      </c>
      <c r="G37" s="6">
        <v>4.3</v>
      </c>
      <c r="H37" s="6">
        <v>21990</v>
      </c>
      <c r="I37" s="6">
        <v>21990</v>
      </c>
      <c r="J37" s="7">
        <v>0.05</v>
      </c>
    </row>
    <row r="38" spans="1:10" x14ac:dyDescent="0.25">
      <c r="A38" s="6" t="s">
        <v>0</v>
      </c>
      <c r="B38" s="4" t="s">
        <v>1</v>
      </c>
      <c r="C38" s="4" t="s">
        <v>42</v>
      </c>
      <c r="D38" s="5">
        <v>44948</v>
      </c>
      <c r="E38" s="6" t="s">
        <v>6</v>
      </c>
      <c r="F38" s="6" t="s">
        <v>7</v>
      </c>
      <c r="G38" s="6">
        <v>4.3</v>
      </c>
      <c r="H38" s="6">
        <v>15999</v>
      </c>
      <c r="I38" s="6">
        <v>15999</v>
      </c>
      <c r="J38" s="7">
        <v>1.2500000000000001E-2</v>
      </c>
    </row>
    <row r="39" spans="1:10" x14ac:dyDescent="0.25">
      <c r="A39" s="6" t="s">
        <v>0</v>
      </c>
      <c r="B39" s="4" t="s">
        <v>43</v>
      </c>
      <c r="C39" s="4" t="s">
        <v>44</v>
      </c>
      <c r="D39" s="5">
        <v>44589</v>
      </c>
      <c r="E39" s="6" t="s">
        <v>3</v>
      </c>
      <c r="F39" s="6" t="s">
        <v>4</v>
      </c>
      <c r="G39" s="6">
        <v>0</v>
      </c>
      <c r="H39" s="6">
        <v>13850</v>
      </c>
      <c r="I39" s="6">
        <v>13850</v>
      </c>
      <c r="J39" s="7">
        <v>8.7499999999999994E-2</v>
      </c>
    </row>
    <row r="40" spans="1:10" x14ac:dyDescent="0.25">
      <c r="A40" s="6" t="s">
        <v>0</v>
      </c>
      <c r="B40" s="4" t="s">
        <v>26</v>
      </c>
      <c r="C40" s="4" t="s">
        <v>10</v>
      </c>
      <c r="D40" s="5">
        <v>44961</v>
      </c>
      <c r="E40" s="6" t="s">
        <v>27</v>
      </c>
      <c r="F40" s="6" t="s">
        <v>13</v>
      </c>
      <c r="G40" s="6">
        <v>4.2</v>
      </c>
      <c r="H40" s="6">
        <v>8990</v>
      </c>
      <c r="I40" s="6">
        <v>10990</v>
      </c>
      <c r="J40" s="7">
        <v>0.125</v>
      </c>
    </row>
    <row r="41" spans="1:10" x14ac:dyDescent="0.25">
      <c r="A41" s="6" t="s">
        <v>0</v>
      </c>
      <c r="B41" s="4" t="s">
        <v>30</v>
      </c>
      <c r="C41" s="4" t="s">
        <v>37</v>
      </c>
      <c r="D41" s="5">
        <v>43875</v>
      </c>
      <c r="E41" s="6" t="s">
        <v>3</v>
      </c>
      <c r="F41" s="6" t="s">
        <v>7</v>
      </c>
      <c r="G41" s="6">
        <v>4.3</v>
      </c>
      <c r="H41" s="6">
        <v>15990</v>
      </c>
      <c r="I41" s="6">
        <v>15990</v>
      </c>
      <c r="J41" s="7">
        <v>0.125</v>
      </c>
    </row>
    <row r="42" spans="1:10" x14ac:dyDescent="0.25">
      <c r="A42" s="6" t="s">
        <v>0</v>
      </c>
      <c r="B42" s="4" t="s">
        <v>45</v>
      </c>
      <c r="C42" s="4" t="s">
        <v>46</v>
      </c>
      <c r="D42" s="5">
        <v>44005</v>
      </c>
      <c r="E42" s="6" t="s">
        <v>19</v>
      </c>
      <c r="F42" s="6" t="s">
        <v>7</v>
      </c>
      <c r="G42" s="6">
        <v>4.4000000000000004</v>
      </c>
      <c r="H42" s="6">
        <v>35990</v>
      </c>
      <c r="I42" s="6">
        <v>38990</v>
      </c>
      <c r="J42" s="7">
        <v>3.7499999999999999E-2</v>
      </c>
    </row>
    <row r="43" spans="1:10" x14ac:dyDescent="0.25">
      <c r="A43" s="6" t="s">
        <v>0</v>
      </c>
      <c r="B43" s="4" t="s">
        <v>43</v>
      </c>
      <c r="C43" s="4" t="s">
        <v>47</v>
      </c>
      <c r="D43" s="5">
        <v>44672</v>
      </c>
      <c r="E43" s="6" t="s">
        <v>3</v>
      </c>
      <c r="F43" s="6" t="s">
        <v>4</v>
      </c>
      <c r="G43" s="6">
        <v>0</v>
      </c>
      <c r="H43" s="6">
        <v>13990</v>
      </c>
      <c r="I43" s="6">
        <v>15990</v>
      </c>
      <c r="J43" s="7">
        <v>0.1</v>
      </c>
    </row>
    <row r="44" spans="1:10" x14ac:dyDescent="0.25">
      <c r="A44" s="6" t="s">
        <v>0</v>
      </c>
      <c r="B44" s="4" t="s">
        <v>48</v>
      </c>
      <c r="C44" s="4" t="s">
        <v>49</v>
      </c>
      <c r="D44" s="5">
        <v>44155</v>
      </c>
      <c r="E44" s="6" t="s">
        <v>12</v>
      </c>
      <c r="F44" s="6" t="s">
        <v>13</v>
      </c>
      <c r="G44" s="6">
        <v>4.3</v>
      </c>
      <c r="H44" s="6">
        <v>10990</v>
      </c>
      <c r="I44" s="6">
        <v>12990</v>
      </c>
      <c r="J44" s="7">
        <v>7.4999999999999997E-2</v>
      </c>
    </row>
    <row r="45" spans="1:10" x14ac:dyDescent="0.25">
      <c r="A45" s="6" t="s">
        <v>0</v>
      </c>
      <c r="B45" s="4" t="s">
        <v>40</v>
      </c>
      <c r="C45" s="4" t="s">
        <v>50</v>
      </c>
      <c r="D45" s="5">
        <v>43834</v>
      </c>
      <c r="E45" s="6" t="s">
        <v>6</v>
      </c>
      <c r="F45" s="6" t="s">
        <v>7</v>
      </c>
      <c r="G45" s="6">
        <v>4.2</v>
      </c>
      <c r="H45" s="6">
        <v>16990</v>
      </c>
      <c r="I45" s="6">
        <v>20990</v>
      </c>
      <c r="J45" s="7">
        <v>8.7499999999999994E-2</v>
      </c>
    </row>
    <row r="46" spans="1:10" x14ac:dyDescent="0.25">
      <c r="A46" s="6" t="s">
        <v>0</v>
      </c>
      <c r="B46" s="4" t="s">
        <v>48</v>
      </c>
      <c r="C46" s="4" t="s">
        <v>51</v>
      </c>
      <c r="D46" s="5">
        <v>44566</v>
      </c>
      <c r="E46" s="6" t="s">
        <v>12</v>
      </c>
      <c r="F46" s="6" t="s">
        <v>13</v>
      </c>
      <c r="G46" s="6">
        <v>4.3</v>
      </c>
      <c r="H46" s="6">
        <v>10990</v>
      </c>
      <c r="I46" s="6">
        <v>12990</v>
      </c>
      <c r="J46" s="7">
        <v>0.05</v>
      </c>
    </row>
    <row r="47" spans="1:10" x14ac:dyDescent="0.25">
      <c r="A47" s="6" t="s">
        <v>0</v>
      </c>
      <c r="B47" s="4" t="s">
        <v>1</v>
      </c>
      <c r="C47" s="4" t="s">
        <v>52</v>
      </c>
      <c r="D47" s="5">
        <v>43971</v>
      </c>
      <c r="E47" s="6" t="s">
        <v>3</v>
      </c>
      <c r="F47" s="6" t="s">
        <v>4</v>
      </c>
      <c r="G47" s="6">
        <v>4.5</v>
      </c>
      <c r="H47" s="6">
        <v>13499</v>
      </c>
      <c r="I47" s="6">
        <v>13499</v>
      </c>
      <c r="J47" s="7">
        <v>6.25E-2</v>
      </c>
    </row>
    <row r="48" spans="1:10" x14ac:dyDescent="0.25">
      <c r="A48" s="6" t="s">
        <v>0</v>
      </c>
      <c r="B48" s="4" t="s">
        <v>1</v>
      </c>
      <c r="C48" s="4" t="s">
        <v>52</v>
      </c>
      <c r="D48" s="5">
        <v>44748</v>
      </c>
      <c r="E48" s="6" t="s">
        <v>6</v>
      </c>
      <c r="F48" s="6" t="s">
        <v>7</v>
      </c>
      <c r="G48" s="6">
        <v>4.3</v>
      </c>
      <c r="H48" s="6">
        <v>15999</v>
      </c>
      <c r="I48" s="6">
        <v>15999</v>
      </c>
      <c r="J48" s="7">
        <v>8.7499999999999994E-2</v>
      </c>
    </row>
    <row r="49" spans="1:10" x14ac:dyDescent="0.25">
      <c r="A49" s="6" t="s">
        <v>0</v>
      </c>
      <c r="B49" s="4" t="s">
        <v>53</v>
      </c>
      <c r="C49" s="4" t="s">
        <v>54</v>
      </c>
      <c r="D49" s="5">
        <v>44779</v>
      </c>
      <c r="E49" s="6" t="s">
        <v>6</v>
      </c>
      <c r="F49" s="6" t="s">
        <v>7</v>
      </c>
      <c r="G49" s="6">
        <v>4.3</v>
      </c>
      <c r="H49" s="6">
        <v>18380</v>
      </c>
      <c r="I49" s="6">
        <v>18380</v>
      </c>
      <c r="J49" s="7">
        <v>1.2500000000000001E-2</v>
      </c>
    </row>
    <row r="50" spans="1:10" x14ac:dyDescent="0.25">
      <c r="A50" s="6" t="s">
        <v>0</v>
      </c>
      <c r="B50" s="4" t="s">
        <v>55</v>
      </c>
      <c r="C50" s="4" t="s">
        <v>34</v>
      </c>
      <c r="D50" s="5">
        <v>44634</v>
      </c>
      <c r="E50" s="6" t="s">
        <v>56</v>
      </c>
      <c r="F50" s="6" t="s">
        <v>57</v>
      </c>
      <c r="G50" s="6">
        <v>4.4000000000000004</v>
      </c>
      <c r="H50" s="6">
        <v>39990</v>
      </c>
      <c r="I50" s="6">
        <v>46990</v>
      </c>
      <c r="J50" s="7">
        <v>8.7499999999999994E-2</v>
      </c>
    </row>
    <row r="51" spans="1:10" x14ac:dyDescent="0.25">
      <c r="A51" s="6" t="s">
        <v>0</v>
      </c>
      <c r="B51" s="4" t="s">
        <v>30</v>
      </c>
      <c r="C51" s="4" t="s">
        <v>37</v>
      </c>
      <c r="D51" s="5">
        <v>45121</v>
      </c>
      <c r="E51" s="6" t="s">
        <v>6</v>
      </c>
      <c r="F51" s="6" t="s">
        <v>7</v>
      </c>
      <c r="G51" s="6">
        <v>4.3</v>
      </c>
      <c r="H51" s="6">
        <v>16990</v>
      </c>
      <c r="I51" s="6">
        <v>17990</v>
      </c>
      <c r="J51" s="7">
        <v>0.05</v>
      </c>
    </row>
    <row r="52" spans="1:10" x14ac:dyDescent="0.25">
      <c r="A52" s="6" t="s">
        <v>0</v>
      </c>
      <c r="B52" s="4" t="s">
        <v>58</v>
      </c>
      <c r="C52" s="4" t="s">
        <v>59</v>
      </c>
      <c r="D52" s="5">
        <v>44283</v>
      </c>
      <c r="E52" s="6" t="s">
        <v>6</v>
      </c>
      <c r="F52" s="6" t="s">
        <v>57</v>
      </c>
      <c r="G52" s="6">
        <v>4.4000000000000004</v>
      </c>
      <c r="H52" s="6">
        <v>19990</v>
      </c>
      <c r="I52" s="6">
        <v>19990</v>
      </c>
      <c r="J52" s="7">
        <v>0.05</v>
      </c>
    </row>
    <row r="53" spans="1:10" x14ac:dyDescent="0.25">
      <c r="A53" s="6" t="s">
        <v>0</v>
      </c>
      <c r="B53" s="4" t="s">
        <v>58</v>
      </c>
      <c r="C53" s="4" t="s">
        <v>22</v>
      </c>
      <c r="D53" s="5">
        <v>44150</v>
      </c>
      <c r="E53" s="6" t="s">
        <v>6</v>
      </c>
      <c r="F53" s="6" t="s">
        <v>57</v>
      </c>
      <c r="G53" s="6">
        <v>4.4000000000000004</v>
      </c>
      <c r="H53" s="6">
        <v>19990</v>
      </c>
      <c r="I53" s="6">
        <v>19990</v>
      </c>
      <c r="J53" s="7">
        <v>3.7499999999999999E-2</v>
      </c>
    </row>
    <row r="54" spans="1:10" x14ac:dyDescent="0.25">
      <c r="A54" s="6" t="s">
        <v>0</v>
      </c>
      <c r="B54" s="4" t="s">
        <v>60</v>
      </c>
      <c r="C54" s="4" t="s">
        <v>61</v>
      </c>
      <c r="D54" s="5">
        <v>44418</v>
      </c>
      <c r="E54" s="6" t="s">
        <v>19</v>
      </c>
      <c r="F54" s="6" t="s">
        <v>57</v>
      </c>
      <c r="G54" s="6">
        <v>4.4000000000000004</v>
      </c>
      <c r="H54" s="6">
        <v>26798</v>
      </c>
      <c r="I54" s="6">
        <v>28989</v>
      </c>
      <c r="J54" s="7">
        <v>2.5000000000000001E-2</v>
      </c>
    </row>
    <row r="55" spans="1:10" x14ac:dyDescent="0.25">
      <c r="A55" s="6" t="s">
        <v>0</v>
      </c>
      <c r="B55" s="4" t="s">
        <v>40</v>
      </c>
      <c r="C55" s="4" t="s">
        <v>41</v>
      </c>
      <c r="D55" s="5">
        <v>44485</v>
      </c>
      <c r="E55" s="6" t="s">
        <v>6</v>
      </c>
      <c r="F55" s="6" t="s">
        <v>7</v>
      </c>
      <c r="G55" s="6">
        <v>4.2</v>
      </c>
      <c r="H55" s="6">
        <v>16990</v>
      </c>
      <c r="I55" s="6">
        <v>20990</v>
      </c>
      <c r="J55" s="7">
        <v>0.1</v>
      </c>
    </row>
    <row r="56" spans="1:10" x14ac:dyDescent="0.25">
      <c r="A56" s="6" t="s">
        <v>0</v>
      </c>
      <c r="B56" s="4" t="s">
        <v>62</v>
      </c>
      <c r="C56" s="4" t="s">
        <v>49</v>
      </c>
      <c r="D56" s="5">
        <v>45133</v>
      </c>
      <c r="E56" s="6" t="s">
        <v>3</v>
      </c>
      <c r="F56" s="6" t="s">
        <v>4</v>
      </c>
      <c r="G56" s="6">
        <v>4.3</v>
      </c>
      <c r="H56" s="6">
        <v>12990</v>
      </c>
      <c r="I56" s="6">
        <v>13990</v>
      </c>
      <c r="J56" s="7">
        <v>6.25E-2</v>
      </c>
    </row>
    <row r="57" spans="1:10" x14ac:dyDescent="0.25">
      <c r="A57" s="6" t="s">
        <v>0</v>
      </c>
      <c r="B57" s="4" t="s">
        <v>63</v>
      </c>
      <c r="C57" s="4" t="s">
        <v>64</v>
      </c>
      <c r="D57" s="5">
        <v>44720</v>
      </c>
      <c r="E57" s="6" t="s">
        <v>3</v>
      </c>
      <c r="F57" s="6" t="s">
        <v>4</v>
      </c>
      <c r="G57" s="6">
        <v>4.3</v>
      </c>
      <c r="H57" s="6">
        <v>12990</v>
      </c>
      <c r="I57" s="6">
        <v>13990</v>
      </c>
      <c r="J57" s="7">
        <v>3.7499999999999999E-2</v>
      </c>
    </row>
    <row r="58" spans="1:10" x14ac:dyDescent="0.25">
      <c r="A58" s="6" t="s">
        <v>0</v>
      </c>
      <c r="B58" s="4" t="s">
        <v>60</v>
      </c>
      <c r="C58" s="4" t="s">
        <v>65</v>
      </c>
      <c r="D58" s="5">
        <v>44286</v>
      </c>
      <c r="E58" s="6" t="s">
        <v>19</v>
      </c>
      <c r="F58" s="6" t="s">
        <v>57</v>
      </c>
      <c r="G58" s="6">
        <v>4.4000000000000004</v>
      </c>
      <c r="H58" s="6">
        <v>27990</v>
      </c>
      <c r="I58" s="6">
        <v>35990</v>
      </c>
      <c r="J58" s="7">
        <v>2.5000000000000001E-2</v>
      </c>
    </row>
    <row r="59" spans="1:10" x14ac:dyDescent="0.25">
      <c r="A59" s="6" t="s">
        <v>0</v>
      </c>
      <c r="B59" s="4" t="s">
        <v>66</v>
      </c>
      <c r="C59" s="4" t="s">
        <v>67</v>
      </c>
      <c r="D59" s="5">
        <v>45006</v>
      </c>
      <c r="E59" s="6" t="s">
        <v>19</v>
      </c>
      <c r="F59" s="6" t="s">
        <v>7</v>
      </c>
      <c r="G59" s="6">
        <v>4.3</v>
      </c>
      <c r="H59" s="6">
        <v>21990</v>
      </c>
      <c r="I59" s="6">
        <v>23990</v>
      </c>
      <c r="J59" s="7">
        <v>3.7499999999999999E-2</v>
      </c>
    </row>
    <row r="60" spans="1:10" x14ac:dyDescent="0.25">
      <c r="A60" s="6" t="s">
        <v>0</v>
      </c>
      <c r="B60" s="4" t="s">
        <v>66</v>
      </c>
      <c r="C60" s="4" t="s">
        <v>25</v>
      </c>
      <c r="D60" s="5">
        <v>45024</v>
      </c>
      <c r="E60" s="6" t="s">
        <v>19</v>
      </c>
      <c r="F60" s="6" t="s">
        <v>57</v>
      </c>
      <c r="G60" s="6">
        <v>4.3</v>
      </c>
      <c r="H60" s="6">
        <v>23490</v>
      </c>
      <c r="I60" s="6">
        <v>25990</v>
      </c>
      <c r="J60" s="7">
        <v>0.125</v>
      </c>
    </row>
    <row r="61" spans="1:10" x14ac:dyDescent="0.25">
      <c r="A61" s="6" t="s">
        <v>0</v>
      </c>
      <c r="B61" s="4" t="s">
        <v>68</v>
      </c>
      <c r="C61" s="4" t="s">
        <v>69</v>
      </c>
      <c r="D61" s="5">
        <v>44002</v>
      </c>
      <c r="E61" s="6" t="s">
        <v>19</v>
      </c>
      <c r="F61" s="6" t="s">
        <v>7</v>
      </c>
      <c r="G61" s="6">
        <v>4.3</v>
      </c>
      <c r="H61" s="6">
        <v>25990</v>
      </c>
      <c r="I61" s="6">
        <v>29990</v>
      </c>
      <c r="J61" s="7">
        <v>3.7499999999999999E-2</v>
      </c>
    </row>
    <row r="62" spans="1:10" x14ac:dyDescent="0.25">
      <c r="A62" s="6" t="s">
        <v>0</v>
      </c>
      <c r="B62" s="4" t="s">
        <v>68</v>
      </c>
      <c r="C62" s="4" t="s">
        <v>54</v>
      </c>
      <c r="D62" s="5">
        <v>45043</v>
      </c>
      <c r="E62" s="6" t="s">
        <v>19</v>
      </c>
      <c r="F62" s="6" t="s">
        <v>7</v>
      </c>
      <c r="G62" s="6">
        <v>4.3</v>
      </c>
      <c r="H62" s="6">
        <v>25990</v>
      </c>
      <c r="I62" s="6">
        <v>29990</v>
      </c>
      <c r="J62" s="7">
        <v>7.4999999999999997E-2</v>
      </c>
    </row>
    <row r="63" spans="1:10" x14ac:dyDescent="0.25">
      <c r="A63" s="6" t="s">
        <v>0</v>
      </c>
      <c r="B63" s="4" t="s">
        <v>63</v>
      </c>
      <c r="C63" s="4" t="s">
        <v>70</v>
      </c>
      <c r="D63" s="5">
        <v>44590</v>
      </c>
      <c r="E63" s="6" t="s">
        <v>3</v>
      </c>
      <c r="F63" s="6" t="s">
        <v>4</v>
      </c>
      <c r="G63" s="6">
        <v>4.3</v>
      </c>
      <c r="H63" s="6">
        <v>12889</v>
      </c>
      <c r="I63" s="6">
        <v>12989</v>
      </c>
      <c r="J63" s="7">
        <v>0.1125</v>
      </c>
    </row>
    <row r="64" spans="1:10" x14ac:dyDescent="0.25">
      <c r="A64" s="6" t="s">
        <v>0</v>
      </c>
      <c r="B64" s="4" t="s">
        <v>66</v>
      </c>
      <c r="C64" s="4" t="s">
        <v>54</v>
      </c>
      <c r="D64" s="5">
        <v>44778</v>
      </c>
      <c r="E64" s="6" t="s">
        <v>19</v>
      </c>
      <c r="F64" s="6" t="s">
        <v>7</v>
      </c>
      <c r="G64" s="6">
        <v>4.3</v>
      </c>
      <c r="H64" s="6">
        <v>21990</v>
      </c>
      <c r="I64" s="6">
        <v>23990</v>
      </c>
      <c r="J64" s="7">
        <v>0.1125</v>
      </c>
    </row>
    <row r="65" spans="1:10" x14ac:dyDescent="0.25">
      <c r="A65" s="6" t="s">
        <v>0</v>
      </c>
      <c r="B65" s="4" t="s">
        <v>66</v>
      </c>
      <c r="C65" s="4" t="s">
        <v>67</v>
      </c>
      <c r="D65" s="5">
        <v>44990</v>
      </c>
      <c r="E65" s="6" t="s">
        <v>19</v>
      </c>
      <c r="F65" s="6" t="s">
        <v>57</v>
      </c>
      <c r="G65" s="6">
        <v>4.3</v>
      </c>
      <c r="H65" s="6">
        <v>23490</v>
      </c>
      <c r="I65" s="6">
        <v>25990</v>
      </c>
      <c r="J65" s="7">
        <v>3.7499999999999999E-2</v>
      </c>
    </row>
    <row r="66" spans="1:10" x14ac:dyDescent="0.25">
      <c r="A66" s="6" t="s">
        <v>0</v>
      </c>
      <c r="B66" s="4" t="s">
        <v>66</v>
      </c>
      <c r="C66" s="4" t="s">
        <v>54</v>
      </c>
      <c r="D66" s="5">
        <v>44235</v>
      </c>
      <c r="E66" s="6" t="s">
        <v>19</v>
      </c>
      <c r="F66" s="6" t="s">
        <v>57</v>
      </c>
      <c r="G66" s="6">
        <v>4.3</v>
      </c>
      <c r="H66" s="6">
        <v>23490</v>
      </c>
      <c r="I66" s="6">
        <v>25990</v>
      </c>
      <c r="J66" s="7">
        <v>7.4999999999999997E-2</v>
      </c>
    </row>
    <row r="67" spans="1:10" x14ac:dyDescent="0.25">
      <c r="A67" s="6" t="s">
        <v>0</v>
      </c>
      <c r="B67" s="4" t="s">
        <v>66</v>
      </c>
      <c r="C67" s="4" t="s">
        <v>25</v>
      </c>
      <c r="D67" s="5">
        <v>44790</v>
      </c>
      <c r="E67" s="6" t="s">
        <v>19</v>
      </c>
      <c r="F67" s="6" t="s">
        <v>7</v>
      </c>
      <c r="G67" s="6">
        <v>4.3</v>
      </c>
      <c r="H67" s="6">
        <v>21990</v>
      </c>
      <c r="I67" s="6">
        <v>23990</v>
      </c>
      <c r="J67" s="7">
        <v>0.1</v>
      </c>
    </row>
    <row r="68" spans="1:10" x14ac:dyDescent="0.25">
      <c r="A68" s="6" t="s">
        <v>0</v>
      </c>
      <c r="B68" s="4" t="s">
        <v>1</v>
      </c>
      <c r="C68" s="4" t="s">
        <v>42</v>
      </c>
      <c r="D68" s="5">
        <v>44127</v>
      </c>
      <c r="E68" s="6" t="s">
        <v>3</v>
      </c>
      <c r="F68" s="6" t="s">
        <v>4</v>
      </c>
      <c r="G68" s="6">
        <v>4.5</v>
      </c>
      <c r="H68" s="6">
        <v>13499</v>
      </c>
      <c r="I68" s="6">
        <v>13499</v>
      </c>
      <c r="J68" s="7">
        <v>6.25E-2</v>
      </c>
    </row>
    <row r="69" spans="1:10" x14ac:dyDescent="0.25">
      <c r="A69" s="6" t="s">
        <v>0</v>
      </c>
      <c r="B69" s="4" t="s">
        <v>71</v>
      </c>
      <c r="C69" s="4" t="s">
        <v>72</v>
      </c>
      <c r="D69" s="5">
        <v>44208</v>
      </c>
      <c r="E69" s="6" t="s">
        <v>6</v>
      </c>
      <c r="F69" s="6" t="s">
        <v>7</v>
      </c>
      <c r="G69" s="6">
        <v>4.2</v>
      </c>
      <c r="H69" s="6">
        <v>19990</v>
      </c>
      <c r="I69" s="6">
        <v>20990</v>
      </c>
      <c r="J69" s="7">
        <v>0.1125</v>
      </c>
    </row>
    <row r="70" spans="1:10" x14ac:dyDescent="0.25">
      <c r="A70" s="6" t="s">
        <v>0</v>
      </c>
      <c r="B70" s="4" t="s">
        <v>48</v>
      </c>
      <c r="C70" s="4" t="s">
        <v>51</v>
      </c>
      <c r="D70" s="5">
        <v>45021</v>
      </c>
      <c r="E70" s="6" t="s">
        <v>27</v>
      </c>
      <c r="F70" s="6" t="s">
        <v>13</v>
      </c>
      <c r="G70" s="6">
        <v>4</v>
      </c>
      <c r="H70" s="6">
        <v>9989</v>
      </c>
      <c r="I70" s="6">
        <v>9989</v>
      </c>
      <c r="J70" s="7">
        <v>8.7499999999999994E-2</v>
      </c>
    </row>
    <row r="71" spans="1:10" x14ac:dyDescent="0.25">
      <c r="A71" s="6" t="s">
        <v>0</v>
      </c>
      <c r="B71" s="4" t="s">
        <v>60</v>
      </c>
      <c r="C71" s="4" t="s">
        <v>65</v>
      </c>
      <c r="D71" s="5">
        <v>44951</v>
      </c>
      <c r="E71" s="6" t="s">
        <v>19</v>
      </c>
      <c r="F71" s="6" t="s">
        <v>7</v>
      </c>
      <c r="G71" s="6">
        <v>4.4000000000000004</v>
      </c>
      <c r="H71" s="6">
        <v>24989</v>
      </c>
      <c r="I71" s="6">
        <v>24989</v>
      </c>
      <c r="J71" s="7">
        <v>0.05</v>
      </c>
    </row>
    <row r="72" spans="1:10" x14ac:dyDescent="0.25">
      <c r="A72" s="6" t="s">
        <v>0</v>
      </c>
      <c r="B72" s="4" t="s">
        <v>73</v>
      </c>
      <c r="C72" s="4" t="s">
        <v>74</v>
      </c>
      <c r="D72" s="5">
        <v>44413</v>
      </c>
      <c r="E72" s="6" t="s">
        <v>3</v>
      </c>
      <c r="F72" s="6" t="s">
        <v>4</v>
      </c>
      <c r="G72" s="6">
        <v>4.4000000000000004</v>
      </c>
      <c r="H72" s="6">
        <v>10990</v>
      </c>
      <c r="I72" s="6">
        <v>18990</v>
      </c>
      <c r="J72" s="7">
        <v>8.7499999999999994E-2</v>
      </c>
    </row>
    <row r="73" spans="1:10" x14ac:dyDescent="0.25">
      <c r="A73" s="6" t="s">
        <v>0</v>
      </c>
      <c r="B73" s="4" t="s">
        <v>48</v>
      </c>
      <c r="C73" s="4" t="s">
        <v>64</v>
      </c>
      <c r="D73" s="5">
        <v>45153</v>
      </c>
      <c r="E73" s="6" t="s">
        <v>12</v>
      </c>
      <c r="F73" s="6" t="s">
        <v>13</v>
      </c>
      <c r="G73" s="6">
        <v>4.3</v>
      </c>
      <c r="H73" s="6">
        <v>11249</v>
      </c>
      <c r="I73" s="6">
        <v>11249</v>
      </c>
      <c r="J73" s="7">
        <v>1.2500000000000001E-2</v>
      </c>
    </row>
    <row r="74" spans="1:10" x14ac:dyDescent="0.25">
      <c r="A74" s="6" t="s">
        <v>0</v>
      </c>
      <c r="B74" s="4" t="s">
        <v>45</v>
      </c>
      <c r="C74" s="4" t="s">
        <v>75</v>
      </c>
      <c r="D74" s="5">
        <v>44166</v>
      </c>
      <c r="E74" s="6" t="s">
        <v>19</v>
      </c>
      <c r="F74" s="6" t="s">
        <v>7</v>
      </c>
      <c r="G74" s="6">
        <v>4.4000000000000004</v>
      </c>
      <c r="H74" s="6">
        <v>35990</v>
      </c>
      <c r="I74" s="6">
        <v>38990</v>
      </c>
      <c r="J74" s="7">
        <v>8.7499999999999994E-2</v>
      </c>
    </row>
    <row r="75" spans="1:10" x14ac:dyDescent="0.25">
      <c r="A75" s="6" t="s">
        <v>0</v>
      </c>
      <c r="B75" s="4" t="s">
        <v>76</v>
      </c>
      <c r="C75" s="4" t="s">
        <v>77</v>
      </c>
      <c r="D75" s="5">
        <v>44417</v>
      </c>
      <c r="E75" s="6" t="s">
        <v>6</v>
      </c>
      <c r="F75" s="6" t="s">
        <v>4</v>
      </c>
      <c r="G75" s="6">
        <v>4.4000000000000004</v>
      </c>
      <c r="H75" s="6">
        <v>24990</v>
      </c>
      <c r="I75" s="6">
        <v>24990</v>
      </c>
      <c r="J75" s="7">
        <v>0.125</v>
      </c>
    </row>
    <row r="76" spans="1:10" x14ac:dyDescent="0.25">
      <c r="A76" s="6" t="s">
        <v>0</v>
      </c>
      <c r="B76" s="4" t="s">
        <v>78</v>
      </c>
      <c r="C76" s="4" t="s">
        <v>14</v>
      </c>
      <c r="D76" s="5">
        <v>44245</v>
      </c>
      <c r="E76" s="6" t="s">
        <v>27</v>
      </c>
      <c r="F76" s="6" t="s">
        <v>13</v>
      </c>
      <c r="G76" s="6">
        <v>4.3</v>
      </c>
      <c r="H76" s="6">
        <v>8990</v>
      </c>
      <c r="I76" s="6">
        <v>12990</v>
      </c>
      <c r="J76" s="7">
        <v>6.25E-2</v>
      </c>
    </row>
    <row r="77" spans="1:10" x14ac:dyDescent="0.25">
      <c r="A77" s="6" t="s">
        <v>0</v>
      </c>
      <c r="B77" s="4" t="s">
        <v>79</v>
      </c>
      <c r="C77" s="4" t="s">
        <v>80</v>
      </c>
      <c r="D77" s="5">
        <v>45152</v>
      </c>
      <c r="E77" s="6" t="s">
        <v>19</v>
      </c>
      <c r="F77" s="6" t="s">
        <v>7</v>
      </c>
      <c r="G77" s="6">
        <v>4.4000000000000004</v>
      </c>
      <c r="H77" s="6">
        <v>29999</v>
      </c>
      <c r="I77" s="6">
        <v>29999</v>
      </c>
      <c r="J77" s="7">
        <v>0.05</v>
      </c>
    </row>
    <row r="78" spans="1:10" x14ac:dyDescent="0.25">
      <c r="A78" s="6" t="s">
        <v>0</v>
      </c>
      <c r="B78" s="4" t="s">
        <v>81</v>
      </c>
      <c r="C78" s="4" t="s">
        <v>82</v>
      </c>
      <c r="D78" s="5">
        <v>44987</v>
      </c>
      <c r="E78" s="6" t="s">
        <v>19</v>
      </c>
      <c r="F78" s="6" t="s">
        <v>57</v>
      </c>
      <c r="G78" s="6">
        <v>4.5</v>
      </c>
      <c r="H78" s="6">
        <v>29489</v>
      </c>
      <c r="I78" s="6">
        <v>29489</v>
      </c>
      <c r="J78" s="7">
        <v>3.7499999999999999E-2</v>
      </c>
    </row>
    <row r="79" spans="1:10" x14ac:dyDescent="0.25">
      <c r="A79" s="6" t="s">
        <v>0</v>
      </c>
      <c r="B79" s="4" t="s">
        <v>55</v>
      </c>
      <c r="C79" s="4" t="s">
        <v>33</v>
      </c>
      <c r="D79" s="5">
        <v>44674</v>
      </c>
      <c r="E79" s="6" t="s">
        <v>56</v>
      </c>
      <c r="F79" s="6" t="s">
        <v>57</v>
      </c>
      <c r="G79" s="6">
        <v>4.4000000000000004</v>
      </c>
      <c r="H79" s="6">
        <v>39990</v>
      </c>
      <c r="I79" s="6">
        <v>46990</v>
      </c>
      <c r="J79" s="7">
        <v>6.25E-2</v>
      </c>
    </row>
    <row r="80" spans="1:10" x14ac:dyDescent="0.25">
      <c r="A80" s="6" t="s">
        <v>0</v>
      </c>
      <c r="B80" s="4" t="s">
        <v>83</v>
      </c>
      <c r="C80" s="4" t="s">
        <v>84</v>
      </c>
      <c r="D80" s="5">
        <v>43870</v>
      </c>
      <c r="E80" s="6" t="s">
        <v>3</v>
      </c>
      <c r="F80" s="6" t="s">
        <v>7</v>
      </c>
      <c r="G80" s="6">
        <v>4.4000000000000004</v>
      </c>
      <c r="H80" s="6">
        <v>15990</v>
      </c>
      <c r="I80" s="6">
        <v>20990</v>
      </c>
      <c r="J80" s="7">
        <v>1.2500000000000001E-2</v>
      </c>
    </row>
    <row r="81" spans="1:10" x14ac:dyDescent="0.25">
      <c r="A81" s="6" t="s">
        <v>0</v>
      </c>
      <c r="B81" s="4" t="s">
        <v>71</v>
      </c>
      <c r="C81" s="4" t="s">
        <v>85</v>
      </c>
      <c r="D81" s="5">
        <v>44346</v>
      </c>
      <c r="E81" s="6" t="s">
        <v>6</v>
      </c>
      <c r="F81" s="6" t="s">
        <v>7</v>
      </c>
      <c r="G81" s="6">
        <v>4.2</v>
      </c>
      <c r="H81" s="6">
        <v>19990</v>
      </c>
      <c r="I81" s="6">
        <v>20990</v>
      </c>
      <c r="J81" s="7">
        <v>2.5000000000000001E-2</v>
      </c>
    </row>
    <row r="82" spans="1:10" x14ac:dyDescent="0.25">
      <c r="A82" s="6" t="s">
        <v>0</v>
      </c>
      <c r="B82" s="4" t="s">
        <v>86</v>
      </c>
      <c r="C82" s="4" t="s">
        <v>87</v>
      </c>
      <c r="D82" s="5">
        <v>44985</v>
      </c>
      <c r="E82" s="6" t="s">
        <v>6</v>
      </c>
      <c r="F82" s="6" t="s">
        <v>4</v>
      </c>
      <c r="G82" s="6">
        <v>4.3</v>
      </c>
      <c r="H82" s="6">
        <v>13990</v>
      </c>
      <c r="I82" s="6">
        <v>20990</v>
      </c>
      <c r="J82" s="7">
        <v>7.4999999999999997E-2</v>
      </c>
    </row>
    <row r="83" spans="1:10" x14ac:dyDescent="0.25">
      <c r="A83" s="6" t="s">
        <v>0</v>
      </c>
      <c r="B83" s="4" t="s">
        <v>40</v>
      </c>
      <c r="C83" s="4" t="s">
        <v>88</v>
      </c>
      <c r="D83" s="5">
        <v>44928</v>
      </c>
      <c r="E83" s="6" t="s">
        <v>6</v>
      </c>
      <c r="F83" s="6" t="s">
        <v>7</v>
      </c>
      <c r="G83" s="6">
        <v>4.2</v>
      </c>
      <c r="H83" s="6">
        <v>20999</v>
      </c>
      <c r="I83" s="6">
        <v>20999</v>
      </c>
      <c r="J83" s="7">
        <v>3.7499999999999999E-2</v>
      </c>
    </row>
    <row r="84" spans="1:10" x14ac:dyDescent="0.25">
      <c r="A84" s="6" t="s">
        <v>0</v>
      </c>
      <c r="B84" s="4" t="s">
        <v>83</v>
      </c>
      <c r="C84" s="4" t="s">
        <v>89</v>
      </c>
      <c r="D84" s="5">
        <v>45065</v>
      </c>
      <c r="E84" s="6" t="s">
        <v>3</v>
      </c>
      <c r="F84" s="6" t="s">
        <v>7</v>
      </c>
      <c r="G84" s="6">
        <v>4.4000000000000004</v>
      </c>
      <c r="H84" s="6">
        <v>15990</v>
      </c>
      <c r="I84" s="6">
        <v>20990</v>
      </c>
      <c r="J84" s="7">
        <v>3.7499999999999999E-2</v>
      </c>
    </row>
    <row r="85" spans="1:10" x14ac:dyDescent="0.25">
      <c r="A85" s="6" t="s">
        <v>0</v>
      </c>
      <c r="B85" s="4" t="s">
        <v>60</v>
      </c>
      <c r="C85" s="4" t="s">
        <v>59</v>
      </c>
      <c r="D85" s="5">
        <v>43997</v>
      </c>
      <c r="E85" s="6" t="s">
        <v>19</v>
      </c>
      <c r="F85" s="6" t="s">
        <v>7</v>
      </c>
      <c r="G85" s="6">
        <v>4.4000000000000004</v>
      </c>
      <c r="H85" s="6">
        <v>24719</v>
      </c>
      <c r="I85" s="6">
        <v>25489</v>
      </c>
      <c r="J85" s="7">
        <v>2.5000000000000001E-2</v>
      </c>
    </row>
    <row r="86" spans="1:10" x14ac:dyDescent="0.25">
      <c r="A86" s="6" t="s">
        <v>0</v>
      </c>
      <c r="B86" s="4" t="s">
        <v>60</v>
      </c>
      <c r="C86" s="4" t="s">
        <v>61</v>
      </c>
      <c r="D86" s="5">
        <v>44775</v>
      </c>
      <c r="E86" s="6" t="s">
        <v>19</v>
      </c>
      <c r="F86" s="6" t="s">
        <v>7</v>
      </c>
      <c r="G86" s="6">
        <v>4.4000000000000004</v>
      </c>
      <c r="H86" s="6">
        <v>24768</v>
      </c>
      <c r="I86" s="6">
        <v>24990</v>
      </c>
      <c r="J86" s="7">
        <v>3.7499999999999999E-2</v>
      </c>
    </row>
    <row r="87" spans="1:10" x14ac:dyDescent="0.25">
      <c r="A87" s="6" t="s">
        <v>0</v>
      </c>
      <c r="B87" s="4" t="s">
        <v>90</v>
      </c>
      <c r="C87" s="4" t="s">
        <v>91</v>
      </c>
      <c r="D87" s="5">
        <v>44378</v>
      </c>
      <c r="E87" s="6" t="s">
        <v>3</v>
      </c>
      <c r="F87" s="6" t="s">
        <v>7</v>
      </c>
      <c r="G87" s="6">
        <v>4.3</v>
      </c>
      <c r="H87" s="6">
        <v>14990</v>
      </c>
      <c r="I87" s="6">
        <v>18990</v>
      </c>
      <c r="J87" s="7">
        <v>0.05</v>
      </c>
    </row>
    <row r="88" spans="1:10" x14ac:dyDescent="0.25">
      <c r="A88" s="6" t="s">
        <v>0</v>
      </c>
      <c r="B88" s="4" t="s">
        <v>92</v>
      </c>
      <c r="C88" s="4" t="s">
        <v>93</v>
      </c>
      <c r="D88" s="5">
        <v>44979</v>
      </c>
      <c r="E88" s="6" t="s">
        <v>19</v>
      </c>
      <c r="F88" s="6" t="s">
        <v>57</v>
      </c>
      <c r="G88" s="6">
        <v>4.5999999999999996</v>
      </c>
      <c r="H88" s="6">
        <v>60990</v>
      </c>
      <c r="I88" s="6">
        <v>60990</v>
      </c>
      <c r="J88" s="7">
        <v>0.125</v>
      </c>
    </row>
    <row r="89" spans="1:10" x14ac:dyDescent="0.25">
      <c r="A89" s="6" t="s">
        <v>0</v>
      </c>
      <c r="B89" s="4" t="s">
        <v>94</v>
      </c>
      <c r="C89" s="4" t="s">
        <v>95</v>
      </c>
      <c r="D89" s="5">
        <v>44746</v>
      </c>
      <c r="E89" s="6" t="s">
        <v>19</v>
      </c>
      <c r="F89" s="6" t="s">
        <v>7</v>
      </c>
      <c r="G89" s="6">
        <v>4.4000000000000004</v>
      </c>
      <c r="H89" s="6">
        <v>34990</v>
      </c>
      <c r="I89" s="6">
        <v>37990</v>
      </c>
      <c r="J89" s="7">
        <v>0.1</v>
      </c>
    </row>
    <row r="90" spans="1:10" x14ac:dyDescent="0.25">
      <c r="A90" s="6" t="s">
        <v>0</v>
      </c>
      <c r="B90" s="4" t="s">
        <v>96</v>
      </c>
      <c r="C90" s="4" t="s">
        <v>97</v>
      </c>
      <c r="D90" s="5">
        <v>45002</v>
      </c>
      <c r="E90" s="6" t="s">
        <v>6</v>
      </c>
      <c r="F90" s="6" t="s">
        <v>7</v>
      </c>
      <c r="G90" s="6">
        <v>4.4000000000000004</v>
      </c>
      <c r="H90" s="6">
        <v>17990</v>
      </c>
      <c r="I90" s="6">
        <v>23990</v>
      </c>
      <c r="J90" s="7">
        <v>0.125</v>
      </c>
    </row>
    <row r="91" spans="1:10" x14ac:dyDescent="0.25">
      <c r="A91" s="6" t="s">
        <v>0</v>
      </c>
      <c r="B91" s="4" t="s">
        <v>98</v>
      </c>
      <c r="C91" s="4" t="s">
        <v>99</v>
      </c>
      <c r="D91" s="5">
        <v>44617</v>
      </c>
      <c r="E91" s="6" t="s">
        <v>3</v>
      </c>
      <c r="F91" s="6" t="s">
        <v>4</v>
      </c>
      <c r="G91" s="6">
        <v>4.4000000000000004</v>
      </c>
      <c r="H91" s="6">
        <v>15990</v>
      </c>
      <c r="I91" s="6">
        <v>15990</v>
      </c>
      <c r="J91" s="7">
        <v>1.2500000000000001E-2</v>
      </c>
    </row>
    <row r="92" spans="1:10" x14ac:dyDescent="0.25">
      <c r="A92" s="6" t="s">
        <v>0</v>
      </c>
      <c r="B92" s="4" t="s">
        <v>100</v>
      </c>
      <c r="C92" s="4" t="s">
        <v>101</v>
      </c>
      <c r="D92" s="5">
        <v>43861</v>
      </c>
      <c r="E92" s="6" t="s">
        <v>19</v>
      </c>
      <c r="F92" s="6" t="s">
        <v>7</v>
      </c>
      <c r="G92" s="6">
        <v>4.4000000000000004</v>
      </c>
      <c r="H92" s="6">
        <v>34990</v>
      </c>
      <c r="I92" s="6">
        <v>37990</v>
      </c>
      <c r="J92" s="7">
        <v>0.1</v>
      </c>
    </row>
    <row r="93" spans="1:10" x14ac:dyDescent="0.25">
      <c r="A93" s="6" t="s">
        <v>0</v>
      </c>
      <c r="B93" s="4" t="s">
        <v>100</v>
      </c>
      <c r="C93" s="4" t="s">
        <v>102</v>
      </c>
      <c r="D93" s="5">
        <v>44077</v>
      </c>
      <c r="E93" s="6" t="s">
        <v>19</v>
      </c>
      <c r="F93" s="6" t="s">
        <v>7</v>
      </c>
      <c r="G93" s="6">
        <v>4.4000000000000004</v>
      </c>
      <c r="H93" s="6">
        <v>34990</v>
      </c>
      <c r="I93" s="6">
        <v>37990</v>
      </c>
      <c r="J93" s="7">
        <v>0.125</v>
      </c>
    </row>
    <row r="94" spans="1:10" x14ac:dyDescent="0.25">
      <c r="A94" s="6" t="s">
        <v>0</v>
      </c>
      <c r="B94" s="4" t="s">
        <v>71</v>
      </c>
      <c r="C94" s="4" t="s">
        <v>69</v>
      </c>
      <c r="D94" s="5">
        <v>44841</v>
      </c>
      <c r="E94" s="6" t="s">
        <v>6</v>
      </c>
      <c r="F94" s="6" t="s">
        <v>7</v>
      </c>
      <c r="G94" s="6">
        <v>4.2</v>
      </c>
      <c r="H94" s="6">
        <v>19990</v>
      </c>
      <c r="I94" s="6">
        <v>20990</v>
      </c>
      <c r="J94" s="7">
        <v>1.2500000000000001E-2</v>
      </c>
    </row>
    <row r="95" spans="1:10" x14ac:dyDescent="0.25">
      <c r="A95" s="6" t="s">
        <v>0</v>
      </c>
      <c r="B95" s="4" t="s">
        <v>9</v>
      </c>
      <c r="C95" s="4" t="s">
        <v>11</v>
      </c>
      <c r="D95" s="5">
        <v>43992</v>
      </c>
      <c r="E95" s="6" t="s">
        <v>3</v>
      </c>
      <c r="F95" s="6" t="s">
        <v>4</v>
      </c>
      <c r="G95" s="6">
        <v>4.4000000000000004</v>
      </c>
      <c r="H95" s="6">
        <v>10990</v>
      </c>
      <c r="I95" s="6">
        <v>10990</v>
      </c>
      <c r="J95" s="7">
        <v>0.1</v>
      </c>
    </row>
    <row r="96" spans="1:10" x14ac:dyDescent="0.25">
      <c r="A96" s="6" t="s">
        <v>0</v>
      </c>
      <c r="B96" s="4" t="s">
        <v>90</v>
      </c>
      <c r="C96" s="4" t="s">
        <v>103</v>
      </c>
      <c r="D96" s="5">
        <v>44628</v>
      </c>
      <c r="E96" s="6" t="s">
        <v>3</v>
      </c>
      <c r="F96" s="6" t="s">
        <v>7</v>
      </c>
      <c r="G96" s="6">
        <v>4.3</v>
      </c>
      <c r="H96" s="6">
        <v>14990</v>
      </c>
      <c r="I96" s="6">
        <v>18990</v>
      </c>
      <c r="J96" s="7">
        <v>0.1</v>
      </c>
    </row>
    <row r="97" spans="1:10" x14ac:dyDescent="0.25">
      <c r="A97" s="6" t="s">
        <v>0</v>
      </c>
      <c r="B97" s="4" t="s">
        <v>58</v>
      </c>
      <c r="C97" s="4" t="s">
        <v>59</v>
      </c>
      <c r="D97" s="5">
        <v>44603</v>
      </c>
      <c r="E97" s="6" t="s">
        <v>19</v>
      </c>
      <c r="F97" s="6" t="s">
        <v>7</v>
      </c>
      <c r="G97" s="6">
        <v>4.4000000000000004</v>
      </c>
      <c r="H97" s="6">
        <v>21990</v>
      </c>
      <c r="I97" s="6">
        <v>28990</v>
      </c>
      <c r="J97" s="7">
        <v>8.7499999999999994E-2</v>
      </c>
    </row>
    <row r="98" spans="1:10" x14ac:dyDescent="0.25">
      <c r="A98" s="6" t="s">
        <v>0</v>
      </c>
      <c r="B98" s="4" t="s">
        <v>104</v>
      </c>
      <c r="C98" s="4" t="s">
        <v>105</v>
      </c>
      <c r="D98" s="5">
        <v>44484</v>
      </c>
      <c r="E98" s="6" t="s">
        <v>12</v>
      </c>
      <c r="F98" s="6" t="s">
        <v>4</v>
      </c>
      <c r="G98" s="6">
        <v>4.4000000000000004</v>
      </c>
      <c r="H98" s="6">
        <v>12990</v>
      </c>
      <c r="I98" s="6">
        <v>14990</v>
      </c>
      <c r="J98" s="7">
        <v>2.5000000000000001E-2</v>
      </c>
    </row>
    <row r="99" spans="1:10" x14ac:dyDescent="0.25">
      <c r="A99" s="6" t="s">
        <v>0</v>
      </c>
      <c r="B99" s="4" t="s">
        <v>106</v>
      </c>
      <c r="C99" s="4" t="s">
        <v>107</v>
      </c>
      <c r="D99" s="5">
        <v>45158</v>
      </c>
      <c r="E99" s="6" t="s">
        <v>3</v>
      </c>
      <c r="F99" s="6" t="s">
        <v>4</v>
      </c>
      <c r="G99" s="6">
        <v>4.3</v>
      </c>
      <c r="H99" s="6">
        <v>17000</v>
      </c>
      <c r="I99" s="6">
        <v>17000</v>
      </c>
      <c r="J99" s="7">
        <v>3.7499999999999999E-2</v>
      </c>
    </row>
    <row r="100" spans="1:10" x14ac:dyDescent="0.25">
      <c r="A100" s="6" t="s">
        <v>0</v>
      </c>
      <c r="B100" s="4" t="s">
        <v>108</v>
      </c>
      <c r="C100" s="4" t="s">
        <v>109</v>
      </c>
      <c r="D100" s="5">
        <v>44751</v>
      </c>
      <c r="E100" s="6" t="s">
        <v>3</v>
      </c>
      <c r="F100" s="6" t="s">
        <v>4</v>
      </c>
      <c r="G100" s="6">
        <v>4</v>
      </c>
      <c r="H100" s="6">
        <v>27500</v>
      </c>
      <c r="I100" s="6">
        <v>27500</v>
      </c>
      <c r="J100" s="7">
        <v>3.7499999999999999E-2</v>
      </c>
    </row>
    <row r="101" spans="1:10" x14ac:dyDescent="0.25">
      <c r="A101" s="6" t="s">
        <v>0</v>
      </c>
      <c r="B101" s="4" t="s">
        <v>86</v>
      </c>
      <c r="C101" s="4" t="s">
        <v>87</v>
      </c>
      <c r="D101" s="5">
        <v>45081</v>
      </c>
      <c r="E101" s="6" t="s">
        <v>3</v>
      </c>
      <c r="F101" s="6" t="s">
        <v>4</v>
      </c>
      <c r="G101" s="6">
        <v>4.4000000000000004</v>
      </c>
      <c r="H101" s="6">
        <v>15000</v>
      </c>
      <c r="I101" s="6">
        <v>15000</v>
      </c>
      <c r="J101" s="7">
        <v>7.4999999999999997E-2</v>
      </c>
    </row>
    <row r="102" spans="1:10" x14ac:dyDescent="0.25">
      <c r="A102" s="6" t="s">
        <v>0</v>
      </c>
      <c r="B102" s="4" t="s">
        <v>110</v>
      </c>
      <c r="C102" s="4" t="s">
        <v>14</v>
      </c>
      <c r="D102" s="5">
        <v>43942</v>
      </c>
      <c r="E102" s="6" t="s">
        <v>3</v>
      </c>
      <c r="F102" s="6" t="s">
        <v>4</v>
      </c>
      <c r="G102" s="6">
        <v>4.3</v>
      </c>
      <c r="H102" s="6">
        <v>15000</v>
      </c>
      <c r="I102" s="6">
        <v>15000</v>
      </c>
      <c r="J102" s="7">
        <v>0.125</v>
      </c>
    </row>
    <row r="103" spans="1:10" x14ac:dyDescent="0.25">
      <c r="A103" s="6" t="s">
        <v>0</v>
      </c>
      <c r="B103" s="4" t="s">
        <v>111</v>
      </c>
      <c r="C103" s="4" t="s">
        <v>107</v>
      </c>
      <c r="D103" s="5">
        <v>45048</v>
      </c>
      <c r="E103" s="6" t="s">
        <v>3</v>
      </c>
      <c r="F103" s="6" t="s">
        <v>4</v>
      </c>
      <c r="G103" s="6">
        <v>4.3</v>
      </c>
      <c r="H103" s="6">
        <v>18000</v>
      </c>
      <c r="I103" s="6">
        <v>18000</v>
      </c>
      <c r="J103" s="7">
        <v>3.7499999999999999E-2</v>
      </c>
    </row>
    <row r="104" spans="1:10" x14ac:dyDescent="0.25">
      <c r="A104" s="6" t="s">
        <v>0</v>
      </c>
      <c r="B104" s="4" t="s">
        <v>83</v>
      </c>
      <c r="C104" s="4" t="s">
        <v>112</v>
      </c>
      <c r="D104" s="5">
        <v>44103</v>
      </c>
      <c r="E104" s="6" t="s">
        <v>3</v>
      </c>
      <c r="F104" s="6" t="s">
        <v>7</v>
      </c>
      <c r="G104" s="6">
        <v>4.4000000000000004</v>
      </c>
      <c r="H104" s="6">
        <v>15990</v>
      </c>
      <c r="I104" s="6">
        <v>20990</v>
      </c>
      <c r="J104" s="7">
        <v>0.05</v>
      </c>
    </row>
    <row r="105" spans="1:10" x14ac:dyDescent="0.25">
      <c r="A105" s="6" t="s">
        <v>0</v>
      </c>
      <c r="B105" s="4" t="s">
        <v>113</v>
      </c>
      <c r="C105" s="4" t="s">
        <v>114</v>
      </c>
      <c r="D105" s="5">
        <v>44163</v>
      </c>
      <c r="E105" s="6" t="s">
        <v>3</v>
      </c>
      <c r="F105" s="6" t="s">
        <v>4</v>
      </c>
      <c r="G105" s="6">
        <v>4.3</v>
      </c>
      <c r="H105" s="6">
        <v>15000</v>
      </c>
      <c r="I105" s="6">
        <v>15000</v>
      </c>
      <c r="J105" s="7">
        <v>0.1</v>
      </c>
    </row>
    <row r="106" spans="1:10" x14ac:dyDescent="0.25">
      <c r="A106" s="6" t="s">
        <v>0</v>
      </c>
      <c r="B106" s="4" t="s">
        <v>115</v>
      </c>
      <c r="C106" s="4" t="s">
        <v>116</v>
      </c>
      <c r="D106" s="5">
        <v>44350</v>
      </c>
      <c r="E106" s="6" t="s">
        <v>27</v>
      </c>
      <c r="F106" s="6" t="s">
        <v>117</v>
      </c>
      <c r="G106" s="6">
        <v>4.2</v>
      </c>
      <c r="H106" s="6">
        <v>11000</v>
      </c>
      <c r="I106" s="6">
        <v>11000</v>
      </c>
      <c r="J106" s="7">
        <v>0.125</v>
      </c>
    </row>
    <row r="107" spans="1:10" x14ac:dyDescent="0.25">
      <c r="A107" s="6" t="s">
        <v>0</v>
      </c>
      <c r="B107" s="4" t="s">
        <v>118</v>
      </c>
      <c r="C107" s="4" t="s">
        <v>119</v>
      </c>
      <c r="D107" s="5">
        <v>44995</v>
      </c>
      <c r="E107" s="6" t="s">
        <v>6</v>
      </c>
      <c r="F107" s="6" t="s">
        <v>4</v>
      </c>
      <c r="G107" s="6">
        <v>4.3</v>
      </c>
      <c r="H107" s="6">
        <v>23990</v>
      </c>
      <c r="I107" s="6">
        <v>24667</v>
      </c>
      <c r="J107" s="7">
        <v>1.2500000000000001E-2</v>
      </c>
    </row>
    <row r="108" spans="1:10" x14ac:dyDescent="0.25">
      <c r="A108" s="6" t="s">
        <v>0</v>
      </c>
      <c r="B108" s="4" t="s">
        <v>120</v>
      </c>
      <c r="C108" s="4" t="s">
        <v>121</v>
      </c>
      <c r="D108" s="5">
        <v>44881</v>
      </c>
      <c r="E108" s="6" t="s">
        <v>3</v>
      </c>
      <c r="F108" s="6" t="s">
        <v>4</v>
      </c>
      <c r="G108" s="6">
        <v>4.5</v>
      </c>
      <c r="H108" s="6">
        <v>19000</v>
      </c>
      <c r="I108" s="6">
        <v>19000</v>
      </c>
      <c r="J108" s="7">
        <v>0.125</v>
      </c>
    </row>
    <row r="109" spans="1:10" x14ac:dyDescent="0.25">
      <c r="A109" s="6" t="s">
        <v>0</v>
      </c>
      <c r="B109" s="4" t="s">
        <v>81</v>
      </c>
      <c r="C109" s="4" t="s">
        <v>59</v>
      </c>
      <c r="D109" s="5">
        <v>43977</v>
      </c>
      <c r="E109" s="6" t="s">
        <v>19</v>
      </c>
      <c r="F109" s="6" t="s">
        <v>57</v>
      </c>
      <c r="G109" s="6">
        <v>4.5</v>
      </c>
      <c r="H109" s="6">
        <v>29489</v>
      </c>
      <c r="I109" s="6">
        <v>32990</v>
      </c>
      <c r="J109" s="7">
        <v>2.5000000000000001E-2</v>
      </c>
    </row>
    <row r="110" spans="1:10" x14ac:dyDescent="0.25">
      <c r="A110" s="6" t="s">
        <v>0</v>
      </c>
      <c r="B110" s="4" t="s">
        <v>78</v>
      </c>
      <c r="C110" s="4" t="s">
        <v>11</v>
      </c>
      <c r="D110" s="5">
        <v>44123</v>
      </c>
      <c r="E110" s="6" t="s">
        <v>12</v>
      </c>
      <c r="F110" s="6" t="s">
        <v>13</v>
      </c>
      <c r="G110" s="6">
        <v>4.4000000000000004</v>
      </c>
      <c r="H110" s="6">
        <v>9490</v>
      </c>
      <c r="I110" s="6">
        <v>12990</v>
      </c>
      <c r="J110" s="7">
        <v>0.1125</v>
      </c>
    </row>
    <row r="111" spans="1:10" x14ac:dyDescent="0.25">
      <c r="A111" s="6" t="s">
        <v>0</v>
      </c>
      <c r="B111" s="4" t="s">
        <v>115</v>
      </c>
      <c r="C111" s="4" t="s">
        <v>77</v>
      </c>
      <c r="D111" s="5">
        <v>43865</v>
      </c>
      <c r="E111" s="6" t="s">
        <v>3</v>
      </c>
      <c r="F111" s="6" t="s">
        <v>4</v>
      </c>
      <c r="G111" s="6">
        <v>4.3</v>
      </c>
      <c r="H111" s="6">
        <v>13990</v>
      </c>
      <c r="I111" s="6">
        <v>13990</v>
      </c>
      <c r="J111" s="7">
        <v>0.05</v>
      </c>
    </row>
    <row r="112" spans="1:10" x14ac:dyDescent="0.25">
      <c r="A112" s="6" t="s">
        <v>0</v>
      </c>
      <c r="B112" s="4" t="s">
        <v>76</v>
      </c>
      <c r="C112" s="4" t="s">
        <v>11</v>
      </c>
      <c r="D112" s="5">
        <v>43905</v>
      </c>
      <c r="E112" s="6" t="s">
        <v>3</v>
      </c>
      <c r="F112" s="6" t="s">
        <v>13</v>
      </c>
      <c r="G112" s="6">
        <v>4.4000000000000004</v>
      </c>
      <c r="H112" s="6">
        <v>15500</v>
      </c>
      <c r="I112" s="6">
        <v>15500</v>
      </c>
      <c r="J112" s="7">
        <v>6.25E-2</v>
      </c>
    </row>
    <row r="113" spans="1:10" x14ac:dyDescent="0.25">
      <c r="A113" s="6" t="s">
        <v>0</v>
      </c>
      <c r="B113" s="4" t="s">
        <v>122</v>
      </c>
      <c r="C113" s="4" t="s">
        <v>123</v>
      </c>
      <c r="D113" s="5">
        <v>44853</v>
      </c>
      <c r="E113" s="6" t="s">
        <v>6</v>
      </c>
      <c r="F113" s="6" t="s">
        <v>7</v>
      </c>
      <c r="G113" s="6">
        <v>4.3</v>
      </c>
      <c r="H113" s="6">
        <v>17999</v>
      </c>
      <c r="I113" s="6">
        <v>17999</v>
      </c>
      <c r="J113" s="7">
        <v>0.05</v>
      </c>
    </row>
    <row r="114" spans="1:10" x14ac:dyDescent="0.25">
      <c r="A114" s="6" t="s">
        <v>0</v>
      </c>
      <c r="B114" s="4" t="s">
        <v>122</v>
      </c>
      <c r="C114" s="4" t="s">
        <v>124</v>
      </c>
      <c r="D114" s="5">
        <v>44091</v>
      </c>
      <c r="E114" s="6" t="s">
        <v>6</v>
      </c>
      <c r="F114" s="6" t="s">
        <v>7</v>
      </c>
      <c r="G114" s="6">
        <v>4.3</v>
      </c>
      <c r="H114" s="6">
        <v>17999</v>
      </c>
      <c r="I114" s="6">
        <v>17999</v>
      </c>
      <c r="J114" s="7">
        <v>2.5000000000000001E-2</v>
      </c>
    </row>
    <row r="115" spans="1:10" x14ac:dyDescent="0.25">
      <c r="A115" s="6" t="s">
        <v>0</v>
      </c>
      <c r="B115" s="4" t="s">
        <v>125</v>
      </c>
      <c r="C115" s="4" t="s">
        <v>11</v>
      </c>
      <c r="D115" s="5">
        <v>43850</v>
      </c>
      <c r="E115" s="6" t="s">
        <v>12</v>
      </c>
      <c r="F115" s="6" t="s">
        <v>117</v>
      </c>
      <c r="G115" s="6">
        <v>4.4000000000000004</v>
      </c>
      <c r="H115" s="6">
        <v>9940</v>
      </c>
      <c r="I115" s="6">
        <v>9940</v>
      </c>
      <c r="J115" s="7">
        <v>0.05</v>
      </c>
    </row>
    <row r="116" spans="1:10" x14ac:dyDescent="0.25">
      <c r="A116" s="6" t="s">
        <v>0</v>
      </c>
      <c r="B116" s="4" t="s">
        <v>78</v>
      </c>
      <c r="C116" s="4" t="s">
        <v>11</v>
      </c>
      <c r="D116" s="5">
        <v>44771</v>
      </c>
      <c r="E116" s="6" t="s">
        <v>27</v>
      </c>
      <c r="F116" s="6" t="s">
        <v>13</v>
      </c>
      <c r="G116" s="6">
        <v>4.3</v>
      </c>
      <c r="H116" s="6">
        <v>12990</v>
      </c>
      <c r="I116" s="6">
        <v>12990</v>
      </c>
      <c r="J116" s="7">
        <v>0.125</v>
      </c>
    </row>
    <row r="117" spans="1:10" x14ac:dyDescent="0.25">
      <c r="A117" s="6" t="s">
        <v>0</v>
      </c>
      <c r="B117" s="4" t="s">
        <v>126</v>
      </c>
      <c r="C117" s="4" t="s">
        <v>11</v>
      </c>
      <c r="D117" s="5">
        <v>44260</v>
      </c>
      <c r="E117" s="6" t="s">
        <v>127</v>
      </c>
      <c r="F117" s="6" t="s">
        <v>117</v>
      </c>
      <c r="G117" s="6">
        <v>3.8</v>
      </c>
      <c r="H117" s="6">
        <v>10000</v>
      </c>
      <c r="I117" s="6">
        <v>10000</v>
      </c>
      <c r="J117" s="7">
        <v>7.4999999999999997E-2</v>
      </c>
    </row>
    <row r="118" spans="1:10" x14ac:dyDescent="0.25">
      <c r="A118" s="6" t="s">
        <v>0</v>
      </c>
      <c r="B118" s="4" t="s">
        <v>78</v>
      </c>
      <c r="C118" s="4" t="s">
        <v>109</v>
      </c>
      <c r="D118" s="5">
        <v>44185</v>
      </c>
      <c r="E118" s="6" t="s">
        <v>3</v>
      </c>
      <c r="F118" s="6" t="s">
        <v>4</v>
      </c>
      <c r="G118" s="6">
        <v>4.4000000000000004</v>
      </c>
      <c r="H118" s="6">
        <v>15726</v>
      </c>
      <c r="I118" s="6">
        <v>15726</v>
      </c>
      <c r="J118" s="7">
        <v>0.125</v>
      </c>
    </row>
    <row r="119" spans="1:10" x14ac:dyDescent="0.25">
      <c r="A119" s="6" t="s">
        <v>0</v>
      </c>
      <c r="B119" s="4" t="s">
        <v>111</v>
      </c>
      <c r="C119" s="4" t="s">
        <v>109</v>
      </c>
      <c r="D119" s="5">
        <v>44901</v>
      </c>
      <c r="E119" s="6" t="s">
        <v>3</v>
      </c>
      <c r="F119" s="6" t="s">
        <v>4</v>
      </c>
      <c r="G119" s="6">
        <v>4.3</v>
      </c>
      <c r="H119" s="6">
        <v>18000</v>
      </c>
      <c r="I119" s="6">
        <v>18000</v>
      </c>
      <c r="J119" s="7">
        <v>0.05</v>
      </c>
    </row>
    <row r="120" spans="1:10" x14ac:dyDescent="0.25">
      <c r="A120" s="6" t="s">
        <v>0</v>
      </c>
      <c r="B120" s="4" t="s">
        <v>128</v>
      </c>
      <c r="C120" s="4" t="s">
        <v>11</v>
      </c>
      <c r="D120" s="5">
        <v>44024</v>
      </c>
      <c r="E120" s="6" t="s">
        <v>12</v>
      </c>
      <c r="F120" s="6" t="s">
        <v>117</v>
      </c>
      <c r="G120" s="6">
        <v>4.2</v>
      </c>
      <c r="H120" s="6">
        <v>12500</v>
      </c>
      <c r="I120" s="6">
        <v>12500</v>
      </c>
      <c r="J120" s="7">
        <v>3.7499999999999999E-2</v>
      </c>
    </row>
    <row r="121" spans="1:10" x14ac:dyDescent="0.25">
      <c r="A121" s="6" t="s">
        <v>0</v>
      </c>
      <c r="B121" s="4" t="s">
        <v>128</v>
      </c>
      <c r="C121" s="4" t="s">
        <v>109</v>
      </c>
      <c r="D121" s="5">
        <v>44129</v>
      </c>
      <c r="E121" s="6" t="s">
        <v>12</v>
      </c>
      <c r="F121" s="6" t="s">
        <v>117</v>
      </c>
      <c r="G121" s="6">
        <v>4.2</v>
      </c>
      <c r="H121" s="6">
        <v>12500</v>
      </c>
      <c r="I121" s="6">
        <v>12500</v>
      </c>
      <c r="J121" s="7">
        <v>0.125</v>
      </c>
    </row>
    <row r="122" spans="1:10" x14ac:dyDescent="0.25">
      <c r="A122" s="6" t="s">
        <v>0</v>
      </c>
      <c r="B122" s="4" t="s">
        <v>83</v>
      </c>
      <c r="C122" s="4" t="s">
        <v>89</v>
      </c>
      <c r="D122" s="5">
        <v>44031</v>
      </c>
      <c r="E122" s="6" t="s">
        <v>19</v>
      </c>
      <c r="F122" s="6" t="s">
        <v>7</v>
      </c>
      <c r="G122" s="6">
        <v>4.4000000000000004</v>
      </c>
      <c r="H122" s="6">
        <v>18990</v>
      </c>
      <c r="I122" s="6">
        <v>22990</v>
      </c>
      <c r="J122" s="7">
        <v>2.5000000000000001E-2</v>
      </c>
    </row>
    <row r="123" spans="1:10" x14ac:dyDescent="0.25">
      <c r="A123" s="6" t="s">
        <v>0</v>
      </c>
      <c r="B123" s="4" t="s">
        <v>83</v>
      </c>
      <c r="C123" s="4" t="s">
        <v>112</v>
      </c>
      <c r="D123" s="5">
        <v>44520</v>
      </c>
      <c r="E123" s="6" t="s">
        <v>19</v>
      </c>
      <c r="F123" s="6" t="s">
        <v>7</v>
      </c>
      <c r="G123" s="6">
        <v>4.4000000000000004</v>
      </c>
      <c r="H123" s="6">
        <v>18990</v>
      </c>
      <c r="I123" s="6">
        <v>22990</v>
      </c>
      <c r="J123" s="7">
        <v>6.25E-2</v>
      </c>
    </row>
    <row r="124" spans="1:10" x14ac:dyDescent="0.25">
      <c r="A124" s="6" t="s">
        <v>0</v>
      </c>
      <c r="B124" s="4" t="s">
        <v>129</v>
      </c>
      <c r="C124" s="4" t="s">
        <v>109</v>
      </c>
      <c r="D124" s="5">
        <v>43876</v>
      </c>
      <c r="E124" s="6" t="s">
        <v>12</v>
      </c>
      <c r="F124" s="6" t="s">
        <v>13</v>
      </c>
      <c r="G124" s="6">
        <v>4.2</v>
      </c>
      <c r="H124" s="6">
        <v>18000</v>
      </c>
      <c r="I124" s="6">
        <v>18000</v>
      </c>
      <c r="J124" s="7">
        <v>8.7499999999999994E-2</v>
      </c>
    </row>
    <row r="125" spans="1:10" x14ac:dyDescent="0.25">
      <c r="A125" s="6" t="s">
        <v>0</v>
      </c>
      <c r="B125" s="4" t="s">
        <v>21</v>
      </c>
      <c r="C125" s="4" t="s">
        <v>23</v>
      </c>
      <c r="D125" s="5">
        <v>43992</v>
      </c>
      <c r="E125" s="6" t="s">
        <v>6</v>
      </c>
      <c r="F125" s="6" t="s">
        <v>7</v>
      </c>
      <c r="G125" s="6">
        <v>4.3</v>
      </c>
      <c r="H125" s="6">
        <v>13799</v>
      </c>
      <c r="I125" s="6">
        <v>13799</v>
      </c>
      <c r="J125" s="7">
        <v>8.7499999999999994E-2</v>
      </c>
    </row>
    <row r="126" spans="1:10" x14ac:dyDescent="0.25">
      <c r="A126" s="6" t="s">
        <v>0</v>
      </c>
      <c r="B126" s="4" t="s">
        <v>21</v>
      </c>
      <c r="C126" s="4" t="s">
        <v>39</v>
      </c>
      <c r="D126" s="5">
        <v>44997</v>
      </c>
      <c r="E126" s="6" t="s">
        <v>6</v>
      </c>
      <c r="F126" s="6" t="s">
        <v>7</v>
      </c>
      <c r="G126" s="6">
        <v>4.3</v>
      </c>
      <c r="H126" s="6">
        <v>13899</v>
      </c>
      <c r="I126" s="6">
        <v>13899</v>
      </c>
      <c r="J126" s="7">
        <v>0.1125</v>
      </c>
    </row>
    <row r="127" spans="1:10" x14ac:dyDescent="0.25">
      <c r="A127" s="6" t="s">
        <v>0</v>
      </c>
      <c r="B127" s="4" t="s">
        <v>90</v>
      </c>
      <c r="C127" s="4" t="s">
        <v>91</v>
      </c>
      <c r="D127" s="5">
        <v>44598</v>
      </c>
      <c r="E127" s="6" t="s">
        <v>19</v>
      </c>
      <c r="F127" s="6" t="s">
        <v>7</v>
      </c>
      <c r="G127" s="6">
        <v>4.3</v>
      </c>
      <c r="H127" s="6">
        <v>15990</v>
      </c>
      <c r="I127" s="6">
        <v>21990</v>
      </c>
      <c r="J127" s="7">
        <v>0.05</v>
      </c>
    </row>
    <row r="128" spans="1:10" x14ac:dyDescent="0.25">
      <c r="A128" s="6" t="s">
        <v>0</v>
      </c>
      <c r="B128" s="4" t="s">
        <v>90</v>
      </c>
      <c r="C128" s="4" t="s">
        <v>130</v>
      </c>
      <c r="D128" s="5">
        <v>44093</v>
      </c>
      <c r="E128" s="6" t="s">
        <v>3</v>
      </c>
      <c r="F128" s="6" t="s">
        <v>7</v>
      </c>
      <c r="G128" s="6">
        <v>4.3</v>
      </c>
      <c r="H128" s="6">
        <v>14990</v>
      </c>
      <c r="I128" s="6">
        <v>18990</v>
      </c>
      <c r="J128" s="7">
        <v>0.125</v>
      </c>
    </row>
    <row r="129" spans="1:10" x14ac:dyDescent="0.25">
      <c r="A129" s="6" t="s">
        <v>0</v>
      </c>
      <c r="B129" s="4" t="s">
        <v>58</v>
      </c>
      <c r="C129" s="4" t="s">
        <v>22</v>
      </c>
      <c r="D129" s="5">
        <v>44221</v>
      </c>
      <c r="E129" s="6" t="s">
        <v>19</v>
      </c>
      <c r="F129" s="6" t="s">
        <v>7</v>
      </c>
      <c r="G129" s="6">
        <v>4.4000000000000004</v>
      </c>
      <c r="H129" s="6">
        <v>25889</v>
      </c>
      <c r="I129" s="6">
        <v>25889</v>
      </c>
      <c r="J129" s="7">
        <v>7.4999999999999997E-2</v>
      </c>
    </row>
    <row r="130" spans="1:10" x14ac:dyDescent="0.25">
      <c r="A130" s="6" t="s">
        <v>0</v>
      </c>
      <c r="B130" s="4" t="s">
        <v>43</v>
      </c>
      <c r="C130" s="4" t="s">
        <v>37</v>
      </c>
      <c r="D130" s="5">
        <v>44955</v>
      </c>
      <c r="E130" s="6" t="s">
        <v>3</v>
      </c>
      <c r="F130" s="6" t="s">
        <v>4</v>
      </c>
      <c r="G130" s="6">
        <v>0</v>
      </c>
      <c r="H130" s="6">
        <v>13490</v>
      </c>
      <c r="I130" s="6">
        <v>13490</v>
      </c>
      <c r="J130" s="7">
        <v>0.125</v>
      </c>
    </row>
    <row r="131" spans="1:10" x14ac:dyDescent="0.25">
      <c r="A131" s="6" t="s">
        <v>0</v>
      </c>
      <c r="B131" s="4" t="s">
        <v>78</v>
      </c>
      <c r="C131" s="4" t="s">
        <v>77</v>
      </c>
      <c r="D131" s="5">
        <v>44783</v>
      </c>
      <c r="E131" s="6" t="s">
        <v>27</v>
      </c>
      <c r="F131" s="6" t="s">
        <v>13</v>
      </c>
      <c r="G131" s="6">
        <v>4.3</v>
      </c>
      <c r="H131" s="6">
        <v>12990</v>
      </c>
      <c r="I131" s="6">
        <v>4990</v>
      </c>
      <c r="J131" s="7">
        <v>0.05</v>
      </c>
    </row>
    <row r="132" spans="1:10" x14ac:dyDescent="0.25">
      <c r="A132" s="6" t="s">
        <v>0</v>
      </c>
      <c r="B132" s="4" t="s">
        <v>131</v>
      </c>
      <c r="C132" s="4" t="s">
        <v>77</v>
      </c>
      <c r="D132" s="5">
        <v>45158</v>
      </c>
      <c r="E132" s="6" t="s">
        <v>27</v>
      </c>
      <c r="F132" s="6" t="s">
        <v>13</v>
      </c>
      <c r="G132" s="6">
        <v>4.3</v>
      </c>
      <c r="H132" s="6">
        <v>8490</v>
      </c>
      <c r="I132" s="6">
        <v>13400</v>
      </c>
      <c r="J132" s="7">
        <v>6.25E-2</v>
      </c>
    </row>
    <row r="133" spans="1:10" x14ac:dyDescent="0.25">
      <c r="A133" s="6" t="s">
        <v>0</v>
      </c>
      <c r="B133" s="4" t="s">
        <v>78</v>
      </c>
      <c r="C133" s="4" t="s">
        <v>132</v>
      </c>
      <c r="D133" s="5">
        <v>45165</v>
      </c>
      <c r="E133" s="6" t="s">
        <v>3</v>
      </c>
      <c r="F133" s="6" t="s">
        <v>4</v>
      </c>
      <c r="G133" s="6">
        <v>4.4000000000000004</v>
      </c>
      <c r="H133" s="6">
        <v>15677</v>
      </c>
      <c r="I133" s="6">
        <v>15677</v>
      </c>
      <c r="J133" s="7">
        <v>7.4999999999999997E-2</v>
      </c>
    </row>
    <row r="134" spans="1:10" x14ac:dyDescent="0.25">
      <c r="A134" s="6" t="s">
        <v>0</v>
      </c>
      <c r="B134" s="4" t="s">
        <v>133</v>
      </c>
      <c r="C134" s="4" t="s">
        <v>134</v>
      </c>
      <c r="D134" s="5">
        <v>44448</v>
      </c>
      <c r="E134" s="6" t="s">
        <v>27</v>
      </c>
      <c r="F134" s="6" t="s">
        <v>117</v>
      </c>
      <c r="G134" s="6">
        <v>4.2</v>
      </c>
      <c r="H134" s="6">
        <v>10000</v>
      </c>
      <c r="I134" s="6">
        <v>10000</v>
      </c>
      <c r="J134" s="7">
        <v>8.7499999999999994E-2</v>
      </c>
    </row>
    <row r="135" spans="1:10" x14ac:dyDescent="0.25">
      <c r="A135" s="6" t="s">
        <v>0</v>
      </c>
      <c r="B135" s="4" t="s">
        <v>135</v>
      </c>
      <c r="C135" s="4" t="s">
        <v>136</v>
      </c>
      <c r="D135" s="5">
        <v>44352</v>
      </c>
      <c r="E135" s="6" t="s">
        <v>6</v>
      </c>
      <c r="F135" s="6" t="s">
        <v>4</v>
      </c>
      <c r="G135" s="6">
        <v>4.5</v>
      </c>
      <c r="H135" s="6">
        <v>19990</v>
      </c>
      <c r="I135" s="6">
        <v>25000</v>
      </c>
      <c r="J135" s="7">
        <v>3.7499999999999999E-2</v>
      </c>
    </row>
    <row r="136" spans="1:10" x14ac:dyDescent="0.25">
      <c r="A136" s="6" t="s">
        <v>0</v>
      </c>
      <c r="B136" s="4" t="s">
        <v>113</v>
      </c>
      <c r="C136" s="4" t="s">
        <v>77</v>
      </c>
      <c r="D136" s="5">
        <v>43892</v>
      </c>
      <c r="E136" s="6" t="s">
        <v>12</v>
      </c>
      <c r="F136" s="6" t="s">
        <v>13</v>
      </c>
      <c r="G136" s="6">
        <v>4.3</v>
      </c>
      <c r="H136" s="6">
        <v>12000</v>
      </c>
      <c r="I136" s="6">
        <v>12000</v>
      </c>
      <c r="J136" s="7">
        <v>6.25E-2</v>
      </c>
    </row>
    <row r="137" spans="1:10" x14ac:dyDescent="0.25">
      <c r="A137" s="6" t="s">
        <v>0</v>
      </c>
      <c r="B137" s="4" t="s">
        <v>135</v>
      </c>
      <c r="C137" s="4" t="s">
        <v>137</v>
      </c>
      <c r="D137" s="5">
        <v>44004</v>
      </c>
      <c r="E137" s="6" t="s">
        <v>6</v>
      </c>
      <c r="F137" s="6" t="s">
        <v>4</v>
      </c>
      <c r="G137" s="6">
        <v>4.5</v>
      </c>
      <c r="H137" s="6">
        <v>21150</v>
      </c>
      <c r="I137" s="6">
        <v>21150</v>
      </c>
      <c r="J137" s="7">
        <v>0.1125</v>
      </c>
    </row>
    <row r="138" spans="1:10" x14ac:dyDescent="0.25">
      <c r="A138" s="6" t="s">
        <v>0</v>
      </c>
      <c r="B138" s="4" t="s">
        <v>115</v>
      </c>
      <c r="C138" s="4" t="s">
        <v>116</v>
      </c>
      <c r="D138" s="5">
        <v>43967</v>
      </c>
      <c r="E138" s="6" t="s">
        <v>12</v>
      </c>
      <c r="F138" s="6" t="s">
        <v>13</v>
      </c>
      <c r="G138" s="6">
        <v>4.4000000000000004</v>
      </c>
      <c r="H138" s="6">
        <v>14995</v>
      </c>
      <c r="I138" s="6">
        <v>14995</v>
      </c>
      <c r="J138" s="7">
        <v>3.7499999999999999E-2</v>
      </c>
    </row>
    <row r="139" spans="1:10" x14ac:dyDescent="0.25">
      <c r="A139" s="6" t="s">
        <v>0</v>
      </c>
      <c r="B139" s="4" t="s">
        <v>113</v>
      </c>
      <c r="C139" s="4" t="s">
        <v>77</v>
      </c>
      <c r="D139" s="5">
        <v>44307</v>
      </c>
      <c r="E139" s="6" t="s">
        <v>27</v>
      </c>
      <c r="F139" s="6" t="s">
        <v>117</v>
      </c>
      <c r="G139" s="6">
        <v>4.4000000000000004</v>
      </c>
      <c r="H139" s="6">
        <v>9500</v>
      </c>
      <c r="I139" s="6">
        <v>9500</v>
      </c>
      <c r="J139" s="7">
        <v>8.7499999999999994E-2</v>
      </c>
    </row>
    <row r="140" spans="1:10" x14ac:dyDescent="0.25">
      <c r="A140" s="6" t="s">
        <v>0</v>
      </c>
      <c r="B140" s="4" t="s">
        <v>135</v>
      </c>
      <c r="C140" s="4" t="s">
        <v>138</v>
      </c>
      <c r="D140" s="5">
        <v>44580</v>
      </c>
      <c r="E140" s="6" t="s">
        <v>6</v>
      </c>
      <c r="F140" s="6" t="s">
        <v>4</v>
      </c>
      <c r="G140" s="6">
        <v>4.5</v>
      </c>
      <c r="H140" s="6">
        <v>21150</v>
      </c>
      <c r="I140" s="6">
        <v>21150</v>
      </c>
      <c r="J140" s="7">
        <v>1.2500000000000001E-2</v>
      </c>
    </row>
    <row r="141" spans="1:10" x14ac:dyDescent="0.25">
      <c r="A141" s="6" t="s">
        <v>0</v>
      </c>
      <c r="B141" s="4" t="s">
        <v>78</v>
      </c>
      <c r="C141" s="4" t="s">
        <v>14</v>
      </c>
      <c r="D141" s="5">
        <v>44175</v>
      </c>
      <c r="E141" s="6" t="s">
        <v>12</v>
      </c>
      <c r="F141" s="6" t="s">
        <v>13</v>
      </c>
      <c r="G141" s="6">
        <v>4.4000000000000004</v>
      </c>
      <c r="H141" s="6">
        <v>13750</v>
      </c>
      <c r="I141" s="6">
        <v>13750</v>
      </c>
      <c r="J141" s="7">
        <v>3.7499999999999999E-2</v>
      </c>
    </row>
    <row r="142" spans="1:10" x14ac:dyDescent="0.25">
      <c r="A142" s="6" t="s">
        <v>0</v>
      </c>
      <c r="B142" s="4" t="s">
        <v>78</v>
      </c>
      <c r="C142" s="4" t="s">
        <v>77</v>
      </c>
      <c r="D142" s="5">
        <v>43918</v>
      </c>
      <c r="E142" s="6" t="s">
        <v>12</v>
      </c>
      <c r="F142" s="6" t="s">
        <v>13</v>
      </c>
      <c r="G142" s="6">
        <v>4.4000000000000004</v>
      </c>
      <c r="H142" s="6">
        <v>12990</v>
      </c>
      <c r="I142" s="6">
        <v>12990</v>
      </c>
      <c r="J142" s="7">
        <v>3.7499999999999999E-2</v>
      </c>
    </row>
    <row r="143" spans="1:10" x14ac:dyDescent="0.25">
      <c r="A143" s="6" t="s">
        <v>0</v>
      </c>
      <c r="B143" s="4" t="s">
        <v>113</v>
      </c>
      <c r="C143" s="4" t="s">
        <v>114</v>
      </c>
      <c r="D143" s="5">
        <v>44470</v>
      </c>
      <c r="E143" s="6" t="s">
        <v>12</v>
      </c>
      <c r="F143" s="6" t="s">
        <v>13</v>
      </c>
      <c r="G143" s="6">
        <v>4.3</v>
      </c>
      <c r="H143" s="6">
        <v>12990</v>
      </c>
      <c r="I143" s="6">
        <v>12990</v>
      </c>
      <c r="J143" s="7">
        <v>7.4999999999999997E-2</v>
      </c>
    </row>
    <row r="144" spans="1:10" x14ac:dyDescent="0.25">
      <c r="A144" s="6" t="s">
        <v>0</v>
      </c>
      <c r="B144" s="4" t="s">
        <v>113</v>
      </c>
      <c r="C144" s="4" t="s">
        <v>114</v>
      </c>
      <c r="D144" s="5">
        <v>44335</v>
      </c>
      <c r="E144" s="6" t="s">
        <v>27</v>
      </c>
      <c r="F144" s="6" t="s">
        <v>117</v>
      </c>
      <c r="G144" s="6">
        <v>4.4000000000000004</v>
      </c>
      <c r="H144" s="6">
        <v>9500</v>
      </c>
      <c r="I144" s="6">
        <v>9500</v>
      </c>
      <c r="J144" s="7">
        <v>7.4999999999999997E-2</v>
      </c>
    </row>
    <row r="145" spans="1:10" x14ac:dyDescent="0.25">
      <c r="A145" s="6" t="s">
        <v>0</v>
      </c>
      <c r="B145" s="4" t="s">
        <v>98</v>
      </c>
      <c r="C145" s="4" t="s">
        <v>99</v>
      </c>
      <c r="D145" s="5">
        <v>45076</v>
      </c>
      <c r="E145" s="6" t="s">
        <v>3</v>
      </c>
      <c r="F145" s="6" t="s">
        <v>13</v>
      </c>
      <c r="G145" s="6">
        <v>4.4000000000000004</v>
      </c>
      <c r="H145" s="6">
        <v>15000</v>
      </c>
      <c r="I145" s="6">
        <v>15000</v>
      </c>
      <c r="J145" s="7">
        <v>0.05</v>
      </c>
    </row>
    <row r="146" spans="1:10" x14ac:dyDescent="0.25">
      <c r="A146" s="6" t="s">
        <v>0</v>
      </c>
      <c r="B146" s="4" t="s">
        <v>98</v>
      </c>
      <c r="C146" s="4" t="s">
        <v>99</v>
      </c>
      <c r="D146" s="5">
        <v>44145</v>
      </c>
      <c r="E146" s="6" t="s">
        <v>3</v>
      </c>
      <c r="F146" s="6" t="s">
        <v>13</v>
      </c>
      <c r="G146" s="6">
        <v>4.4000000000000004</v>
      </c>
      <c r="H146" s="6">
        <v>15000</v>
      </c>
      <c r="I146" s="6">
        <v>15000</v>
      </c>
      <c r="J146" s="7">
        <v>8.7499999999999994E-2</v>
      </c>
    </row>
    <row r="147" spans="1:10" x14ac:dyDescent="0.25">
      <c r="A147" s="6" t="s">
        <v>0</v>
      </c>
      <c r="B147" s="4" t="s">
        <v>139</v>
      </c>
      <c r="C147" s="4" t="s">
        <v>140</v>
      </c>
      <c r="D147" s="5">
        <v>44346</v>
      </c>
      <c r="E147" s="6" t="s">
        <v>6</v>
      </c>
      <c r="F147" s="6" t="s">
        <v>7</v>
      </c>
      <c r="G147" s="6">
        <v>0</v>
      </c>
      <c r="H147" s="6">
        <v>19990</v>
      </c>
      <c r="I147" s="6">
        <v>22990</v>
      </c>
      <c r="J147" s="7">
        <v>3.7499999999999999E-2</v>
      </c>
    </row>
    <row r="148" spans="1:10" x14ac:dyDescent="0.25">
      <c r="A148" s="6" t="s">
        <v>0</v>
      </c>
      <c r="B148" s="4" t="s">
        <v>139</v>
      </c>
      <c r="C148" s="4" t="s">
        <v>141</v>
      </c>
      <c r="D148" s="5">
        <v>44699</v>
      </c>
      <c r="E148" s="6" t="s">
        <v>6</v>
      </c>
      <c r="F148" s="6" t="s">
        <v>7</v>
      </c>
      <c r="G148" s="6">
        <v>0</v>
      </c>
      <c r="H148" s="6">
        <v>19990</v>
      </c>
      <c r="I148" s="6">
        <v>22990</v>
      </c>
      <c r="J148" s="7">
        <v>1.2500000000000001E-2</v>
      </c>
    </row>
    <row r="149" spans="1:10" x14ac:dyDescent="0.25">
      <c r="A149" s="6" t="s">
        <v>0</v>
      </c>
      <c r="B149" s="4" t="s">
        <v>98</v>
      </c>
      <c r="C149" s="4" t="s">
        <v>142</v>
      </c>
      <c r="D149" s="5">
        <v>45047</v>
      </c>
      <c r="E149" s="6" t="s">
        <v>3</v>
      </c>
      <c r="F149" s="6" t="s">
        <v>13</v>
      </c>
      <c r="G149" s="6">
        <v>4.4000000000000004</v>
      </c>
      <c r="H149" s="6">
        <v>13500</v>
      </c>
      <c r="I149" s="6">
        <v>13500</v>
      </c>
      <c r="J149" s="7">
        <v>0.1</v>
      </c>
    </row>
    <row r="150" spans="1:10" x14ac:dyDescent="0.25">
      <c r="A150" s="6" t="s">
        <v>0</v>
      </c>
      <c r="B150" s="4" t="s">
        <v>98</v>
      </c>
      <c r="C150" s="4" t="s">
        <v>142</v>
      </c>
      <c r="D150" s="5">
        <v>43863</v>
      </c>
      <c r="E150" s="6" t="s">
        <v>3</v>
      </c>
      <c r="F150" s="6" t="s">
        <v>4</v>
      </c>
      <c r="G150" s="6">
        <v>4.4000000000000004</v>
      </c>
      <c r="H150" s="6">
        <v>15990</v>
      </c>
      <c r="I150" s="6">
        <v>15990</v>
      </c>
      <c r="J150" s="7">
        <v>0.1125</v>
      </c>
    </row>
    <row r="151" spans="1:10" x14ac:dyDescent="0.25">
      <c r="A151" s="6" t="s">
        <v>0</v>
      </c>
      <c r="B151" s="4" t="s">
        <v>122</v>
      </c>
      <c r="C151" s="4" t="s">
        <v>124</v>
      </c>
      <c r="D151" s="5">
        <v>44734</v>
      </c>
      <c r="E151" s="6" t="s">
        <v>6</v>
      </c>
      <c r="F151" s="6" t="s">
        <v>7</v>
      </c>
      <c r="G151" s="6">
        <v>4.3</v>
      </c>
      <c r="H151" s="6">
        <v>16990</v>
      </c>
      <c r="I151" s="6">
        <v>19990</v>
      </c>
      <c r="J151" s="7">
        <v>3.7499999999999999E-2</v>
      </c>
    </row>
    <row r="152" spans="1:10" x14ac:dyDescent="0.25">
      <c r="A152" s="6" t="s">
        <v>0</v>
      </c>
      <c r="B152" s="4" t="s">
        <v>20</v>
      </c>
      <c r="C152" s="4" t="s">
        <v>5</v>
      </c>
      <c r="D152" s="5">
        <v>43837</v>
      </c>
      <c r="E152" s="6" t="s">
        <v>12</v>
      </c>
      <c r="F152" s="6" t="s">
        <v>13</v>
      </c>
      <c r="G152" s="6">
        <v>4.3</v>
      </c>
      <c r="H152" s="6">
        <v>10490</v>
      </c>
      <c r="I152" s="6">
        <v>12990</v>
      </c>
      <c r="J152" s="7">
        <v>8.7499999999999994E-2</v>
      </c>
    </row>
    <row r="153" spans="1:10" x14ac:dyDescent="0.25">
      <c r="A153" s="6" t="s">
        <v>0</v>
      </c>
      <c r="B153" s="4" t="s">
        <v>40</v>
      </c>
      <c r="C153" s="4" t="s">
        <v>50</v>
      </c>
      <c r="D153" s="5">
        <v>44275</v>
      </c>
      <c r="E153" s="6" t="s">
        <v>19</v>
      </c>
      <c r="F153" s="6" t="s">
        <v>7</v>
      </c>
      <c r="G153" s="6">
        <v>4.3</v>
      </c>
      <c r="H153" s="6">
        <v>22990</v>
      </c>
      <c r="I153" s="6">
        <v>22990</v>
      </c>
      <c r="J153" s="7">
        <v>0.05</v>
      </c>
    </row>
    <row r="154" spans="1:10" x14ac:dyDescent="0.25">
      <c r="A154" s="6" t="s">
        <v>0</v>
      </c>
      <c r="B154" s="4" t="s">
        <v>40</v>
      </c>
      <c r="C154" s="4" t="s">
        <v>88</v>
      </c>
      <c r="D154" s="5">
        <v>45117</v>
      </c>
      <c r="E154" s="6" t="s">
        <v>19</v>
      </c>
      <c r="F154" s="6" t="s">
        <v>7</v>
      </c>
      <c r="G154" s="6">
        <v>4.3</v>
      </c>
      <c r="H154" s="6">
        <v>22990</v>
      </c>
      <c r="I154" s="6">
        <v>22990</v>
      </c>
      <c r="J154" s="7">
        <v>0.1125</v>
      </c>
    </row>
    <row r="155" spans="1:10" x14ac:dyDescent="0.25">
      <c r="A155" s="6" t="s">
        <v>0</v>
      </c>
      <c r="B155" s="4" t="s">
        <v>62</v>
      </c>
      <c r="C155" s="4" t="s">
        <v>49</v>
      </c>
      <c r="D155" s="5">
        <v>44598</v>
      </c>
      <c r="E155" s="6" t="s">
        <v>3</v>
      </c>
      <c r="F155" s="6" t="s">
        <v>7</v>
      </c>
      <c r="G155" s="6">
        <v>4.3</v>
      </c>
      <c r="H155" s="6">
        <v>13489</v>
      </c>
      <c r="I155" s="6">
        <v>13489</v>
      </c>
      <c r="J155" s="7">
        <v>1.2500000000000001E-2</v>
      </c>
    </row>
    <row r="156" spans="1:10" x14ac:dyDescent="0.25">
      <c r="A156" s="6" t="s">
        <v>0</v>
      </c>
      <c r="B156" s="4" t="s">
        <v>48</v>
      </c>
      <c r="C156" s="4" t="s">
        <v>49</v>
      </c>
      <c r="D156" s="5">
        <v>45091</v>
      </c>
      <c r="E156" s="6" t="s">
        <v>27</v>
      </c>
      <c r="F156" s="6" t="s">
        <v>13</v>
      </c>
      <c r="G156" s="6">
        <v>4</v>
      </c>
      <c r="H156" s="6">
        <v>8990</v>
      </c>
      <c r="I156" s="6">
        <v>10990</v>
      </c>
      <c r="J156" s="7">
        <v>2.5000000000000001E-2</v>
      </c>
    </row>
    <row r="157" spans="1:10" x14ac:dyDescent="0.25">
      <c r="A157" s="6" t="s">
        <v>0</v>
      </c>
      <c r="B157" s="4" t="s">
        <v>122</v>
      </c>
      <c r="C157" s="4" t="s">
        <v>123</v>
      </c>
      <c r="D157" s="5">
        <v>44901</v>
      </c>
      <c r="E157" s="6" t="s">
        <v>3</v>
      </c>
      <c r="F157" s="6" t="s">
        <v>7</v>
      </c>
      <c r="G157" s="6">
        <v>4.4000000000000004</v>
      </c>
      <c r="H157" s="6">
        <v>14990</v>
      </c>
      <c r="I157" s="6">
        <v>17990</v>
      </c>
      <c r="J157" s="7">
        <v>7.4999999999999997E-2</v>
      </c>
    </row>
    <row r="158" spans="1:10" x14ac:dyDescent="0.25">
      <c r="A158" s="6" t="s">
        <v>0</v>
      </c>
      <c r="B158" s="4" t="s">
        <v>24</v>
      </c>
      <c r="C158" s="4" t="s">
        <v>54</v>
      </c>
      <c r="D158" s="5">
        <v>44412</v>
      </c>
      <c r="E158" s="6" t="s">
        <v>3</v>
      </c>
      <c r="F158" s="6" t="s">
        <v>7</v>
      </c>
      <c r="G158" s="6">
        <v>0</v>
      </c>
      <c r="H158" s="6">
        <v>18490</v>
      </c>
      <c r="I158" s="6">
        <v>18490</v>
      </c>
      <c r="J158" s="7">
        <v>0.1</v>
      </c>
    </row>
    <row r="159" spans="1:10" x14ac:dyDescent="0.25">
      <c r="A159" s="6" t="s">
        <v>0</v>
      </c>
      <c r="B159" s="4" t="s">
        <v>60</v>
      </c>
      <c r="C159" s="4" t="s">
        <v>59</v>
      </c>
      <c r="D159" s="5">
        <v>44978</v>
      </c>
      <c r="E159" s="6" t="s">
        <v>19</v>
      </c>
      <c r="F159" s="6" t="s">
        <v>57</v>
      </c>
      <c r="G159" s="6">
        <v>4.4000000000000004</v>
      </c>
      <c r="H159" s="6">
        <v>27990</v>
      </c>
      <c r="I159" s="6">
        <v>35990</v>
      </c>
      <c r="J159" s="7">
        <v>7.4999999999999997E-2</v>
      </c>
    </row>
    <row r="160" spans="1:10" x14ac:dyDescent="0.25">
      <c r="A160" s="6" t="s">
        <v>0</v>
      </c>
      <c r="B160" s="4" t="s">
        <v>73</v>
      </c>
      <c r="C160" s="4" t="s">
        <v>74</v>
      </c>
      <c r="D160" s="5">
        <v>43971</v>
      </c>
      <c r="E160" s="6" t="s">
        <v>12</v>
      </c>
      <c r="F160" s="6" t="s">
        <v>4</v>
      </c>
      <c r="G160" s="6">
        <v>4.3</v>
      </c>
      <c r="H160" s="6">
        <v>10990</v>
      </c>
      <c r="I160" s="6">
        <v>16990</v>
      </c>
      <c r="J160" s="7">
        <v>2.5000000000000001E-2</v>
      </c>
    </row>
    <row r="161" spans="1:10" x14ac:dyDescent="0.25">
      <c r="A161" s="6" t="s">
        <v>0</v>
      </c>
      <c r="B161" s="4" t="s">
        <v>131</v>
      </c>
      <c r="C161" s="4" t="s">
        <v>11</v>
      </c>
      <c r="D161" s="5">
        <v>44000</v>
      </c>
      <c r="E161" s="6" t="s">
        <v>27</v>
      </c>
      <c r="F161" s="6" t="s">
        <v>13</v>
      </c>
      <c r="G161" s="6">
        <v>4.3</v>
      </c>
      <c r="H161" s="6">
        <v>7990</v>
      </c>
      <c r="I161" s="6">
        <v>10990</v>
      </c>
      <c r="J161" s="7">
        <v>1.2500000000000001E-2</v>
      </c>
    </row>
    <row r="162" spans="1:10" x14ac:dyDescent="0.25">
      <c r="A162" s="6" t="s">
        <v>0</v>
      </c>
      <c r="B162" s="4" t="s">
        <v>122</v>
      </c>
      <c r="C162" s="4" t="s">
        <v>123</v>
      </c>
      <c r="D162" s="5">
        <v>44179</v>
      </c>
      <c r="E162" s="6" t="s">
        <v>19</v>
      </c>
      <c r="F162" s="6" t="s">
        <v>7</v>
      </c>
      <c r="G162" s="6">
        <v>4.3</v>
      </c>
      <c r="H162" s="6">
        <v>20990</v>
      </c>
      <c r="I162" s="6">
        <v>20990</v>
      </c>
      <c r="J162" s="7">
        <v>1.2500000000000001E-2</v>
      </c>
    </row>
    <row r="163" spans="1:10" x14ac:dyDescent="0.25">
      <c r="A163" s="6" t="s">
        <v>0</v>
      </c>
      <c r="B163" s="4" t="s">
        <v>122</v>
      </c>
      <c r="C163" s="4" t="s">
        <v>124</v>
      </c>
      <c r="D163" s="5">
        <v>44132</v>
      </c>
      <c r="E163" s="6" t="s">
        <v>19</v>
      </c>
      <c r="F163" s="6" t="s">
        <v>7</v>
      </c>
      <c r="G163" s="6">
        <v>4.3</v>
      </c>
      <c r="H163" s="6">
        <v>20990</v>
      </c>
      <c r="I163" s="6">
        <v>20990</v>
      </c>
      <c r="J163" s="7">
        <v>7.4999999999999997E-2</v>
      </c>
    </row>
    <row r="164" spans="1:10" x14ac:dyDescent="0.25">
      <c r="A164" s="6" t="s">
        <v>0</v>
      </c>
      <c r="B164" s="4" t="s">
        <v>122</v>
      </c>
      <c r="C164" s="4" t="s">
        <v>124</v>
      </c>
      <c r="D164" s="5">
        <v>44323</v>
      </c>
      <c r="E164" s="6" t="s">
        <v>3</v>
      </c>
      <c r="F164" s="6" t="s">
        <v>7</v>
      </c>
      <c r="G164" s="6">
        <v>4.4000000000000004</v>
      </c>
      <c r="H164" s="6">
        <v>14990</v>
      </c>
      <c r="I164" s="6">
        <v>17990</v>
      </c>
      <c r="J164" s="7">
        <v>3.7499999999999999E-2</v>
      </c>
    </row>
    <row r="165" spans="1:10" x14ac:dyDescent="0.25">
      <c r="A165" s="6" t="s">
        <v>0</v>
      </c>
      <c r="B165" s="4" t="s">
        <v>78</v>
      </c>
      <c r="C165" s="4" t="s">
        <v>14</v>
      </c>
      <c r="D165" s="5">
        <v>44904</v>
      </c>
      <c r="E165" s="6" t="s">
        <v>3</v>
      </c>
      <c r="F165" s="6" t="s">
        <v>4</v>
      </c>
      <c r="G165" s="6">
        <v>4.4000000000000004</v>
      </c>
      <c r="H165" s="6">
        <v>10990</v>
      </c>
      <c r="I165" s="6">
        <v>15990</v>
      </c>
      <c r="J165" s="7">
        <v>7.4999999999999997E-2</v>
      </c>
    </row>
    <row r="166" spans="1:10" x14ac:dyDescent="0.25">
      <c r="A166" s="6" t="s">
        <v>0</v>
      </c>
      <c r="B166" s="4" t="s">
        <v>76</v>
      </c>
      <c r="C166" s="4" t="s">
        <v>11</v>
      </c>
      <c r="D166" s="5">
        <v>44124</v>
      </c>
      <c r="E166" s="6" t="s">
        <v>6</v>
      </c>
      <c r="F166" s="6" t="s">
        <v>4</v>
      </c>
      <c r="G166" s="6">
        <v>4.4000000000000004</v>
      </c>
      <c r="H166" s="6">
        <v>14990</v>
      </c>
      <c r="I166" s="6">
        <v>14990</v>
      </c>
      <c r="J166" s="7">
        <v>8.7499999999999994E-2</v>
      </c>
    </row>
    <row r="167" spans="1:10" x14ac:dyDescent="0.25">
      <c r="A167" s="6" t="s">
        <v>0</v>
      </c>
      <c r="B167" s="4" t="s">
        <v>73</v>
      </c>
      <c r="C167" s="4" t="s">
        <v>143</v>
      </c>
      <c r="D167" s="5">
        <v>44424</v>
      </c>
      <c r="E167" s="6" t="s">
        <v>3</v>
      </c>
      <c r="F167" s="6" t="s">
        <v>4</v>
      </c>
      <c r="G167" s="6">
        <v>4.4000000000000004</v>
      </c>
      <c r="H167" s="6">
        <v>10990</v>
      </c>
      <c r="I167" s="6">
        <v>18990</v>
      </c>
      <c r="J167" s="7">
        <v>6.25E-2</v>
      </c>
    </row>
    <row r="168" spans="1:10" x14ac:dyDescent="0.25">
      <c r="A168" s="6" t="s">
        <v>0</v>
      </c>
      <c r="B168" s="4" t="s">
        <v>115</v>
      </c>
      <c r="C168" s="4" t="s">
        <v>77</v>
      </c>
      <c r="D168" s="5">
        <v>45136</v>
      </c>
      <c r="E168" s="6" t="s">
        <v>27</v>
      </c>
      <c r="F168" s="6" t="s">
        <v>117</v>
      </c>
      <c r="G168" s="6">
        <v>4.2</v>
      </c>
      <c r="H168" s="6">
        <v>9990</v>
      </c>
      <c r="I168" s="6">
        <v>9990</v>
      </c>
      <c r="J168" s="7">
        <v>1.2500000000000001E-2</v>
      </c>
    </row>
    <row r="169" spans="1:10" x14ac:dyDescent="0.25">
      <c r="A169" s="6" t="s">
        <v>0</v>
      </c>
      <c r="B169" s="4" t="s">
        <v>113</v>
      </c>
      <c r="C169" s="4" t="s">
        <v>77</v>
      </c>
      <c r="D169" s="5">
        <v>44079</v>
      </c>
      <c r="E169" s="6" t="s">
        <v>3</v>
      </c>
      <c r="F169" s="6" t="s">
        <v>4</v>
      </c>
      <c r="G169" s="6">
        <v>4.3</v>
      </c>
      <c r="H169" s="6">
        <v>13990</v>
      </c>
      <c r="I169" s="6">
        <v>13990</v>
      </c>
      <c r="J169" s="7">
        <v>0.1</v>
      </c>
    </row>
    <row r="170" spans="1:10" x14ac:dyDescent="0.25">
      <c r="A170" s="6" t="s">
        <v>0</v>
      </c>
      <c r="B170" s="4" t="s">
        <v>73</v>
      </c>
      <c r="C170" s="4" t="s">
        <v>143</v>
      </c>
      <c r="D170" s="5">
        <v>44289</v>
      </c>
      <c r="E170" s="6" t="s">
        <v>12</v>
      </c>
      <c r="F170" s="6" t="s">
        <v>4</v>
      </c>
      <c r="G170" s="6">
        <v>4.3</v>
      </c>
      <c r="H170" s="6">
        <v>10990</v>
      </c>
      <c r="I170" s="6">
        <v>16990</v>
      </c>
      <c r="J170" s="7">
        <v>6.25E-2</v>
      </c>
    </row>
    <row r="171" spans="1:10" x14ac:dyDescent="0.25">
      <c r="A171" s="6" t="s">
        <v>0</v>
      </c>
      <c r="B171" s="4" t="s">
        <v>104</v>
      </c>
      <c r="C171" s="4" t="s">
        <v>144</v>
      </c>
      <c r="D171" s="5">
        <v>44464</v>
      </c>
      <c r="E171" s="6" t="s">
        <v>12</v>
      </c>
      <c r="F171" s="6" t="s">
        <v>4</v>
      </c>
      <c r="G171" s="6">
        <v>4.4000000000000004</v>
      </c>
      <c r="H171" s="6">
        <v>14990</v>
      </c>
      <c r="I171" s="6">
        <v>14990</v>
      </c>
      <c r="J171" s="7">
        <v>0.1</v>
      </c>
    </row>
    <row r="172" spans="1:10" x14ac:dyDescent="0.25">
      <c r="A172" s="6" t="s">
        <v>0</v>
      </c>
      <c r="B172" s="4" t="s">
        <v>115</v>
      </c>
      <c r="C172" s="4" t="s">
        <v>116</v>
      </c>
      <c r="D172" s="5">
        <v>44871</v>
      </c>
      <c r="E172" s="6" t="s">
        <v>3</v>
      </c>
      <c r="F172" s="6" t="s">
        <v>4</v>
      </c>
      <c r="G172" s="6">
        <v>4.3</v>
      </c>
      <c r="H172" s="6">
        <v>16990</v>
      </c>
      <c r="I172" s="6">
        <v>16990</v>
      </c>
      <c r="J172" s="7">
        <v>6.25E-2</v>
      </c>
    </row>
    <row r="173" spans="1:10" x14ac:dyDescent="0.25">
      <c r="A173" s="6" t="s">
        <v>0</v>
      </c>
      <c r="B173" s="4" t="s">
        <v>76</v>
      </c>
      <c r="C173" s="4" t="s">
        <v>109</v>
      </c>
      <c r="D173" s="5">
        <v>45136</v>
      </c>
      <c r="E173" s="6" t="s">
        <v>3</v>
      </c>
      <c r="F173" s="6" t="s">
        <v>13</v>
      </c>
      <c r="G173" s="6">
        <v>4.4000000000000004</v>
      </c>
      <c r="H173" s="6">
        <v>19990</v>
      </c>
      <c r="I173" s="6">
        <v>19990</v>
      </c>
      <c r="J173" s="7">
        <v>6.25E-2</v>
      </c>
    </row>
    <row r="174" spans="1:10" x14ac:dyDescent="0.25">
      <c r="A174" s="6" t="s">
        <v>0</v>
      </c>
      <c r="B174" s="4" t="s">
        <v>118</v>
      </c>
      <c r="C174" s="4" t="s">
        <v>145</v>
      </c>
      <c r="D174" s="5">
        <v>44605</v>
      </c>
      <c r="E174" s="6" t="s">
        <v>6</v>
      </c>
      <c r="F174" s="6" t="s">
        <v>4</v>
      </c>
      <c r="G174" s="6">
        <v>4.3</v>
      </c>
      <c r="H174" s="6">
        <v>24990</v>
      </c>
      <c r="I174" s="6">
        <v>24990</v>
      </c>
      <c r="J174" s="7">
        <v>0.05</v>
      </c>
    </row>
    <row r="175" spans="1:10" x14ac:dyDescent="0.25">
      <c r="A175" s="6" t="s">
        <v>0</v>
      </c>
      <c r="B175" s="4" t="s">
        <v>146</v>
      </c>
      <c r="C175" s="4" t="s">
        <v>109</v>
      </c>
      <c r="D175" s="5">
        <v>44968</v>
      </c>
      <c r="E175" s="6" t="s">
        <v>12</v>
      </c>
      <c r="F175" s="6" t="s">
        <v>117</v>
      </c>
      <c r="G175" s="6">
        <v>4.4000000000000004</v>
      </c>
      <c r="H175" s="6">
        <v>10990</v>
      </c>
      <c r="I175" s="6">
        <v>10990</v>
      </c>
      <c r="J175" s="7">
        <v>2.5000000000000001E-2</v>
      </c>
    </row>
    <row r="176" spans="1:10" x14ac:dyDescent="0.25">
      <c r="A176" s="6" t="s">
        <v>0</v>
      </c>
      <c r="B176" s="4" t="s">
        <v>126</v>
      </c>
      <c r="C176" s="4" t="s">
        <v>147</v>
      </c>
      <c r="D176" s="5">
        <v>44625</v>
      </c>
      <c r="E176" s="6" t="s">
        <v>127</v>
      </c>
      <c r="F176" s="6" t="s">
        <v>117</v>
      </c>
      <c r="G176" s="6">
        <v>3.8</v>
      </c>
      <c r="H176" s="6">
        <v>8490</v>
      </c>
      <c r="I176" s="6">
        <v>8490</v>
      </c>
      <c r="J176" s="7">
        <v>2.5000000000000001E-2</v>
      </c>
    </row>
    <row r="177" spans="1:10" x14ac:dyDescent="0.25">
      <c r="A177" s="6" t="s">
        <v>0</v>
      </c>
      <c r="B177" s="4" t="s">
        <v>86</v>
      </c>
      <c r="C177" s="4" t="s">
        <v>46</v>
      </c>
      <c r="D177" s="5">
        <v>44433</v>
      </c>
      <c r="E177" s="6" t="s">
        <v>3</v>
      </c>
      <c r="F177" s="6" t="s">
        <v>4</v>
      </c>
      <c r="G177" s="6">
        <v>4.4000000000000004</v>
      </c>
      <c r="H177" s="6">
        <v>14990</v>
      </c>
      <c r="I177" s="6">
        <v>18990</v>
      </c>
      <c r="J177" s="7">
        <v>7.4999999999999997E-2</v>
      </c>
    </row>
    <row r="178" spans="1:10" x14ac:dyDescent="0.25">
      <c r="A178" s="6" t="s">
        <v>0</v>
      </c>
      <c r="B178" s="4" t="s">
        <v>86</v>
      </c>
      <c r="C178" s="4" t="s">
        <v>46</v>
      </c>
      <c r="D178" s="5">
        <v>44401</v>
      </c>
      <c r="E178" s="6" t="s">
        <v>6</v>
      </c>
      <c r="F178" s="6" t="s">
        <v>4</v>
      </c>
      <c r="G178" s="6">
        <v>4.3</v>
      </c>
      <c r="H178" s="6">
        <v>13990</v>
      </c>
      <c r="I178" s="6">
        <v>20990</v>
      </c>
      <c r="J178" s="7">
        <v>1.2500000000000001E-2</v>
      </c>
    </row>
    <row r="179" spans="1:10" x14ac:dyDescent="0.25">
      <c r="A179" s="6" t="s">
        <v>0</v>
      </c>
      <c r="B179" s="4" t="s">
        <v>118</v>
      </c>
      <c r="C179" s="4" t="s">
        <v>145</v>
      </c>
      <c r="D179" s="5">
        <v>44088</v>
      </c>
      <c r="E179" s="6" t="s">
        <v>19</v>
      </c>
      <c r="F179" s="6" t="s">
        <v>7</v>
      </c>
      <c r="G179" s="6">
        <v>4.2</v>
      </c>
      <c r="H179" s="6">
        <v>30994</v>
      </c>
      <c r="I179" s="6">
        <v>30994</v>
      </c>
      <c r="J179" s="7">
        <v>0.1</v>
      </c>
    </row>
    <row r="180" spans="1:10" x14ac:dyDescent="0.25">
      <c r="A180" s="6" t="s">
        <v>0</v>
      </c>
      <c r="B180" s="4" t="s">
        <v>78</v>
      </c>
      <c r="C180" s="4" t="s">
        <v>11</v>
      </c>
      <c r="D180" s="5">
        <v>44156</v>
      </c>
      <c r="E180" s="6" t="s">
        <v>3</v>
      </c>
      <c r="F180" s="6" t="s">
        <v>4</v>
      </c>
      <c r="G180" s="6">
        <v>4.4000000000000004</v>
      </c>
      <c r="H180" s="6">
        <v>10990</v>
      </c>
      <c r="I180" s="6">
        <v>15990</v>
      </c>
      <c r="J180" s="7">
        <v>0.1125</v>
      </c>
    </row>
    <row r="181" spans="1:10" x14ac:dyDescent="0.25">
      <c r="A181" s="6" t="s">
        <v>0</v>
      </c>
      <c r="B181" s="4" t="s">
        <v>120</v>
      </c>
      <c r="C181" s="4" t="s">
        <v>148</v>
      </c>
      <c r="D181" s="5">
        <v>43865</v>
      </c>
      <c r="E181" s="6" t="s">
        <v>3</v>
      </c>
      <c r="F181" s="6" t="s">
        <v>4</v>
      </c>
      <c r="G181" s="6">
        <v>4.5</v>
      </c>
      <c r="H181" s="6">
        <v>17890</v>
      </c>
      <c r="I181" s="6">
        <v>21990</v>
      </c>
      <c r="J181" s="7">
        <v>0.1125</v>
      </c>
    </row>
    <row r="182" spans="1:10" x14ac:dyDescent="0.25">
      <c r="A182" s="6" t="s">
        <v>0</v>
      </c>
      <c r="B182" s="4" t="s">
        <v>111</v>
      </c>
      <c r="C182" s="4" t="s">
        <v>11</v>
      </c>
      <c r="D182" s="5">
        <v>44142</v>
      </c>
      <c r="E182" s="6" t="s">
        <v>3</v>
      </c>
      <c r="F182" s="6" t="s">
        <v>4</v>
      </c>
      <c r="G182" s="6">
        <v>4.3</v>
      </c>
      <c r="H182" s="6">
        <v>20990</v>
      </c>
      <c r="I182" s="6">
        <v>20990</v>
      </c>
      <c r="J182" s="7">
        <v>1.2500000000000001E-2</v>
      </c>
    </row>
    <row r="183" spans="1:10" x14ac:dyDescent="0.25">
      <c r="A183" s="6" t="s">
        <v>0</v>
      </c>
      <c r="B183" s="4" t="s">
        <v>129</v>
      </c>
      <c r="C183" s="4" t="s">
        <v>11</v>
      </c>
      <c r="D183" s="5">
        <v>44419</v>
      </c>
      <c r="E183" s="6" t="s">
        <v>12</v>
      </c>
      <c r="F183" s="6" t="s">
        <v>13</v>
      </c>
      <c r="G183" s="6">
        <v>4.2</v>
      </c>
      <c r="H183" s="6">
        <v>14990</v>
      </c>
      <c r="I183" s="6">
        <v>14990</v>
      </c>
      <c r="J183" s="7">
        <v>6.25E-2</v>
      </c>
    </row>
    <row r="184" spans="1:10" x14ac:dyDescent="0.25">
      <c r="A184" s="6" t="s">
        <v>0</v>
      </c>
      <c r="B184" s="4" t="s">
        <v>149</v>
      </c>
      <c r="C184" s="4" t="s">
        <v>97</v>
      </c>
      <c r="D184" s="5">
        <v>44596</v>
      </c>
      <c r="E184" s="6" t="s">
        <v>3</v>
      </c>
      <c r="F184" s="6" t="s">
        <v>7</v>
      </c>
      <c r="G184" s="6">
        <v>4.4000000000000004</v>
      </c>
      <c r="H184" s="6">
        <v>12990</v>
      </c>
      <c r="I184" s="6">
        <v>16990</v>
      </c>
      <c r="J184" s="7">
        <v>0.125</v>
      </c>
    </row>
    <row r="185" spans="1:10" x14ac:dyDescent="0.25">
      <c r="A185" s="6" t="s">
        <v>0</v>
      </c>
      <c r="B185" s="4" t="s">
        <v>149</v>
      </c>
      <c r="C185" s="4" t="s">
        <v>150</v>
      </c>
      <c r="D185" s="5">
        <v>45034</v>
      </c>
      <c r="E185" s="6" t="s">
        <v>3</v>
      </c>
      <c r="F185" s="6" t="s">
        <v>7</v>
      </c>
      <c r="G185" s="6">
        <v>4.4000000000000004</v>
      </c>
      <c r="H185" s="6">
        <v>12990</v>
      </c>
      <c r="I185" s="6">
        <v>16990</v>
      </c>
      <c r="J185" s="7">
        <v>0.1</v>
      </c>
    </row>
    <row r="186" spans="1:10" x14ac:dyDescent="0.25">
      <c r="A186" s="6" t="s">
        <v>0</v>
      </c>
      <c r="B186" s="4" t="s">
        <v>151</v>
      </c>
      <c r="C186" s="4" t="s">
        <v>11</v>
      </c>
      <c r="D186" s="5">
        <v>43848</v>
      </c>
      <c r="E186" s="6" t="s">
        <v>6</v>
      </c>
      <c r="F186" s="6" t="s">
        <v>4</v>
      </c>
      <c r="G186" s="6">
        <v>4.3</v>
      </c>
      <c r="H186" s="6">
        <v>22990</v>
      </c>
      <c r="I186" s="6">
        <v>22990</v>
      </c>
      <c r="J186" s="7">
        <v>8.7499999999999994E-2</v>
      </c>
    </row>
    <row r="187" spans="1:10" x14ac:dyDescent="0.25">
      <c r="A187" s="6" t="s">
        <v>0</v>
      </c>
      <c r="B187" s="4" t="s">
        <v>151</v>
      </c>
      <c r="C187" s="4" t="s">
        <v>109</v>
      </c>
      <c r="D187" s="5">
        <v>44810</v>
      </c>
      <c r="E187" s="6" t="s">
        <v>6</v>
      </c>
      <c r="F187" s="6" t="s">
        <v>4</v>
      </c>
      <c r="G187" s="6">
        <v>4.3</v>
      </c>
      <c r="H187" s="6">
        <v>22990</v>
      </c>
      <c r="I187" s="6">
        <v>22990</v>
      </c>
      <c r="J187" s="7">
        <v>0.125</v>
      </c>
    </row>
    <row r="188" spans="1:10" x14ac:dyDescent="0.25">
      <c r="A188" s="6" t="s">
        <v>0</v>
      </c>
      <c r="B188" s="4" t="s">
        <v>151</v>
      </c>
      <c r="C188" s="4" t="s">
        <v>11</v>
      </c>
      <c r="D188" s="5">
        <v>44824</v>
      </c>
      <c r="E188" s="6" t="s">
        <v>3</v>
      </c>
      <c r="F188" s="6" t="s">
        <v>4</v>
      </c>
      <c r="G188" s="6">
        <v>4.3</v>
      </c>
      <c r="H188" s="6">
        <v>30990</v>
      </c>
      <c r="I188" s="6">
        <v>30990</v>
      </c>
      <c r="J188" s="7">
        <v>8.7499999999999994E-2</v>
      </c>
    </row>
    <row r="189" spans="1:10" x14ac:dyDescent="0.25">
      <c r="A189" s="6" t="s">
        <v>0</v>
      </c>
      <c r="B189" s="4" t="s">
        <v>152</v>
      </c>
      <c r="C189" s="4" t="s">
        <v>11</v>
      </c>
      <c r="D189" s="5">
        <v>44838</v>
      </c>
      <c r="E189" s="6" t="s">
        <v>3</v>
      </c>
      <c r="F189" s="6" t="s">
        <v>4</v>
      </c>
      <c r="G189" s="6">
        <v>4.4000000000000004</v>
      </c>
      <c r="H189" s="6">
        <v>22990</v>
      </c>
      <c r="I189" s="6">
        <v>22990</v>
      </c>
      <c r="J189" s="7">
        <v>0.1125</v>
      </c>
    </row>
    <row r="190" spans="1:10" x14ac:dyDescent="0.25">
      <c r="A190" s="6" t="s">
        <v>0</v>
      </c>
      <c r="B190" s="4" t="s">
        <v>153</v>
      </c>
      <c r="C190" s="4" t="s">
        <v>109</v>
      </c>
      <c r="D190" s="5">
        <v>44195</v>
      </c>
      <c r="E190" s="6" t="s">
        <v>19</v>
      </c>
      <c r="F190" s="6" t="s">
        <v>7</v>
      </c>
      <c r="G190" s="6">
        <v>4.3</v>
      </c>
      <c r="H190" s="6">
        <v>21999</v>
      </c>
      <c r="I190" s="6">
        <v>21999</v>
      </c>
      <c r="J190" s="7">
        <v>0.1125</v>
      </c>
    </row>
    <row r="191" spans="1:10" x14ac:dyDescent="0.25">
      <c r="A191" s="6" t="s">
        <v>0</v>
      </c>
      <c r="B191" s="4" t="s">
        <v>154</v>
      </c>
      <c r="C191" s="4" t="s">
        <v>11</v>
      </c>
      <c r="D191" s="5">
        <v>44028</v>
      </c>
      <c r="E191" s="6" t="s">
        <v>3</v>
      </c>
      <c r="F191" s="6" t="s">
        <v>4</v>
      </c>
      <c r="G191" s="6">
        <v>4.4000000000000004</v>
      </c>
      <c r="H191" s="6">
        <v>22990</v>
      </c>
      <c r="I191" s="6">
        <v>22990</v>
      </c>
      <c r="J191" s="7">
        <v>6.25E-2</v>
      </c>
    </row>
    <row r="192" spans="1:10" x14ac:dyDescent="0.25">
      <c r="A192" s="6" t="s">
        <v>0</v>
      </c>
      <c r="B192" s="4" t="s">
        <v>94</v>
      </c>
      <c r="C192" s="4" t="s">
        <v>102</v>
      </c>
      <c r="D192" s="5">
        <v>44192</v>
      </c>
      <c r="E192" s="6" t="s">
        <v>19</v>
      </c>
      <c r="F192" s="6" t="s">
        <v>7</v>
      </c>
      <c r="G192" s="6">
        <v>4.4000000000000004</v>
      </c>
      <c r="H192" s="6">
        <v>34990</v>
      </c>
      <c r="I192" s="6">
        <v>37990</v>
      </c>
      <c r="J192" s="7">
        <v>0.125</v>
      </c>
    </row>
    <row r="193" spans="1:10" x14ac:dyDescent="0.25">
      <c r="A193" s="6" t="s">
        <v>0</v>
      </c>
      <c r="B193" s="4" t="s">
        <v>155</v>
      </c>
      <c r="C193" s="4" t="s">
        <v>11</v>
      </c>
      <c r="D193" s="5">
        <v>44771</v>
      </c>
      <c r="E193" s="6" t="s">
        <v>3</v>
      </c>
      <c r="F193" s="6" t="s">
        <v>4</v>
      </c>
      <c r="G193" s="6">
        <v>4.4000000000000004</v>
      </c>
      <c r="H193" s="6">
        <v>22990</v>
      </c>
      <c r="I193" s="6">
        <v>22990</v>
      </c>
      <c r="J193" s="7">
        <v>8.7499999999999994E-2</v>
      </c>
    </row>
    <row r="194" spans="1:10" x14ac:dyDescent="0.25">
      <c r="A194" s="6" t="s">
        <v>0</v>
      </c>
      <c r="B194" s="4" t="s">
        <v>94</v>
      </c>
      <c r="C194" s="4" t="s">
        <v>102</v>
      </c>
      <c r="D194" s="5">
        <v>44586</v>
      </c>
      <c r="E194" s="6" t="s">
        <v>19</v>
      </c>
      <c r="F194" s="6" t="s">
        <v>7</v>
      </c>
      <c r="G194" s="6">
        <v>4.4000000000000004</v>
      </c>
      <c r="H194" s="6">
        <v>34990</v>
      </c>
      <c r="I194" s="6">
        <v>37990</v>
      </c>
      <c r="J194" s="7">
        <v>3.7499999999999999E-2</v>
      </c>
    </row>
    <row r="195" spans="1:10" x14ac:dyDescent="0.25">
      <c r="A195" s="6" t="s">
        <v>0</v>
      </c>
      <c r="B195" s="4" t="s">
        <v>155</v>
      </c>
      <c r="C195" s="4" t="s">
        <v>11</v>
      </c>
      <c r="D195" s="5">
        <v>44406</v>
      </c>
      <c r="E195" s="6" t="s">
        <v>3</v>
      </c>
      <c r="F195" s="6" t="s">
        <v>4</v>
      </c>
      <c r="G195" s="6">
        <v>4.4000000000000004</v>
      </c>
      <c r="H195" s="6">
        <v>22990</v>
      </c>
      <c r="I195" s="6">
        <v>22990</v>
      </c>
      <c r="J195" s="7">
        <v>7.4999999999999997E-2</v>
      </c>
    </row>
    <row r="196" spans="1:10" x14ac:dyDescent="0.25">
      <c r="A196" s="6" t="s">
        <v>0</v>
      </c>
      <c r="B196" s="4" t="s">
        <v>151</v>
      </c>
      <c r="C196" s="4" t="s">
        <v>109</v>
      </c>
      <c r="D196" s="5">
        <v>45026</v>
      </c>
      <c r="E196" s="6" t="s">
        <v>3</v>
      </c>
      <c r="F196" s="6" t="s">
        <v>4</v>
      </c>
      <c r="G196" s="6">
        <v>4.3</v>
      </c>
      <c r="H196" s="6">
        <v>12990</v>
      </c>
      <c r="I196" s="6">
        <v>12990</v>
      </c>
      <c r="J196" s="7">
        <v>0.125</v>
      </c>
    </row>
    <row r="197" spans="1:10" x14ac:dyDescent="0.25">
      <c r="A197" s="6" t="s">
        <v>0</v>
      </c>
      <c r="B197" s="4" t="s">
        <v>156</v>
      </c>
      <c r="C197" s="4" t="s">
        <v>157</v>
      </c>
      <c r="D197" s="5">
        <v>44790</v>
      </c>
      <c r="E197" s="6" t="s">
        <v>6</v>
      </c>
      <c r="F197" s="6" t="s">
        <v>7</v>
      </c>
      <c r="G197" s="6">
        <v>4.5</v>
      </c>
      <c r="H197" s="6">
        <v>14990</v>
      </c>
      <c r="I197" s="6">
        <v>29990</v>
      </c>
      <c r="J197" s="7">
        <v>0.05</v>
      </c>
    </row>
    <row r="198" spans="1:10" x14ac:dyDescent="0.25">
      <c r="A198" s="6" t="s">
        <v>0</v>
      </c>
      <c r="B198" s="4" t="s">
        <v>156</v>
      </c>
      <c r="C198" s="4" t="s">
        <v>158</v>
      </c>
      <c r="D198" s="5">
        <v>44478</v>
      </c>
      <c r="E198" s="6" t="s">
        <v>6</v>
      </c>
      <c r="F198" s="6" t="s">
        <v>7</v>
      </c>
      <c r="G198" s="6">
        <v>4.5</v>
      </c>
      <c r="H198" s="6">
        <v>17990</v>
      </c>
      <c r="I198" s="6">
        <v>29990</v>
      </c>
      <c r="J198" s="7">
        <v>0.1</v>
      </c>
    </row>
    <row r="199" spans="1:10" x14ac:dyDescent="0.25">
      <c r="A199" s="6" t="s">
        <v>0</v>
      </c>
      <c r="B199" s="4" t="s">
        <v>159</v>
      </c>
      <c r="C199" s="4" t="s">
        <v>147</v>
      </c>
      <c r="D199" s="5">
        <v>44105</v>
      </c>
      <c r="E199" s="6" t="s">
        <v>127</v>
      </c>
      <c r="F199" s="6" t="s">
        <v>117</v>
      </c>
      <c r="G199" s="6">
        <v>3</v>
      </c>
      <c r="H199" s="6">
        <v>21452</v>
      </c>
      <c r="I199" s="6">
        <v>21452</v>
      </c>
      <c r="J199" s="7">
        <v>7.4999999999999997E-2</v>
      </c>
    </row>
    <row r="200" spans="1:10" x14ac:dyDescent="0.25">
      <c r="A200" s="6" t="s">
        <v>0</v>
      </c>
      <c r="B200" s="4" t="s">
        <v>96</v>
      </c>
      <c r="C200" s="4" t="s">
        <v>150</v>
      </c>
      <c r="D200" s="5">
        <v>44525</v>
      </c>
      <c r="E200" s="6" t="s">
        <v>6</v>
      </c>
      <c r="F200" s="6" t="s">
        <v>7</v>
      </c>
      <c r="G200" s="6">
        <v>4.4000000000000004</v>
      </c>
      <c r="H200" s="6">
        <v>17990</v>
      </c>
      <c r="I200" s="6">
        <v>23990</v>
      </c>
      <c r="J200" s="7">
        <v>0.1125</v>
      </c>
    </row>
    <row r="201" spans="1:10" x14ac:dyDescent="0.25">
      <c r="A201" s="6" t="s">
        <v>0</v>
      </c>
      <c r="B201" s="4" t="s">
        <v>96</v>
      </c>
      <c r="C201" s="4" t="s">
        <v>150</v>
      </c>
      <c r="D201" s="5">
        <v>44167</v>
      </c>
      <c r="E201" s="6" t="s">
        <v>3</v>
      </c>
      <c r="F201" s="6" t="s">
        <v>7</v>
      </c>
      <c r="G201" s="6">
        <v>4.4000000000000004</v>
      </c>
      <c r="H201" s="6">
        <v>13990</v>
      </c>
      <c r="I201" s="6">
        <v>21990</v>
      </c>
      <c r="J201" s="7">
        <v>6.25E-2</v>
      </c>
    </row>
    <row r="202" spans="1:10" x14ac:dyDescent="0.25">
      <c r="A202" s="6" t="s">
        <v>0</v>
      </c>
      <c r="B202" s="4" t="s">
        <v>90</v>
      </c>
      <c r="C202" s="4" t="s">
        <v>130</v>
      </c>
      <c r="D202" s="5">
        <v>44586</v>
      </c>
      <c r="E202" s="6" t="s">
        <v>19</v>
      </c>
      <c r="F202" s="6" t="s">
        <v>7</v>
      </c>
      <c r="G202" s="6">
        <v>4.3</v>
      </c>
      <c r="H202" s="6">
        <v>15990</v>
      </c>
      <c r="I202" s="6">
        <v>21990</v>
      </c>
      <c r="J202" s="7">
        <v>0.1125</v>
      </c>
    </row>
    <row r="203" spans="1:10" x14ac:dyDescent="0.25">
      <c r="A203" s="6" t="s">
        <v>0</v>
      </c>
      <c r="B203" s="4" t="s">
        <v>159</v>
      </c>
      <c r="C203" s="4" t="s">
        <v>11</v>
      </c>
      <c r="D203" s="5">
        <v>45044</v>
      </c>
      <c r="E203" s="6" t="s">
        <v>127</v>
      </c>
      <c r="F203" s="6" t="s">
        <v>117</v>
      </c>
      <c r="G203" s="6">
        <v>3</v>
      </c>
      <c r="H203" s="6">
        <v>24990</v>
      </c>
      <c r="I203" s="6">
        <v>24990</v>
      </c>
      <c r="J203" s="7">
        <v>3.7499999999999999E-2</v>
      </c>
    </row>
    <row r="204" spans="1:10" x14ac:dyDescent="0.25">
      <c r="A204" s="6" t="s">
        <v>0</v>
      </c>
      <c r="B204" s="4" t="s">
        <v>156</v>
      </c>
      <c r="C204" s="4" t="s">
        <v>160</v>
      </c>
      <c r="D204" s="5">
        <v>43935</v>
      </c>
      <c r="E204" s="6" t="s">
        <v>6</v>
      </c>
      <c r="F204" s="6" t="s">
        <v>4</v>
      </c>
      <c r="G204" s="6">
        <v>4.5</v>
      </c>
      <c r="H204" s="6">
        <v>16990</v>
      </c>
      <c r="I204" s="6">
        <v>28990</v>
      </c>
      <c r="J204" s="7">
        <v>0.1125</v>
      </c>
    </row>
    <row r="205" spans="1:10" x14ac:dyDescent="0.25">
      <c r="A205" s="6" t="s">
        <v>0</v>
      </c>
      <c r="B205" s="4" t="s">
        <v>156</v>
      </c>
      <c r="C205" s="4" t="s">
        <v>158</v>
      </c>
      <c r="D205" s="5">
        <v>44240</v>
      </c>
      <c r="E205" s="6" t="s">
        <v>6</v>
      </c>
      <c r="F205" s="6" t="s">
        <v>4</v>
      </c>
      <c r="G205" s="6">
        <v>4.5</v>
      </c>
      <c r="H205" s="6">
        <v>16890</v>
      </c>
      <c r="I205" s="6">
        <v>28990</v>
      </c>
      <c r="J205" s="7">
        <v>0.125</v>
      </c>
    </row>
    <row r="206" spans="1:10" x14ac:dyDescent="0.25">
      <c r="A206" s="6" t="s">
        <v>0</v>
      </c>
      <c r="B206" s="4" t="s">
        <v>118</v>
      </c>
      <c r="C206" s="4" t="s">
        <v>119</v>
      </c>
      <c r="D206" s="5">
        <v>43907</v>
      </c>
      <c r="E206" s="6" t="s">
        <v>19</v>
      </c>
      <c r="F206" s="6" t="s">
        <v>7</v>
      </c>
      <c r="G206" s="6">
        <v>4.2</v>
      </c>
      <c r="H206" s="6">
        <v>29999</v>
      </c>
      <c r="I206" s="6">
        <v>29999</v>
      </c>
      <c r="J206" s="7">
        <v>0.125</v>
      </c>
    </row>
    <row r="207" spans="1:10" x14ac:dyDescent="0.25">
      <c r="A207" s="6" t="s">
        <v>0</v>
      </c>
      <c r="B207" s="4" t="s">
        <v>90</v>
      </c>
      <c r="C207" s="4" t="s">
        <v>103</v>
      </c>
      <c r="D207" s="5">
        <v>44714</v>
      </c>
      <c r="E207" s="6" t="s">
        <v>19</v>
      </c>
      <c r="F207" s="6" t="s">
        <v>7</v>
      </c>
      <c r="G207" s="6">
        <v>4.3</v>
      </c>
      <c r="H207" s="6">
        <v>15990</v>
      </c>
      <c r="I207" s="6">
        <v>21990</v>
      </c>
      <c r="J207" s="7">
        <v>0.1125</v>
      </c>
    </row>
    <row r="208" spans="1:10" x14ac:dyDescent="0.25">
      <c r="A208" s="6" t="s">
        <v>0</v>
      </c>
      <c r="B208" s="4" t="s">
        <v>63</v>
      </c>
      <c r="C208" s="4" t="s">
        <v>161</v>
      </c>
      <c r="D208" s="5">
        <v>44718</v>
      </c>
      <c r="E208" s="6" t="s">
        <v>3</v>
      </c>
      <c r="F208" s="6" t="s">
        <v>7</v>
      </c>
      <c r="G208" s="6">
        <v>4.3</v>
      </c>
      <c r="H208" s="6">
        <v>13489</v>
      </c>
      <c r="I208" s="6">
        <v>13489</v>
      </c>
      <c r="J208" s="7">
        <v>7.4999999999999997E-2</v>
      </c>
    </row>
    <row r="209" spans="1:10" x14ac:dyDescent="0.25">
      <c r="A209" s="6" t="s">
        <v>0</v>
      </c>
      <c r="B209" s="4" t="s">
        <v>62</v>
      </c>
      <c r="C209" s="4" t="s">
        <v>64</v>
      </c>
      <c r="D209" s="5">
        <v>44155</v>
      </c>
      <c r="E209" s="6" t="s">
        <v>3</v>
      </c>
      <c r="F209" s="6" t="s">
        <v>7</v>
      </c>
      <c r="G209" s="6">
        <v>4.3</v>
      </c>
      <c r="H209" s="6">
        <v>13489</v>
      </c>
      <c r="I209" s="6">
        <v>13489</v>
      </c>
      <c r="J209" s="7">
        <v>6.25E-2</v>
      </c>
    </row>
    <row r="210" spans="1:10" x14ac:dyDescent="0.25">
      <c r="A210" s="6" t="s">
        <v>0</v>
      </c>
      <c r="B210" s="4" t="s">
        <v>146</v>
      </c>
      <c r="C210" s="4" t="s">
        <v>14</v>
      </c>
      <c r="D210" s="5">
        <v>44294</v>
      </c>
      <c r="E210" s="6" t="s">
        <v>12</v>
      </c>
      <c r="F210" s="6" t="s">
        <v>117</v>
      </c>
      <c r="G210" s="6">
        <v>4.4000000000000004</v>
      </c>
      <c r="H210" s="6">
        <v>10990</v>
      </c>
      <c r="I210" s="6">
        <v>10990</v>
      </c>
      <c r="J210" s="7">
        <v>8.7499999999999994E-2</v>
      </c>
    </row>
    <row r="211" spans="1:10" x14ac:dyDescent="0.25">
      <c r="A211" s="6" t="s">
        <v>0</v>
      </c>
      <c r="B211" s="4" t="s">
        <v>162</v>
      </c>
      <c r="C211" s="4" t="s">
        <v>11</v>
      </c>
      <c r="D211" s="5">
        <v>44908</v>
      </c>
      <c r="E211" s="6" t="s">
        <v>12</v>
      </c>
      <c r="F211" s="6" t="s">
        <v>13</v>
      </c>
      <c r="G211" s="6">
        <v>4.3</v>
      </c>
      <c r="H211" s="6">
        <v>17990</v>
      </c>
      <c r="I211" s="6">
        <v>17990</v>
      </c>
      <c r="J211" s="7">
        <v>0.05</v>
      </c>
    </row>
    <row r="212" spans="1:10" x14ac:dyDescent="0.25">
      <c r="A212" s="6" t="s">
        <v>0</v>
      </c>
      <c r="B212" s="4" t="s">
        <v>162</v>
      </c>
      <c r="C212" s="4" t="s">
        <v>109</v>
      </c>
      <c r="D212" s="5">
        <v>44645</v>
      </c>
      <c r="E212" s="6" t="s">
        <v>12</v>
      </c>
      <c r="F212" s="6" t="s">
        <v>13</v>
      </c>
      <c r="G212" s="6">
        <v>4.3</v>
      </c>
      <c r="H212" s="6">
        <v>17990</v>
      </c>
      <c r="I212" s="6">
        <v>17990</v>
      </c>
      <c r="J212" s="7">
        <v>8.7499999999999994E-2</v>
      </c>
    </row>
    <row r="213" spans="1:10" x14ac:dyDescent="0.25">
      <c r="A213" s="6" t="s">
        <v>0</v>
      </c>
      <c r="B213" s="4" t="s">
        <v>96</v>
      </c>
      <c r="C213" s="4" t="s">
        <v>163</v>
      </c>
      <c r="D213" s="5">
        <v>45169</v>
      </c>
      <c r="E213" s="6" t="s">
        <v>6</v>
      </c>
      <c r="F213" s="6" t="s">
        <v>7</v>
      </c>
      <c r="G213" s="6">
        <v>4.4000000000000004</v>
      </c>
      <c r="H213" s="6">
        <v>17990</v>
      </c>
      <c r="I213" s="6">
        <v>23990</v>
      </c>
      <c r="J213" s="7">
        <v>0.1</v>
      </c>
    </row>
    <row r="214" spans="1:10" x14ac:dyDescent="0.25">
      <c r="A214" s="6" t="s">
        <v>0</v>
      </c>
      <c r="B214" s="4" t="s">
        <v>164</v>
      </c>
      <c r="C214" s="4" t="s">
        <v>11</v>
      </c>
      <c r="D214" s="5">
        <v>44546</v>
      </c>
      <c r="E214" s="6" t="s">
        <v>3</v>
      </c>
      <c r="F214" s="6" t="s">
        <v>4</v>
      </c>
      <c r="G214" s="6">
        <v>4.4000000000000004</v>
      </c>
      <c r="H214" s="6">
        <v>22990</v>
      </c>
      <c r="I214" s="6">
        <v>22990</v>
      </c>
      <c r="J214" s="7">
        <v>7.4999999999999997E-2</v>
      </c>
    </row>
    <row r="215" spans="1:10" x14ac:dyDescent="0.25">
      <c r="A215" s="6" t="s">
        <v>0</v>
      </c>
      <c r="B215" s="4" t="s">
        <v>164</v>
      </c>
      <c r="C215" s="4" t="s">
        <v>77</v>
      </c>
      <c r="D215" s="5">
        <v>44555</v>
      </c>
      <c r="E215" s="6" t="s">
        <v>3</v>
      </c>
      <c r="F215" s="6" t="s">
        <v>4</v>
      </c>
      <c r="G215" s="6">
        <v>4.4000000000000004</v>
      </c>
      <c r="H215" s="6">
        <v>22990</v>
      </c>
      <c r="I215" s="6">
        <v>22990</v>
      </c>
      <c r="J215" s="7">
        <v>7.4999999999999997E-2</v>
      </c>
    </row>
    <row r="216" spans="1:10" x14ac:dyDescent="0.25">
      <c r="A216" s="6" t="s">
        <v>0</v>
      </c>
      <c r="B216" s="4" t="s">
        <v>164</v>
      </c>
      <c r="C216" s="4" t="s">
        <v>165</v>
      </c>
      <c r="D216" s="5">
        <v>44872</v>
      </c>
      <c r="E216" s="6" t="s">
        <v>3</v>
      </c>
      <c r="F216" s="6" t="s">
        <v>4</v>
      </c>
      <c r="G216" s="6">
        <v>4.4000000000000004</v>
      </c>
      <c r="H216" s="6">
        <v>22990</v>
      </c>
      <c r="I216" s="6">
        <v>22990</v>
      </c>
      <c r="J216" s="7">
        <v>0.05</v>
      </c>
    </row>
    <row r="217" spans="1:10" x14ac:dyDescent="0.25">
      <c r="A217" s="6" t="s">
        <v>0</v>
      </c>
      <c r="B217" s="4" t="s">
        <v>92</v>
      </c>
      <c r="C217" s="4" t="s">
        <v>166</v>
      </c>
      <c r="D217" s="5">
        <v>44772</v>
      </c>
      <c r="E217" s="6" t="s">
        <v>19</v>
      </c>
      <c r="F217" s="6" t="s">
        <v>57</v>
      </c>
      <c r="G217" s="6">
        <v>4.5999999999999996</v>
      </c>
      <c r="H217" s="6">
        <v>60990</v>
      </c>
      <c r="I217" s="6">
        <v>60990</v>
      </c>
      <c r="J217" s="7">
        <v>6.25E-2</v>
      </c>
    </row>
    <row r="218" spans="1:10" x14ac:dyDescent="0.25">
      <c r="A218" s="6" t="s">
        <v>0</v>
      </c>
      <c r="B218" s="4" t="s">
        <v>167</v>
      </c>
      <c r="C218" s="4" t="s">
        <v>11</v>
      </c>
      <c r="D218" s="5">
        <v>45105</v>
      </c>
      <c r="E218" s="6" t="s">
        <v>127</v>
      </c>
      <c r="F218" s="6" t="s">
        <v>117</v>
      </c>
      <c r="G218" s="6">
        <v>3.8</v>
      </c>
      <c r="H218" s="6">
        <v>4999</v>
      </c>
      <c r="I218" s="6">
        <v>7856</v>
      </c>
      <c r="J218" s="7">
        <v>0.1125</v>
      </c>
    </row>
    <row r="219" spans="1:10" x14ac:dyDescent="0.25">
      <c r="A219" s="6" t="s">
        <v>0</v>
      </c>
      <c r="B219" s="4" t="s">
        <v>164</v>
      </c>
      <c r="C219" s="4" t="s">
        <v>77</v>
      </c>
      <c r="D219" s="5">
        <v>44708</v>
      </c>
      <c r="E219" s="6" t="s">
        <v>6</v>
      </c>
      <c r="F219" s="6" t="s">
        <v>7</v>
      </c>
      <c r="G219" s="6">
        <v>4.5</v>
      </c>
      <c r="H219" s="6">
        <v>27990</v>
      </c>
      <c r="I219" s="6">
        <v>27990</v>
      </c>
      <c r="J219" s="7">
        <v>6.25E-2</v>
      </c>
    </row>
    <row r="220" spans="1:10" x14ac:dyDescent="0.25">
      <c r="A220" s="6" t="s">
        <v>0</v>
      </c>
      <c r="B220" s="4" t="s">
        <v>168</v>
      </c>
      <c r="C220" s="4" t="s">
        <v>109</v>
      </c>
      <c r="D220" s="5">
        <v>44396</v>
      </c>
      <c r="E220" s="6" t="s">
        <v>12</v>
      </c>
      <c r="F220" s="6" t="s">
        <v>117</v>
      </c>
      <c r="G220" s="6">
        <v>4.0999999999999996</v>
      </c>
      <c r="H220" s="6">
        <v>15739</v>
      </c>
      <c r="I220" s="6">
        <v>15739</v>
      </c>
      <c r="J220" s="7">
        <v>6.25E-2</v>
      </c>
    </row>
    <row r="221" spans="1:10" x14ac:dyDescent="0.25">
      <c r="A221" s="6" t="s">
        <v>0</v>
      </c>
      <c r="B221" s="4" t="s">
        <v>169</v>
      </c>
      <c r="C221" s="4" t="s">
        <v>82</v>
      </c>
      <c r="D221" s="5">
        <v>44016</v>
      </c>
      <c r="E221" s="6" t="s">
        <v>19</v>
      </c>
      <c r="F221" s="6" t="s">
        <v>57</v>
      </c>
      <c r="G221" s="6">
        <v>4.4000000000000004</v>
      </c>
      <c r="H221" s="6">
        <v>38990</v>
      </c>
      <c r="I221" s="6">
        <v>39990</v>
      </c>
      <c r="J221" s="7">
        <v>0.1125</v>
      </c>
    </row>
    <row r="222" spans="1:10" x14ac:dyDescent="0.25">
      <c r="A222" s="6" t="s">
        <v>0</v>
      </c>
      <c r="B222" s="4" t="s">
        <v>164</v>
      </c>
      <c r="C222" s="4" t="s">
        <v>11</v>
      </c>
      <c r="D222" s="5">
        <v>44750</v>
      </c>
      <c r="E222" s="6" t="s">
        <v>6</v>
      </c>
      <c r="F222" s="6" t="s">
        <v>7</v>
      </c>
      <c r="G222" s="6">
        <v>4.5</v>
      </c>
      <c r="H222" s="6">
        <v>27990</v>
      </c>
      <c r="I222" s="6">
        <v>27990</v>
      </c>
      <c r="J222" s="7">
        <v>1.2500000000000001E-2</v>
      </c>
    </row>
    <row r="223" spans="1:10" x14ac:dyDescent="0.25">
      <c r="A223" s="6" t="s">
        <v>0</v>
      </c>
      <c r="B223" s="4" t="s">
        <v>167</v>
      </c>
      <c r="C223" s="4" t="s">
        <v>147</v>
      </c>
      <c r="D223" s="5">
        <v>44207</v>
      </c>
      <c r="E223" s="6" t="s">
        <v>127</v>
      </c>
      <c r="F223" s="6" t="s">
        <v>117</v>
      </c>
      <c r="G223" s="6">
        <v>3.8</v>
      </c>
      <c r="H223" s="6">
        <v>4999</v>
      </c>
      <c r="I223" s="6">
        <v>7490</v>
      </c>
      <c r="J223" s="7">
        <v>6.25E-2</v>
      </c>
    </row>
    <row r="224" spans="1:10" x14ac:dyDescent="0.25">
      <c r="A224" s="6" t="s">
        <v>0</v>
      </c>
      <c r="B224" s="4" t="s">
        <v>170</v>
      </c>
      <c r="C224" s="4" t="s">
        <v>171</v>
      </c>
      <c r="D224" s="5">
        <v>44418</v>
      </c>
      <c r="E224" s="6" t="s">
        <v>19</v>
      </c>
      <c r="F224" s="6" t="s">
        <v>7</v>
      </c>
      <c r="G224" s="6">
        <v>3.7</v>
      </c>
      <c r="H224" s="6">
        <v>38999</v>
      </c>
      <c r="I224" s="6">
        <v>38999</v>
      </c>
      <c r="J224" s="7">
        <v>3.7499999999999999E-2</v>
      </c>
    </row>
    <row r="225" spans="1:10" x14ac:dyDescent="0.25">
      <c r="A225" s="6" t="s">
        <v>0</v>
      </c>
      <c r="B225" s="4" t="s">
        <v>48</v>
      </c>
      <c r="C225" s="4" t="s">
        <v>64</v>
      </c>
      <c r="D225" s="5">
        <v>44917</v>
      </c>
      <c r="E225" s="6" t="s">
        <v>27</v>
      </c>
      <c r="F225" s="6" t="s">
        <v>13</v>
      </c>
      <c r="G225" s="6">
        <v>4</v>
      </c>
      <c r="H225" s="6">
        <v>9490</v>
      </c>
      <c r="I225" s="6">
        <v>9500</v>
      </c>
      <c r="J225" s="7">
        <v>8.7499999999999994E-2</v>
      </c>
    </row>
    <row r="226" spans="1:10" x14ac:dyDescent="0.25">
      <c r="A226" s="6" t="s">
        <v>0</v>
      </c>
      <c r="B226" s="4" t="s">
        <v>172</v>
      </c>
      <c r="C226" s="4" t="s">
        <v>173</v>
      </c>
      <c r="D226" s="5">
        <v>45076</v>
      </c>
      <c r="E226" s="6" t="s">
        <v>6</v>
      </c>
      <c r="F226" s="6" t="s">
        <v>7</v>
      </c>
      <c r="G226" s="6">
        <v>0</v>
      </c>
      <c r="H226" s="6">
        <v>27990</v>
      </c>
      <c r="I226" s="6">
        <v>31990</v>
      </c>
      <c r="J226" s="7">
        <v>3.7499999999999999E-2</v>
      </c>
    </row>
    <row r="227" spans="1:10" x14ac:dyDescent="0.25">
      <c r="A227" s="6" t="s">
        <v>0</v>
      </c>
      <c r="B227" s="4" t="s">
        <v>83</v>
      </c>
      <c r="C227" s="4" t="s">
        <v>84</v>
      </c>
      <c r="D227" s="5">
        <v>43955</v>
      </c>
      <c r="E227" s="6" t="s">
        <v>19</v>
      </c>
      <c r="F227" s="6" t="s">
        <v>7</v>
      </c>
      <c r="G227" s="6">
        <v>4.4000000000000004</v>
      </c>
      <c r="H227" s="6">
        <v>18990</v>
      </c>
      <c r="I227" s="6">
        <v>22990</v>
      </c>
      <c r="J227" s="7">
        <v>3.7499999999999999E-2</v>
      </c>
    </row>
    <row r="228" spans="1:10" x14ac:dyDescent="0.25">
      <c r="A228" s="6" t="s">
        <v>0</v>
      </c>
      <c r="B228" s="4" t="s">
        <v>174</v>
      </c>
      <c r="C228" s="4" t="s">
        <v>175</v>
      </c>
      <c r="D228" s="5">
        <v>44786</v>
      </c>
      <c r="E228" s="6" t="s">
        <v>6</v>
      </c>
      <c r="F228" s="6" t="s">
        <v>7</v>
      </c>
      <c r="G228" s="6">
        <v>4.5</v>
      </c>
      <c r="H228" s="6">
        <v>38990</v>
      </c>
      <c r="I228" s="6">
        <v>41990</v>
      </c>
      <c r="J228" s="7">
        <v>7.4999999999999997E-2</v>
      </c>
    </row>
    <row r="229" spans="1:10" x14ac:dyDescent="0.25">
      <c r="A229" s="6" t="s">
        <v>0</v>
      </c>
      <c r="B229" s="4" t="s">
        <v>96</v>
      </c>
      <c r="C229" s="4" t="s">
        <v>97</v>
      </c>
      <c r="D229" s="5">
        <v>44644</v>
      </c>
      <c r="E229" s="6" t="s">
        <v>3</v>
      </c>
      <c r="F229" s="6" t="s">
        <v>7</v>
      </c>
      <c r="G229" s="6">
        <v>4.4000000000000004</v>
      </c>
      <c r="H229" s="6">
        <v>13990</v>
      </c>
      <c r="I229" s="6">
        <v>21990</v>
      </c>
      <c r="J229" s="7">
        <v>8.7499999999999994E-2</v>
      </c>
    </row>
    <row r="230" spans="1:10" x14ac:dyDescent="0.25">
      <c r="A230" s="6" t="s">
        <v>0</v>
      </c>
      <c r="B230" s="4" t="s">
        <v>55</v>
      </c>
      <c r="C230" s="4" t="s">
        <v>176</v>
      </c>
      <c r="D230" s="5">
        <v>44286</v>
      </c>
      <c r="E230" s="6" t="s">
        <v>56</v>
      </c>
      <c r="F230" s="6" t="s">
        <v>57</v>
      </c>
      <c r="G230" s="6">
        <v>4.4000000000000004</v>
      </c>
      <c r="H230" s="6">
        <v>41990</v>
      </c>
      <c r="I230" s="6">
        <v>45990</v>
      </c>
      <c r="J230" s="7">
        <v>8.7499999999999994E-2</v>
      </c>
    </row>
    <row r="231" spans="1:10" x14ac:dyDescent="0.25">
      <c r="A231" s="6" t="s">
        <v>0</v>
      </c>
      <c r="B231" s="4" t="s">
        <v>133</v>
      </c>
      <c r="C231" s="4" t="s">
        <v>11</v>
      </c>
      <c r="D231" s="5">
        <v>43986</v>
      </c>
      <c r="E231" s="6" t="s">
        <v>27</v>
      </c>
      <c r="F231" s="6" t="s">
        <v>117</v>
      </c>
      <c r="G231" s="6">
        <v>4.2</v>
      </c>
      <c r="H231" s="6">
        <v>9990</v>
      </c>
      <c r="I231" s="6">
        <v>9990</v>
      </c>
      <c r="J231" s="7">
        <v>1.2500000000000001E-2</v>
      </c>
    </row>
    <row r="232" spans="1:10" x14ac:dyDescent="0.25">
      <c r="A232" s="6" t="s">
        <v>0</v>
      </c>
      <c r="B232" s="4" t="s">
        <v>177</v>
      </c>
      <c r="C232" s="4" t="s">
        <v>134</v>
      </c>
      <c r="D232" s="5">
        <v>44917</v>
      </c>
      <c r="E232" s="6" t="s">
        <v>12</v>
      </c>
      <c r="F232" s="6" t="s">
        <v>13</v>
      </c>
      <c r="G232" s="6">
        <v>4.2</v>
      </c>
      <c r="H232" s="6">
        <v>12990</v>
      </c>
      <c r="I232" s="6">
        <v>12990</v>
      </c>
      <c r="J232" s="7">
        <v>0.05</v>
      </c>
    </row>
    <row r="233" spans="1:10" x14ac:dyDescent="0.25">
      <c r="A233" s="6" t="s">
        <v>0</v>
      </c>
      <c r="B233" s="4" t="s">
        <v>108</v>
      </c>
      <c r="C233" s="4" t="s">
        <v>107</v>
      </c>
      <c r="D233" s="5">
        <v>44690</v>
      </c>
      <c r="E233" s="6" t="s">
        <v>3</v>
      </c>
      <c r="F233" s="6" t="s">
        <v>4</v>
      </c>
      <c r="G233" s="6">
        <v>4</v>
      </c>
      <c r="H233" s="6">
        <v>24900</v>
      </c>
      <c r="I233" s="6">
        <v>24900</v>
      </c>
      <c r="J233" s="7">
        <v>2.5000000000000001E-2</v>
      </c>
    </row>
    <row r="234" spans="1:10" x14ac:dyDescent="0.25">
      <c r="A234" s="6" t="s">
        <v>0</v>
      </c>
      <c r="B234" s="4" t="s">
        <v>115</v>
      </c>
      <c r="C234" s="4" t="s">
        <v>11</v>
      </c>
      <c r="D234" s="5">
        <v>44038</v>
      </c>
      <c r="E234" s="6" t="s">
        <v>12</v>
      </c>
      <c r="F234" s="6" t="s">
        <v>13</v>
      </c>
      <c r="G234" s="6">
        <v>4.4000000000000004</v>
      </c>
      <c r="H234" s="6">
        <v>13490</v>
      </c>
      <c r="I234" s="6">
        <v>13490</v>
      </c>
      <c r="J234" s="7">
        <v>8.7499999999999994E-2</v>
      </c>
    </row>
    <row r="235" spans="1:10" x14ac:dyDescent="0.25">
      <c r="A235" s="6" t="s">
        <v>0</v>
      </c>
      <c r="B235" s="4" t="s">
        <v>156</v>
      </c>
      <c r="C235" s="4" t="s">
        <v>160</v>
      </c>
      <c r="D235" s="5">
        <v>44944</v>
      </c>
      <c r="E235" s="6" t="s">
        <v>6</v>
      </c>
      <c r="F235" s="6" t="s">
        <v>7</v>
      </c>
      <c r="G235" s="6">
        <v>4.5</v>
      </c>
      <c r="H235" s="6">
        <v>17990</v>
      </c>
      <c r="I235" s="6">
        <v>29990</v>
      </c>
      <c r="J235" s="7">
        <v>0.1</v>
      </c>
    </row>
    <row r="236" spans="1:10" x14ac:dyDescent="0.25">
      <c r="A236" s="6" t="s">
        <v>0</v>
      </c>
      <c r="B236" s="4" t="s">
        <v>177</v>
      </c>
      <c r="C236" s="4" t="s">
        <v>134</v>
      </c>
      <c r="D236" s="5">
        <v>44727</v>
      </c>
      <c r="E236" s="6" t="s">
        <v>3</v>
      </c>
      <c r="F236" s="6" t="s">
        <v>4</v>
      </c>
      <c r="G236" s="6">
        <v>4.3</v>
      </c>
      <c r="H236" s="6">
        <v>18990</v>
      </c>
      <c r="I236" s="6">
        <v>18990</v>
      </c>
      <c r="J236" s="7">
        <v>0.05</v>
      </c>
    </row>
    <row r="237" spans="1:10" x14ac:dyDescent="0.25">
      <c r="A237" s="6" t="s">
        <v>0</v>
      </c>
      <c r="B237" s="4" t="s">
        <v>177</v>
      </c>
      <c r="C237" s="4" t="s">
        <v>107</v>
      </c>
      <c r="D237" s="5">
        <v>45032</v>
      </c>
      <c r="E237" s="6" t="s">
        <v>3</v>
      </c>
      <c r="F237" s="6" t="s">
        <v>4</v>
      </c>
      <c r="G237" s="6">
        <v>4.3</v>
      </c>
      <c r="H237" s="6">
        <v>18990</v>
      </c>
      <c r="I237" s="6">
        <v>18990</v>
      </c>
      <c r="J237" s="7">
        <v>0.125</v>
      </c>
    </row>
    <row r="238" spans="1:10" x14ac:dyDescent="0.25">
      <c r="A238" s="6" t="s">
        <v>0</v>
      </c>
      <c r="B238" s="4" t="s">
        <v>177</v>
      </c>
      <c r="C238" s="4" t="s">
        <v>109</v>
      </c>
      <c r="D238" s="5">
        <v>44155</v>
      </c>
      <c r="E238" s="6" t="s">
        <v>3</v>
      </c>
      <c r="F238" s="6" t="s">
        <v>4</v>
      </c>
      <c r="G238" s="6">
        <v>4.3</v>
      </c>
      <c r="H238" s="6">
        <v>18990</v>
      </c>
      <c r="I238" s="6">
        <v>18990</v>
      </c>
      <c r="J238" s="7">
        <v>8.7499999999999994E-2</v>
      </c>
    </row>
    <row r="239" spans="1:10" x14ac:dyDescent="0.25">
      <c r="A239" s="6" t="s">
        <v>0</v>
      </c>
      <c r="B239" s="4" t="s">
        <v>174</v>
      </c>
      <c r="C239" s="4" t="s">
        <v>178</v>
      </c>
      <c r="D239" s="5">
        <v>44509</v>
      </c>
      <c r="E239" s="6" t="s">
        <v>6</v>
      </c>
      <c r="F239" s="6" t="s">
        <v>7</v>
      </c>
      <c r="G239" s="6">
        <v>4.5</v>
      </c>
      <c r="H239" s="6">
        <v>38990</v>
      </c>
      <c r="I239" s="6">
        <v>41990</v>
      </c>
      <c r="J239" s="7">
        <v>6.25E-2</v>
      </c>
    </row>
    <row r="240" spans="1:10" x14ac:dyDescent="0.25">
      <c r="A240" s="6" t="s">
        <v>0</v>
      </c>
      <c r="B240" s="4" t="s">
        <v>174</v>
      </c>
      <c r="C240" s="4" t="s">
        <v>175</v>
      </c>
      <c r="D240" s="5">
        <v>44948</v>
      </c>
      <c r="E240" s="6" t="s">
        <v>19</v>
      </c>
      <c r="F240" s="6" t="s">
        <v>57</v>
      </c>
      <c r="G240" s="6">
        <v>4.4000000000000004</v>
      </c>
      <c r="H240" s="6">
        <v>41990</v>
      </c>
      <c r="I240" s="6">
        <v>55990</v>
      </c>
      <c r="J240" s="7">
        <v>8.7499999999999994E-2</v>
      </c>
    </row>
    <row r="241" spans="1:10" x14ac:dyDescent="0.25">
      <c r="A241" s="6" t="s">
        <v>0</v>
      </c>
      <c r="B241" s="4" t="s">
        <v>174</v>
      </c>
      <c r="C241" s="4" t="s">
        <v>178</v>
      </c>
      <c r="D241" s="5">
        <v>44142</v>
      </c>
      <c r="E241" s="6" t="s">
        <v>19</v>
      </c>
      <c r="F241" s="6" t="s">
        <v>57</v>
      </c>
      <c r="G241" s="6">
        <v>4.4000000000000004</v>
      </c>
      <c r="H241" s="6">
        <v>41990</v>
      </c>
      <c r="I241" s="6">
        <v>55990</v>
      </c>
      <c r="J241" s="7">
        <v>0.1</v>
      </c>
    </row>
    <row r="242" spans="1:10" x14ac:dyDescent="0.25">
      <c r="A242" s="6" t="s">
        <v>0</v>
      </c>
      <c r="B242" s="4" t="s">
        <v>133</v>
      </c>
      <c r="C242" s="4" t="s">
        <v>109</v>
      </c>
      <c r="D242" s="5">
        <v>44077</v>
      </c>
      <c r="E242" s="6" t="s">
        <v>27</v>
      </c>
      <c r="F242" s="6" t="s">
        <v>117</v>
      </c>
      <c r="G242" s="6">
        <v>4.2</v>
      </c>
      <c r="H242" s="6">
        <v>9990</v>
      </c>
      <c r="I242" s="6">
        <v>9990</v>
      </c>
      <c r="J242" s="7">
        <v>7.4999999999999997E-2</v>
      </c>
    </row>
    <row r="243" spans="1:10" x14ac:dyDescent="0.25">
      <c r="A243" s="6" t="s">
        <v>0</v>
      </c>
      <c r="B243" s="4" t="s">
        <v>169</v>
      </c>
      <c r="C243" s="4" t="s">
        <v>179</v>
      </c>
      <c r="D243" s="5">
        <v>45064</v>
      </c>
      <c r="E243" s="6" t="s">
        <v>19</v>
      </c>
      <c r="F243" s="6" t="s">
        <v>57</v>
      </c>
      <c r="G243" s="6">
        <v>4.4000000000000004</v>
      </c>
      <c r="H243" s="6">
        <v>38990</v>
      </c>
      <c r="I243" s="6">
        <v>39990</v>
      </c>
      <c r="J243" s="7">
        <v>6.25E-2</v>
      </c>
    </row>
    <row r="244" spans="1:10" x14ac:dyDescent="0.25">
      <c r="A244" s="6" t="s">
        <v>0</v>
      </c>
      <c r="B244" s="4" t="s">
        <v>180</v>
      </c>
      <c r="C244" s="4" t="s">
        <v>147</v>
      </c>
      <c r="D244" s="5">
        <v>43920</v>
      </c>
      <c r="E244" s="6" t="s">
        <v>27</v>
      </c>
      <c r="F244" s="6" t="s">
        <v>117</v>
      </c>
      <c r="G244" s="6">
        <v>3.1</v>
      </c>
      <c r="H244" s="6">
        <v>9990</v>
      </c>
      <c r="I244" s="6">
        <v>9990</v>
      </c>
      <c r="J244" s="7">
        <v>0.05</v>
      </c>
    </row>
    <row r="245" spans="1:10" x14ac:dyDescent="0.25">
      <c r="A245" s="6" t="s">
        <v>0</v>
      </c>
      <c r="B245" s="4" t="s">
        <v>135</v>
      </c>
      <c r="C245" s="4" t="s">
        <v>181</v>
      </c>
      <c r="D245" s="5">
        <v>44833</v>
      </c>
      <c r="E245" s="6" t="s">
        <v>6</v>
      </c>
      <c r="F245" s="6" t="s">
        <v>7</v>
      </c>
      <c r="G245" s="6">
        <v>4.5</v>
      </c>
      <c r="H245" s="6">
        <v>21990</v>
      </c>
      <c r="I245" s="6">
        <v>27990</v>
      </c>
      <c r="J245" s="7">
        <v>0.125</v>
      </c>
    </row>
    <row r="246" spans="1:10" x14ac:dyDescent="0.25">
      <c r="A246" s="6" t="s">
        <v>182</v>
      </c>
      <c r="B246" s="4" t="s">
        <v>183</v>
      </c>
      <c r="C246" s="4" t="s">
        <v>184</v>
      </c>
      <c r="D246" s="5">
        <v>44583</v>
      </c>
      <c r="E246" s="6" t="s">
        <v>6</v>
      </c>
      <c r="F246" s="6" t="s">
        <v>7</v>
      </c>
      <c r="G246" s="6">
        <v>4.7</v>
      </c>
      <c r="H246" s="6">
        <v>56990</v>
      </c>
      <c r="I246" s="6">
        <v>56990</v>
      </c>
      <c r="J246" s="7">
        <v>0.1</v>
      </c>
    </row>
    <row r="247" spans="1:10" x14ac:dyDescent="0.25">
      <c r="A247" s="6" t="s">
        <v>182</v>
      </c>
      <c r="B247" s="4" t="s">
        <v>185</v>
      </c>
      <c r="C247" s="4" t="s">
        <v>14</v>
      </c>
      <c r="D247" s="5">
        <v>44402</v>
      </c>
      <c r="E247" s="6" t="s">
        <v>12</v>
      </c>
      <c r="F247" s="6" t="s">
        <v>13</v>
      </c>
      <c r="G247" s="6">
        <v>3.9</v>
      </c>
      <c r="H247" s="6">
        <v>12999</v>
      </c>
      <c r="I247" s="6">
        <v>12999</v>
      </c>
      <c r="J247" s="7">
        <v>3.7499999999999999E-2</v>
      </c>
    </row>
    <row r="248" spans="1:10" x14ac:dyDescent="0.25">
      <c r="A248" s="6" t="s">
        <v>182</v>
      </c>
      <c r="B248" s="4" t="s">
        <v>185</v>
      </c>
      <c r="C248" s="4" t="s">
        <v>14</v>
      </c>
      <c r="D248" s="5">
        <v>44079</v>
      </c>
      <c r="E248" s="6" t="s">
        <v>3</v>
      </c>
      <c r="F248" s="6" t="s">
        <v>7</v>
      </c>
      <c r="G248" s="6">
        <v>3.9</v>
      </c>
      <c r="H248" s="6">
        <v>16999</v>
      </c>
      <c r="I248" s="6">
        <v>16999</v>
      </c>
      <c r="J248" s="7">
        <v>3.7499999999999999E-2</v>
      </c>
    </row>
    <row r="249" spans="1:10" x14ac:dyDescent="0.25">
      <c r="A249" s="6" t="s">
        <v>182</v>
      </c>
      <c r="B249" s="4" t="s">
        <v>185</v>
      </c>
      <c r="C249" s="4" t="s">
        <v>14</v>
      </c>
      <c r="D249" s="5">
        <v>44817</v>
      </c>
      <c r="E249" s="6" t="s">
        <v>3</v>
      </c>
      <c r="F249" s="6" t="s">
        <v>7</v>
      </c>
      <c r="G249" s="6">
        <v>3.9</v>
      </c>
      <c r="H249" s="6">
        <v>17999</v>
      </c>
      <c r="I249" s="6">
        <v>17999</v>
      </c>
      <c r="J249" s="7">
        <v>2.5000000000000001E-2</v>
      </c>
    </row>
    <row r="250" spans="1:10" x14ac:dyDescent="0.25">
      <c r="A250" s="6" t="s">
        <v>182</v>
      </c>
      <c r="B250" s="4" t="s">
        <v>185</v>
      </c>
      <c r="C250" s="4" t="s">
        <v>186</v>
      </c>
      <c r="D250" s="5">
        <v>44441</v>
      </c>
      <c r="E250" s="6" t="s">
        <v>12</v>
      </c>
      <c r="F250" s="6" t="s">
        <v>13</v>
      </c>
      <c r="G250" s="6">
        <v>3.9</v>
      </c>
      <c r="H250" s="6">
        <v>13999</v>
      </c>
      <c r="I250" s="6">
        <v>13999</v>
      </c>
      <c r="J250" s="7">
        <v>6.25E-2</v>
      </c>
    </row>
    <row r="251" spans="1:10" x14ac:dyDescent="0.25">
      <c r="A251" s="6" t="s">
        <v>187</v>
      </c>
      <c r="B251" s="4" t="s">
        <v>188</v>
      </c>
      <c r="C251" s="4" t="s">
        <v>189</v>
      </c>
      <c r="D251" s="5">
        <v>45091</v>
      </c>
      <c r="E251" s="6" t="s">
        <v>19</v>
      </c>
      <c r="F251" s="6" t="s">
        <v>7</v>
      </c>
      <c r="G251" s="6">
        <v>4.4000000000000004</v>
      </c>
      <c r="H251" s="6">
        <v>34990</v>
      </c>
      <c r="I251" s="6">
        <v>37990</v>
      </c>
      <c r="J251" s="7">
        <v>6.25E-2</v>
      </c>
    </row>
    <row r="252" spans="1:10" x14ac:dyDescent="0.25">
      <c r="A252" s="6" t="s">
        <v>187</v>
      </c>
      <c r="B252" s="4" t="s">
        <v>188</v>
      </c>
      <c r="C252" s="4" t="s">
        <v>190</v>
      </c>
      <c r="D252" s="5">
        <v>44122</v>
      </c>
      <c r="E252" s="6" t="s">
        <v>19</v>
      </c>
      <c r="F252" s="6" t="s">
        <v>7</v>
      </c>
      <c r="G252" s="6">
        <v>4.4000000000000004</v>
      </c>
      <c r="H252" s="6">
        <v>34990</v>
      </c>
      <c r="I252" s="6">
        <v>37990</v>
      </c>
      <c r="J252" s="7">
        <v>7.4999999999999997E-2</v>
      </c>
    </row>
    <row r="253" spans="1:10" x14ac:dyDescent="0.25">
      <c r="A253" s="6" t="s">
        <v>187</v>
      </c>
      <c r="B253" s="4" t="s">
        <v>188</v>
      </c>
      <c r="C253" s="4" t="s">
        <v>189</v>
      </c>
      <c r="D253" s="5">
        <v>44764</v>
      </c>
      <c r="E253" s="6" t="s">
        <v>19</v>
      </c>
      <c r="F253" s="6" t="s">
        <v>57</v>
      </c>
      <c r="G253" s="6">
        <v>4.4000000000000004</v>
      </c>
      <c r="H253" s="6">
        <v>37990</v>
      </c>
      <c r="I253" s="6">
        <v>40990</v>
      </c>
      <c r="J253" s="7">
        <v>2.5000000000000001E-2</v>
      </c>
    </row>
    <row r="254" spans="1:10" x14ac:dyDescent="0.25">
      <c r="A254" s="6" t="s">
        <v>187</v>
      </c>
      <c r="B254" s="4" t="s">
        <v>188</v>
      </c>
      <c r="C254" s="4" t="s">
        <v>190</v>
      </c>
      <c r="D254" s="5">
        <v>44436</v>
      </c>
      <c r="E254" s="6" t="s">
        <v>19</v>
      </c>
      <c r="F254" s="6" t="s">
        <v>57</v>
      </c>
      <c r="G254" s="6">
        <v>4.4000000000000004</v>
      </c>
      <c r="H254" s="6">
        <v>37990</v>
      </c>
      <c r="I254" s="6">
        <v>40990</v>
      </c>
      <c r="J254" s="7">
        <v>3.7499999999999999E-2</v>
      </c>
    </row>
    <row r="255" spans="1:10" x14ac:dyDescent="0.25">
      <c r="A255" s="6" t="s">
        <v>187</v>
      </c>
      <c r="B255" s="4" t="s">
        <v>188</v>
      </c>
      <c r="C255" s="4" t="s">
        <v>191</v>
      </c>
      <c r="D255" s="5">
        <v>45163</v>
      </c>
      <c r="E255" s="6" t="s">
        <v>56</v>
      </c>
      <c r="F255" s="6" t="s">
        <v>57</v>
      </c>
      <c r="G255" s="6">
        <v>4.4000000000000004</v>
      </c>
      <c r="H255" s="6">
        <v>39990</v>
      </c>
      <c r="I255" s="6">
        <v>46990</v>
      </c>
      <c r="J255" s="7">
        <v>7.4999999999999997E-2</v>
      </c>
    </row>
    <row r="256" spans="1:10" x14ac:dyDescent="0.25">
      <c r="A256" s="6" t="s">
        <v>192</v>
      </c>
      <c r="B256" s="4" t="s">
        <v>193</v>
      </c>
      <c r="C256" s="4" t="s">
        <v>194</v>
      </c>
      <c r="D256" s="5">
        <v>44851</v>
      </c>
      <c r="E256" s="6" t="s">
        <v>6</v>
      </c>
      <c r="F256" s="6" t="s">
        <v>7</v>
      </c>
      <c r="G256" s="6">
        <v>4.5</v>
      </c>
      <c r="H256" s="6">
        <v>31999</v>
      </c>
      <c r="I256" s="6">
        <v>31999</v>
      </c>
      <c r="J256" s="7">
        <v>8.7499999999999994E-2</v>
      </c>
    </row>
    <row r="257" spans="1:10" x14ac:dyDescent="0.25">
      <c r="A257" s="6" t="s">
        <v>192</v>
      </c>
      <c r="B257" s="4" t="s">
        <v>195</v>
      </c>
      <c r="C257" s="4" t="s">
        <v>196</v>
      </c>
      <c r="D257" s="5">
        <v>44945</v>
      </c>
      <c r="E257" s="6" t="s">
        <v>3</v>
      </c>
      <c r="F257" s="6" t="s">
        <v>4</v>
      </c>
      <c r="G257" s="6">
        <v>4.5</v>
      </c>
      <c r="H257" s="6">
        <v>44999</v>
      </c>
      <c r="I257" s="6">
        <v>44999</v>
      </c>
      <c r="J257" s="7">
        <v>0.1125</v>
      </c>
    </row>
    <row r="258" spans="1:10" x14ac:dyDescent="0.25">
      <c r="A258" s="6" t="s">
        <v>192</v>
      </c>
      <c r="B258" s="4" t="s">
        <v>188</v>
      </c>
      <c r="C258" s="4" t="s">
        <v>194</v>
      </c>
      <c r="D258" s="5">
        <v>44081</v>
      </c>
      <c r="E258" s="6" t="s">
        <v>3</v>
      </c>
      <c r="F258" s="6" t="s">
        <v>4</v>
      </c>
      <c r="G258" s="6">
        <v>4.5</v>
      </c>
      <c r="H258" s="6">
        <v>69999</v>
      </c>
      <c r="I258" s="6">
        <v>69999</v>
      </c>
      <c r="J258" s="7">
        <v>2.5000000000000001E-2</v>
      </c>
    </row>
    <row r="259" spans="1:10" x14ac:dyDescent="0.25">
      <c r="A259" s="6" t="s">
        <v>192</v>
      </c>
      <c r="B259" s="4" t="s">
        <v>195</v>
      </c>
      <c r="C259" s="4" t="s">
        <v>194</v>
      </c>
      <c r="D259" s="5">
        <v>44536</v>
      </c>
      <c r="E259" s="6" t="s">
        <v>3</v>
      </c>
      <c r="F259" s="6" t="s">
        <v>4</v>
      </c>
      <c r="G259" s="6">
        <v>4.5</v>
      </c>
      <c r="H259" s="6">
        <v>44999</v>
      </c>
      <c r="I259" s="6">
        <v>44999</v>
      </c>
      <c r="J259" s="7">
        <v>0.125</v>
      </c>
    </row>
    <row r="260" spans="1:10" x14ac:dyDescent="0.25">
      <c r="A260" s="6" t="s">
        <v>192</v>
      </c>
      <c r="B260" s="4" t="s">
        <v>188</v>
      </c>
      <c r="C260" s="4" t="s">
        <v>196</v>
      </c>
      <c r="D260" s="5">
        <v>44157</v>
      </c>
      <c r="E260" s="6" t="s">
        <v>3</v>
      </c>
      <c r="F260" s="6" t="s">
        <v>4</v>
      </c>
      <c r="G260" s="6">
        <v>4.5</v>
      </c>
      <c r="H260" s="6">
        <v>71000</v>
      </c>
      <c r="I260" s="6">
        <v>71000</v>
      </c>
      <c r="J260" s="7">
        <v>0.05</v>
      </c>
    </row>
    <row r="261" spans="1:10" x14ac:dyDescent="0.25">
      <c r="A261" s="6" t="s">
        <v>192</v>
      </c>
      <c r="B261" s="4" t="s">
        <v>188</v>
      </c>
      <c r="C261" s="4" t="s">
        <v>197</v>
      </c>
      <c r="D261" s="5">
        <v>45018</v>
      </c>
      <c r="E261" s="6" t="s">
        <v>3</v>
      </c>
      <c r="F261" s="6" t="s">
        <v>4</v>
      </c>
      <c r="G261" s="6">
        <v>4.5</v>
      </c>
      <c r="H261" s="6">
        <v>71000</v>
      </c>
      <c r="I261" s="6">
        <v>71000</v>
      </c>
      <c r="J261" s="7">
        <v>0.125</v>
      </c>
    </row>
    <row r="262" spans="1:10" x14ac:dyDescent="0.25">
      <c r="A262" s="6" t="s">
        <v>192</v>
      </c>
      <c r="B262" s="4" t="s">
        <v>188</v>
      </c>
      <c r="C262" s="4" t="s">
        <v>197</v>
      </c>
      <c r="D262" s="5">
        <v>45050</v>
      </c>
      <c r="E262" s="6" t="s">
        <v>3</v>
      </c>
      <c r="F262" s="6" t="s">
        <v>7</v>
      </c>
      <c r="G262" s="6">
        <v>4.5</v>
      </c>
      <c r="H262" s="6">
        <v>80000</v>
      </c>
      <c r="I262" s="6">
        <v>80000</v>
      </c>
      <c r="J262" s="7">
        <v>0.125</v>
      </c>
    </row>
    <row r="263" spans="1:10" x14ac:dyDescent="0.25">
      <c r="A263" s="6" t="s">
        <v>192</v>
      </c>
      <c r="B263" s="4" t="s">
        <v>198</v>
      </c>
      <c r="C263" s="4" t="s">
        <v>197</v>
      </c>
      <c r="D263" s="5">
        <v>44491</v>
      </c>
      <c r="E263" s="6" t="s">
        <v>3</v>
      </c>
      <c r="F263" s="6" t="s">
        <v>4</v>
      </c>
      <c r="G263" s="6">
        <v>4.5999999999999996</v>
      </c>
      <c r="H263" s="6">
        <v>83000</v>
      </c>
      <c r="I263" s="6">
        <v>83000</v>
      </c>
      <c r="J263" s="7">
        <v>2.5000000000000001E-2</v>
      </c>
    </row>
    <row r="264" spans="1:10" x14ac:dyDescent="0.25">
      <c r="A264" s="6" t="s">
        <v>192</v>
      </c>
      <c r="B264" s="4" t="s">
        <v>198</v>
      </c>
      <c r="C264" s="4" t="s">
        <v>194</v>
      </c>
      <c r="D264" s="5">
        <v>44031</v>
      </c>
      <c r="E264" s="6" t="s">
        <v>3</v>
      </c>
      <c r="F264" s="6" t="s">
        <v>4</v>
      </c>
      <c r="G264" s="6">
        <v>4.5999999999999996</v>
      </c>
      <c r="H264" s="6">
        <v>83000</v>
      </c>
      <c r="I264" s="6">
        <v>83000</v>
      </c>
      <c r="J264" s="7">
        <v>6.25E-2</v>
      </c>
    </row>
    <row r="265" spans="1:10" x14ac:dyDescent="0.25">
      <c r="A265" s="6" t="s">
        <v>192</v>
      </c>
      <c r="B265" s="4" t="s">
        <v>198</v>
      </c>
      <c r="C265" s="4" t="s">
        <v>196</v>
      </c>
      <c r="D265" s="5">
        <v>44882</v>
      </c>
      <c r="E265" s="6" t="s">
        <v>3</v>
      </c>
      <c r="F265" s="6" t="s">
        <v>7</v>
      </c>
      <c r="G265" s="6">
        <v>4.5999999999999996</v>
      </c>
      <c r="H265" s="6">
        <v>92000</v>
      </c>
      <c r="I265" s="6">
        <v>92000</v>
      </c>
      <c r="J265" s="7">
        <v>1.2500000000000001E-2</v>
      </c>
    </row>
    <row r="266" spans="1:10" x14ac:dyDescent="0.25">
      <c r="A266" s="6" t="s">
        <v>192</v>
      </c>
      <c r="B266" s="4" t="s">
        <v>188</v>
      </c>
      <c r="C266" s="4" t="s">
        <v>194</v>
      </c>
      <c r="D266" s="5">
        <v>45114</v>
      </c>
      <c r="E266" s="6" t="s">
        <v>3</v>
      </c>
      <c r="F266" s="6" t="s">
        <v>7</v>
      </c>
      <c r="G266" s="6">
        <v>4.5</v>
      </c>
      <c r="H266" s="6">
        <v>80000</v>
      </c>
      <c r="I266" s="6">
        <v>80000</v>
      </c>
      <c r="J266" s="7">
        <v>3.7499999999999999E-2</v>
      </c>
    </row>
    <row r="267" spans="1:10" x14ac:dyDescent="0.25">
      <c r="A267" s="6" t="s">
        <v>192</v>
      </c>
      <c r="B267" s="4" t="s">
        <v>188</v>
      </c>
      <c r="C267" s="4" t="s">
        <v>196</v>
      </c>
      <c r="D267" s="5">
        <v>44311</v>
      </c>
      <c r="E267" s="6" t="s">
        <v>3</v>
      </c>
      <c r="F267" s="6" t="s">
        <v>7</v>
      </c>
      <c r="G267" s="6">
        <v>4.5</v>
      </c>
      <c r="H267" s="6">
        <v>80000</v>
      </c>
      <c r="I267" s="6">
        <v>80000</v>
      </c>
      <c r="J267" s="7">
        <v>0.1125</v>
      </c>
    </row>
    <row r="268" spans="1:10" x14ac:dyDescent="0.25">
      <c r="A268" s="6" t="s">
        <v>192</v>
      </c>
      <c r="B268" s="4" t="s">
        <v>198</v>
      </c>
      <c r="C268" s="4" t="s">
        <v>194</v>
      </c>
      <c r="D268" s="5">
        <v>45152</v>
      </c>
      <c r="E268" s="6" t="s">
        <v>3</v>
      </c>
      <c r="F268" s="6" t="s">
        <v>7</v>
      </c>
      <c r="G268" s="6">
        <v>4.5999999999999996</v>
      </c>
      <c r="H268" s="6">
        <v>92000</v>
      </c>
      <c r="I268" s="6">
        <v>92000</v>
      </c>
      <c r="J268" s="7">
        <v>1.2500000000000001E-2</v>
      </c>
    </row>
    <row r="269" spans="1:10" x14ac:dyDescent="0.25">
      <c r="A269" s="6" t="s">
        <v>192</v>
      </c>
      <c r="B269" s="4" t="s">
        <v>198</v>
      </c>
      <c r="C269" s="4" t="s">
        <v>196</v>
      </c>
      <c r="D269" s="5">
        <v>45135</v>
      </c>
      <c r="E269" s="6" t="s">
        <v>3</v>
      </c>
      <c r="F269" s="6" t="s">
        <v>4</v>
      </c>
      <c r="G269" s="6">
        <v>4.5999999999999996</v>
      </c>
      <c r="H269" s="6">
        <v>83000</v>
      </c>
      <c r="I269" s="6">
        <v>83000</v>
      </c>
      <c r="J269" s="7">
        <v>3.7499999999999999E-2</v>
      </c>
    </row>
    <row r="270" spans="1:10" x14ac:dyDescent="0.25">
      <c r="A270" s="6" t="s">
        <v>192</v>
      </c>
      <c r="B270" s="4" t="s">
        <v>199</v>
      </c>
      <c r="C270" s="4" t="s">
        <v>196</v>
      </c>
      <c r="D270" s="5">
        <v>44239</v>
      </c>
      <c r="E270" s="6" t="s">
        <v>3</v>
      </c>
      <c r="F270" s="6" t="s">
        <v>4</v>
      </c>
      <c r="G270" s="6">
        <v>4.5</v>
      </c>
      <c r="H270" s="6">
        <v>39999</v>
      </c>
      <c r="I270" s="6">
        <v>39999</v>
      </c>
      <c r="J270" s="7">
        <v>0.05</v>
      </c>
    </row>
    <row r="271" spans="1:10" x14ac:dyDescent="0.25">
      <c r="A271" s="6" t="s">
        <v>192</v>
      </c>
      <c r="B271" s="4" t="s">
        <v>200</v>
      </c>
      <c r="C271" s="4" t="s">
        <v>201</v>
      </c>
      <c r="D271" s="5">
        <v>44616</v>
      </c>
      <c r="E271" s="6" t="s">
        <v>3</v>
      </c>
      <c r="F271" s="6" t="s">
        <v>7</v>
      </c>
      <c r="G271" s="6">
        <v>4.5</v>
      </c>
      <c r="H271" s="6">
        <v>76000</v>
      </c>
      <c r="I271" s="6">
        <v>76000</v>
      </c>
      <c r="J271" s="7">
        <v>2.5000000000000001E-2</v>
      </c>
    </row>
    <row r="272" spans="1:10" x14ac:dyDescent="0.25">
      <c r="A272" s="6" t="s">
        <v>192</v>
      </c>
      <c r="B272" s="4" t="s">
        <v>202</v>
      </c>
      <c r="C272" s="4" t="s">
        <v>194</v>
      </c>
      <c r="D272" s="5">
        <v>45044</v>
      </c>
      <c r="E272" s="6" t="s">
        <v>3</v>
      </c>
      <c r="F272" s="6" t="s">
        <v>7</v>
      </c>
      <c r="G272" s="6">
        <v>4.5999999999999996</v>
      </c>
      <c r="H272" s="6">
        <v>82000</v>
      </c>
      <c r="I272" s="6">
        <v>82000</v>
      </c>
      <c r="J272" s="7">
        <v>0.125</v>
      </c>
    </row>
    <row r="273" spans="1:10" x14ac:dyDescent="0.25">
      <c r="A273" s="6" t="s">
        <v>192</v>
      </c>
      <c r="B273" s="4" t="s">
        <v>203</v>
      </c>
      <c r="C273" s="4" t="s">
        <v>194</v>
      </c>
      <c r="D273" s="5">
        <v>44612</v>
      </c>
      <c r="E273" s="6" t="s">
        <v>3</v>
      </c>
      <c r="F273" s="6" t="s">
        <v>4</v>
      </c>
      <c r="G273" s="6">
        <v>4.5999999999999996</v>
      </c>
      <c r="H273" s="6">
        <v>61000</v>
      </c>
      <c r="I273" s="6">
        <v>61000</v>
      </c>
      <c r="J273" s="7">
        <v>3.7499999999999999E-2</v>
      </c>
    </row>
    <row r="274" spans="1:10" x14ac:dyDescent="0.25">
      <c r="A274" s="6" t="s">
        <v>192</v>
      </c>
      <c r="B274" s="4" t="s">
        <v>198</v>
      </c>
      <c r="C274" s="4" t="s">
        <v>197</v>
      </c>
      <c r="D274" s="5">
        <v>43900</v>
      </c>
      <c r="E274" s="6" t="s">
        <v>3</v>
      </c>
      <c r="F274" s="6" t="s">
        <v>7</v>
      </c>
      <c r="G274" s="6">
        <v>4.5999999999999996</v>
      </c>
      <c r="H274" s="6">
        <v>92000</v>
      </c>
      <c r="I274" s="6">
        <v>92000</v>
      </c>
      <c r="J274" s="7">
        <v>7.4999999999999997E-2</v>
      </c>
    </row>
    <row r="275" spans="1:10" x14ac:dyDescent="0.25">
      <c r="A275" s="6" t="s">
        <v>192</v>
      </c>
      <c r="B275" s="4" t="s">
        <v>203</v>
      </c>
      <c r="C275" s="4" t="s">
        <v>196</v>
      </c>
      <c r="D275" s="5">
        <v>43977</v>
      </c>
      <c r="E275" s="6" t="s">
        <v>3</v>
      </c>
      <c r="F275" s="6" t="s">
        <v>7</v>
      </c>
      <c r="G275" s="6">
        <v>4.5999999999999996</v>
      </c>
      <c r="H275" s="6">
        <v>70000</v>
      </c>
      <c r="I275" s="6">
        <v>70000</v>
      </c>
      <c r="J275" s="7">
        <v>2.5000000000000001E-2</v>
      </c>
    </row>
    <row r="276" spans="1:10" x14ac:dyDescent="0.25">
      <c r="A276" s="6" t="s">
        <v>192</v>
      </c>
      <c r="B276" s="4" t="s">
        <v>204</v>
      </c>
      <c r="C276" s="4" t="s">
        <v>11</v>
      </c>
      <c r="D276" s="5">
        <v>44407</v>
      </c>
      <c r="E276" s="6" t="s">
        <v>3</v>
      </c>
      <c r="F276" s="6" t="s">
        <v>7</v>
      </c>
      <c r="G276" s="6">
        <v>4.4000000000000004</v>
      </c>
      <c r="H276" s="6">
        <v>66000</v>
      </c>
      <c r="I276" s="6">
        <v>66000</v>
      </c>
      <c r="J276" s="7">
        <v>2.5000000000000001E-2</v>
      </c>
    </row>
    <row r="277" spans="1:10" x14ac:dyDescent="0.25">
      <c r="A277" s="6" t="s">
        <v>192</v>
      </c>
      <c r="B277" s="4" t="s">
        <v>201</v>
      </c>
      <c r="C277" s="4" t="s">
        <v>165</v>
      </c>
      <c r="D277" s="5">
        <v>44271</v>
      </c>
      <c r="E277" s="6" t="s">
        <v>3</v>
      </c>
      <c r="F277" s="6" t="s">
        <v>13</v>
      </c>
      <c r="G277" s="6">
        <v>4.4000000000000004</v>
      </c>
      <c r="H277" s="6">
        <v>57000</v>
      </c>
      <c r="I277" s="6">
        <v>57000</v>
      </c>
      <c r="J277" s="7">
        <v>8.7499999999999994E-2</v>
      </c>
    </row>
    <row r="278" spans="1:10" x14ac:dyDescent="0.25">
      <c r="A278" s="6" t="s">
        <v>192</v>
      </c>
      <c r="B278" s="4" t="s">
        <v>203</v>
      </c>
      <c r="C278" s="4" t="s">
        <v>194</v>
      </c>
      <c r="D278" s="5">
        <v>44458</v>
      </c>
      <c r="E278" s="6" t="s">
        <v>3</v>
      </c>
      <c r="F278" s="6" t="s">
        <v>7</v>
      </c>
      <c r="G278" s="6">
        <v>4.5999999999999996</v>
      </c>
      <c r="H278" s="6">
        <v>70000</v>
      </c>
      <c r="I278" s="6">
        <v>70000</v>
      </c>
      <c r="J278" s="7">
        <v>8.7499999999999994E-2</v>
      </c>
    </row>
    <row r="279" spans="1:10" x14ac:dyDescent="0.25">
      <c r="A279" s="6" t="s">
        <v>192</v>
      </c>
      <c r="B279" s="4" t="s">
        <v>199</v>
      </c>
      <c r="C279" s="4" t="s">
        <v>194</v>
      </c>
      <c r="D279" s="5">
        <v>44519</v>
      </c>
      <c r="E279" s="6" t="s">
        <v>3</v>
      </c>
      <c r="F279" s="6" t="s">
        <v>4</v>
      </c>
      <c r="G279" s="6">
        <v>4.5</v>
      </c>
      <c r="H279" s="6">
        <v>39999</v>
      </c>
      <c r="I279" s="6">
        <v>39999</v>
      </c>
      <c r="J279" s="7">
        <v>6.25E-2</v>
      </c>
    </row>
    <row r="280" spans="1:10" x14ac:dyDescent="0.25">
      <c r="A280" s="6" t="s">
        <v>205</v>
      </c>
      <c r="B280" s="4" t="s">
        <v>206</v>
      </c>
      <c r="C280" s="4" t="s">
        <v>11</v>
      </c>
      <c r="D280" s="5">
        <v>44913</v>
      </c>
      <c r="E280" s="6" t="s">
        <v>12</v>
      </c>
      <c r="F280" s="6" t="s">
        <v>13</v>
      </c>
      <c r="G280" s="6">
        <v>4</v>
      </c>
      <c r="H280" s="6">
        <v>7690</v>
      </c>
      <c r="I280" s="6">
        <v>7799</v>
      </c>
      <c r="J280" s="7">
        <v>7.4999999999999997E-2</v>
      </c>
    </row>
    <row r="281" spans="1:10" x14ac:dyDescent="0.25">
      <c r="A281" s="6" t="s">
        <v>205</v>
      </c>
      <c r="B281" s="4" t="s">
        <v>207</v>
      </c>
      <c r="C281" s="4" t="s">
        <v>208</v>
      </c>
      <c r="D281" s="5">
        <v>44041</v>
      </c>
      <c r="E281" s="6" t="s">
        <v>6</v>
      </c>
      <c r="F281" s="6" t="s">
        <v>7</v>
      </c>
      <c r="G281" s="6">
        <v>4.4000000000000004</v>
      </c>
      <c r="H281" s="6">
        <v>44990</v>
      </c>
      <c r="I281" s="6">
        <v>55000</v>
      </c>
      <c r="J281" s="7">
        <v>3.7499999999999999E-2</v>
      </c>
    </row>
    <row r="282" spans="1:10" x14ac:dyDescent="0.25">
      <c r="A282" s="6" t="s">
        <v>205</v>
      </c>
      <c r="B282" s="4" t="s">
        <v>209</v>
      </c>
      <c r="C282" s="4" t="s">
        <v>14</v>
      </c>
      <c r="D282" s="5">
        <v>43927</v>
      </c>
      <c r="E282" s="6" t="s">
        <v>12</v>
      </c>
      <c r="F282" s="6" t="s">
        <v>4</v>
      </c>
      <c r="G282" s="6">
        <v>4</v>
      </c>
      <c r="H282" s="6">
        <v>9990</v>
      </c>
      <c r="I282" s="6">
        <v>9990</v>
      </c>
      <c r="J282" s="7">
        <v>0.1</v>
      </c>
    </row>
    <row r="283" spans="1:10" x14ac:dyDescent="0.25">
      <c r="A283" s="6" t="s">
        <v>205</v>
      </c>
      <c r="B283" s="4" t="s">
        <v>210</v>
      </c>
      <c r="C283" s="4" t="s">
        <v>147</v>
      </c>
      <c r="D283" s="5">
        <v>44344</v>
      </c>
      <c r="E283" s="6" t="s">
        <v>127</v>
      </c>
      <c r="F283" s="6" t="s">
        <v>211</v>
      </c>
      <c r="G283" s="6">
        <v>4.2</v>
      </c>
      <c r="H283" s="6">
        <v>15532</v>
      </c>
      <c r="I283" s="6">
        <v>15532</v>
      </c>
      <c r="J283" s="7">
        <v>0.1125</v>
      </c>
    </row>
    <row r="284" spans="1:10" x14ac:dyDescent="0.25">
      <c r="A284" s="6" t="s">
        <v>205</v>
      </c>
      <c r="B284" s="4" t="s">
        <v>212</v>
      </c>
      <c r="C284" s="4" t="s">
        <v>72</v>
      </c>
      <c r="D284" s="5">
        <v>44153</v>
      </c>
      <c r="E284" s="6" t="s">
        <v>3</v>
      </c>
      <c r="F284" s="6" t="s">
        <v>4</v>
      </c>
      <c r="G284" s="6">
        <v>4</v>
      </c>
      <c r="H284" s="6">
        <v>9999</v>
      </c>
      <c r="I284" s="6">
        <v>9999</v>
      </c>
      <c r="J284" s="7">
        <v>3.7499999999999999E-2</v>
      </c>
    </row>
    <row r="285" spans="1:10" x14ac:dyDescent="0.25">
      <c r="A285" s="6" t="s">
        <v>205</v>
      </c>
      <c r="B285" s="4" t="s">
        <v>213</v>
      </c>
      <c r="C285" s="4" t="s">
        <v>72</v>
      </c>
      <c r="D285" s="5">
        <v>45004</v>
      </c>
      <c r="E285" s="6" t="s">
        <v>3</v>
      </c>
      <c r="F285" s="6" t="s">
        <v>7</v>
      </c>
      <c r="G285" s="6">
        <v>4.0999999999999996</v>
      </c>
      <c r="H285" s="6">
        <v>10999</v>
      </c>
      <c r="I285" s="6">
        <v>10999</v>
      </c>
      <c r="J285" s="7">
        <v>0.05</v>
      </c>
    </row>
    <row r="286" spans="1:10" x14ac:dyDescent="0.25">
      <c r="A286" s="6" t="s">
        <v>205</v>
      </c>
      <c r="B286" s="4" t="s">
        <v>214</v>
      </c>
      <c r="C286" s="4" t="s">
        <v>134</v>
      </c>
      <c r="D286" s="5">
        <v>44781</v>
      </c>
      <c r="E286" s="6" t="s">
        <v>12</v>
      </c>
      <c r="F286" s="6" t="s">
        <v>4</v>
      </c>
      <c r="G286" s="6">
        <v>3.9</v>
      </c>
      <c r="H286" s="6">
        <v>10990</v>
      </c>
      <c r="I286" s="6">
        <v>14000</v>
      </c>
      <c r="J286" s="7">
        <v>0.1</v>
      </c>
    </row>
    <row r="287" spans="1:10" x14ac:dyDescent="0.25">
      <c r="A287" s="6" t="s">
        <v>205</v>
      </c>
      <c r="B287" s="4" t="s">
        <v>207</v>
      </c>
      <c r="C287" s="4" t="s">
        <v>11</v>
      </c>
      <c r="D287" s="5">
        <v>45150</v>
      </c>
      <c r="E287" s="6" t="s">
        <v>6</v>
      </c>
      <c r="F287" s="6" t="s">
        <v>7</v>
      </c>
      <c r="G287" s="6">
        <v>4.4000000000000004</v>
      </c>
      <c r="H287" s="6">
        <v>44990</v>
      </c>
      <c r="I287" s="6">
        <v>55000</v>
      </c>
      <c r="J287" s="7">
        <v>0.05</v>
      </c>
    </row>
    <row r="288" spans="1:10" x14ac:dyDescent="0.25">
      <c r="A288" s="6" t="s">
        <v>205</v>
      </c>
      <c r="B288" s="4" t="s">
        <v>212</v>
      </c>
      <c r="C288" s="4" t="s">
        <v>215</v>
      </c>
      <c r="D288" s="5">
        <v>44071</v>
      </c>
      <c r="E288" s="6" t="s">
        <v>3</v>
      </c>
      <c r="F288" s="6" t="s">
        <v>4</v>
      </c>
      <c r="G288" s="6">
        <v>4</v>
      </c>
      <c r="H288" s="6">
        <v>9999</v>
      </c>
      <c r="I288" s="6">
        <v>9999</v>
      </c>
      <c r="J288" s="7">
        <v>2.5000000000000001E-2</v>
      </c>
    </row>
    <row r="289" spans="1:10" x14ac:dyDescent="0.25">
      <c r="A289" s="6" t="s">
        <v>205</v>
      </c>
      <c r="B289" s="4" t="s">
        <v>216</v>
      </c>
      <c r="C289" s="4" t="s">
        <v>217</v>
      </c>
      <c r="D289" s="5">
        <v>44573</v>
      </c>
      <c r="E289" s="6" t="s">
        <v>3</v>
      </c>
      <c r="F289" s="6" t="s">
        <v>4</v>
      </c>
      <c r="G289" s="6">
        <v>3.8</v>
      </c>
      <c r="H289" s="6">
        <v>14999</v>
      </c>
      <c r="I289" s="6">
        <v>14999</v>
      </c>
      <c r="J289" s="7">
        <v>7.4999999999999997E-2</v>
      </c>
    </row>
    <row r="290" spans="1:10" x14ac:dyDescent="0.25">
      <c r="A290" s="6" t="s">
        <v>205</v>
      </c>
      <c r="B290" s="4" t="s">
        <v>216</v>
      </c>
      <c r="C290" s="4" t="s">
        <v>72</v>
      </c>
      <c r="D290" s="5">
        <v>43981</v>
      </c>
      <c r="E290" s="6" t="s">
        <v>3</v>
      </c>
      <c r="F290" s="6" t="s">
        <v>4</v>
      </c>
      <c r="G290" s="6">
        <v>3.8</v>
      </c>
      <c r="H290" s="6">
        <v>13775</v>
      </c>
      <c r="I290" s="6">
        <v>14500</v>
      </c>
      <c r="J290" s="7">
        <v>0.05</v>
      </c>
    </row>
    <row r="291" spans="1:10" x14ac:dyDescent="0.25">
      <c r="A291" s="6" t="s">
        <v>205</v>
      </c>
      <c r="B291" s="4" t="s">
        <v>218</v>
      </c>
      <c r="C291" s="4" t="s">
        <v>219</v>
      </c>
      <c r="D291" s="5">
        <v>44544</v>
      </c>
      <c r="E291" s="6" t="s">
        <v>27</v>
      </c>
      <c r="F291" s="6" t="s">
        <v>117</v>
      </c>
      <c r="G291" s="6">
        <v>4.0999999999999996</v>
      </c>
      <c r="H291" s="6">
        <v>5899</v>
      </c>
      <c r="I291" s="6">
        <v>7833</v>
      </c>
      <c r="J291" s="7">
        <v>1.2500000000000001E-2</v>
      </c>
    </row>
    <row r="292" spans="1:10" x14ac:dyDescent="0.25">
      <c r="A292" s="6" t="s">
        <v>205</v>
      </c>
      <c r="B292" s="4" t="s">
        <v>220</v>
      </c>
      <c r="C292" s="4" t="s">
        <v>11</v>
      </c>
      <c r="D292" s="5">
        <v>44345</v>
      </c>
      <c r="E292" s="6" t="s">
        <v>27</v>
      </c>
      <c r="F292" s="6" t="s">
        <v>117</v>
      </c>
      <c r="G292" s="6">
        <v>4</v>
      </c>
      <c r="H292" s="6">
        <v>7999</v>
      </c>
      <c r="I292" s="6">
        <v>7999</v>
      </c>
      <c r="J292" s="7">
        <v>7.4999999999999997E-2</v>
      </c>
    </row>
    <row r="293" spans="1:10" x14ac:dyDescent="0.25">
      <c r="A293" s="6" t="s">
        <v>205</v>
      </c>
      <c r="B293" s="4" t="s">
        <v>221</v>
      </c>
      <c r="C293" s="4" t="s">
        <v>222</v>
      </c>
      <c r="D293" s="5">
        <v>44630</v>
      </c>
      <c r="E293" s="6" t="s">
        <v>12</v>
      </c>
      <c r="F293" s="6" t="s">
        <v>13</v>
      </c>
      <c r="G293" s="6">
        <v>3.9</v>
      </c>
      <c r="H293" s="6">
        <v>6999</v>
      </c>
      <c r="I293" s="6">
        <v>9999</v>
      </c>
      <c r="J293" s="7">
        <v>0.05</v>
      </c>
    </row>
    <row r="294" spans="1:10" x14ac:dyDescent="0.25">
      <c r="A294" s="6" t="s">
        <v>205</v>
      </c>
      <c r="B294" s="4" t="s">
        <v>216</v>
      </c>
      <c r="C294" s="4" t="s">
        <v>217</v>
      </c>
      <c r="D294" s="5">
        <v>44113</v>
      </c>
      <c r="E294" s="6" t="s">
        <v>3</v>
      </c>
      <c r="F294" s="6" t="s">
        <v>4</v>
      </c>
      <c r="G294" s="6">
        <v>3.8</v>
      </c>
      <c r="H294" s="6">
        <v>13998</v>
      </c>
      <c r="I294" s="6">
        <v>13998</v>
      </c>
      <c r="J294" s="7">
        <v>1.2500000000000001E-2</v>
      </c>
    </row>
    <row r="295" spans="1:10" x14ac:dyDescent="0.25">
      <c r="A295" s="6" t="s">
        <v>205</v>
      </c>
      <c r="B295" s="4" t="s">
        <v>223</v>
      </c>
      <c r="C295" s="4" t="s">
        <v>224</v>
      </c>
      <c r="D295" s="5">
        <v>44273</v>
      </c>
      <c r="E295" s="6" t="s">
        <v>27</v>
      </c>
      <c r="F295" s="6" t="s">
        <v>117</v>
      </c>
      <c r="G295" s="6">
        <v>4</v>
      </c>
      <c r="H295" s="6">
        <v>7799</v>
      </c>
      <c r="I295" s="6">
        <v>7799</v>
      </c>
      <c r="J295" s="7">
        <v>8.7499999999999994E-2</v>
      </c>
    </row>
    <row r="296" spans="1:10" x14ac:dyDescent="0.25">
      <c r="A296" s="6" t="s">
        <v>205</v>
      </c>
      <c r="B296" s="4" t="s">
        <v>225</v>
      </c>
      <c r="C296" s="4" t="s">
        <v>226</v>
      </c>
      <c r="D296" s="5">
        <v>44953</v>
      </c>
      <c r="E296" s="6" t="s">
        <v>3</v>
      </c>
      <c r="F296" s="6" t="s">
        <v>4</v>
      </c>
      <c r="G296" s="6">
        <v>4</v>
      </c>
      <c r="H296" s="6">
        <v>10499</v>
      </c>
      <c r="I296" s="6">
        <v>10499</v>
      </c>
      <c r="J296" s="7">
        <v>3.7499999999999999E-2</v>
      </c>
    </row>
    <row r="297" spans="1:10" x14ac:dyDescent="0.25">
      <c r="A297" s="6" t="s">
        <v>205</v>
      </c>
      <c r="B297" s="4" t="s">
        <v>227</v>
      </c>
      <c r="C297" s="4" t="s">
        <v>11</v>
      </c>
      <c r="D297" s="5">
        <v>43919</v>
      </c>
      <c r="E297" s="6" t="s">
        <v>3</v>
      </c>
      <c r="F297" s="6" t="s">
        <v>4</v>
      </c>
      <c r="G297" s="6">
        <v>4</v>
      </c>
      <c r="H297" s="6">
        <v>24000</v>
      </c>
      <c r="I297" s="6">
        <v>24000</v>
      </c>
      <c r="J297" s="7">
        <v>6.25E-2</v>
      </c>
    </row>
    <row r="298" spans="1:10" x14ac:dyDescent="0.25">
      <c r="A298" s="6" t="s">
        <v>205</v>
      </c>
      <c r="B298" s="4" t="s">
        <v>228</v>
      </c>
      <c r="C298" s="4" t="s">
        <v>11</v>
      </c>
      <c r="D298" s="5">
        <v>44437</v>
      </c>
      <c r="E298" s="6" t="s">
        <v>12</v>
      </c>
      <c r="F298" s="6" t="s">
        <v>13</v>
      </c>
      <c r="G298" s="6">
        <v>3.7</v>
      </c>
      <c r="H298" s="6">
        <v>7299</v>
      </c>
      <c r="I298" s="6">
        <v>7299</v>
      </c>
      <c r="J298" s="7">
        <v>0.1125</v>
      </c>
    </row>
    <row r="299" spans="1:10" x14ac:dyDescent="0.25">
      <c r="A299" s="6" t="s">
        <v>205</v>
      </c>
      <c r="B299" s="4" t="s">
        <v>229</v>
      </c>
      <c r="C299" s="4" t="s">
        <v>230</v>
      </c>
      <c r="D299" s="5">
        <v>44877</v>
      </c>
      <c r="E299" s="6" t="s">
        <v>12</v>
      </c>
      <c r="F299" s="6" t="s">
        <v>13</v>
      </c>
      <c r="G299" s="6">
        <v>3.9</v>
      </c>
      <c r="H299" s="6">
        <v>8399</v>
      </c>
      <c r="I299" s="6">
        <v>8399</v>
      </c>
      <c r="J299" s="7">
        <v>1.2500000000000001E-2</v>
      </c>
    </row>
    <row r="300" spans="1:10" x14ac:dyDescent="0.25">
      <c r="A300" s="6" t="s">
        <v>205</v>
      </c>
      <c r="B300" s="4" t="s">
        <v>231</v>
      </c>
      <c r="C300" s="4" t="s">
        <v>232</v>
      </c>
      <c r="D300" s="5">
        <v>45025</v>
      </c>
      <c r="E300" s="6" t="s">
        <v>3</v>
      </c>
      <c r="F300" s="6" t="s">
        <v>4</v>
      </c>
      <c r="G300" s="6">
        <v>3.8</v>
      </c>
      <c r="H300" s="6">
        <v>12950</v>
      </c>
      <c r="I300" s="6">
        <v>12950</v>
      </c>
      <c r="J300" s="7">
        <v>8.7499999999999994E-2</v>
      </c>
    </row>
    <row r="301" spans="1:10" x14ac:dyDescent="0.25">
      <c r="A301" s="6" t="s">
        <v>205</v>
      </c>
      <c r="B301" s="4" t="s">
        <v>233</v>
      </c>
      <c r="C301" s="4" t="s">
        <v>234</v>
      </c>
      <c r="D301" s="5">
        <v>44880</v>
      </c>
      <c r="E301" s="6" t="s">
        <v>6</v>
      </c>
      <c r="F301" s="6" t="s">
        <v>7</v>
      </c>
      <c r="G301" s="6">
        <v>4.4000000000000004</v>
      </c>
      <c r="H301" s="6">
        <v>55000</v>
      </c>
      <c r="I301" s="6">
        <v>55000</v>
      </c>
      <c r="J301" s="7">
        <v>0.05</v>
      </c>
    </row>
    <row r="302" spans="1:10" x14ac:dyDescent="0.25">
      <c r="A302" s="6" t="s">
        <v>205</v>
      </c>
      <c r="B302" s="4" t="s">
        <v>235</v>
      </c>
      <c r="C302" s="4" t="s">
        <v>236</v>
      </c>
      <c r="D302" s="5">
        <v>44807</v>
      </c>
      <c r="E302" s="6" t="s">
        <v>27</v>
      </c>
      <c r="F302" s="6" t="s">
        <v>117</v>
      </c>
      <c r="G302" s="6">
        <v>4.0999999999999996</v>
      </c>
      <c r="H302" s="6">
        <v>12999</v>
      </c>
      <c r="I302" s="6">
        <v>12999</v>
      </c>
      <c r="J302" s="7">
        <v>6.25E-2</v>
      </c>
    </row>
    <row r="303" spans="1:10" x14ac:dyDescent="0.25">
      <c r="A303" s="6" t="s">
        <v>205</v>
      </c>
      <c r="B303" s="4" t="s">
        <v>214</v>
      </c>
      <c r="C303" s="4" t="s">
        <v>132</v>
      </c>
      <c r="D303" s="5">
        <v>44484</v>
      </c>
      <c r="E303" s="6" t="s">
        <v>12</v>
      </c>
      <c r="F303" s="6" t="s">
        <v>4</v>
      </c>
      <c r="G303" s="6">
        <v>3.9</v>
      </c>
      <c r="H303" s="6">
        <v>10990</v>
      </c>
      <c r="I303" s="6">
        <v>14000</v>
      </c>
      <c r="J303" s="7">
        <v>6.25E-2</v>
      </c>
    </row>
    <row r="304" spans="1:10" x14ac:dyDescent="0.25">
      <c r="A304" s="6" t="s">
        <v>205</v>
      </c>
      <c r="B304" s="4" t="s">
        <v>237</v>
      </c>
      <c r="C304" s="4" t="s">
        <v>238</v>
      </c>
      <c r="D304" s="5">
        <v>45090</v>
      </c>
      <c r="E304" s="6" t="s">
        <v>127</v>
      </c>
      <c r="F304" s="6" t="s">
        <v>211</v>
      </c>
      <c r="G304" s="6">
        <v>3.4</v>
      </c>
      <c r="H304" s="6">
        <v>5000</v>
      </c>
      <c r="I304" s="6">
        <v>11500</v>
      </c>
      <c r="J304" s="7">
        <v>7.4999999999999997E-2</v>
      </c>
    </row>
    <row r="305" spans="1:10" x14ac:dyDescent="0.25">
      <c r="A305" s="6" t="s">
        <v>205</v>
      </c>
      <c r="B305" s="4" t="s">
        <v>231</v>
      </c>
      <c r="C305" s="4" t="s">
        <v>158</v>
      </c>
      <c r="D305" s="5">
        <v>44322</v>
      </c>
      <c r="E305" s="6" t="s">
        <v>3</v>
      </c>
      <c r="F305" s="6" t="s">
        <v>4</v>
      </c>
      <c r="G305" s="6">
        <v>3.8</v>
      </c>
      <c r="H305" s="6">
        <v>12790</v>
      </c>
      <c r="I305" s="6">
        <v>12790</v>
      </c>
      <c r="J305" s="7">
        <v>0.1</v>
      </c>
    </row>
    <row r="306" spans="1:10" x14ac:dyDescent="0.25">
      <c r="A306" s="6" t="s">
        <v>205</v>
      </c>
      <c r="B306" s="4" t="s">
        <v>239</v>
      </c>
      <c r="C306" s="4" t="s">
        <v>165</v>
      </c>
      <c r="D306" s="5">
        <v>44742</v>
      </c>
      <c r="E306" s="6" t="s">
        <v>3</v>
      </c>
      <c r="F306" s="6" t="s">
        <v>4</v>
      </c>
      <c r="G306" s="6">
        <v>4.2</v>
      </c>
      <c r="H306" s="6">
        <v>29199</v>
      </c>
      <c r="I306" s="6">
        <v>29199</v>
      </c>
      <c r="J306" s="7">
        <v>2.5000000000000001E-2</v>
      </c>
    </row>
    <row r="307" spans="1:10" x14ac:dyDescent="0.25">
      <c r="A307" s="6" t="s">
        <v>205</v>
      </c>
      <c r="B307" s="4" t="s">
        <v>240</v>
      </c>
      <c r="C307" s="4" t="s">
        <v>11</v>
      </c>
      <c r="D307" s="5">
        <v>43938</v>
      </c>
      <c r="E307" s="6" t="s">
        <v>6</v>
      </c>
      <c r="F307" s="6" t="s">
        <v>7</v>
      </c>
      <c r="G307" s="6">
        <v>4.4000000000000004</v>
      </c>
      <c r="H307" s="6">
        <v>27990</v>
      </c>
      <c r="I307" s="6">
        <v>70000</v>
      </c>
      <c r="J307" s="7">
        <v>2.5000000000000001E-2</v>
      </c>
    </row>
    <row r="308" spans="1:10" x14ac:dyDescent="0.25">
      <c r="A308" s="6" t="s">
        <v>205</v>
      </c>
      <c r="B308" s="4" t="s">
        <v>241</v>
      </c>
      <c r="C308" s="4" t="s">
        <v>242</v>
      </c>
      <c r="D308" s="5">
        <v>44669</v>
      </c>
      <c r="E308" s="6" t="s">
        <v>6</v>
      </c>
      <c r="F308" s="6" t="s">
        <v>7</v>
      </c>
      <c r="G308" s="6">
        <v>4.4000000000000004</v>
      </c>
      <c r="H308" s="6">
        <v>60000</v>
      </c>
      <c r="I308" s="6">
        <v>60000</v>
      </c>
      <c r="J308" s="7">
        <v>0.1</v>
      </c>
    </row>
    <row r="309" spans="1:10" x14ac:dyDescent="0.25">
      <c r="A309" s="6" t="s">
        <v>205</v>
      </c>
      <c r="B309" s="4" t="s">
        <v>243</v>
      </c>
      <c r="C309" s="4" t="s">
        <v>244</v>
      </c>
      <c r="D309" s="5">
        <v>44184</v>
      </c>
      <c r="E309" s="6" t="s">
        <v>27</v>
      </c>
      <c r="F309" s="6" t="s">
        <v>117</v>
      </c>
      <c r="G309" s="6">
        <v>4</v>
      </c>
      <c r="H309" s="6">
        <v>9990</v>
      </c>
      <c r="I309" s="6">
        <v>9990</v>
      </c>
      <c r="J309" s="7">
        <v>6.25E-2</v>
      </c>
    </row>
    <row r="310" spans="1:10" x14ac:dyDescent="0.25">
      <c r="A310" s="6" t="s">
        <v>205</v>
      </c>
      <c r="B310" s="4" t="s">
        <v>245</v>
      </c>
      <c r="C310" s="4" t="s">
        <v>147</v>
      </c>
      <c r="D310" s="5">
        <v>45129</v>
      </c>
      <c r="E310" s="6" t="s">
        <v>27</v>
      </c>
      <c r="F310" s="6" t="s">
        <v>117</v>
      </c>
      <c r="G310" s="6">
        <v>4.5</v>
      </c>
      <c r="H310" s="6">
        <v>26299</v>
      </c>
      <c r="I310" s="6">
        <v>26299</v>
      </c>
      <c r="J310" s="7">
        <v>6.25E-2</v>
      </c>
    </row>
    <row r="311" spans="1:10" x14ac:dyDescent="0.25">
      <c r="A311" s="6" t="s">
        <v>205</v>
      </c>
      <c r="B311" s="4" t="s">
        <v>246</v>
      </c>
      <c r="C311" s="4" t="s">
        <v>11</v>
      </c>
      <c r="D311" s="5">
        <v>44309</v>
      </c>
      <c r="E311" s="6" t="s">
        <v>3</v>
      </c>
      <c r="F311" s="6" t="s">
        <v>4</v>
      </c>
      <c r="G311" s="6">
        <v>4.4000000000000004</v>
      </c>
      <c r="H311" s="6">
        <v>50000</v>
      </c>
      <c r="I311" s="6">
        <v>50000</v>
      </c>
      <c r="J311" s="7">
        <v>0.1125</v>
      </c>
    </row>
    <row r="312" spans="1:10" x14ac:dyDescent="0.25">
      <c r="A312" s="6" t="s">
        <v>205</v>
      </c>
      <c r="B312" s="4" t="s">
        <v>246</v>
      </c>
      <c r="C312" s="4" t="s">
        <v>234</v>
      </c>
      <c r="D312" s="5">
        <v>44418</v>
      </c>
      <c r="E312" s="6" t="s">
        <v>3</v>
      </c>
      <c r="F312" s="6" t="s">
        <v>4</v>
      </c>
      <c r="G312" s="6">
        <v>4.4000000000000004</v>
      </c>
      <c r="H312" s="6">
        <v>50000</v>
      </c>
      <c r="I312" s="6">
        <v>50000</v>
      </c>
      <c r="J312" s="7">
        <v>6.25E-2</v>
      </c>
    </row>
    <row r="313" spans="1:10" x14ac:dyDescent="0.25">
      <c r="A313" s="6" t="s">
        <v>192</v>
      </c>
      <c r="B313" s="4" t="s">
        <v>247</v>
      </c>
      <c r="C313" s="4" t="s">
        <v>248</v>
      </c>
      <c r="D313" s="5">
        <v>44452</v>
      </c>
      <c r="E313" s="6" t="s">
        <v>27</v>
      </c>
      <c r="F313" s="6" t="s">
        <v>117</v>
      </c>
      <c r="G313" s="6">
        <v>4.3</v>
      </c>
      <c r="H313" s="6">
        <v>25990</v>
      </c>
      <c r="I313" s="6">
        <v>25990</v>
      </c>
      <c r="J313" s="7">
        <v>8.7499999999999994E-2</v>
      </c>
    </row>
    <row r="314" spans="1:10" x14ac:dyDescent="0.25">
      <c r="A314" s="6" t="s">
        <v>205</v>
      </c>
      <c r="B314" s="4" t="s">
        <v>249</v>
      </c>
      <c r="C314" s="4" t="s">
        <v>165</v>
      </c>
      <c r="D314" s="5">
        <v>44120</v>
      </c>
      <c r="E314" s="6" t="s">
        <v>3</v>
      </c>
      <c r="F314" s="6" t="s">
        <v>13</v>
      </c>
      <c r="G314" s="6">
        <v>4</v>
      </c>
      <c r="H314" s="6">
        <v>52990</v>
      </c>
      <c r="I314" s="6">
        <v>52990</v>
      </c>
      <c r="J314" s="7">
        <v>0.1125</v>
      </c>
    </row>
    <row r="315" spans="1:10" x14ac:dyDescent="0.25">
      <c r="A315" s="6" t="s">
        <v>205</v>
      </c>
      <c r="B315" s="4" t="s">
        <v>250</v>
      </c>
      <c r="C315" s="4" t="s">
        <v>234</v>
      </c>
      <c r="D315" s="5">
        <v>43906</v>
      </c>
      <c r="E315" s="6" t="s">
        <v>3</v>
      </c>
      <c r="F315" s="6" t="s">
        <v>4</v>
      </c>
      <c r="G315" s="6">
        <v>3.9</v>
      </c>
      <c r="H315" s="6">
        <v>19990</v>
      </c>
      <c r="I315" s="6">
        <v>19990</v>
      </c>
      <c r="J315" s="7">
        <v>0.125</v>
      </c>
    </row>
    <row r="316" spans="1:10" x14ac:dyDescent="0.25">
      <c r="A316" s="6" t="s">
        <v>205</v>
      </c>
      <c r="B316" s="4" t="s">
        <v>251</v>
      </c>
      <c r="C316" s="4" t="s">
        <v>252</v>
      </c>
      <c r="D316" s="5">
        <v>43986</v>
      </c>
      <c r="E316" s="6" t="s">
        <v>127</v>
      </c>
      <c r="F316" s="6" t="s">
        <v>211</v>
      </c>
      <c r="G316" s="6">
        <v>3.7</v>
      </c>
      <c r="H316" s="6">
        <v>12500</v>
      </c>
      <c r="I316" s="6">
        <v>12500</v>
      </c>
      <c r="J316" s="7">
        <v>0.05</v>
      </c>
    </row>
    <row r="317" spans="1:10" x14ac:dyDescent="0.25">
      <c r="A317" s="6" t="s">
        <v>205</v>
      </c>
      <c r="B317" s="4" t="s">
        <v>253</v>
      </c>
      <c r="C317" s="4" t="s">
        <v>254</v>
      </c>
      <c r="D317" s="5">
        <v>44735</v>
      </c>
      <c r="E317" s="6" t="s">
        <v>6</v>
      </c>
      <c r="F317" s="6" t="s">
        <v>7</v>
      </c>
      <c r="G317" s="6">
        <v>4.2</v>
      </c>
      <c r="H317" s="6">
        <v>29999</v>
      </c>
      <c r="I317" s="6">
        <v>29999</v>
      </c>
      <c r="J317" s="7">
        <v>0.1125</v>
      </c>
    </row>
    <row r="318" spans="1:10" x14ac:dyDescent="0.25">
      <c r="A318" s="6" t="s">
        <v>205</v>
      </c>
      <c r="B318" s="4" t="s">
        <v>255</v>
      </c>
      <c r="C318" s="4" t="s">
        <v>35</v>
      </c>
      <c r="D318" s="5">
        <v>44777</v>
      </c>
      <c r="E318" s="6" t="s">
        <v>3</v>
      </c>
      <c r="F318" s="6" t="s">
        <v>7</v>
      </c>
      <c r="G318" s="6">
        <v>3.8</v>
      </c>
      <c r="H318" s="6">
        <v>9499</v>
      </c>
      <c r="I318" s="6">
        <v>18000</v>
      </c>
      <c r="J318" s="7">
        <v>0.1</v>
      </c>
    </row>
    <row r="319" spans="1:10" x14ac:dyDescent="0.25">
      <c r="A319" s="6" t="s">
        <v>205</v>
      </c>
      <c r="B319" s="4" t="s">
        <v>225</v>
      </c>
      <c r="C319" s="4" t="s">
        <v>35</v>
      </c>
      <c r="D319" s="5">
        <v>44331</v>
      </c>
      <c r="E319" s="6" t="s">
        <v>3</v>
      </c>
      <c r="F319" s="6" t="s">
        <v>4</v>
      </c>
      <c r="G319" s="6">
        <v>4</v>
      </c>
      <c r="H319" s="6">
        <v>8499</v>
      </c>
      <c r="I319" s="6">
        <v>16000</v>
      </c>
      <c r="J319" s="7">
        <v>1.2500000000000001E-2</v>
      </c>
    </row>
    <row r="320" spans="1:10" x14ac:dyDescent="0.25">
      <c r="A320" s="6" t="s">
        <v>205</v>
      </c>
      <c r="B320" s="4" t="s">
        <v>256</v>
      </c>
      <c r="C320" s="4" t="s">
        <v>257</v>
      </c>
      <c r="D320" s="5">
        <v>44656</v>
      </c>
      <c r="E320" s="6" t="s">
        <v>19</v>
      </c>
      <c r="F320" s="6" t="s">
        <v>7</v>
      </c>
      <c r="G320" s="6">
        <v>4.2</v>
      </c>
      <c r="H320" s="6">
        <v>29999</v>
      </c>
      <c r="I320" s="6">
        <v>80000</v>
      </c>
      <c r="J320" s="7">
        <v>0.125</v>
      </c>
    </row>
    <row r="321" spans="1:10" x14ac:dyDescent="0.25">
      <c r="A321" s="6" t="s">
        <v>205</v>
      </c>
      <c r="B321" s="4" t="s">
        <v>258</v>
      </c>
      <c r="C321" s="4" t="s">
        <v>259</v>
      </c>
      <c r="D321" s="5">
        <v>45044</v>
      </c>
      <c r="E321" s="6" t="s">
        <v>6</v>
      </c>
      <c r="F321" s="6" t="s">
        <v>7</v>
      </c>
      <c r="G321" s="6">
        <v>3.7</v>
      </c>
      <c r="H321" s="6">
        <v>10499</v>
      </c>
      <c r="I321" s="6">
        <v>20000</v>
      </c>
      <c r="J321" s="7">
        <v>6.25E-2</v>
      </c>
    </row>
    <row r="322" spans="1:10" x14ac:dyDescent="0.25">
      <c r="A322" s="6" t="s">
        <v>205</v>
      </c>
      <c r="B322" s="4" t="s">
        <v>233</v>
      </c>
      <c r="C322" s="4" t="s">
        <v>11</v>
      </c>
      <c r="D322" s="5">
        <v>44176</v>
      </c>
      <c r="E322" s="6" t="s">
        <v>6</v>
      </c>
      <c r="F322" s="6" t="s">
        <v>7</v>
      </c>
      <c r="G322" s="6">
        <v>4.4000000000000004</v>
      </c>
      <c r="H322" s="6">
        <v>55000</v>
      </c>
      <c r="I322" s="6">
        <v>55000</v>
      </c>
      <c r="J322" s="7">
        <v>2.5000000000000001E-2</v>
      </c>
    </row>
    <row r="323" spans="1:10" x14ac:dyDescent="0.25">
      <c r="A323" s="6" t="s">
        <v>205</v>
      </c>
      <c r="B323" s="4" t="s">
        <v>260</v>
      </c>
      <c r="C323" s="4" t="s">
        <v>11</v>
      </c>
      <c r="D323" s="5">
        <v>44026</v>
      </c>
      <c r="E323" s="6" t="s">
        <v>127</v>
      </c>
      <c r="F323" s="6" t="s">
        <v>261</v>
      </c>
      <c r="G323" s="6">
        <v>4</v>
      </c>
      <c r="H323" s="6">
        <v>12791</v>
      </c>
      <c r="I323" s="6">
        <v>12791</v>
      </c>
      <c r="J323" s="7">
        <v>8.7499999999999994E-2</v>
      </c>
    </row>
    <row r="324" spans="1:10" x14ac:dyDescent="0.25">
      <c r="A324" s="6" t="s">
        <v>205</v>
      </c>
      <c r="B324" s="4" t="s">
        <v>262</v>
      </c>
      <c r="C324" s="4" t="s">
        <v>147</v>
      </c>
      <c r="D324" s="5">
        <v>44855</v>
      </c>
      <c r="E324" s="6" t="s">
        <v>263</v>
      </c>
      <c r="F324" s="6" t="s">
        <v>261</v>
      </c>
      <c r="G324" s="6">
        <v>3.7</v>
      </c>
      <c r="H324" s="6">
        <v>8800</v>
      </c>
      <c r="I324" s="6">
        <v>8800</v>
      </c>
      <c r="J324" s="7">
        <v>0.1125</v>
      </c>
    </row>
    <row r="325" spans="1:10" x14ac:dyDescent="0.25">
      <c r="A325" s="6" t="s">
        <v>205</v>
      </c>
      <c r="B325" s="4" t="s">
        <v>264</v>
      </c>
      <c r="C325" s="4" t="s">
        <v>265</v>
      </c>
      <c r="D325" s="5">
        <v>44000</v>
      </c>
      <c r="E325" s="6" t="s">
        <v>27</v>
      </c>
      <c r="F325" s="6" t="s">
        <v>117</v>
      </c>
      <c r="G325" s="6">
        <v>3.8</v>
      </c>
      <c r="H325" s="6">
        <v>5699</v>
      </c>
      <c r="I325" s="6">
        <v>5699</v>
      </c>
      <c r="J325" s="7">
        <v>7.4999999999999997E-2</v>
      </c>
    </row>
    <row r="326" spans="1:10" x14ac:dyDescent="0.25">
      <c r="A326" s="6" t="s">
        <v>205</v>
      </c>
      <c r="B326" s="4" t="s">
        <v>266</v>
      </c>
      <c r="C326" s="4" t="s">
        <v>236</v>
      </c>
      <c r="D326" s="5">
        <v>44438</v>
      </c>
      <c r="E326" s="6" t="s">
        <v>12</v>
      </c>
      <c r="F326" s="6" t="s">
        <v>117</v>
      </c>
      <c r="G326" s="6">
        <v>4.5</v>
      </c>
      <c r="H326" s="6">
        <v>42021</v>
      </c>
      <c r="I326" s="6">
        <v>42021</v>
      </c>
      <c r="J326" s="7">
        <v>8.7499999999999994E-2</v>
      </c>
    </row>
    <row r="327" spans="1:10" x14ac:dyDescent="0.25">
      <c r="A327" s="6" t="s">
        <v>205</v>
      </c>
      <c r="B327" s="4" t="s">
        <v>267</v>
      </c>
      <c r="C327" s="4" t="s">
        <v>11</v>
      </c>
      <c r="D327" s="5">
        <v>44230</v>
      </c>
      <c r="E327" s="6" t="s">
        <v>263</v>
      </c>
      <c r="F327" s="6" t="s">
        <v>261</v>
      </c>
      <c r="G327" s="6">
        <v>4.5</v>
      </c>
      <c r="H327" s="6">
        <v>10199</v>
      </c>
      <c r="I327" s="6">
        <v>10199</v>
      </c>
      <c r="J327" s="7">
        <v>7.4999999999999997E-2</v>
      </c>
    </row>
    <row r="328" spans="1:10" x14ac:dyDescent="0.25">
      <c r="A328" s="6" t="s">
        <v>205</v>
      </c>
      <c r="B328" s="4" t="s">
        <v>229</v>
      </c>
      <c r="C328" s="4" t="s">
        <v>158</v>
      </c>
      <c r="D328" s="5">
        <v>44305</v>
      </c>
      <c r="E328" s="6" t="s">
        <v>12</v>
      </c>
      <c r="F328" s="6" t="s">
        <v>13</v>
      </c>
      <c r="G328" s="6">
        <v>3.9</v>
      </c>
      <c r="H328" s="6">
        <v>9999</v>
      </c>
      <c r="I328" s="6">
        <v>9999</v>
      </c>
      <c r="J328" s="7">
        <v>2.5000000000000001E-2</v>
      </c>
    </row>
    <row r="329" spans="1:10" x14ac:dyDescent="0.25">
      <c r="A329" s="6" t="s">
        <v>205</v>
      </c>
      <c r="B329" s="4" t="s">
        <v>268</v>
      </c>
      <c r="C329" s="4" t="s">
        <v>165</v>
      </c>
      <c r="D329" s="5">
        <v>44277</v>
      </c>
      <c r="E329" s="6" t="s">
        <v>3</v>
      </c>
      <c r="F329" s="6" t="s">
        <v>7</v>
      </c>
      <c r="G329" s="6">
        <v>4.3</v>
      </c>
      <c r="H329" s="6">
        <v>29999</v>
      </c>
      <c r="I329" s="6">
        <v>29999</v>
      </c>
      <c r="J329" s="7">
        <v>3.7499999999999999E-2</v>
      </c>
    </row>
    <row r="330" spans="1:10" x14ac:dyDescent="0.25">
      <c r="A330" s="6" t="s">
        <v>205</v>
      </c>
      <c r="B330" s="4" t="s">
        <v>268</v>
      </c>
      <c r="C330" s="4" t="s">
        <v>11</v>
      </c>
      <c r="D330" s="5">
        <v>43946</v>
      </c>
      <c r="E330" s="6" t="s">
        <v>3</v>
      </c>
      <c r="F330" s="6" t="s">
        <v>7</v>
      </c>
      <c r="G330" s="6">
        <v>4.3</v>
      </c>
      <c r="H330" s="6">
        <v>29999</v>
      </c>
      <c r="I330" s="6">
        <v>29999</v>
      </c>
      <c r="J330" s="7">
        <v>0.05</v>
      </c>
    </row>
    <row r="331" spans="1:10" x14ac:dyDescent="0.25">
      <c r="A331" s="6" t="s">
        <v>205</v>
      </c>
      <c r="B331" s="4" t="s">
        <v>269</v>
      </c>
      <c r="C331" s="4" t="s">
        <v>270</v>
      </c>
      <c r="D331" s="5">
        <v>44309</v>
      </c>
      <c r="E331" s="6" t="s">
        <v>27</v>
      </c>
      <c r="F331" s="6" t="s">
        <v>117</v>
      </c>
      <c r="G331" s="6">
        <v>4.5</v>
      </c>
      <c r="H331" s="6">
        <v>31971</v>
      </c>
      <c r="I331" s="6">
        <v>31971</v>
      </c>
      <c r="J331" s="7">
        <v>2.5000000000000001E-2</v>
      </c>
    </row>
    <row r="332" spans="1:10" x14ac:dyDescent="0.25">
      <c r="A332" s="6" t="s">
        <v>205</v>
      </c>
      <c r="B332" s="4" t="s">
        <v>271</v>
      </c>
      <c r="C332" s="4" t="s">
        <v>11</v>
      </c>
      <c r="D332" s="5">
        <v>44299</v>
      </c>
      <c r="E332" s="6" t="s">
        <v>12</v>
      </c>
      <c r="F332" s="6" t="s">
        <v>13</v>
      </c>
      <c r="G332" s="6">
        <v>3.8</v>
      </c>
      <c r="H332" s="6">
        <v>20000</v>
      </c>
      <c r="I332" s="6">
        <v>20000</v>
      </c>
      <c r="J332" s="7">
        <v>6.25E-2</v>
      </c>
    </row>
    <row r="333" spans="1:10" x14ac:dyDescent="0.25">
      <c r="A333" s="6" t="s">
        <v>205</v>
      </c>
      <c r="B333" s="4" t="s">
        <v>272</v>
      </c>
      <c r="C333" s="4" t="s">
        <v>234</v>
      </c>
      <c r="D333" s="5">
        <v>43922</v>
      </c>
      <c r="E333" s="6" t="s">
        <v>12</v>
      </c>
      <c r="F333" s="6" t="s">
        <v>13</v>
      </c>
      <c r="G333" s="6">
        <v>4</v>
      </c>
      <c r="H333" s="6">
        <v>16990</v>
      </c>
      <c r="I333" s="6">
        <v>16990</v>
      </c>
      <c r="J333" s="7">
        <v>3.7499999999999999E-2</v>
      </c>
    </row>
    <row r="334" spans="1:10" x14ac:dyDescent="0.25">
      <c r="A334" s="6" t="s">
        <v>205</v>
      </c>
      <c r="B334" s="4" t="s">
        <v>273</v>
      </c>
      <c r="C334" s="4" t="s">
        <v>11</v>
      </c>
      <c r="D334" s="5">
        <v>44672</v>
      </c>
      <c r="E334" s="6" t="s">
        <v>3</v>
      </c>
      <c r="F334" s="6" t="s">
        <v>4</v>
      </c>
      <c r="G334" s="6">
        <v>4.2</v>
      </c>
      <c r="H334" s="6">
        <v>22990</v>
      </c>
      <c r="I334" s="6">
        <v>55000</v>
      </c>
      <c r="J334" s="7">
        <v>3.7499999999999999E-2</v>
      </c>
    </row>
    <row r="335" spans="1:10" x14ac:dyDescent="0.25">
      <c r="A335" s="6" t="s">
        <v>205</v>
      </c>
      <c r="B335" s="4" t="s">
        <v>274</v>
      </c>
      <c r="C335" s="4" t="s">
        <v>236</v>
      </c>
      <c r="D335" s="5">
        <v>44754</v>
      </c>
      <c r="E335" s="6" t="s">
        <v>27</v>
      </c>
      <c r="F335" s="6" t="s">
        <v>117</v>
      </c>
      <c r="G335" s="6">
        <v>4.0999999999999996</v>
      </c>
      <c r="H335" s="6">
        <v>7499</v>
      </c>
      <c r="I335" s="6">
        <v>7499</v>
      </c>
      <c r="J335" s="7">
        <v>0.125</v>
      </c>
    </row>
    <row r="336" spans="1:10" x14ac:dyDescent="0.25">
      <c r="A336" s="6" t="s">
        <v>205</v>
      </c>
      <c r="B336" s="4" t="s">
        <v>274</v>
      </c>
      <c r="C336" s="4" t="s">
        <v>275</v>
      </c>
      <c r="D336" s="5">
        <v>44889</v>
      </c>
      <c r="E336" s="6" t="s">
        <v>27</v>
      </c>
      <c r="F336" s="6" t="s">
        <v>117</v>
      </c>
      <c r="G336" s="6">
        <v>4.0999999999999996</v>
      </c>
      <c r="H336" s="6">
        <v>9990</v>
      </c>
      <c r="I336" s="6">
        <v>9990</v>
      </c>
      <c r="J336" s="7">
        <v>6.25E-2</v>
      </c>
    </row>
    <row r="337" spans="1:10" x14ac:dyDescent="0.25">
      <c r="A337" s="6" t="s">
        <v>205</v>
      </c>
      <c r="B337" s="4" t="s">
        <v>256</v>
      </c>
      <c r="C337" s="4" t="s">
        <v>276</v>
      </c>
      <c r="D337" s="5">
        <v>45088</v>
      </c>
      <c r="E337" s="6" t="s">
        <v>19</v>
      </c>
      <c r="F337" s="6" t="s">
        <v>7</v>
      </c>
      <c r="G337" s="6">
        <v>4.2</v>
      </c>
      <c r="H337" s="6">
        <v>29999</v>
      </c>
      <c r="I337" s="6">
        <v>80000</v>
      </c>
      <c r="J337" s="7">
        <v>8.7499999999999994E-2</v>
      </c>
    </row>
    <row r="338" spans="1:10" x14ac:dyDescent="0.25">
      <c r="A338" s="6" t="s">
        <v>205</v>
      </c>
      <c r="B338" s="4" t="s">
        <v>277</v>
      </c>
      <c r="C338" s="4" t="s">
        <v>236</v>
      </c>
      <c r="D338" s="5">
        <v>45169</v>
      </c>
      <c r="E338" s="6" t="s">
        <v>3</v>
      </c>
      <c r="F338" s="6" t="s">
        <v>4</v>
      </c>
      <c r="G338" s="6">
        <v>4.0999999999999996</v>
      </c>
      <c r="H338" s="6">
        <v>30990</v>
      </c>
      <c r="I338" s="6">
        <v>30990</v>
      </c>
      <c r="J338" s="7">
        <v>0.1</v>
      </c>
    </row>
    <row r="339" spans="1:10" x14ac:dyDescent="0.25">
      <c r="A339" s="6" t="s">
        <v>205</v>
      </c>
      <c r="B339" s="4" t="s">
        <v>233</v>
      </c>
      <c r="C339" s="4" t="s">
        <v>14</v>
      </c>
      <c r="D339" s="5">
        <v>44064</v>
      </c>
      <c r="E339" s="6" t="s">
        <v>6</v>
      </c>
      <c r="F339" s="6" t="s">
        <v>7</v>
      </c>
      <c r="G339" s="6">
        <v>4.4000000000000004</v>
      </c>
      <c r="H339" s="6">
        <v>55000</v>
      </c>
      <c r="I339" s="6">
        <v>55000</v>
      </c>
      <c r="J339" s="7">
        <v>6.25E-2</v>
      </c>
    </row>
    <row r="340" spans="1:10" x14ac:dyDescent="0.25">
      <c r="A340" s="6" t="s">
        <v>205</v>
      </c>
      <c r="B340" s="4" t="s">
        <v>278</v>
      </c>
      <c r="C340" s="4" t="s">
        <v>270</v>
      </c>
      <c r="D340" s="5">
        <v>45067</v>
      </c>
      <c r="E340" s="6" t="s">
        <v>27</v>
      </c>
      <c r="F340" s="6" t="s">
        <v>117</v>
      </c>
      <c r="G340" s="6">
        <v>4</v>
      </c>
      <c r="H340" s="6">
        <v>6980</v>
      </c>
      <c r="I340" s="6">
        <v>6980</v>
      </c>
      <c r="J340" s="7">
        <v>8.7499999999999994E-2</v>
      </c>
    </row>
    <row r="341" spans="1:10" x14ac:dyDescent="0.25">
      <c r="A341" s="6" t="s">
        <v>205</v>
      </c>
      <c r="B341" s="4" t="s">
        <v>272</v>
      </c>
      <c r="C341" s="4" t="s">
        <v>11</v>
      </c>
      <c r="D341" s="5">
        <v>44193</v>
      </c>
      <c r="E341" s="6" t="s">
        <v>12</v>
      </c>
      <c r="F341" s="6" t="s">
        <v>13</v>
      </c>
      <c r="G341" s="6">
        <v>4</v>
      </c>
      <c r="H341" s="6">
        <v>16990</v>
      </c>
      <c r="I341" s="6">
        <v>16990</v>
      </c>
      <c r="J341" s="7">
        <v>1.2500000000000001E-2</v>
      </c>
    </row>
    <row r="342" spans="1:10" x14ac:dyDescent="0.25">
      <c r="A342" s="6" t="s">
        <v>205</v>
      </c>
      <c r="B342" s="4" t="s">
        <v>272</v>
      </c>
      <c r="C342" s="4" t="s">
        <v>109</v>
      </c>
      <c r="D342" s="5">
        <v>44857</v>
      </c>
      <c r="E342" s="6" t="s">
        <v>12</v>
      </c>
      <c r="F342" s="6" t="s">
        <v>13</v>
      </c>
      <c r="G342" s="6">
        <v>4</v>
      </c>
      <c r="H342" s="6">
        <v>16990</v>
      </c>
      <c r="I342" s="6">
        <v>16990</v>
      </c>
      <c r="J342" s="7">
        <v>0.05</v>
      </c>
    </row>
    <row r="343" spans="1:10" x14ac:dyDescent="0.25">
      <c r="A343" s="6" t="s">
        <v>205</v>
      </c>
      <c r="B343" s="4" t="s">
        <v>279</v>
      </c>
      <c r="C343" s="4" t="s">
        <v>11</v>
      </c>
      <c r="D343" s="5">
        <v>44274</v>
      </c>
      <c r="E343" s="6" t="s">
        <v>12</v>
      </c>
      <c r="F343" s="6" t="s">
        <v>13</v>
      </c>
      <c r="G343" s="6">
        <v>3.3</v>
      </c>
      <c r="H343" s="6">
        <v>9990</v>
      </c>
      <c r="I343" s="6">
        <v>9990</v>
      </c>
      <c r="J343" s="7">
        <v>1.2500000000000001E-2</v>
      </c>
    </row>
    <row r="344" spans="1:10" x14ac:dyDescent="0.25">
      <c r="A344" s="6" t="s">
        <v>205</v>
      </c>
      <c r="B344" s="4" t="s">
        <v>280</v>
      </c>
      <c r="C344" s="4" t="s">
        <v>11</v>
      </c>
      <c r="D344" s="5">
        <v>44312</v>
      </c>
      <c r="E344" s="6" t="s">
        <v>27</v>
      </c>
      <c r="F344" s="6" t="s">
        <v>117</v>
      </c>
      <c r="G344" s="6">
        <v>4</v>
      </c>
      <c r="H344" s="6">
        <v>8499</v>
      </c>
      <c r="I344" s="6">
        <v>8499</v>
      </c>
      <c r="J344" s="7">
        <v>0.1125</v>
      </c>
    </row>
    <row r="345" spans="1:10" x14ac:dyDescent="0.25">
      <c r="A345" s="6" t="s">
        <v>205</v>
      </c>
      <c r="B345" s="4" t="s">
        <v>281</v>
      </c>
      <c r="C345" s="4" t="s">
        <v>236</v>
      </c>
      <c r="D345" s="5">
        <v>44924</v>
      </c>
      <c r="E345" s="6" t="s">
        <v>12</v>
      </c>
      <c r="F345" s="6" t="s">
        <v>117</v>
      </c>
      <c r="G345" s="6">
        <v>4.0999999999999996</v>
      </c>
      <c r="H345" s="6">
        <v>14250</v>
      </c>
      <c r="I345" s="6">
        <v>14250</v>
      </c>
      <c r="J345" s="7">
        <v>0.125</v>
      </c>
    </row>
    <row r="346" spans="1:10" x14ac:dyDescent="0.25">
      <c r="A346" s="6" t="s">
        <v>192</v>
      </c>
      <c r="B346" s="4" t="s">
        <v>247</v>
      </c>
      <c r="C346" s="4" t="s">
        <v>248</v>
      </c>
      <c r="D346" s="5">
        <v>44334</v>
      </c>
      <c r="E346" s="6" t="s">
        <v>27</v>
      </c>
      <c r="F346" s="6" t="s">
        <v>13</v>
      </c>
      <c r="G346" s="6">
        <v>4.3</v>
      </c>
      <c r="H346" s="6">
        <v>29990</v>
      </c>
      <c r="I346" s="6">
        <v>29990</v>
      </c>
      <c r="J346" s="7">
        <v>6.25E-2</v>
      </c>
    </row>
    <row r="347" spans="1:10" x14ac:dyDescent="0.25">
      <c r="A347" s="6" t="s">
        <v>192</v>
      </c>
      <c r="B347" s="4" t="s">
        <v>247</v>
      </c>
      <c r="C347" s="4" t="s">
        <v>282</v>
      </c>
      <c r="D347" s="5">
        <v>44101</v>
      </c>
      <c r="E347" s="6" t="s">
        <v>27</v>
      </c>
      <c r="F347" s="6" t="s">
        <v>117</v>
      </c>
      <c r="G347" s="6">
        <v>4.3</v>
      </c>
      <c r="H347" s="6">
        <v>25990</v>
      </c>
      <c r="I347" s="6">
        <v>25990</v>
      </c>
      <c r="J347" s="7">
        <v>0.125</v>
      </c>
    </row>
    <row r="348" spans="1:10" x14ac:dyDescent="0.25">
      <c r="A348" s="6" t="s">
        <v>205</v>
      </c>
      <c r="B348" s="4" t="s">
        <v>250</v>
      </c>
      <c r="C348" s="4" t="s">
        <v>11</v>
      </c>
      <c r="D348" s="5">
        <v>44695</v>
      </c>
      <c r="E348" s="6" t="s">
        <v>3</v>
      </c>
      <c r="F348" s="6" t="s">
        <v>4</v>
      </c>
      <c r="G348" s="6">
        <v>3.9</v>
      </c>
      <c r="H348" s="6">
        <v>19990</v>
      </c>
      <c r="I348" s="6">
        <v>19990</v>
      </c>
      <c r="J348" s="7">
        <v>1.2500000000000001E-2</v>
      </c>
    </row>
    <row r="349" spans="1:10" x14ac:dyDescent="0.25">
      <c r="A349" s="6" t="s">
        <v>205</v>
      </c>
      <c r="B349" s="4" t="s">
        <v>283</v>
      </c>
      <c r="C349" s="4" t="s">
        <v>236</v>
      </c>
      <c r="D349" s="5">
        <v>44390</v>
      </c>
      <c r="E349" s="6" t="s">
        <v>284</v>
      </c>
      <c r="F349" s="6" t="s">
        <v>211</v>
      </c>
      <c r="G349" s="6">
        <v>4.0999999999999996</v>
      </c>
      <c r="H349" s="6">
        <v>6590</v>
      </c>
      <c r="I349" s="6">
        <v>6590</v>
      </c>
      <c r="J349" s="7">
        <v>6.25E-2</v>
      </c>
    </row>
    <row r="350" spans="1:10" x14ac:dyDescent="0.25">
      <c r="A350" s="6" t="s">
        <v>205</v>
      </c>
      <c r="B350" s="4" t="s">
        <v>285</v>
      </c>
      <c r="C350" s="4" t="s">
        <v>147</v>
      </c>
      <c r="D350" s="5">
        <v>45032</v>
      </c>
      <c r="E350" s="6" t="s">
        <v>127</v>
      </c>
      <c r="F350" s="6" t="s">
        <v>211</v>
      </c>
      <c r="G350" s="6">
        <v>3.8</v>
      </c>
      <c r="H350" s="6">
        <v>15999</v>
      </c>
      <c r="I350" s="6">
        <v>15999</v>
      </c>
      <c r="J350" s="7">
        <v>3.7499999999999999E-2</v>
      </c>
    </row>
    <row r="351" spans="1:10" x14ac:dyDescent="0.25">
      <c r="A351" s="6" t="s">
        <v>205</v>
      </c>
      <c r="B351" s="4" t="s">
        <v>286</v>
      </c>
      <c r="C351" s="4" t="s">
        <v>11</v>
      </c>
      <c r="D351" s="5">
        <v>44879</v>
      </c>
      <c r="E351" s="6" t="s">
        <v>6</v>
      </c>
      <c r="F351" s="6" t="s">
        <v>7</v>
      </c>
      <c r="G351" s="6">
        <v>0</v>
      </c>
      <c r="H351" s="6">
        <v>29999</v>
      </c>
      <c r="I351" s="6">
        <v>29999</v>
      </c>
      <c r="J351" s="7">
        <v>0.1125</v>
      </c>
    </row>
    <row r="352" spans="1:10" x14ac:dyDescent="0.25">
      <c r="A352" s="6" t="s">
        <v>205</v>
      </c>
      <c r="B352" s="4" t="s">
        <v>250</v>
      </c>
      <c r="C352" s="4" t="s">
        <v>14</v>
      </c>
      <c r="D352" s="5">
        <v>44852</v>
      </c>
      <c r="E352" s="6" t="s">
        <v>3</v>
      </c>
      <c r="F352" s="6" t="s">
        <v>4</v>
      </c>
      <c r="G352" s="6">
        <v>3.9</v>
      </c>
      <c r="H352" s="6">
        <v>19990</v>
      </c>
      <c r="I352" s="6">
        <v>19990</v>
      </c>
      <c r="J352" s="7">
        <v>0.1</v>
      </c>
    </row>
    <row r="353" spans="1:10" x14ac:dyDescent="0.25">
      <c r="A353" s="6" t="s">
        <v>205</v>
      </c>
      <c r="B353" s="4" t="s">
        <v>287</v>
      </c>
      <c r="C353" s="4" t="s">
        <v>77</v>
      </c>
      <c r="D353" s="5">
        <v>44295</v>
      </c>
      <c r="E353" s="6" t="s">
        <v>12</v>
      </c>
      <c r="F353" s="6" t="s">
        <v>13</v>
      </c>
      <c r="G353" s="6">
        <v>4</v>
      </c>
      <c r="H353" s="6">
        <v>35990</v>
      </c>
      <c r="I353" s="6">
        <v>35990</v>
      </c>
      <c r="J353" s="7">
        <v>3.7499999999999999E-2</v>
      </c>
    </row>
    <row r="354" spans="1:10" x14ac:dyDescent="0.25">
      <c r="A354" s="6" t="s">
        <v>205</v>
      </c>
      <c r="B354" s="4" t="s">
        <v>287</v>
      </c>
      <c r="C354" s="4" t="s">
        <v>288</v>
      </c>
      <c r="D354" s="5">
        <v>43917</v>
      </c>
      <c r="E354" s="6" t="s">
        <v>12</v>
      </c>
      <c r="F354" s="6" t="s">
        <v>13</v>
      </c>
      <c r="G354" s="6">
        <v>4</v>
      </c>
      <c r="H354" s="6">
        <v>35990</v>
      </c>
      <c r="I354" s="6">
        <v>35990</v>
      </c>
      <c r="J354" s="7">
        <v>0.1125</v>
      </c>
    </row>
    <row r="355" spans="1:10" x14ac:dyDescent="0.25">
      <c r="A355" s="6" t="s">
        <v>205</v>
      </c>
      <c r="B355" s="4" t="s">
        <v>235</v>
      </c>
      <c r="C355" s="4" t="s">
        <v>244</v>
      </c>
      <c r="D355" s="5">
        <v>44766</v>
      </c>
      <c r="E355" s="6" t="s">
        <v>27</v>
      </c>
      <c r="F355" s="6" t="s">
        <v>117</v>
      </c>
      <c r="G355" s="6">
        <v>4.0999999999999996</v>
      </c>
      <c r="H355" s="6">
        <v>9999</v>
      </c>
      <c r="I355" s="6">
        <v>9999</v>
      </c>
      <c r="J355" s="7">
        <v>6.25E-2</v>
      </c>
    </row>
    <row r="356" spans="1:10" x14ac:dyDescent="0.25">
      <c r="A356" s="6" t="s">
        <v>205</v>
      </c>
      <c r="B356" s="4" t="s">
        <v>289</v>
      </c>
      <c r="C356" s="4" t="s">
        <v>236</v>
      </c>
      <c r="D356" s="5">
        <v>44171</v>
      </c>
      <c r="E356" s="6" t="s">
        <v>12</v>
      </c>
      <c r="F356" s="6" t="s">
        <v>117</v>
      </c>
      <c r="G356" s="6">
        <v>3.8</v>
      </c>
      <c r="H356" s="6">
        <v>9990</v>
      </c>
      <c r="I356" s="6">
        <v>9990</v>
      </c>
      <c r="J356" s="7">
        <v>3.7499999999999999E-2</v>
      </c>
    </row>
    <row r="357" spans="1:10" x14ac:dyDescent="0.25">
      <c r="A357" s="6" t="s">
        <v>192</v>
      </c>
      <c r="B357" s="4" t="s">
        <v>247</v>
      </c>
      <c r="C357" s="4" t="s">
        <v>147</v>
      </c>
      <c r="D357" s="5">
        <v>44322</v>
      </c>
      <c r="E357" s="6" t="s">
        <v>27</v>
      </c>
      <c r="F357" s="6" t="s">
        <v>117</v>
      </c>
      <c r="G357" s="6">
        <v>4.5</v>
      </c>
      <c r="H357" s="6">
        <v>25400</v>
      </c>
      <c r="I357" s="6">
        <v>25400</v>
      </c>
      <c r="J357" s="7">
        <v>7.4999999999999997E-2</v>
      </c>
    </row>
    <row r="358" spans="1:10" x14ac:dyDescent="0.25">
      <c r="A358" s="6" t="s">
        <v>205</v>
      </c>
      <c r="B358" s="4" t="s">
        <v>235</v>
      </c>
      <c r="C358" s="4" t="s">
        <v>244</v>
      </c>
      <c r="D358" s="5">
        <v>45000</v>
      </c>
      <c r="E358" s="6" t="s">
        <v>27</v>
      </c>
      <c r="F358" s="6" t="s">
        <v>117</v>
      </c>
      <c r="G358" s="6">
        <v>4.0999999999999996</v>
      </c>
      <c r="H358" s="6">
        <v>8350</v>
      </c>
      <c r="I358" s="6">
        <v>19000</v>
      </c>
      <c r="J358" s="7">
        <v>8.7499999999999994E-2</v>
      </c>
    </row>
    <row r="359" spans="1:10" x14ac:dyDescent="0.25">
      <c r="A359" s="6" t="s">
        <v>205</v>
      </c>
      <c r="B359" s="4" t="s">
        <v>290</v>
      </c>
      <c r="C359" s="4" t="s">
        <v>252</v>
      </c>
      <c r="D359" s="5">
        <v>44225</v>
      </c>
      <c r="E359" s="6" t="s">
        <v>127</v>
      </c>
      <c r="F359" s="6" t="s">
        <v>211</v>
      </c>
      <c r="G359" s="6">
        <v>3.9</v>
      </c>
      <c r="H359" s="6">
        <v>7000</v>
      </c>
      <c r="I359" s="6">
        <v>17000</v>
      </c>
      <c r="J359" s="7">
        <v>0.05</v>
      </c>
    </row>
    <row r="360" spans="1:10" x14ac:dyDescent="0.25">
      <c r="A360" s="6" t="s">
        <v>205</v>
      </c>
      <c r="B360" s="4" t="s">
        <v>291</v>
      </c>
      <c r="C360" s="4" t="s">
        <v>236</v>
      </c>
      <c r="D360" s="5">
        <v>44848</v>
      </c>
      <c r="E360" s="6" t="s">
        <v>127</v>
      </c>
      <c r="F360" s="6" t="s">
        <v>117</v>
      </c>
      <c r="G360" s="6">
        <v>3.6</v>
      </c>
      <c r="H360" s="6">
        <v>7000</v>
      </c>
      <c r="I360" s="6">
        <v>14990</v>
      </c>
      <c r="J360" s="7">
        <v>0.1</v>
      </c>
    </row>
    <row r="361" spans="1:10" x14ac:dyDescent="0.25">
      <c r="A361" s="6" t="s">
        <v>205</v>
      </c>
      <c r="B361" s="4" t="s">
        <v>292</v>
      </c>
      <c r="C361" s="4" t="s">
        <v>293</v>
      </c>
      <c r="D361" s="5">
        <v>44477</v>
      </c>
      <c r="E361" s="6" t="s">
        <v>27</v>
      </c>
      <c r="F361" s="6" t="s">
        <v>117</v>
      </c>
      <c r="G361" s="6">
        <v>3.5</v>
      </c>
      <c r="H361" s="6">
        <v>9999</v>
      </c>
      <c r="I361" s="6">
        <v>9999</v>
      </c>
      <c r="J361" s="7">
        <v>0.1125</v>
      </c>
    </row>
    <row r="362" spans="1:10" x14ac:dyDescent="0.25">
      <c r="A362" s="6" t="s">
        <v>205</v>
      </c>
      <c r="B362" s="4" t="s">
        <v>294</v>
      </c>
      <c r="C362" s="4" t="s">
        <v>11</v>
      </c>
      <c r="D362" s="5">
        <v>44102</v>
      </c>
      <c r="E362" s="6" t="s">
        <v>263</v>
      </c>
      <c r="F362" s="6" t="s">
        <v>261</v>
      </c>
      <c r="G362" s="6">
        <v>3.9</v>
      </c>
      <c r="H362" s="6">
        <v>6299</v>
      </c>
      <c r="I362" s="6">
        <v>6299</v>
      </c>
      <c r="J362" s="7">
        <v>7.4999999999999997E-2</v>
      </c>
    </row>
    <row r="363" spans="1:10" x14ac:dyDescent="0.25">
      <c r="A363" s="6" t="s">
        <v>205</v>
      </c>
      <c r="B363" s="4" t="s">
        <v>295</v>
      </c>
      <c r="C363" s="4" t="s">
        <v>147</v>
      </c>
      <c r="D363" s="5">
        <v>44254</v>
      </c>
      <c r="E363" s="6" t="s">
        <v>296</v>
      </c>
      <c r="F363" s="6" t="s">
        <v>261</v>
      </c>
      <c r="G363" s="6">
        <v>4</v>
      </c>
      <c r="H363" s="6">
        <v>13299</v>
      </c>
      <c r="I363" s="6">
        <v>13299</v>
      </c>
      <c r="J363" s="7">
        <v>0.05</v>
      </c>
    </row>
    <row r="364" spans="1:10" x14ac:dyDescent="0.25">
      <c r="A364" s="6" t="s">
        <v>205</v>
      </c>
      <c r="B364" s="4" t="s">
        <v>239</v>
      </c>
      <c r="C364" s="4" t="s">
        <v>297</v>
      </c>
      <c r="D364" s="5">
        <v>44807</v>
      </c>
      <c r="E364" s="6" t="s">
        <v>3</v>
      </c>
      <c r="F364" s="6" t="s">
        <v>4</v>
      </c>
      <c r="G364" s="6">
        <v>4.2</v>
      </c>
      <c r="H364" s="6">
        <v>31490</v>
      </c>
      <c r="I364" s="6">
        <v>31490</v>
      </c>
      <c r="J364" s="7">
        <v>0.05</v>
      </c>
    </row>
    <row r="365" spans="1:10" x14ac:dyDescent="0.25">
      <c r="A365" s="6" t="s">
        <v>205</v>
      </c>
      <c r="B365" s="4" t="s">
        <v>274</v>
      </c>
      <c r="C365" s="4" t="s">
        <v>11</v>
      </c>
      <c r="D365" s="5">
        <v>44967</v>
      </c>
      <c r="E365" s="6" t="s">
        <v>27</v>
      </c>
      <c r="F365" s="6" t="s">
        <v>117</v>
      </c>
      <c r="G365" s="6">
        <v>4.0999999999999996</v>
      </c>
      <c r="H365" s="6">
        <v>9000</v>
      </c>
      <c r="I365" s="6">
        <v>9000</v>
      </c>
      <c r="J365" s="7">
        <v>0.05</v>
      </c>
    </row>
    <row r="366" spans="1:10" x14ac:dyDescent="0.25">
      <c r="A366" s="6" t="s">
        <v>205</v>
      </c>
      <c r="B366" s="4" t="s">
        <v>249</v>
      </c>
      <c r="C366" s="4" t="s">
        <v>236</v>
      </c>
      <c r="D366" s="5">
        <v>44455</v>
      </c>
      <c r="E366" s="6" t="s">
        <v>3</v>
      </c>
      <c r="F366" s="6" t="s">
        <v>13</v>
      </c>
      <c r="G366" s="6">
        <v>4</v>
      </c>
      <c r="H366" s="6">
        <v>22999</v>
      </c>
      <c r="I366" s="6">
        <v>22999</v>
      </c>
      <c r="J366" s="7">
        <v>0.05</v>
      </c>
    </row>
    <row r="367" spans="1:10" x14ac:dyDescent="0.25">
      <c r="A367" s="6" t="s">
        <v>205</v>
      </c>
      <c r="B367" s="4" t="s">
        <v>229</v>
      </c>
      <c r="C367" s="4" t="s">
        <v>242</v>
      </c>
      <c r="D367" s="5">
        <v>44783</v>
      </c>
      <c r="E367" s="6" t="s">
        <v>12</v>
      </c>
      <c r="F367" s="6" t="s">
        <v>13</v>
      </c>
      <c r="G367" s="6">
        <v>3.9</v>
      </c>
      <c r="H367" s="6">
        <v>8199</v>
      </c>
      <c r="I367" s="6">
        <v>10999</v>
      </c>
      <c r="J367" s="7">
        <v>7.4999999999999997E-2</v>
      </c>
    </row>
    <row r="368" spans="1:10" x14ac:dyDescent="0.25">
      <c r="A368" s="6" t="s">
        <v>192</v>
      </c>
      <c r="B368" s="4" t="s">
        <v>247</v>
      </c>
      <c r="C368" s="4" t="s">
        <v>11</v>
      </c>
      <c r="D368" s="5">
        <v>44389</v>
      </c>
      <c r="E368" s="6" t="s">
        <v>27</v>
      </c>
      <c r="F368" s="6" t="s">
        <v>117</v>
      </c>
      <c r="G368" s="6">
        <v>4.5</v>
      </c>
      <c r="H368" s="6">
        <v>12000</v>
      </c>
      <c r="I368" s="6">
        <v>29990</v>
      </c>
      <c r="J368" s="7">
        <v>1.2500000000000001E-2</v>
      </c>
    </row>
    <row r="369" spans="1:10" x14ac:dyDescent="0.25">
      <c r="A369" s="6" t="s">
        <v>205</v>
      </c>
      <c r="B369" s="4" t="s">
        <v>287</v>
      </c>
      <c r="C369" s="4" t="s">
        <v>298</v>
      </c>
      <c r="D369" s="5">
        <v>43957</v>
      </c>
      <c r="E369" s="6" t="s">
        <v>12</v>
      </c>
      <c r="F369" s="6" t="s">
        <v>13</v>
      </c>
      <c r="G369" s="6">
        <v>4</v>
      </c>
      <c r="H369" s="6">
        <v>25999</v>
      </c>
      <c r="I369" s="6">
        <v>25999</v>
      </c>
      <c r="J369" s="7">
        <v>2.5000000000000001E-2</v>
      </c>
    </row>
    <row r="370" spans="1:10" x14ac:dyDescent="0.25">
      <c r="A370" s="6" t="s">
        <v>205</v>
      </c>
      <c r="B370" s="4" t="s">
        <v>273</v>
      </c>
      <c r="C370" s="4" t="s">
        <v>147</v>
      </c>
      <c r="D370" s="5">
        <v>45166</v>
      </c>
      <c r="E370" s="6" t="s">
        <v>3</v>
      </c>
      <c r="F370" s="6" t="s">
        <v>4</v>
      </c>
      <c r="G370" s="6">
        <v>4.2</v>
      </c>
      <c r="H370" s="6">
        <v>24998</v>
      </c>
      <c r="I370" s="6">
        <v>49999</v>
      </c>
      <c r="J370" s="7">
        <v>0.125</v>
      </c>
    </row>
    <row r="371" spans="1:10" x14ac:dyDescent="0.25">
      <c r="A371" s="6" t="s">
        <v>205</v>
      </c>
      <c r="B371" s="4" t="s">
        <v>273</v>
      </c>
      <c r="C371" s="4" t="s">
        <v>14</v>
      </c>
      <c r="D371" s="5">
        <v>44336</v>
      </c>
      <c r="E371" s="6" t="s">
        <v>3</v>
      </c>
      <c r="F371" s="6" t="s">
        <v>4</v>
      </c>
      <c r="G371" s="6">
        <v>4.2</v>
      </c>
      <c r="H371" s="6">
        <v>29790</v>
      </c>
      <c r="I371" s="6">
        <v>29790</v>
      </c>
      <c r="J371" s="7">
        <v>0.125</v>
      </c>
    </row>
    <row r="372" spans="1:10" x14ac:dyDescent="0.25">
      <c r="A372" s="6" t="s">
        <v>205</v>
      </c>
      <c r="B372" s="4" t="s">
        <v>249</v>
      </c>
      <c r="C372" s="4" t="s">
        <v>109</v>
      </c>
      <c r="D372" s="5">
        <v>44073</v>
      </c>
      <c r="E372" s="6" t="s">
        <v>3</v>
      </c>
      <c r="F372" s="6" t="s">
        <v>13</v>
      </c>
      <c r="G372" s="6">
        <v>4</v>
      </c>
      <c r="H372" s="6">
        <v>25999</v>
      </c>
      <c r="I372" s="6">
        <v>25999</v>
      </c>
      <c r="J372" s="7">
        <v>0.1</v>
      </c>
    </row>
    <row r="373" spans="1:10" x14ac:dyDescent="0.25">
      <c r="A373" s="6" t="s">
        <v>205</v>
      </c>
      <c r="B373" s="4" t="s">
        <v>299</v>
      </c>
      <c r="C373" s="4" t="s">
        <v>147</v>
      </c>
      <c r="D373" s="5">
        <v>44541</v>
      </c>
      <c r="E373" s="6" t="s">
        <v>127</v>
      </c>
      <c r="F373" s="6" t="s">
        <v>261</v>
      </c>
      <c r="G373" s="6">
        <v>3.7</v>
      </c>
      <c r="H373" s="6">
        <v>14162</v>
      </c>
      <c r="I373" s="6">
        <v>14162</v>
      </c>
      <c r="J373" s="7">
        <v>0.1125</v>
      </c>
    </row>
    <row r="374" spans="1:10" x14ac:dyDescent="0.25">
      <c r="A374" s="6" t="s">
        <v>205</v>
      </c>
      <c r="B374" s="4" t="s">
        <v>300</v>
      </c>
      <c r="C374" s="4" t="s">
        <v>252</v>
      </c>
      <c r="D374" s="5">
        <v>44393</v>
      </c>
      <c r="E374" s="6" t="s">
        <v>127</v>
      </c>
      <c r="F374" s="6" t="s">
        <v>211</v>
      </c>
      <c r="G374" s="6">
        <v>4.0999999999999996</v>
      </c>
      <c r="H374" s="6">
        <v>13990</v>
      </c>
      <c r="I374" s="6">
        <v>13990</v>
      </c>
      <c r="J374" s="7">
        <v>8.7499999999999994E-2</v>
      </c>
    </row>
    <row r="375" spans="1:10" x14ac:dyDescent="0.25">
      <c r="A375" s="6" t="s">
        <v>205</v>
      </c>
      <c r="B375" s="4" t="s">
        <v>279</v>
      </c>
      <c r="C375" s="4" t="s">
        <v>219</v>
      </c>
      <c r="D375" s="5">
        <v>44354</v>
      </c>
      <c r="E375" s="6" t="s">
        <v>12</v>
      </c>
      <c r="F375" s="6" t="s">
        <v>13</v>
      </c>
      <c r="G375" s="6">
        <v>3.3</v>
      </c>
      <c r="H375" s="6">
        <v>16790</v>
      </c>
      <c r="I375" s="6">
        <v>16790</v>
      </c>
      <c r="J375" s="7">
        <v>7.4999999999999997E-2</v>
      </c>
    </row>
    <row r="376" spans="1:10" x14ac:dyDescent="0.25">
      <c r="A376" s="6" t="s">
        <v>205</v>
      </c>
      <c r="B376" s="4" t="s">
        <v>279</v>
      </c>
      <c r="C376" s="4" t="s">
        <v>301</v>
      </c>
      <c r="D376" s="5">
        <v>44367</v>
      </c>
      <c r="E376" s="6" t="s">
        <v>12</v>
      </c>
      <c r="F376" s="6" t="s">
        <v>13</v>
      </c>
      <c r="G376" s="6">
        <v>3.3</v>
      </c>
      <c r="H376" s="6">
        <v>16996</v>
      </c>
      <c r="I376" s="6">
        <v>16996</v>
      </c>
      <c r="J376" s="7">
        <v>0.1125</v>
      </c>
    </row>
    <row r="377" spans="1:10" x14ac:dyDescent="0.25">
      <c r="A377" s="6" t="s">
        <v>205</v>
      </c>
      <c r="B377" s="4" t="s">
        <v>302</v>
      </c>
      <c r="C377" s="4" t="s">
        <v>219</v>
      </c>
      <c r="D377" s="5">
        <v>45013</v>
      </c>
      <c r="E377" s="6" t="s">
        <v>3</v>
      </c>
      <c r="F377" s="6" t="s">
        <v>4</v>
      </c>
      <c r="G377" s="6">
        <v>3.2</v>
      </c>
      <c r="H377" s="6">
        <v>20998</v>
      </c>
      <c r="I377" s="6">
        <v>20998</v>
      </c>
      <c r="J377" s="7">
        <v>6.25E-2</v>
      </c>
    </row>
    <row r="378" spans="1:10" x14ac:dyDescent="0.25">
      <c r="A378" s="6" t="s">
        <v>205</v>
      </c>
      <c r="B378" s="4" t="s">
        <v>302</v>
      </c>
      <c r="C378" s="4" t="s">
        <v>301</v>
      </c>
      <c r="D378" s="5">
        <v>44670</v>
      </c>
      <c r="E378" s="6" t="s">
        <v>3</v>
      </c>
      <c r="F378" s="6" t="s">
        <v>4</v>
      </c>
      <c r="G378" s="6">
        <v>3.2</v>
      </c>
      <c r="H378" s="6">
        <v>21001</v>
      </c>
      <c r="I378" s="6">
        <v>21001</v>
      </c>
      <c r="J378" s="7">
        <v>6.25E-2</v>
      </c>
    </row>
    <row r="379" spans="1:10" x14ac:dyDescent="0.25">
      <c r="A379" s="6" t="s">
        <v>205</v>
      </c>
      <c r="B379" s="4" t="s">
        <v>303</v>
      </c>
      <c r="C379" s="4" t="s">
        <v>11</v>
      </c>
      <c r="D379" s="5">
        <v>43879</v>
      </c>
      <c r="E379" s="6" t="s">
        <v>27</v>
      </c>
      <c r="F379" s="6" t="s">
        <v>117</v>
      </c>
      <c r="G379" s="6">
        <v>4</v>
      </c>
      <c r="H379" s="6">
        <v>7990</v>
      </c>
      <c r="I379" s="6">
        <v>7990</v>
      </c>
      <c r="J379" s="7">
        <v>2.5000000000000001E-2</v>
      </c>
    </row>
    <row r="380" spans="1:10" x14ac:dyDescent="0.25">
      <c r="A380" s="6" t="s">
        <v>205</v>
      </c>
      <c r="B380" s="4" t="s">
        <v>302</v>
      </c>
      <c r="C380" s="4" t="s">
        <v>11</v>
      </c>
      <c r="D380" s="5">
        <v>44229</v>
      </c>
      <c r="E380" s="6" t="s">
        <v>3</v>
      </c>
      <c r="F380" s="6" t="s">
        <v>4</v>
      </c>
      <c r="G380" s="6">
        <v>3.2</v>
      </c>
      <c r="H380" s="6">
        <v>11849</v>
      </c>
      <c r="I380" s="6">
        <v>18990</v>
      </c>
      <c r="J380" s="7">
        <v>1.2500000000000001E-2</v>
      </c>
    </row>
    <row r="381" spans="1:10" x14ac:dyDescent="0.25">
      <c r="A381" s="6" t="s">
        <v>205</v>
      </c>
      <c r="B381" s="4" t="s">
        <v>304</v>
      </c>
      <c r="C381" s="4" t="s">
        <v>252</v>
      </c>
      <c r="D381" s="5">
        <v>44082</v>
      </c>
      <c r="E381" s="6" t="s">
        <v>127</v>
      </c>
      <c r="F381" s="6" t="s">
        <v>211</v>
      </c>
      <c r="G381" s="6">
        <v>3.8</v>
      </c>
      <c r="H381" s="6">
        <v>8000</v>
      </c>
      <c r="I381" s="6">
        <v>8000</v>
      </c>
      <c r="J381" s="7">
        <v>0.1125</v>
      </c>
    </row>
    <row r="382" spans="1:10" x14ac:dyDescent="0.25">
      <c r="A382" s="6" t="s">
        <v>205</v>
      </c>
      <c r="B382" s="4" t="s">
        <v>304</v>
      </c>
      <c r="C382" s="4" t="s">
        <v>270</v>
      </c>
      <c r="D382" s="5">
        <v>44546</v>
      </c>
      <c r="E382" s="6" t="s">
        <v>127</v>
      </c>
      <c r="F382" s="6" t="s">
        <v>211</v>
      </c>
      <c r="G382" s="6">
        <v>3.8</v>
      </c>
      <c r="H382" s="6">
        <v>8000</v>
      </c>
      <c r="I382" s="6">
        <v>8000</v>
      </c>
      <c r="J382" s="7">
        <v>6.25E-2</v>
      </c>
    </row>
    <row r="383" spans="1:10" x14ac:dyDescent="0.25">
      <c r="A383" s="6" t="s">
        <v>205</v>
      </c>
      <c r="B383" s="4" t="s">
        <v>287</v>
      </c>
      <c r="C383" s="4" t="s">
        <v>305</v>
      </c>
      <c r="D383" s="5">
        <v>45013</v>
      </c>
      <c r="E383" s="6" t="s">
        <v>12</v>
      </c>
      <c r="F383" s="6" t="s">
        <v>13</v>
      </c>
      <c r="G383" s="6">
        <v>4</v>
      </c>
      <c r="H383" s="6">
        <v>30600</v>
      </c>
      <c r="I383" s="6">
        <v>30600</v>
      </c>
      <c r="J383" s="7">
        <v>0.125</v>
      </c>
    </row>
    <row r="384" spans="1:10" x14ac:dyDescent="0.25">
      <c r="A384" s="6" t="s">
        <v>306</v>
      </c>
      <c r="B384" s="4" t="s">
        <v>307</v>
      </c>
      <c r="C384" s="4" t="s">
        <v>11</v>
      </c>
      <c r="D384" s="5">
        <v>44820</v>
      </c>
      <c r="E384" s="6" t="s">
        <v>19</v>
      </c>
      <c r="F384" s="6" t="s">
        <v>7</v>
      </c>
      <c r="G384" s="6">
        <v>4.3</v>
      </c>
      <c r="H384" s="6">
        <v>49999</v>
      </c>
      <c r="I384" s="6">
        <v>55999</v>
      </c>
      <c r="J384" s="7">
        <v>3.7499999999999999E-2</v>
      </c>
    </row>
    <row r="385" spans="1:10" x14ac:dyDescent="0.25">
      <c r="A385" s="6" t="s">
        <v>306</v>
      </c>
      <c r="B385" s="4" t="s">
        <v>308</v>
      </c>
      <c r="C385" s="4" t="s">
        <v>11</v>
      </c>
      <c r="D385" s="5">
        <v>44097</v>
      </c>
      <c r="E385" s="6" t="s">
        <v>56</v>
      </c>
      <c r="F385" s="6" t="s">
        <v>7</v>
      </c>
      <c r="G385" s="6">
        <v>4.4000000000000004</v>
      </c>
      <c r="H385" s="6">
        <v>49999</v>
      </c>
      <c r="I385" s="6">
        <v>57999</v>
      </c>
      <c r="J385" s="7">
        <v>1.2500000000000001E-2</v>
      </c>
    </row>
    <row r="386" spans="1:10" x14ac:dyDescent="0.25">
      <c r="A386" s="6" t="s">
        <v>306</v>
      </c>
      <c r="B386" s="4" t="s">
        <v>309</v>
      </c>
      <c r="C386" s="4" t="s">
        <v>134</v>
      </c>
      <c r="D386" s="5">
        <v>45062</v>
      </c>
      <c r="E386" s="6" t="s">
        <v>3</v>
      </c>
      <c r="F386" s="6" t="s">
        <v>4</v>
      </c>
      <c r="G386" s="6">
        <v>4.3</v>
      </c>
      <c r="H386" s="6">
        <v>15599</v>
      </c>
      <c r="I386" s="6">
        <v>15599</v>
      </c>
      <c r="J386" s="7">
        <v>0.125</v>
      </c>
    </row>
    <row r="387" spans="1:10" x14ac:dyDescent="0.25">
      <c r="A387" s="6" t="s">
        <v>306</v>
      </c>
      <c r="B387" s="4" t="s">
        <v>310</v>
      </c>
      <c r="C387" s="4" t="s">
        <v>11</v>
      </c>
      <c r="D387" s="5">
        <v>44629</v>
      </c>
      <c r="E387" s="6" t="s">
        <v>27</v>
      </c>
      <c r="F387" s="6" t="s">
        <v>117</v>
      </c>
      <c r="G387" s="6">
        <v>4.0999999999999996</v>
      </c>
      <c r="H387" s="6">
        <v>7999</v>
      </c>
      <c r="I387" s="6">
        <v>7999</v>
      </c>
      <c r="J387" s="7">
        <v>8.7499999999999994E-2</v>
      </c>
    </row>
    <row r="388" spans="1:10" x14ac:dyDescent="0.25">
      <c r="A388" s="6" t="s">
        <v>306</v>
      </c>
      <c r="B388" s="4" t="s">
        <v>308</v>
      </c>
      <c r="C388" s="4" t="s">
        <v>11</v>
      </c>
      <c r="D388" s="5">
        <v>43950</v>
      </c>
      <c r="E388" s="6" t="s">
        <v>19</v>
      </c>
      <c r="F388" s="6" t="s">
        <v>7</v>
      </c>
      <c r="G388" s="6">
        <v>4.4000000000000004</v>
      </c>
      <c r="H388" s="6">
        <v>46999</v>
      </c>
      <c r="I388" s="6">
        <v>55999</v>
      </c>
      <c r="J388" s="7">
        <v>6.25E-2</v>
      </c>
    </row>
    <row r="389" spans="1:10" x14ac:dyDescent="0.25">
      <c r="A389" s="6" t="s">
        <v>306</v>
      </c>
      <c r="B389" s="4" t="s">
        <v>311</v>
      </c>
      <c r="C389" s="4" t="s">
        <v>14</v>
      </c>
      <c r="D389" s="5">
        <v>44691</v>
      </c>
      <c r="E389" s="6" t="s">
        <v>12</v>
      </c>
      <c r="F389" s="6" t="s">
        <v>13</v>
      </c>
      <c r="G389" s="6">
        <v>4.3</v>
      </c>
      <c r="H389" s="6">
        <v>12999</v>
      </c>
      <c r="I389" s="6">
        <v>12999</v>
      </c>
      <c r="J389" s="7">
        <v>2.5000000000000001E-2</v>
      </c>
    </row>
    <row r="390" spans="1:10" x14ac:dyDescent="0.25">
      <c r="A390" s="6" t="s">
        <v>306</v>
      </c>
      <c r="B390" s="4" t="s">
        <v>312</v>
      </c>
      <c r="C390" s="4" t="s">
        <v>72</v>
      </c>
      <c r="D390" s="5">
        <v>45122</v>
      </c>
      <c r="E390" s="6" t="s">
        <v>6</v>
      </c>
      <c r="F390" s="6" t="s">
        <v>7</v>
      </c>
      <c r="G390" s="6">
        <v>4.5</v>
      </c>
      <c r="H390" s="6">
        <v>36299</v>
      </c>
      <c r="I390" s="6">
        <v>36299</v>
      </c>
      <c r="J390" s="7">
        <v>7.4999999999999997E-2</v>
      </c>
    </row>
    <row r="391" spans="1:10" x14ac:dyDescent="0.25">
      <c r="A391" s="6" t="s">
        <v>306</v>
      </c>
      <c r="B391" s="4" t="s">
        <v>309</v>
      </c>
      <c r="C391" s="4" t="s">
        <v>14</v>
      </c>
      <c r="D391" s="5">
        <v>44896</v>
      </c>
      <c r="E391" s="6" t="s">
        <v>3</v>
      </c>
      <c r="F391" s="6" t="s">
        <v>4</v>
      </c>
      <c r="G391" s="6">
        <v>4.3</v>
      </c>
      <c r="H391" s="6">
        <v>15599</v>
      </c>
      <c r="I391" s="6">
        <v>15599</v>
      </c>
      <c r="J391" s="7">
        <v>3.7499999999999999E-2</v>
      </c>
    </row>
    <row r="392" spans="1:10" x14ac:dyDescent="0.25">
      <c r="A392" s="6" t="s">
        <v>306</v>
      </c>
      <c r="B392" s="4" t="s">
        <v>313</v>
      </c>
      <c r="C392" s="4" t="s">
        <v>11</v>
      </c>
      <c r="D392" s="5">
        <v>44085</v>
      </c>
      <c r="E392" s="6" t="s">
        <v>6</v>
      </c>
      <c r="F392" s="6" t="s">
        <v>4</v>
      </c>
      <c r="G392" s="6">
        <v>4.3</v>
      </c>
      <c r="H392" s="6">
        <v>35999</v>
      </c>
      <c r="I392" s="6">
        <v>35999</v>
      </c>
      <c r="J392" s="7">
        <v>0.1</v>
      </c>
    </row>
    <row r="393" spans="1:10" x14ac:dyDescent="0.25">
      <c r="A393" s="6" t="s">
        <v>306</v>
      </c>
      <c r="B393" s="4" t="s">
        <v>309</v>
      </c>
      <c r="C393" s="4" t="s">
        <v>11</v>
      </c>
      <c r="D393" s="5">
        <v>43871</v>
      </c>
      <c r="E393" s="6" t="s">
        <v>3</v>
      </c>
      <c r="F393" s="6" t="s">
        <v>4</v>
      </c>
      <c r="G393" s="6">
        <v>4.3</v>
      </c>
      <c r="H393" s="6">
        <v>15599</v>
      </c>
      <c r="I393" s="6">
        <v>15599</v>
      </c>
      <c r="J393" s="7">
        <v>2.5000000000000001E-2</v>
      </c>
    </row>
    <row r="394" spans="1:10" x14ac:dyDescent="0.25">
      <c r="A394" s="6" t="s">
        <v>306</v>
      </c>
      <c r="B394" s="4" t="s">
        <v>314</v>
      </c>
      <c r="C394" s="4" t="s">
        <v>11</v>
      </c>
      <c r="D394" s="5">
        <v>44414</v>
      </c>
      <c r="E394" s="6" t="s">
        <v>127</v>
      </c>
      <c r="F394" s="6" t="s">
        <v>211</v>
      </c>
      <c r="G394" s="6">
        <v>3.9</v>
      </c>
      <c r="H394" s="6">
        <v>5299</v>
      </c>
      <c r="I394" s="6">
        <v>5299</v>
      </c>
      <c r="J394" s="7">
        <v>0.05</v>
      </c>
    </row>
    <row r="395" spans="1:10" x14ac:dyDescent="0.25">
      <c r="A395" s="6" t="s">
        <v>306</v>
      </c>
      <c r="B395" s="4" t="s">
        <v>311</v>
      </c>
      <c r="C395" s="4" t="s">
        <v>11</v>
      </c>
      <c r="D395" s="5">
        <v>45155</v>
      </c>
      <c r="E395" s="6" t="s">
        <v>3</v>
      </c>
      <c r="F395" s="6" t="s">
        <v>4</v>
      </c>
      <c r="G395" s="6">
        <v>4.3</v>
      </c>
      <c r="H395" s="6">
        <v>14999</v>
      </c>
      <c r="I395" s="6">
        <v>14999</v>
      </c>
      <c r="J395" s="7">
        <v>0.1</v>
      </c>
    </row>
    <row r="396" spans="1:10" x14ac:dyDescent="0.25">
      <c r="A396" s="6" t="s">
        <v>306</v>
      </c>
      <c r="B396" s="4" t="s">
        <v>312</v>
      </c>
      <c r="C396" s="4" t="s">
        <v>315</v>
      </c>
      <c r="D396" s="5">
        <v>44923</v>
      </c>
      <c r="E396" s="6" t="s">
        <v>6</v>
      </c>
      <c r="F396" s="6" t="s">
        <v>7</v>
      </c>
      <c r="G396" s="6">
        <v>4.5</v>
      </c>
      <c r="H396" s="6">
        <v>36299</v>
      </c>
      <c r="I396" s="6">
        <v>36299</v>
      </c>
      <c r="J396" s="7">
        <v>0.125</v>
      </c>
    </row>
    <row r="397" spans="1:10" x14ac:dyDescent="0.25">
      <c r="A397" s="6" t="s">
        <v>306</v>
      </c>
      <c r="B397" s="4" t="s">
        <v>316</v>
      </c>
      <c r="C397" s="4" t="s">
        <v>109</v>
      </c>
      <c r="D397" s="5">
        <v>45164</v>
      </c>
      <c r="E397" s="6" t="s">
        <v>27</v>
      </c>
      <c r="F397" s="6" t="s">
        <v>13</v>
      </c>
      <c r="G397" s="6">
        <v>3.7</v>
      </c>
      <c r="H397" s="6">
        <v>6999</v>
      </c>
      <c r="I397" s="6">
        <v>6999</v>
      </c>
      <c r="J397" s="7">
        <v>0.1</v>
      </c>
    </row>
    <row r="398" spans="1:10" x14ac:dyDescent="0.25">
      <c r="A398" s="6" t="s">
        <v>306</v>
      </c>
      <c r="B398" s="4" t="s">
        <v>317</v>
      </c>
      <c r="C398" s="4" t="s">
        <v>109</v>
      </c>
      <c r="D398" s="5">
        <v>44403</v>
      </c>
      <c r="E398" s="6" t="s">
        <v>27</v>
      </c>
      <c r="F398" s="6" t="s">
        <v>117</v>
      </c>
      <c r="G398" s="6">
        <v>3.8</v>
      </c>
      <c r="H398" s="6">
        <v>8999</v>
      </c>
      <c r="I398" s="6">
        <v>8999</v>
      </c>
      <c r="J398" s="7">
        <v>6.25E-2</v>
      </c>
    </row>
    <row r="399" spans="1:10" x14ac:dyDescent="0.25">
      <c r="A399" s="6" t="s">
        <v>306</v>
      </c>
      <c r="B399" s="4" t="s">
        <v>318</v>
      </c>
      <c r="C399" s="4" t="s">
        <v>77</v>
      </c>
      <c r="D399" s="5">
        <v>44369</v>
      </c>
      <c r="E399" s="6" t="s">
        <v>127</v>
      </c>
      <c r="F399" s="6" t="s">
        <v>211</v>
      </c>
      <c r="G399" s="6">
        <v>3.7</v>
      </c>
      <c r="H399" s="6">
        <v>5299</v>
      </c>
      <c r="I399" s="6">
        <v>5299</v>
      </c>
      <c r="J399" s="7">
        <v>0.1125</v>
      </c>
    </row>
    <row r="400" spans="1:10" x14ac:dyDescent="0.25">
      <c r="A400" s="6" t="s">
        <v>306</v>
      </c>
      <c r="B400" s="4" t="s">
        <v>319</v>
      </c>
      <c r="C400" s="4" t="s">
        <v>165</v>
      </c>
      <c r="D400" s="5">
        <v>44361</v>
      </c>
      <c r="E400" s="6" t="s">
        <v>127</v>
      </c>
      <c r="F400" s="6" t="s">
        <v>211</v>
      </c>
      <c r="G400" s="6">
        <v>3.8</v>
      </c>
      <c r="H400" s="6">
        <v>5299</v>
      </c>
      <c r="I400" s="6">
        <v>5299</v>
      </c>
      <c r="J400" s="7">
        <v>0.05</v>
      </c>
    </row>
    <row r="401" spans="1:10" x14ac:dyDescent="0.25">
      <c r="A401" s="6" t="s">
        <v>306</v>
      </c>
      <c r="B401" s="4" t="s">
        <v>311</v>
      </c>
      <c r="C401" s="4" t="s">
        <v>165</v>
      </c>
      <c r="D401" s="5">
        <v>44867</v>
      </c>
      <c r="E401" s="6" t="s">
        <v>3</v>
      </c>
      <c r="F401" s="6" t="s">
        <v>4</v>
      </c>
      <c r="G401" s="6">
        <v>4.3</v>
      </c>
      <c r="H401" s="6">
        <v>14999</v>
      </c>
      <c r="I401" s="6">
        <v>14999</v>
      </c>
      <c r="J401" s="7">
        <v>2.5000000000000001E-2</v>
      </c>
    </row>
    <row r="402" spans="1:10" x14ac:dyDescent="0.25">
      <c r="A402" s="6" t="s">
        <v>306</v>
      </c>
      <c r="B402" s="4" t="s">
        <v>320</v>
      </c>
      <c r="C402" s="4" t="s">
        <v>11</v>
      </c>
      <c r="D402" s="5">
        <v>45007</v>
      </c>
      <c r="E402" s="6" t="s">
        <v>27</v>
      </c>
      <c r="F402" s="6" t="s">
        <v>117</v>
      </c>
      <c r="G402" s="6">
        <v>4.2</v>
      </c>
      <c r="H402" s="6">
        <v>7199</v>
      </c>
      <c r="I402" s="6">
        <v>7199</v>
      </c>
      <c r="J402" s="7">
        <v>0.1</v>
      </c>
    </row>
    <row r="403" spans="1:10" x14ac:dyDescent="0.25">
      <c r="A403" s="6" t="s">
        <v>306</v>
      </c>
      <c r="B403" s="4" t="s">
        <v>311</v>
      </c>
      <c r="C403" s="4" t="s">
        <v>11</v>
      </c>
      <c r="D403" s="5">
        <v>44912</v>
      </c>
      <c r="E403" s="6" t="s">
        <v>12</v>
      </c>
      <c r="F403" s="6" t="s">
        <v>13</v>
      </c>
      <c r="G403" s="6">
        <v>4.3</v>
      </c>
      <c r="H403" s="6">
        <v>12999</v>
      </c>
      <c r="I403" s="6">
        <v>12999</v>
      </c>
      <c r="J403" s="7">
        <v>1.2500000000000001E-2</v>
      </c>
    </row>
    <row r="404" spans="1:10" x14ac:dyDescent="0.25">
      <c r="A404" s="6" t="s">
        <v>306</v>
      </c>
      <c r="B404" s="4" t="s">
        <v>321</v>
      </c>
      <c r="C404" s="4" t="s">
        <v>11</v>
      </c>
      <c r="D404" s="5">
        <v>44684</v>
      </c>
      <c r="E404" s="6" t="s">
        <v>12</v>
      </c>
      <c r="F404" s="6" t="s">
        <v>13</v>
      </c>
      <c r="G404" s="6">
        <v>4.0999999999999996</v>
      </c>
      <c r="H404" s="6">
        <v>10999</v>
      </c>
      <c r="I404" s="6">
        <v>10999</v>
      </c>
      <c r="J404" s="7">
        <v>7.4999999999999997E-2</v>
      </c>
    </row>
    <row r="405" spans="1:10" x14ac:dyDescent="0.25">
      <c r="A405" s="6" t="s">
        <v>306</v>
      </c>
      <c r="B405" s="4" t="s">
        <v>309</v>
      </c>
      <c r="C405" s="4" t="s">
        <v>134</v>
      </c>
      <c r="D405" s="5">
        <v>44548</v>
      </c>
      <c r="E405" s="6" t="s">
        <v>6</v>
      </c>
      <c r="F405" s="6" t="s">
        <v>4</v>
      </c>
      <c r="G405" s="6">
        <v>4.3</v>
      </c>
      <c r="H405" s="6">
        <v>17999</v>
      </c>
      <c r="I405" s="6">
        <v>17999</v>
      </c>
      <c r="J405" s="7">
        <v>0.1125</v>
      </c>
    </row>
    <row r="406" spans="1:10" x14ac:dyDescent="0.25">
      <c r="A406" s="6" t="s">
        <v>306</v>
      </c>
      <c r="B406" s="4" t="s">
        <v>313</v>
      </c>
      <c r="C406" s="4" t="s">
        <v>165</v>
      </c>
      <c r="D406" s="5">
        <v>44459</v>
      </c>
      <c r="E406" s="6" t="s">
        <v>6</v>
      </c>
      <c r="F406" s="6" t="s">
        <v>7</v>
      </c>
      <c r="G406" s="6">
        <v>4.3</v>
      </c>
      <c r="H406" s="6">
        <v>38999</v>
      </c>
      <c r="I406" s="6">
        <v>38999</v>
      </c>
      <c r="J406" s="7">
        <v>0.1125</v>
      </c>
    </row>
    <row r="407" spans="1:10" x14ac:dyDescent="0.25">
      <c r="A407" s="6" t="s">
        <v>306</v>
      </c>
      <c r="B407" s="4" t="s">
        <v>319</v>
      </c>
      <c r="C407" s="4" t="s">
        <v>165</v>
      </c>
      <c r="D407" s="5">
        <v>44851</v>
      </c>
      <c r="E407" s="6" t="s">
        <v>127</v>
      </c>
      <c r="F407" s="6" t="s">
        <v>211</v>
      </c>
      <c r="G407" s="6">
        <v>3.8</v>
      </c>
      <c r="H407" s="6">
        <v>5699</v>
      </c>
      <c r="I407" s="6">
        <v>5699</v>
      </c>
      <c r="J407" s="7">
        <v>0.1125</v>
      </c>
    </row>
    <row r="408" spans="1:10" x14ac:dyDescent="0.25">
      <c r="A408" s="6" t="s">
        <v>306</v>
      </c>
      <c r="B408" s="4" t="s">
        <v>322</v>
      </c>
      <c r="C408" s="4" t="s">
        <v>11</v>
      </c>
      <c r="D408" s="5">
        <v>44657</v>
      </c>
      <c r="E408" s="6" t="s">
        <v>19</v>
      </c>
      <c r="F408" s="6" t="s">
        <v>7</v>
      </c>
      <c r="G408" s="6">
        <v>4.5999999999999996</v>
      </c>
      <c r="H408" s="6">
        <v>40999</v>
      </c>
      <c r="I408" s="6">
        <v>40999</v>
      </c>
      <c r="J408" s="7">
        <v>0.1125</v>
      </c>
    </row>
    <row r="409" spans="1:10" x14ac:dyDescent="0.25">
      <c r="A409" s="6" t="s">
        <v>306</v>
      </c>
      <c r="B409" s="4" t="s">
        <v>323</v>
      </c>
      <c r="C409" s="4" t="s">
        <v>11</v>
      </c>
      <c r="D409" s="5">
        <v>44122</v>
      </c>
      <c r="E409" s="6" t="s">
        <v>27</v>
      </c>
      <c r="F409" s="6" t="s">
        <v>117</v>
      </c>
      <c r="G409" s="6">
        <v>3.8</v>
      </c>
      <c r="H409" s="6">
        <v>8499</v>
      </c>
      <c r="I409" s="6">
        <v>8499</v>
      </c>
      <c r="J409" s="7">
        <v>8.7499999999999994E-2</v>
      </c>
    </row>
    <row r="410" spans="1:10" x14ac:dyDescent="0.25">
      <c r="A410" s="6" t="s">
        <v>306</v>
      </c>
      <c r="B410" s="4" t="s">
        <v>324</v>
      </c>
      <c r="C410" s="4" t="s">
        <v>147</v>
      </c>
      <c r="D410" s="5">
        <v>44019</v>
      </c>
      <c r="E410" s="6" t="s">
        <v>27</v>
      </c>
      <c r="F410" s="6" t="s">
        <v>117</v>
      </c>
      <c r="G410" s="6">
        <v>4</v>
      </c>
      <c r="H410" s="6">
        <v>6999</v>
      </c>
      <c r="I410" s="6">
        <v>6999</v>
      </c>
      <c r="J410" s="7">
        <v>2.5000000000000001E-2</v>
      </c>
    </row>
    <row r="411" spans="1:10" x14ac:dyDescent="0.25">
      <c r="A411" s="6" t="s">
        <v>306</v>
      </c>
      <c r="B411" s="4" t="s">
        <v>307</v>
      </c>
      <c r="C411" s="4" t="s">
        <v>11</v>
      </c>
      <c r="D411" s="5">
        <v>45024</v>
      </c>
      <c r="E411" s="6" t="s">
        <v>56</v>
      </c>
      <c r="F411" s="6" t="s">
        <v>57</v>
      </c>
      <c r="G411" s="6">
        <v>4.5</v>
      </c>
      <c r="H411" s="6">
        <v>57999</v>
      </c>
      <c r="I411" s="6">
        <v>63999</v>
      </c>
      <c r="J411" s="7">
        <v>0.05</v>
      </c>
    </row>
    <row r="412" spans="1:10" x14ac:dyDescent="0.25">
      <c r="A412" s="6" t="s">
        <v>306</v>
      </c>
      <c r="B412" s="4" t="s">
        <v>320</v>
      </c>
      <c r="C412" s="4" t="s">
        <v>109</v>
      </c>
      <c r="D412" s="5">
        <v>44315</v>
      </c>
      <c r="E412" s="6" t="s">
        <v>27</v>
      </c>
      <c r="F412" s="6" t="s">
        <v>117</v>
      </c>
      <c r="G412" s="6">
        <v>4.2</v>
      </c>
      <c r="H412" s="6">
        <v>7199</v>
      </c>
      <c r="I412" s="6">
        <v>7199</v>
      </c>
      <c r="J412" s="7">
        <v>0.1125</v>
      </c>
    </row>
    <row r="413" spans="1:10" x14ac:dyDescent="0.25">
      <c r="A413" s="6" t="s">
        <v>306</v>
      </c>
      <c r="B413" s="4" t="s">
        <v>325</v>
      </c>
      <c r="C413" s="4" t="s">
        <v>14</v>
      </c>
      <c r="D413" s="5">
        <v>44413</v>
      </c>
      <c r="E413" s="6" t="s">
        <v>12</v>
      </c>
      <c r="F413" s="6" t="s">
        <v>13</v>
      </c>
      <c r="G413" s="6">
        <v>4.3</v>
      </c>
      <c r="H413" s="6">
        <v>15999</v>
      </c>
      <c r="I413" s="6">
        <v>15999</v>
      </c>
      <c r="J413" s="7">
        <v>0.1</v>
      </c>
    </row>
    <row r="414" spans="1:10" x14ac:dyDescent="0.25">
      <c r="A414" s="6" t="s">
        <v>306</v>
      </c>
      <c r="B414" s="4" t="s">
        <v>314</v>
      </c>
      <c r="C414" s="4" t="s">
        <v>297</v>
      </c>
      <c r="D414" s="5">
        <v>44408</v>
      </c>
      <c r="E414" s="6" t="s">
        <v>127</v>
      </c>
      <c r="F414" s="6" t="s">
        <v>211</v>
      </c>
      <c r="G414" s="6">
        <v>3.9</v>
      </c>
      <c r="H414" s="6">
        <v>5299</v>
      </c>
      <c r="I414" s="6">
        <v>5299</v>
      </c>
      <c r="J414" s="7">
        <v>0.05</v>
      </c>
    </row>
    <row r="415" spans="1:10" x14ac:dyDescent="0.25">
      <c r="A415" s="6" t="s">
        <v>306</v>
      </c>
      <c r="B415" s="4" t="s">
        <v>318</v>
      </c>
      <c r="C415" s="4" t="s">
        <v>147</v>
      </c>
      <c r="D415" s="5">
        <v>44532</v>
      </c>
      <c r="E415" s="6" t="s">
        <v>127</v>
      </c>
      <c r="F415" s="6" t="s">
        <v>211</v>
      </c>
      <c r="G415" s="6">
        <v>3.7</v>
      </c>
      <c r="H415" s="6">
        <v>5299</v>
      </c>
      <c r="I415" s="6">
        <v>5299</v>
      </c>
      <c r="J415" s="7">
        <v>6.25E-2</v>
      </c>
    </row>
    <row r="416" spans="1:10" x14ac:dyDescent="0.25">
      <c r="A416" s="6" t="s">
        <v>306</v>
      </c>
      <c r="B416" s="4" t="s">
        <v>326</v>
      </c>
      <c r="C416" s="4" t="s">
        <v>109</v>
      </c>
      <c r="D416" s="5">
        <v>44703</v>
      </c>
      <c r="E416" s="6" t="s">
        <v>27</v>
      </c>
      <c r="F416" s="6" t="s">
        <v>117</v>
      </c>
      <c r="G416" s="6">
        <v>3.6</v>
      </c>
      <c r="H416" s="6">
        <v>5840</v>
      </c>
      <c r="I416" s="6">
        <v>5840</v>
      </c>
      <c r="J416" s="7">
        <v>0.05</v>
      </c>
    </row>
    <row r="417" spans="1:10" x14ac:dyDescent="0.25">
      <c r="A417" s="6" t="s">
        <v>306</v>
      </c>
      <c r="B417" s="4" t="s">
        <v>308</v>
      </c>
      <c r="C417" s="4" t="s">
        <v>11</v>
      </c>
      <c r="D417" s="5">
        <v>44926</v>
      </c>
      <c r="E417" s="6" t="s">
        <v>56</v>
      </c>
      <c r="F417" s="6" t="s">
        <v>57</v>
      </c>
      <c r="G417" s="6">
        <v>4.4000000000000004</v>
      </c>
      <c r="H417" s="6">
        <v>57999</v>
      </c>
      <c r="I417" s="6">
        <v>65999</v>
      </c>
      <c r="J417" s="7">
        <v>2.5000000000000001E-2</v>
      </c>
    </row>
    <row r="418" spans="1:10" x14ac:dyDescent="0.25">
      <c r="A418" s="6" t="s">
        <v>306</v>
      </c>
      <c r="B418" s="4" t="s">
        <v>319</v>
      </c>
      <c r="C418" s="4" t="s">
        <v>109</v>
      </c>
      <c r="D418" s="5">
        <v>45130</v>
      </c>
      <c r="E418" s="6" t="s">
        <v>127</v>
      </c>
      <c r="F418" s="6" t="s">
        <v>211</v>
      </c>
      <c r="G418" s="6">
        <v>3.8</v>
      </c>
      <c r="H418" s="6">
        <v>5699</v>
      </c>
      <c r="I418" s="6">
        <v>5699</v>
      </c>
      <c r="J418" s="7">
        <v>7.4999999999999997E-2</v>
      </c>
    </row>
    <row r="419" spans="1:10" x14ac:dyDescent="0.25">
      <c r="A419" s="6" t="s">
        <v>306</v>
      </c>
      <c r="B419" s="4" t="s">
        <v>327</v>
      </c>
      <c r="C419" s="4" t="s">
        <v>77</v>
      </c>
      <c r="D419" s="5">
        <v>44505</v>
      </c>
      <c r="E419" s="6" t="s">
        <v>127</v>
      </c>
      <c r="F419" s="6" t="s">
        <v>211</v>
      </c>
      <c r="G419" s="6">
        <v>3.8</v>
      </c>
      <c r="H419" s="6">
        <v>6299</v>
      </c>
      <c r="I419" s="6">
        <v>6299</v>
      </c>
      <c r="J419" s="7">
        <v>2.5000000000000001E-2</v>
      </c>
    </row>
    <row r="420" spans="1:10" x14ac:dyDescent="0.25">
      <c r="A420" s="6" t="s">
        <v>306</v>
      </c>
      <c r="B420" s="4" t="s">
        <v>319</v>
      </c>
      <c r="C420" s="4" t="s">
        <v>328</v>
      </c>
      <c r="D420" s="5">
        <v>45104</v>
      </c>
      <c r="E420" s="6" t="s">
        <v>127</v>
      </c>
      <c r="F420" s="6" t="s">
        <v>211</v>
      </c>
      <c r="G420" s="6">
        <v>3.8</v>
      </c>
      <c r="H420" s="6">
        <v>5699</v>
      </c>
      <c r="I420" s="6">
        <v>5699</v>
      </c>
      <c r="J420" s="7">
        <v>8.7499999999999994E-2</v>
      </c>
    </row>
    <row r="421" spans="1:10" x14ac:dyDescent="0.25">
      <c r="A421" s="6" t="s">
        <v>306</v>
      </c>
      <c r="B421" s="4" t="s">
        <v>329</v>
      </c>
      <c r="C421" s="4" t="s">
        <v>147</v>
      </c>
      <c r="D421" s="5">
        <v>45045</v>
      </c>
      <c r="E421" s="6" t="s">
        <v>27</v>
      </c>
      <c r="F421" s="6" t="s">
        <v>117</v>
      </c>
      <c r="G421" s="6">
        <v>3.7</v>
      </c>
      <c r="H421" s="6">
        <v>4990</v>
      </c>
      <c r="I421" s="6">
        <v>4990</v>
      </c>
      <c r="J421" s="7">
        <v>0.125</v>
      </c>
    </row>
    <row r="422" spans="1:10" x14ac:dyDescent="0.25">
      <c r="A422" s="6" t="s">
        <v>306</v>
      </c>
      <c r="B422" s="4" t="s">
        <v>324</v>
      </c>
      <c r="C422" s="4" t="s">
        <v>11</v>
      </c>
      <c r="D422" s="5">
        <v>44037</v>
      </c>
      <c r="E422" s="6" t="s">
        <v>27</v>
      </c>
      <c r="F422" s="6" t="s">
        <v>211</v>
      </c>
      <c r="G422" s="6">
        <v>4</v>
      </c>
      <c r="H422" s="6">
        <v>4990</v>
      </c>
      <c r="I422" s="6">
        <v>4990</v>
      </c>
      <c r="J422" s="7">
        <v>7.4999999999999997E-2</v>
      </c>
    </row>
    <row r="423" spans="1:10" x14ac:dyDescent="0.25">
      <c r="A423" s="6" t="s">
        <v>306</v>
      </c>
      <c r="B423" s="4" t="s">
        <v>318</v>
      </c>
      <c r="C423" s="4" t="s">
        <v>330</v>
      </c>
      <c r="D423" s="5">
        <v>44569</v>
      </c>
      <c r="E423" s="6" t="s">
        <v>127</v>
      </c>
      <c r="F423" s="6" t="s">
        <v>211</v>
      </c>
      <c r="G423" s="6">
        <v>3.7</v>
      </c>
      <c r="H423" s="6">
        <v>5299</v>
      </c>
      <c r="I423" s="6">
        <v>5299</v>
      </c>
      <c r="J423" s="7">
        <v>6.25E-2</v>
      </c>
    </row>
    <row r="424" spans="1:10" x14ac:dyDescent="0.25">
      <c r="A424" s="6" t="s">
        <v>306</v>
      </c>
      <c r="B424" s="4" t="s">
        <v>327</v>
      </c>
      <c r="C424" s="4" t="s">
        <v>11</v>
      </c>
      <c r="D424" s="5">
        <v>44397</v>
      </c>
      <c r="E424" s="6" t="s">
        <v>127</v>
      </c>
      <c r="F424" s="6" t="s">
        <v>211</v>
      </c>
      <c r="G424" s="6">
        <v>3.8</v>
      </c>
      <c r="H424" s="6">
        <v>6299</v>
      </c>
      <c r="I424" s="6">
        <v>6299</v>
      </c>
      <c r="J424" s="7">
        <v>0.125</v>
      </c>
    </row>
    <row r="425" spans="1:10" x14ac:dyDescent="0.25">
      <c r="A425" s="6" t="s">
        <v>306</v>
      </c>
      <c r="B425" s="4" t="s">
        <v>327</v>
      </c>
      <c r="C425" s="4" t="s">
        <v>147</v>
      </c>
      <c r="D425" s="5">
        <v>44030</v>
      </c>
      <c r="E425" s="6" t="s">
        <v>127</v>
      </c>
      <c r="F425" s="6" t="s">
        <v>211</v>
      </c>
      <c r="G425" s="6">
        <v>3.8</v>
      </c>
      <c r="H425" s="6">
        <v>6299</v>
      </c>
      <c r="I425" s="6">
        <v>6299</v>
      </c>
      <c r="J425" s="7">
        <v>6.25E-2</v>
      </c>
    </row>
    <row r="426" spans="1:10" x14ac:dyDescent="0.25">
      <c r="A426" s="6" t="s">
        <v>306</v>
      </c>
      <c r="B426" s="4" t="s">
        <v>319</v>
      </c>
      <c r="C426" s="4" t="s">
        <v>109</v>
      </c>
      <c r="D426" s="5">
        <v>44157</v>
      </c>
      <c r="E426" s="6" t="s">
        <v>127</v>
      </c>
      <c r="F426" s="6" t="s">
        <v>211</v>
      </c>
      <c r="G426" s="6">
        <v>3.8</v>
      </c>
      <c r="H426" s="6">
        <v>4649</v>
      </c>
      <c r="I426" s="6">
        <v>4649</v>
      </c>
      <c r="J426" s="7">
        <v>0.1125</v>
      </c>
    </row>
    <row r="427" spans="1:10" x14ac:dyDescent="0.25">
      <c r="A427" s="6" t="s">
        <v>306</v>
      </c>
      <c r="B427" s="4" t="s">
        <v>307</v>
      </c>
      <c r="C427" s="4" t="s">
        <v>147</v>
      </c>
      <c r="D427" s="5">
        <v>44508</v>
      </c>
      <c r="E427" s="6" t="s">
        <v>56</v>
      </c>
      <c r="F427" s="6" t="s">
        <v>57</v>
      </c>
      <c r="G427" s="6">
        <v>4.5</v>
      </c>
      <c r="H427" s="6">
        <v>57999</v>
      </c>
      <c r="I427" s="6">
        <v>63999</v>
      </c>
      <c r="J427" s="7">
        <v>2.5000000000000001E-2</v>
      </c>
    </row>
    <row r="428" spans="1:10" x14ac:dyDescent="0.25">
      <c r="A428" s="6" t="s">
        <v>306</v>
      </c>
      <c r="B428" s="4" t="s">
        <v>313</v>
      </c>
      <c r="C428" s="4" t="s">
        <v>165</v>
      </c>
      <c r="D428" s="5">
        <v>44530</v>
      </c>
      <c r="E428" s="6" t="s">
        <v>19</v>
      </c>
      <c r="F428" s="6" t="s">
        <v>57</v>
      </c>
      <c r="G428" s="6">
        <v>4.3</v>
      </c>
      <c r="H428" s="6">
        <v>43999</v>
      </c>
      <c r="I428" s="6">
        <v>43999</v>
      </c>
      <c r="J428" s="7">
        <v>2.5000000000000001E-2</v>
      </c>
    </row>
    <row r="429" spans="1:10" x14ac:dyDescent="0.25">
      <c r="A429" s="6" t="s">
        <v>306</v>
      </c>
      <c r="B429" s="4" t="s">
        <v>312</v>
      </c>
      <c r="C429" s="4" t="s">
        <v>315</v>
      </c>
      <c r="D429" s="5">
        <v>44214</v>
      </c>
      <c r="E429" s="6" t="s">
        <v>19</v>
      </c>
      <c r="F429" s="6" t="s">
        <v>57</v>
      </c>
      <c r="G429" s="6">
        <v>4.5</v>
      </c>
      <c r="H429" s="6">
        <v>43999</v>
      </c>
      <c r="I429" s="6">
        <v>43999</v>
      </c>
      <c r="J429" s="7">
        <v>0.05</v>
      </c>
    </row>
    <row r="430" spans="1:10" x14ac:dyDescent="0.25">
      <c r="A430" s="6" t="s">
        <v>306</v>
      </c>
      <c r="B430" s="4" t="s">
        <v>313</v>
      </c>
      <c r="C430" s="4" t="s">
        <v>165</v>
      </c>
      <c r="D430" s="5">
        <v>44891</v>
      </c>
      <c r="E430" s="6" t="s">
        <v>6</v>
      </c>
      <c r="F430" s="6" t="s">
        <v>4</v>
      </c>
      <c r="G430" s="6">
        <v>4.3</v>
      </c>
      <c r="H430" s="6">
        <v>35999</v>
      </c>
      <c r="I430" s="6">
        <v>35999</v>
      </c>
      <c r="J430" s="7">
        <v>0.05</v>
      </c>
    </row>
    <row r="431" spans="1:10" x14ac:dyDescent="0.25">
      <c r="A431" s="6" t="s">
        <v>306</v>
      </c>
      <c r="B431" s="4" t="s">
        <v>331</v>
      </c>
      <c r="C431" s="4" t="s">
        <v>14</v>
      </c>
      <c r="D431" s="5">
        <v>44674</v>
      </c>
      <c r="E431" s="6" t="s">
        <v>12</v>
      </c>
      <c r="F431" s="6" t="s">
        <v>13</v>
      </c>
      <c r="G431" s="6">
        <v>4.0999999999999996</v>
      </c>
      <c r="H431" s="6">
        <v>14499</v>
      </c>
      <c r="I431" s="6">
        <v>14499</v>
      </c>
      <c r="J431" s="7">
        <v>0.1125</v>
      </c>
    </row>
    <row r="432" spans="1:10" x14ac:dyDescent="0.25">
      <c r="A432" s="6" t="s">
        <v>306</v>
      </c>
      <c r="B432" s="4" t="s">
        <v>332</v>
      </c>
      <c r="C432" s="4" t="s">
        <v>11</v>
      </c>
      <c r="D432" s="5">
        <v>45082</v>
      </c>
      <c r="E432" s="6" t="s">
        <v>27</v>
      </c>
      <c r="F432" s="6" t="s">
        <v>117</v>
      </c>
      <c r="G432" s="6">
        <v>4.0999999999999996</v>
      </c>
      <c r="H432" s="6">
        <v>6990</v>
      </c>
      <c r="I432" s="6">
        <v>6990</v>
      </c>
      <c r="J432" s="7">
        <v>6.25E-2</v>
      </c>
    </row>
    <row r="433" spans="1:10" x14ac:dyDescent="0.25">
      <c r="A433" s="6" t="s">
        <v>306</v>
      </c>
      <c r="B433" s="4" t="s">
        <v>326</v>
      </c>
      <c r="C433" s="4" t="s">
        <v>11</v>
      </c>
      <c r="D433" s="5">
        <v>44099</v>
      </c>
      <c r="E433" s="6" t="s">
        <v>27</v>
      </c>
      <c r="F433" s="6" t="s">
        <v>117</v>
      </c>
      <c r="G433" s="6">
        <v>3.6</v>
      </c>
      <c r="H433" s="6">
        <v>4999</v>
      </c>
      <c r="I433" s="6">
        <v>4999</v>
      </c>
      <c r="J433" s="7">
        <v>7.4999999999999997E-2</v>
      </c>
    </row>
    <row r="434" spans="1:10" x14ac:dyDescent="0.25">
      <c r="A434" s="6" t="s">
        <v>306</v>
      </c>
      <c r="B434" s="4" t="s">
        <v>309</v>
      </c>
      <c r="C434" s="4" t="s">
        <v>14</v>
      </c>
      <c r="D434" s="5">
        <v>44305</v>
      </c>
      <c r="E434" s="6" t="s">
        <v>6</v>
      </c>
      <c r="F434" s="6" t="s">
        <v>4</v>
      </c>
      <c r="G434" s="6">
        <v>4.3</v>
      </c>
      <c r="H434" s="6">
        <v>17999</v>
      </c>
      <c r="I434" s="6">
        <v>17999</v>
      </c>
      <c r="J434" s="7">
        <v>0.125</v>
      </c>
    </row>
    <row r="435" spans="1:10" x14ac:dyDescent="0.25">
      <c r="A435" s="6" t="s">
        <v>306</v>
      </c>
      <c r="B435" s="4" t="s">
        <v>309</v>
      </c>
      <c r="C435" s="4" t="s">
        <v>14</v>
      </c>
      <c r="D435" s="5">
        <v>44855</v>
      </c>
      <c r="E435" s="6" t="s">
        <v>12</v>
      </c>
      <c r="F435" s="6" t="s">
        <v>13</v>
      </c>
      <c r="G435" s="6">
        <v>4.3</v>
      </c>
      <c r="H435" s="6">
        <v>13199</v>
      </c>
      <c r="I435" s="6">
        <v>13199</v>
      </c>
      <c r="J435" s="7">
        <v>0.125</v>
      </c>
    </row>
    <row r="436" spans="1:10" x14ac:dyDescent="0.25">
      <c r="A436" s="6" t="s">
        <v>306</v>
      </c>
      <c r="B436" s="4" t="s">
        <v>333</v>
      </c>
      <c r="C436" s="4" t="s">
        <v>165</v>
      </c>
      <c r="D436" s="5">
        <v>44673</v>
      </c>
      <c r="E436" s="6" t="s">
        <v>127</v>
      </c>
      <c r="F436" s="6" t="s">
        <v>211</v>
      </c>
      <c r="G436" s="6">
        <v>3.6</v>
      </c>
      <c r="H436" s="6">
        <v>4890</v>
      </c>
      <c r="I436" s="6">
        <v>4890</v>
      </c>
      <c r="J436" s="7">
        <v>1.2500000000000001E-2</v>
      </c>
    </row>
    <row r="437" spans="1:10" x14ac:dyDescent="0.25">
      <c r="A437" s="6" t="s">
        <v>306</v>
      </c>
      <c r="B437" s="4" t="s">
        <v>333</v>
      </c>
      <c r="C437" s="4" t="s">
        <v>328</v>
      </c>
      <c r="D437" s="5">
        <v>45050</v>
      </c>
      <c r="E437" s="6" t="s">
        <v>127</v>
      </c>
      <c r="F437" s="6" t="s">
        <v>211</v>
      </c>
      <c r="G437" s="6">
        <v>3.6</v>
      </c>
      <c r="H437" s="6">
        <v>4890</v>
      </c>
      <c r="I437" s="6">
        <v>4890</v>
      </c>
      <c r="J437" s="7">
        <v>0.125</v>
      </c>
    </row>
    <row r="438" spans="1:10" x14ac:dyDescent="0.25">
      <c r="A438" s="6" t="s">
        <v>306</v>
      </c>
      <c r="B438" s="4" t="s">
        <v>324</v>
      </c>
      <c r="C438" s="4" t="s">
        <v>11</v>
      </c>
      <c r="D438" s="5">
        <v>44843</v>
      </c>
      <c r="E438" s="6" t="s">
        <v>27</v>
      </c>
      <c r="F438" s="6" t="s">
        <v>117</v>
      </c>
      <c r="G438" s="6">
        <v>4</v>
      </c>
      <c r="H438" s="6">
        <v>4499</v>
      </c>
      <c r="I438" s="6">
        <v>4499</v>
      </c>
      <c r="J438" s="7">
        <v>2.5000000000000001E-2</v>
      </c>
    </row>
    <row r="439" spans="1:10" x14ac:dyDescent="0.25">
      <c r="A439" s="6" t="s">
        <v>306</v>
      </c>
      <c r="B439" s="4" t="s">
        <v>319</v>
      </c>
      <c r="C439" s="4" t="s">
        <v>328</v>
      </c>
      <c r="D439" s="5">
        <v>44891</v>
      </c>
      <c r="E439" s="6" t="s">
        <v>27</v>
      </c>
      <c r="F439" s="6" t="s">
        <v>13</v>
      </c>
      <c r="G439" s="6">
        <v>3.8</v>
      </c>
      <c r="H439" s="6">
        <v>7300</v>
      </c>
      <c r="I439" s="6">
        <v>7300</v>
      </c>
      <c r="J439" s="7">
        <v>0.1125</v>
      </c>
    </row>
    <row r="440" spans="1:10" x14ac:dyDescent="0.25">
      <c r="A440" s="6" t="s">
        <v>306</v>
      </c>
      <c r="B440" s="4" t="s">
        <v>319</v>
      </c>
      <c r="C440" s="4" t="s">
        <v>14</v>
      </c>
      <c r="D440" s="5">
        <v>44141</v>
      </c>
      <c r="E440" s="6" t="s">
        <v>27</v>
      </c>
      <c r="F440" s="6" t="s">
        <v>13</v>
      </c>
      <c r="G440" s="6">
        <v>3.8</v>
      </c>
      <c r="H440" s="6">
        <v>7499</v>
      </c>
      <c r="I440" s="6">
        <v>7499</v>
      </c>
      <c r="J440" s="7">
        <v>0.1125</v>
      </c>
    </row>
    <row r="441" spans="1:10" x14ac:dyDescent="0.25">
      <c r="A441" s="6" t="s">
        <v>306</v>
      </c>
      <c r="B441" s="4" t="s">
        <v>307</v>
      </c>
      <c r="C441" s="4" t="s">
        <v>147</v>
      </c>
      <c r="D441" s="5">
        <v>44267</v>
      </c>
      <c r="E441" s="6" t="s">
        <v>19</v>
      </c>
      <c r="F441" s="6" t="s">
        <v>7</v>
      </c>
      <c r="G441" s="6">
        <v>4.3</v>
      </c>
      <c r="H441" s="6">
        <v>49999</v>
      </c>
      <c r="I441" s="6">
        <v>55999</v>
      </c>
      <c r="J441" s="7">
        <v>6.25E-2</v>
      </c>
    </row>
    <row r="442" spans="1:10" x14ac:dyDescent="0.25">
      <c r="A442" s="6" t="s">
        <v>306</v>
      </c>
      <c r="B442" s="4" t="s">
        <v>334</v>
      </c>
      <c r="C442" s="4" t="s">
        <v>11</v>
      </c>
      <c r="D442" s="5">
        <v>45160</v>
      </c>
      <c r="E442" s="6" t="s">
        <v>3</v>
      </c>
      <c r="F442" s="6" t="s">
        <v>4</v>
      </c>
      <c r="G442" s="6">
        <v>4</v>
      </c>
      <c r="H442" s="6">
        <v>9599</v>
      </c>
      <c r="I442" s="6">
        <v>9599</v>
      </c>
      <c r="J442" s="7">
        <v>3.7499999999999999E-2</v>
      </c>
    </row>
    <row r="443" spans="1:10" x14ac:dyDescent="0.25">
      <c r="A443" s="6" t="s">
        <v>306</v>
      </c>
      <c r="B443" s="4" t="s">
        <v>333</v>
      </c>
      <c r="C443" s="4" t="s">
        <v>77</v>
      </c>
      <c r="D443" s="5">
        <v>44683</v>
      </c>
      <c r="E443" s="6" t="s">
        <v>127</v>
      </c>
      <c r="F443" s="6" t="s">
        <v>211</v>
      </c>
      <c r="G443" s="6">
        <v>3.6</v>
      </c>
      <c r="H443" s="6">
        <v>4890</v>
      </c>
      <c r="I443" s="6">
        <v>4890</v>
      </c>
      <c r="J443" s="7">
        <v>2.5000000000000001E-2</v>
      </c>
    </row>
    <row r="444" spans="1:10" x14ac:dyDescent="0.25">
      <c r="A444" s="6" t="s">
        <v>306</v>
      </c>
      <c r="B444" s="4" t="s">
        <v>311</v>
      </c>
      <c r="C444" s="4" t="s">
        <v>165</v>
      </c>
      <c r="D444" s="5">
        <v>44099</v>
      </c>
      <c r="E444" s="6" t="s">
        <v>12</v>
      </c>
      <c r="F444" s="6" t="s">
        <v>13</v>
      </c>
      <c r="G444" s="6">
        <v>4.3</v>
      </c>
      <c r="H444" s="6">
        <v>12999</v>
      </c>
      <c r="I444" s="6">
        <v>12999</v>
      </c>
      <c r="J444" s="7">
        <v>6.25E-2</v>
      </c>
    </row>
    <row r="445" spans="1:10" x14ac:dyDescent="0.25">
      <c r="A445" s="6" t="s">
        <v>306</v>
      </c>
      <c r="B445" s="4" t="s">
        <v>335</v>
      </c>
      <c r="C445" s="4" t="s">
        <v>11</v>
      </c>
      <c r="D445" s="5">
        <v>44390</v>
      </c>
      <c r="E445" s="6" t="s">
        <v>19</v>
      </c>
      <c r="F445" s="6" t="s">
        <v>7</v>
      </c>
      <c r="G445" s="6">
        <v>4.3</v>
      </c>
      <c r="H445" s="6">
        <v>26499</v>
      </c>
      <c r="I445" s="6">
        <v>83999</v>
      </c>
      <c r="J445" s="7">
        <v>8.7499999999999994E-2</v>
      </c>
    </row>
    <row r="446" spans="1:10" x14ac:dyDescent="0.25">
      <c r="A446" s="6" t="s">
        <v>306</v>
      </c>
      <c r="B446" s="4" t="s">
        <v>334</v>
      </c>
      <c r="C446" s="4" t="s">
        <v>11</v>
      </c>
      <c r="D446" s="5">
        <v>44229</v>
      </c>
      <c r="E446" s="6" t="s">
        <v>12</v>
      </c>
      <c r="F446" s="6" t="s">
        <v>13</v>
      </c>
      <c r="G446" s="6">
        <v>4.2</v>
      </c>
      <c r="H446" s="6">
        <v>9599</v>
      </c>
      <c r="I446" s="6">
        <v>9599</v>
      </c>
      <c r="J446" s="7">
        <v>8.7499999999999994E-2</v>
      </c>
    </row>
    <row r="447" spans="1:10" x14ac:dyDescent="0.25">
      <c r="A447" s="6" t="s">
        <v>306</v>
      </c>
      <c r="B447" s="4" t="s">
        <v>336</v>
      </c>
      <c r="C447" s="4" t="s">
        <v>134</v>
      </c>
      <c r="D447" s="5">
        <v>45149</v>
      </c>
      <c r="E447" s="6" t="s">
        <v>12</v>
      </c>
      <c r="F447" s="6" t="s">
        <v>13</v>
      </c>
      <c r="G447" s="6">
        <v>4</v>
      </c>
      <c r="H447" s="6">
        <v>17999</v>
      </c>
      <c r="I447" s="6">
        <v>17999</v>
      </c>
      <c r="J447" s="7">
        <v>8.7499999999999994E-2</v>
      </c>
    </row>
    <row r="448" spans="1:10" x14ac:dyDescent="0.25">
      <c r="A448" s="6" t="s">
        <v>306</v>
      </c>
      <c r="B448" s="4" t="s">
        <v>333</v>
      </c>
      <c r="C448" s="4" t="s">
        <v>109</v>
      </c>
      <c r="D448" s="5">
        <v>44690</v>
      </c>
      <c r="E448" s="6" t="s">
        <v>127</v>
      </c>
      <c r="F448" s="6" t="s">
        <v>211</v>
      </c>
      <c r="G448" s="6">
        <v>3.6</v>
      </c>
      <c r="H448" s="6">
        <v>4880</v>
      </c>
      <c r="I448" s="6">
        <v>4880</v>
      </c>
      <c r="J448" s="7">
        <v>2.5000000000000001E-2</v>
      </c>
    </row>
    <row r="449" spans="1:10" x14ac:dyDescent="0.25">
      <c r="A449" s="6" t="s">
        <v>306</v>
      </c>
      <c r="B449" s="4" t="s">
        <v>313</v>
      </c>
      <c r="C449" s="4" t="s">
        <v>29</v>
      </c>
      <c r="D449" s="5">
        <v>44404</v>
      </c>
      <c r="E449" s="6" t="s">
        <v>19</v>
      </c>
      <c r="F449" s="6" t="s">
        <v>57</v>
      </c>
      <c r="G449" s="6">
        <v>4.3</v>
      </c>
      <c r="H449" s="6">
        <v>43999</v>
      </c>
      <c r="I449" s="6">
        <v>43999</v>
      </c>
      <c r="J449" s="7">
        <v>1.2500000000000001E-2</v>
      </c>
    </row>
    <row r="450" spans="1:10" x14ac:dyDescent="0.25">
      <c r="A450" s="6" t="s">
        <v>306</v>
      </c>
      <c r="B450" s="4" t="s">
        <v>309</v>
      </c>
      <c r="C450" s="4" t="s">
        <v>11</v>
      </c>
      <c r="D450" s="5">
        <v>44443</v>
      </c>
      <c r="E450" s="6" t="s">
        <v>6</v>
      </c>
      <c r="F450" s="6" t="s">
        <v>4</v>
      </c>
      <c r="G450" s="6">
        <v>4.3</v>
      </c>
      <c r="H450" s="6">
        <v>17999</v>
      </c>
      <c r="I450" s="6">
        <v>17999</v>
      </c>
      <c r="J450" s="7">
        <v>8.7499999999999994E-2</v>
      </c>
    </row>
    <row r="451" spans="1:10" x14ac:dyDescent="0.25">
      <c r="A451" s="6" t="s">
        <v>306</v>
      </c>
      <c r="B451" s="4" t="s">
        <v>309</v>
      </c>
      <c r="C451" s="4" t="s">
        <v>14</v>
      </c>
      <c r="D451" s="5">
        <v>45145</v>
      </c>
      <c r="E451" s="6" t="s">
        <v>3</v>
      </c>
      <c r="F451" s="6" t="s">
        <v>4</v>
      </c>
      <c r="G451" s="6">
        <v>4.3</v>
      </c>
      <c r="H451" s="6">
        <v>15599</v>
      </c>
      <c r="I451" s="6">
        <v>15599</v>
      </c>
      <c r="J451" s="7">
        <v>6.25E-2</v>
      </c>
    </row>
    <row r="452" spans="1:10" x14ac:dyDescent="0.25">
      <c r="A452" s="6" t="s">
        <v>306</v>
      </c>
      <c r="B452" s="4" t="s">
        <v>336</v>
      </c>
      <c r="C452" s="4" t="s">
        <v>147</v>
      </c>
      <c r="D452" s="5">
        <v>44860</v>
      </c>
      <c r="E452" s="6" t="s">
        <v>12</v>
      </c>
      <c r="F452" s="6" t="s">
        <v>117</v>
      </c>
      <c r="G452" s="6">
        <v>4</v>
      </c>
      <c r="H452" s="6">
        <v>13999</v>
      </c>
      <c r="I452" s="6">
        <v>13999</v>
      </c>
      <c r="J452" s="7">
        <v>0.125</v>
      </c>
    </row>
    <row r="453" spans="1:10" x14ac:dyDescent="0.25">
      <c r="A453" s="6" t="s">
        <v>306</v>
      </c>
      <c r="B453" s="4" t="s">
        <v>336</v>
      </c>
      <c r="C453" s="4" t="s">
        <v>11</v>
      </c>
      <c r="D453" s="5">
        <v>44232</v>
      </c>
      <c r="E453" s="6" t="s">
        <v>12</v>
      </c>
      <c r="F453" s="6" t="s">
        <v>117</v>
      </c>
      <c r="G453" s="6">
        <v>4</v>
      </c>
      <c r="H453" s="6">
        <v>9999</v>
      </c>
      <c r="I453" s="6">
        <v>9999</v>
      </c>
      <c r="J453" s="7">
        <v>8.7499999999999994E-2</v>
      </c>
    </row>
    <row r="454" spans="1:10" x14ac:dyDescent="0.25">
      <c r="A454" s="6" t="s">
        <v>306</v>
      </c>
      <c r="B454" s="4" t="s">
        <v>309</v>
      </c>
      <c r="C454" s="4" t="s">
        <v>134</v>
      </c>
      <c r="D454" s="5">
        <v>44308</v>
      </c>
      <c r="E454" s="6" t="s">
        <v>12</v>
      </c>
      <c r="F454" s="6" t="s">
        <v>13</v>
      </c>
      <c r="G454" s="6">
        <v>4.3</v>
      </c>
      <c r="H454" s="6">
        <v>13199</v>
      </c>
      <c r="I454" s="6">
        <v>13199</v>
      </c>
      <c r="J454" s="7">
        <v>0.1</v>
      </c>
    </row>
    <row r="455" spans="1:10" x14ac:dyDescent="0.25">
      <c r="A455" s="6" t="s">
        <v>306</v>
      </c>
      <c r="B455" s="4" t="s">
        <v>336</v>
      </c>
      <c r="C455" s="4" t="s">
        <v>109</v>
      </c>
      <c r="D455" s="5">
        <v>43865</v>
      </c>
      <c r="E455" s="6" t="s">
        <v>12</v>
      </c>
      <c r="F455" s="6" t="s">
        <v>117</v>
      </c>
      <c r="G455" s="6">
        <v>4</v>
      </c>
      <c r="H455" s="6">
        <v>9999</v>
      </c>
      <c r="I455" s="6">
        <v>9999</v>
      </c>
      <c r="J455" s="7">
        <v>8.7499999999999994E-2</v>
      </c>
    </row>
    <row r="456" spans="1:10" x14ac:dyDescent="0.25">
      <c r="A456" s="6" t="s">
        <v>306</v>
      </c>
      <c r="B456" s="4" t="s">
        <v>334</v>
      </c>
      <c r="C456" s="4" t="s">
        <v>109</v>
      </c>
      <c r="D456" s="5">
        <v>44477</v>
      </c>
      <c r="E456" s="6" t="s">
        <v>12</v>
      </c>
      <c r="F456" s="6" t="s">
        <v>13</v>
      </c>
      <c r="G456" s="6">
        <v>4.2</v>
      </c>
      <c r="H456" s="6">
        <v>9599</v>
      </c>
      <c r="I456" s="6">
        <v>9599</v>
      </c>
      <c r="J456" s="7">
        <v>8.7499999999999994E-2</v>
      </c>
    </row>
    <row r="457" spans="1:10" x14ac:dyDescent="0.25">
      <c r="A457" s="6" t="s">
        <v>306</v>
      </c>
      <c r="B457" s="4" t="s">
        <v>336</v>
      </c>
      <c r="C457" s="4" t="s">
        <v>297</v>
      </c>
      <c r="D457" s="5">
        <v>44977</v>
      </c>
      <c r="E457" s="6" t="s">
        <v>12</v>
      </c>
      <c r="F457" s="6" t="s">
        <v>13</v>
      </c>
      <c r="G457" s="6">
        <v>4</v>
      </c>
      <c r="H457" s="6">
        <v>17999</v>
      </c>
      <c r="I457" s="6">
        <v>17999</v>
      </c>
      <c r="J457" s="7">
        <v>8.7499999999999994E-2</v>
      </c>
    </row>
    <row r="458" spans="1:10" x14ac:dyDescent="0.25">
      <c r="A458" s="6" t="s">
        <v>306</v>
      </c>
      <c r="B458" s="4" t="s">
        <v>336</v>
      </c>
      <c r="C458" s="4" t="s">
        <v>77</v>
      </c>
      <c r="D458" s="5">
        <v>44848</v>
      </c>
      <c r="E458" s="6" t="s">
        <v>27</v>
      </c>
      <c r="F458" s="6" t="s">
        <v>117</v>
      </c>
      <c r="G458" s="6">
        <v>3.9</v>
      </c>
      <c r="H458" s="6">
        <v>15999</v>
      </c>
      <c r="I458" s="6">
        <v>15999</v>
      </c>
      <c r="J458" s="7">
        <v>3.7499999999999999E-2</v>
      </c>
    </row>
    <row r="459" spans="1:10" x14ac:dyDescent="0.25">
      <c r="A459" s="6" t="s">
        <v>306</v>
      </c>
      <c r="B459" s="4" t="s">
        <v>336</v>
      </c>
      <c r="C459" s="4" t="s">
        <v>147</v>
      </c>
      <c r="D459" s="5">
        <v>44455</v>
      </c>
      <c r="E459" s="6" t="s">
        <v>27</v>
      </c>
      <c r="F459" s="6" t="s">
        <v>117</v>
      </c>
      <c r="G459" s="6">
        <v>3.9</v>
      </c>
      <c r="H459" s="6">
        <v>15999</v>
      </c>
      <c r="I459" s="6">
        <v>15999</v>
      </c>
      <c r="J459" s="7">
        <v>2.5000000000000001E-2</v>
      </c>
    </row>
    <row r="460" spans="1:10" x14ac:dyDescent="0.25">
      <c r="A460" s="6" t="s">
        <v>306</v>
      </c>
      <c r="B460" s="4" t="s">
        <v>321</v>
      </c>
      <c r="C460" s="4" t="s">
        <v>337</v>
      </c>
      <c r="D460" s="5">
        <v>44574</v>
      </c>
      <c r="E460" s="6" t="s">
        <v>12</v>
      </c>
      <c r="F460" s="6" t="s">
        <v>13</v>
      </c>
      <c r="G460" s="6">
        <v>4.0999999999999996</v>
      </c>
      <c r="H460" s="6">
        <v>10999</v>
      </c>
      <c r="I460" s="6">
        <v>10999</v>
      </c>
      <c r="J460" s="7">
        <v>3.7499999999999999E-2</v>
      </c>
    </row>
    <row r="461" spans="1:10" x14ac:dyDescent="0.25">
      <c r="A461" s="6" t="s">
        <v>306</v>
      </c>
      <c r="B461" s="4" t="s">
        <v>311</v>
      </c>
      <c r="C461" s="4" t="s">
        <v>14</v>
      </c>
      <c r="D461" s="5">
        <v>43971</v>
      </c>
      <c r="E461" s="6" t="s">
        <v>3</v>
      </c>
      <c r="F461" s="6" t="s">
        <v>4</v>
      </c>
      <c r="G461" s="6">
        <v>4.3</v>
      </c>
      <c r="H461" s="6">
        <v>14999</v>
      </c>
      <c r="I461" s="6">
        <v>14999</v>
      </c>
      <c r="J461" s="7">
        <v>6.25E-2</v>
      </c>
    </row>
    <row r="462" spans="1:10" x14ac:dyDescent="0.25">
      <c r="A462" s="6" t="s">
        <v>306</v>
      </c>
      <c r="B462" s="4" t="s">
        <v>321</v>
      </c>
      <c r="C462" s="4" t="s">
        <v>109</v>
      </c>
      <c r="D462" s="5">
        <v>44938</v>
      </c>
      <c r="E462" s="6" t="s">
        <v>12</v>
      </c>
      <c r="F462" s="6" t="s">
        <v>13</v>
      </c>
      <c r="G462" s="6">
        <v>4.0999999999999996</v>
      </c>
      <c r="H462" s="6">
        <v>10999</v>
      </c>
      <c r="I462" s="6">
        <v>10999</v>
      </c>
      <c r="J462" s="7">
        <v>6.25E-2</v>
      </c>
    </row>
    <row r="463" spans="1:10" x14ac:dyDescent="0.25">
      <c r="A463" s="6" t="s">
        <v>306</v>
      </c>
      <c r="B463" s="4" t="s">
        <v>325</v>
      </c>
      <c r="C463" s="4" t="s">
        <v>338</v>
      </c>
      <c r="D463" s="5">
        <v>44172</v>
      </c>
      <c r="E463" s="6" t="s">
        <v>6</v>
      </c>
      <c r="F463" s="6" t="s">
        <v>4</v>
      </c>
      <c r="G463" s="6">
        <v>4.3</v>
      </c>
      <c r="H463" s="6">
        <v>19999</v>
      </c>
      <c r="I463" s="6">
        <v>19999</v>
      </c>
      <c r="J463" s="7">
        <v>7.4999999999999997E-2</v>
      </c>
    </row>
    <row r="464" spans="1:10" x14ac:dyDescent="0.25">
      <c r="A464" s="6" t="s">
        <v>306</v>
      </c>
      <c r="B464" s="4" t="s">
        <v>313</v>
      </c>
      <c r="C464" s="4" t="s">
        <v>11</v>
      </c>
      <c r="D464" s="5">
        <v>44167</v>
      </c>
      <c r="E464" s="6" t="s">
        <v>19</v>
      </c>
      <c r="F464" s="6" t="s">
        <v>57</v>
      </c>
      <c r="G464" s="6">
        <v>4.3</v>
      </c>
      <c r="H464" s="6">
        <v>43999</v>
      </c>
      <c r="I464" s="6">
        <v>43999</v>
      </c>
      <c r="J464" s="7">
        <v>0.1</v>
      </c>
    </row>
    <row r="465" spans="1:10" x14ac:dyDescent="0.25">
      <c r="A465" s="6" t="s">
        <v>306</v>
      </c>
      <c r="B465" s="4" t="s">
        <v>332</v>
      </c>
      <c r="C465" s="4" t="s">
        <v>147</v>
      </c>
      <c r="D465" s="5">
        <v>44391</v>
      </c>
      <c r="E465" s="6" t="s">
        <v>27</v>
      </c>
      <c r="F465" s="6" t="s">
        <v>117</v>
      </c>
      <c r="G465" s="6">
        <v>4.0999999999999996</v>
      </c>
      <c r="H465" s="6">
        <v>7499</v>
      </c>
      <c r="I465" s="6">
        <v>7499</v>
      </c>
      <c r="J465" s="7">
        <v>0.1</v>
      </c>
    </row>
    <row r="466" spans="1:10" x14ac:dyDescent="0.25">
      <c r="A466" s="6" t="s">
        <v>306</v>
      </c>
      <c r="B466" s="4" t="s">
        <v>312</v>
      </c>
      <c r="C466" s="4" t="s">
        <v>72</v>
      </c>
      <c r="D466" s="5">
        <v>44281</v>
      </c>
      <c r="E466" s="6" t="s">
        <v>19</v>
      </c>
      <c r="F466" s="6" t="s">
        <v>57</v>
      </c>
      <c r="G466" s="6">
        <v>4.5</v>
      </c>
      <c r="H466" s="6">
        <v>43999</v>
      </c>
      <c r="I466" s="6">
        <v>43999</v>
      </c>
      <c r="J466" s="7">
        <v>2.5000000000000001E-2</v>
      </c>
    </row>
    <row r="467" spans="1:10" x14ac:dyDescent="0.25">
      <c r="A467" s="6" t="s">
        <v>306</v>
      </c>
      <c r="B467" s="4" t="s">
        <v>313</v>
      </c>
      <c r="C467" s="4" t="s">
        <v>11</v>
      </c>
      <c r="D467" s="5">
        <v>44330</v>
      </c>
      <c r="E467" s="6" t="s">
        <v>6</v>
      </c>
      <c r="F467" s="6" t="s">
        <v>7</v>
      </c>
      <c r="G467" s="6">
        <v>4.3</v>
      </c>
      <c r="H467" s="6">
        <v>38999</v>
      </c>
      <c r="I467" s="6">
        <v>38999</v>
      </c>
      <c r="J467" s="7">
        <v>0.05</v>
      </c>
    </row>
    <row r="468" spans="1:10" x14ac:dyDescent="0.25">
      <c r="A468" s="6" t="s">
        <v>306</v>
      </c>
      <c r="B468" s="4" t="s">
        <v>339</v>
      </c>
      <c r="C468" s="4" t="s">
        <v>11</v>
      </c>
      <c r="D468" s="5">
        <v>44373</v>
      </c>
      <c r="E468" s="6" t="s">
        <v>340</v>
      </c>
      <c r="F468" s="6" t="s">
        <v>341</v>
      </c>
      <c r="G468" s="6">
        <v>0</v>
      </c>
      <c r="H468" s="6">
        <v>69999</v>
      </c>
      <c r="I468" s="6">
        <v>75999</v>
      </c>
      <c r="J468" s="7">
        <v>0.1125</v>
      </c>
    </row>
    <row r="469" spans="1:10" x14ac:dyDescent="0.25">
      <c r="A469" s="6" t="s">
        <v>306</v>
      </c>
      <c r="B469" s="4" t="s">
        <v>332</v>
      </c>
      <c r="C469" s="4" t="s">
        <v>11</v>
      </c>
      <c r="D469" s="5">
        <v>44762</v>
      </c>
      <c r="E469" s="6" t="s">
        <v>27</v>
      </c>
      <c r="F469" s="6" t="s">
        <v>13</v>
      </c>
      <c r="G469" s="6">
        <v>4.0999999999999996</v>
      </c>
      <c r="H469" s="6">
        <v>8499</v>
      </c>
      <c r="I469" s="6">
        <v>8499</v>
      </c>
      <c r="J469" s="7">
        <v>0.1</v>
      </c>
    </row>
    <row r="470" spans="1:10" x14ac:dyDescent="0.25">
      <c r="A470" s="6" t="s">
        <v>306</v>
      </c>
      <c r="B470" s="4" t="s">
        <v>336</v>
      </c>
      <c r="C470" s="4" t="s">
        <v>114</v>
      </c>
      <c r="D470" s="5">
        <v>44893</v>
      </c>
      <c r="E470" s="6" t="s">
        <v>12</v>
      </c>
      <c r="F470" s="6" t="s">
        <v>117</v>
      </c>
      <c r="G470" s="6">
        <v>4</v>
      </c>
      <c r="H470" s="6">
        <v>13999</v>
      </c>
      <c r="I470" s="6">
        <v>13999</v>
      </c>
      <c r="J470" s="7">
        <v>0.125</v>
      </c>
    </row>
    <row r="471" spans="1:10" x14ac:dyDescent="0.25">
      <c r="A471" s="6" t="s">
        <v>306</v>
      </c>
      <c r="B471" s="4" t="s">
        <v>325</v>
      </c>
      <c r="C471" s="4" t="s">
        <v>14</v>
      </c>
      <c r="D471" s="5">
        <v>44417</v>
      </c>
      <c r="E471" s="6" t="s">
        <v>3</v>
      </c>
      <c r="F471" s="6" t="s">
        <v>4</v>
      </c>
      <c r="G471" s="6">
        <v>4.3</v>
      </c>
      <c r="H471" s="6">
        <v>17999</v>
      </c>
      <c r="I471" s="6">
        <v>17999</v>
      </c>
      <c r="J471" s="7">
        <v>6.25E-2</v>
      </c>
    </row>
    <row r="472" spans="1:10" x14ac:dyDescent="0.25">
      <c r="A472" s="6" t="s">
        <v>306</v>
      </c>
      <c r="B472" s="4" t="s">
        <v>325</v>
      </c>
      <c r="C472" s="4" t="s">
        <v>338</v>
      </c>
      <c r="D472" s="5">
        <v>44004</v>
      </c>
      <c r="E472" s="6" t="s">
        <v>12</v>
      </c>
      <c r="F472" s="6" t="s">
        <v>13</v>
      </c>
      <c r="G472" s="6">
        <v>4.3</v>
      </c>
      <c r="H472" s="6">
        <v>15999</v>
      </c>
      <c r="I472" s="6">
        <v>15999</v>
      </c>
      <c r="J472" s="7">
        <v>8.7499999999999994E-2</v>
      </c>
    </row>
    <row r="473" spans="1:10" x14ac:dyDescent="0.25">
      <c r="A473" s="6" t="s">
        <v>306</v>
      </c>
      <c r="B473" s="4" t="s">
        <v>322</v>
      </c>
      <c r="C473" s="4" t="s">
        <v>11</v>
      </c>
      <c r="D473" s="5">
        <v>45078</v>
      </c>
      <c r="E473" s="6" t="s">
        <v>56</v>
      </c>
      <c r="F473" s="6" t="s">
        <v>341</v>
      </c>
      <c r="G473" s="6">
        <v>4.5999999999999996</v>
      </c>
      <c r="H473" s="6">
        <v>62999</v>
      </c>
      <c r="I473" s="6">
        <v>62999</v>
      </c>
      <c r="J473" s="7">
        <v>0.05</v>
      </c>
    </row>
    <row r="474" spans="1:10" x14ac:dyDescent="0.25">
      <c r="A474" s="6" t="s">
        <v>306</v>
      </c>
      <c r="B474" s="4" t="s">
        <v>331</v>
      </c>
      <c r="C474" s="4" t="s">
        <v>11</v>
      </c>
      <c r="D474" s="5">
        <v>44192</v>
      </c>
      <c r="E474" s="6" t="s">
        <v>12</v>
      </c>
      <c r="F474" s="6" t="s">
        <v>13</v>
      </c>
      <c r="G474" s="6">
        <v>4.0999999999999996</v>
      </c>
      <c r="H474" s="6">
        <v>7990</v>
      </c>
      <c r="I474" s="6">
        <v>7990</v>
      </c>
      <c r="J474" s="7">
        <v>7.4999999999999997E-2</v>
      </c>
    </row>
    <row r="475" spans="1:10" x14ac:dyDescent="0.25">
      <c r="A475" s="6" t="s">
        <v>306</v>
      </c>
      <c r="B475" s="4" t="s">
        <v>319</v>
      </c>
      <c r="C475" s="4" t="s">
        <v>134</v>
      </c>
      <c r="D475" s="5">
        <v>44328</v>
      </c>
      <c r="E475" s="6" t="s">
        <v>27</v>
      </c>
      <c r="F475" s="6" t="s">
        <v>13</v>
      </c>
      <c r="G475" s="6">
        <v>3.8</v>
      </c>
      <c r="H475" s="6">
        <v>6999</v>
      </c>
      <c r="I475" s="6">
        <v>6999</v>
      </c>
      <c r="J475" s="7">
        <v>0.1125</v>
      </c>
    </row>
    <row r="476" spans="1:10" x14ac:dyDescent="0.25">
      <c r="A476" s="6" t="s">
        <v>306</v>
      </c>
      <c r="B476" s="4" t="s">
        <v>312</v>
      </c>
      <c r="C476" s="4" t="s">
        <v>72</v>
      </c>
      <c r="D476" s="5">
        <v>44165</v>
      </c>
      <c r="E476" s="6" t="s">
        <v>6</v>
      </c>
      <c r="F476" s="6" t="s">
        <v>4</v>
      </c>
      <c r="G476" s="6">
        <v>4.5</v>
      </c>
      <c r="H476" s="6">
        <v>32999</v>
      </c>
      <c r="I476" s="6">
        <v>32999</v>
      </c>
      <c r="J476" s="7">
        <v>8.7499999999999994E-2</v>
      </c>
    </row>
    <row r="477" spans="1:10" x14ac:dyDescent="0.25">
      <c r="A477" s="6" t="s">
        <v>306</v>
      </c>
      <c r="B477" s="4" t="s">
        <v>309</v>
      </c>
      <c r="C477" s="4" t="s">
        <v>11</v>
      </c>
      <c r="D477" s="5">
        <v>44864</v>
      </c>
      <c r="E477" s="6" t="s">
        <v>12</v>
      </c>
      <c r="F477" s="6" t="s">
        <v>13</v>
      </c>
      <c r="G477" s="6">
        <v>4.3</v>
      </c>
      <c r="H477" s="6">
        <v>13199</v>
      </c>
      <c r="I477" s="6">
        <v>13199</v>
      </c>
      <c r="J477" s="7">
        <v>3.7499999999999999E-2</v>
      </c>
    </row>
    <row r="478" spans="1:10" x14ac:dyDescent="0.25">
      <c r="A478" s="6" t="s">
        <v>306</v>
      </c>
      <c r="B478" s="4" t="s">
        <v>325</v>
      </c>
      <c r="C478" s="4" t="s">
        <v>14</v>
      </c>
      <c r="D478" s="5">
        <v>44665</v>
      </c>
      <c r="E478" s="6" t="s">
        <v>6</v>
      </c>
      <c r="F478" s="6" t="s">
        <v>4</v>
      </c>
      <c r="G478" s="6">
        <v>4.3</v>
      </c>
      <c r="H478" s="6">
        <v>19999</v>
      </c>
      <c r="I478" s="6">
        <v>19999</v>
      </c>
      <c r="J478" s="7">
        <v>7.4999999999999997E-2</v>
      </c>
    </row>
    <row r="479" spans="1:10" x14ac:dyDescent="0.25">
      <c r="A479" s="6" t="s">
        <v>306</v>
      </c>
      <c r="B479" s="4" t="s">
        <v>342</v>
      </c>
      <c r="C479" s="4" t="s">
        <v>147</v>
      </c>
      <c r="D479" s="5">
        <v>44191</v>
      </c>
      <c r="E479" s="6" t="s">
        <v>343</v>
      </c>
      <c r="F479" s="6" t="s">
        <v>341</v>
      </c>
      <c r="G479" s="6">
        <v>0</v>
      </c>
      <c r="H479" s="6">
        <v>79999</v>
      </c>
      <c r="I479" s="6">
        <v>85999</v>
      </c>
      <c r="J479" s="7">
        <v>6.25E-2</v>
      </c>
    </row>
    <row r="480" spans="1:10" x14ac:dyDescent="0.25">
      <c r="A480" s="6" t="s">
        <v>306</v>
      </c>
      <c r="B480" s="4" t="s">
        <v>336</v>
      </c>
      <c r="C480" s="4" t="s">
        <v>109</v>
      </c>
      <c r="D480" s="5">
        <v>44856</v>
      </c>
      <c r="E480" s="6" t="s">
        <v>27</v>
      </c>
      <c r="F480" s="6" t="s">
        <v>117</v>
      </c>
      <c r="G480" s="6">
        <v>3.9</v>
      </c>
      <c r="H480" s="6">
        <v>15999</v>
      </c>
      <c r="I480" s="6">
        <v>15999</v>
      </c>
      <c r="J480" s="7">
        <v>0.1</v>
      </c>
    </row>
    <row r="481" spans="1:10" x14ac:dyDescent="0.25">
      <c r="A481" s="6" t="s">
        <v>306</v>
      </c>
      <c r="B481" s="4" t="s">
        <v>325</v>
      </c>
      <c r="C481" s="4" t="s">
        <v>338</v>
      </c>
      <c r="D481" s="5">
        <v>44088</v>
      </c>
      <c r="E481" s="6" t="s">
        <v>3</v>
      </c>
      <c r="F481" s="6" t="s">
        <v>4</v>
      </c>
      <c r="G481" s="6">
        <v>4.3</v>
      </c>
      <c r="H481" s="6">
        <v>17999</v>
      </c>
      <c r="I481" s="6">
        <v>17999</v>
      </c>
      <c r="J481" s="7">
        <v>1.2500000000000001E-2</v>
      </c>
    </row>
    <row r="482" spans="1:10" x14ac:dyDescent="0.25">
      <c r="A482" s="6" t="s">
        <v>306</v>
      </c>
      <c r="B482" s="4" t="s">
        <v>344</v>
      </c>
      <c r="C482" s="4" t="s">
        <v>297</v>
      </c>
      <c r="D482" s="5">
        <v>44750</v>
      </c>
      <c r="E482" s="6" t="s">
        <v>27</v>
      </c>
      <c r="F482" s="6" t="s">
        <v>117</v>
      </c>
      <c r="G482" s="6">
        <v>4</v>
      </c>
      <c r="H482" s="6">
        <v>7999</v>
      </c>
      <c r="I482" s="6">
        <v>7999</v>
      </c>
      <c r="J482" s="7">
        <v>8.7499999999999994E-2</v>
      </c>
    </row>
    <row r="483" spans="1:10" x14ac:dyDescent="0.25">
      <c r="A483" s="6" t="s">
        <v>306</v>
      </c>
      <c r="B483" s="4" t="s">
        <v>336</v>
      </c>
      <c r="C483" s="4" t="s">
        <v>345</v>
      </c>
      <c r="D483" s="5">
        <v>43992</v>
      </c>
      <c r="E483" s="6" t="s">
        <v>12</v>
      </c>
      <c r="F483" s="6" t="s">
        <v>13</v>
      </c>
      <c r="G483" s="6">
        <v>4</v>
      </c>
      <c r="H483" s="6">
        <v>11999</v>
      </c>
      <c r="I483" s="6">
        <v>11999</v>
      </c>
      <c r="J483" s="7">
        <v>0.1125</v>
      </c>
    </row>
    <row r="484" spans="1:10" x14ac:dyDescent="0.25">
      <c r="A484" s="6" t="s">
        <v>306</v>
      </c>
      <c r="B484" s="4" t="s">
        <v>346</v>
      </c>
      <c r="C484" s="4" t="s">
        <v>147</v>
      </c>
      <c r="D484" s="5">
        <v>43895</v>
      </c>
      <c r="E484" s="6" t="s">
        <v>3</v>
      </c>
      <c r="F484" s="6" t="s">
        <v>4</v>
      </c>
      <c r="G484" s="6">
        <v>3.6</v>
      </c>
      <c r="H484" s="6">
        <v>37999</v>
      </c>
      <c r="I484" s="6">
        <v>37999</v>
      </c>
      <c r="J484" s="7">
        <v>6.25E-2</v>
      </c>
    </row>
    <row r="485" spans="1:10" x14ac:dyDescent="0.25">
      <c r="A485" s="6" t="s">
        <v>306</v>
      </c>
      <c r="B485" s="4" t="s">
        <v>346</v>
      </c>
      <c r="C485" s="4" t="s">
        <v>11</v>
      </c>
      <c r="D485" s="5">
        <v>43993</v>
      </c>
      <c r="E485" s="6" t="s">
        <v>3</v>
      </c>
      <c r="F485" s="6" t="s">
        <v>7</v>
      </c>
      <c r="G485" s="6">
        <v>3.6</v>
      </c>
      <c r="H485" s="6">
        <v>37999</v>
      </c>
      <c r="I485" s="6">
        <v>37999</v>
      </c>
      <c r="J485" s="7">
        <v>8.7499999999999994E-2</v>
      </c>
    </row>
    <row r="486" spans="1:10" x14ac:dyDescent="0.25">
      <c r="A486" s="6" t="s">
        <v>306</v>
      </c>
      <c r="B486" s="4" t="s">
        <v>336</v>
      </c>
      <c r="C486" s="4" t="s">
        <v>109</v>
      </c>
      <c r="D486" s="5">
        <v>44692</v>
      </c>
      <c r="E486" s="6" t="s">
        <v>12</v>
      </c>
      <c r="F486" s="6" t="s">
        <v>13</v>
      </c>
      <c r="G486" s="6">
        <v>4</v>
      </c>
      <c r="H486" s="6">
        <v>7990</v>
      </c>
      <c r="I486" s="6">
        <v>7990</v>
      </c>
      <c r="J486" s="7">
        <v>2.5000000000000001E-2</v>
      </c>
    </row>
    <row r="487" spans="1:10" x14ac:dyDescent="0.25">
      <c r="A487" s="6" t="s">
        <v>306</v>
      </c>
      <c r="B487" s="4" t="s">
        <v>336</v>
      </c>
      <c r="C487" s="4" t="s">
        <v>77</v>
      </c>
      <c r="D487" s="5">
        <v>45141</v>
      </c>
      <c r="E487" s="6" t="s">
        <v>12</v>
      </c>
      <c r="F487" s="6" t="s">
        <v>13</v>
      </c>
      <c r="G487" s="6">
        <v>4</v>
      </c>
      <c r="H487" s="6">
        <v>11999</v>
      </c>
      <c r="I487" s="6">
        <v>11999</v>
      </c>
      <c r="J487" s="7">
        <v>0.05</v>
      </c>
    </row>
    <row r="488" spans="1:10" x14ac:dyDescent="0.25">
      <c r="A488" s="6" t="s">
        <v>306</v>
      </c>
      <c r="B488" s="4" t="s">
        <v>332</v>
      </c>
      <c r="C488" s="4" t="s">
        <v>14</v>
      </c>
      <c r="D488" s="5">
        <v>44576</v>
      </c>
      <c r="E488" s="6" t="s">
        <v>27</v>
      </c>
      <c r="F488" s="6" t="s">
        <v>13</v>
      </c>
      <c r="G488" s="6">
        <v>4.0999999999999996</v>
      </c>
      <c r="H488" s="6">
        <v>7699</v>
      </c>
      <c r="I488" s="6">
        <v>7699</v>
      </c>
      <c r="J488" s="7">
        <v>1.2500000000000001E-2</v>
      </c>
    </row>
    <row r="489" spans="1:10" x14ac:dyDescent="0.25">
      <c r="A489" s="6" t="s">
        <v>306</v>
      </c>
      <c r="B489" s="4" t="s">
        <v>336</v>
      </c>
      <c r="C489" s="4" t="s">
        <v>165</v>
      </c>
      <c r="D489" s="5">
        <v>45089</v>
      </c>
      <c r="E489" s="6" t="s">
        <v>27</v>
      </c>
      <c r="F489" s="6" t="s">
        <v>117</v>
      </c>
      <c r="G489" s="6">
        <v>3.9</v>
      </c>
      <c r="H489" s="6">
        <v>8499</v>
      </c>
      <c r="I489" s="6">
        <v>8499</v>
      </c>
      <c r="J489" s="7">
        <v>0.1125</v>
      </c>
    </row>
    <row r="490" spans="1:10" x14ac:dyDescent="0.25">
      <c r="A490" s="6" t="s">
        <v>306</v>
      </c>
      <c r="B490" s="4" t="s">
        <v>331</v>
      </c>
      <c r="C490" s="4" t="s">
        <v>347</v>
      </c>
      <c r="D490" s="5">
        <v>44860</v>
      </c>
      <c r="E490" s="6" t="s">
        <v>12</v>
      </c>
      <c r="F490" s="6" t="s">
        <v>13</v>
      </c>
      <c r="G490" s="6">
        <v>4.0999999999999996</v>
      </c>
      <c r="H490" s="6">
        <v>8690</v>
      </c>
      <c r="I490" s="6">
        <v>8690</v>
      </c>
      <c r="J490" s="7">
        <v>6.25E-2</v>
      </c>
    </row>
    <row r="491" spans="1:10" x14ac:dyDescent="0.25">
      <c r="A491" s="6" t="s">
        <v>306</v>
      </c>
      <c r="B491" s="4" t="s">
        <v>326</v>
      </c>
      <c r="C491" s="4" t="s">
        <v>77</v>
      </c>
      <c r="D491" s="5">
        <v>43974</v>
      </c>
      <c r="E491" s="6" t="s">
        <v>27</v>
      </c>
      <c r="F491" s="6" t="s">
        <v>117</v>
      </c>
      <c r="G491" s="6">
        <v>3.6</v>
      </c>
      <c r="H491" s="6">
        <v>5990</v>
      </c>
      <c r="I491" s="6">
        <v>5990</v>
      </c>
      <c r="J491" s="7">
        <v>6.25E-2</v>
      </c>
    </row>
    <row r="492" spans="1:10" x14ac:dyDescent="0.25">
      <c r="A492" s="6" t="s">
        <v>306</v>
      </c>
      <c r="B492" s="4" t="s">
        <v>336</v>
      </c>
      <c r="C492" s="4" t="s">
        <v>147</v>
      </c>
      <c r="D492" s="5">
        <v>44100</v>
      </c>
      <c r="E492" s="6" t="s">
        <v>12</v>
      </c>
      <c r="F492" s="6" t="s">
        <v>13</v>
      </c>
      <c r="G492" s="6">
        <v>4</v>
      </c>
      <c r="H492" s="6">
        <v>14500</v>
      </c>
      <c r="I492" s="6">
        <v>14500</v>
      </c>
      <c r="J492" s="7">
        <v>1.2500000000000001E-2</v>
      </c>
    </row>
    <row r="493" spans="1:10" x14ac:dyDescent="0.25">
      <c r="A493" s="6" t="s">
        <v>306</v>
      </c>
      <c r="B493" s="4" t="s">
        <v>336</v>
      </c>
      <c r="C493" s="4" t="s">
        <v>165</v>
      </c>
      <c r="D493" s="5">
        <v>44044</v>
      </c>
      <c r="E493" s="6" t="s">
        <v>12</v>
      </c>
      <c r="F493" s="6" t="s">
        <v>117</v>
      </c>
      <c r="G493" s="6">
        <v>4</v>
      </c>
      <c r="H493" s="6">
        <v>6749</v>
      </c>
      <c r="I493" s="6">
        <v>6749</v>
      </c>
      <c r="J493" s="7">
        <v>6.25E-2</v>
      </c>
    </row>
    <row r="494" spans="1:10" x14ac:dyDescent="0.25">
      <c r="A494" s="6" t="s">
        <v>306</v>
      </c>
      <c r="B494" s="4" t="s">
        <v>332</v>
      </c>
      <c r="C494" s="4" t="s">
        <v>11</v>
      </c>
      <c r="D494" s="5">
        <v>45002</v>
      </c>
      <c r="E494" s="6" t="s">
        <v>27</v>
      </c>
      <c r="F494" s="6" t="s">
        <v>13</v>
      </c>
      <c r="G494" s="6">
        <v>4.0999999999999996</v>
      </c>
      <c r="H494" s="6">
        <v>6999</v>
      </c>
      <c r="I494" s="6">
        <v>6999</v>
      </c>
      <c r="J494" s="7">
        <v>8.7499999999999994E-2</v>
      </c>
    </row>
    <row r="495" spans="1:10" x14ac:dyDescent="0.25">
      <c r="A495" s="6" t="s">
        <v>306</v>
      </c>
      <c r="B495" s="4" t="s">
        <v>336</v>
      </c>
      <c r="C495" s="4" t="s">
        <v>297</v>
      </c>
      <c r="D495" s="5">
        <v>45084</v>
      </c>
      <c r="E495" s="6" t="s">
        <v>12</v>
      </c>
      <c r="F495" s="6" t="s">
        <v>117</v>
      </c>
      <c r="G495" s="6">
        <v>4</v>
      </c>
      <c r="H495" s="6">
        <v>12490</v>
      </c>
      <c r="I495" s="6">
        <v>12490</v>
      </c>
      <c r="J495" s="7">
        <v>0.125</v>
      </c>
    </row>
    <row r="496" spans="1:10" x14ac:dyDescent="0.25">
      <c r="A496" s="6" t="s">
        <v>306</v>
      </c>
      <c r="B496" s="4" t="s">
        <v>344</v>
      </c>
      <c r="C496" s="4" t="s">
        <v>109</v>
      </c>
      <c r="D496" s="5">
        <v>45075</v>
      </c>
      <c r="E496" s="6" t="s">
        <v>27</v>
      </c>
      <c r="F496" s="6" t="s">
        <v>117</v>
      </c>
      <c r="G496" s="6">
        <v>4</v>
      </c>
      <c r="H496" s="6">
        <v>7668</v>
      </c>
      <c r="I496" s="6">
        <v>7668</v>
      </c>
      <c r="J496" s="7">
        <v>0.1125</v>
      </c>
    </row>
    <row r="497" spans="1:10" x14ac:dyDescent="0.25">
      <c r="A497" s="6" t="s">
        <v>348</v>
      </c>
      <c r="B497" s="4" t="s">
        <v>349</v>
      </c>
      <c r="C497" s="4" t="s">
        <v>350</v>
      </c>
      <c r="D497" s="5">
        <v>44949</v>
      </c>
      <c r="E497" s="6" t="s">
        <v>3</v>
      </c>
      <c r="F497" s="6" t="s">
        <v>4</v>
      </c>
      <c r="G497" s="6">
        <v>4.2</v>
      </c>
      <c r="H497" s="6">
        <v>8799</v>
      </c>
      <c r="I497" s="6">
        <v>9999</v>
      </c>
      <c r="J497" s="7">
        <v>2.5000000000000001E-2</v>
      </c>
    </row>
    <row r="498" spans="1:10" x14ac:dyDescent="0.25">
      <c r="A498" s="6" t="s">
        <v>348</v>
      </c>
      <c r="B498" s="4" t="s">
        <v>349</v>
      </c>
      <c r="C498" s="4" t="s">
        <v>350</v>
      </c>
      <c r="D498" s="5">
        <v>44841</v>
      </c>
      <c r="E498" s="6" t="s">
        <v>27</v>
      </c>
      <c r="F498" s="6" t="s">
        <v>13</v>
      </c>
      <c r="G498" s="6">
        <v>4.3</v>
      </c>
      <c r="H498" s="6">
        <v>7299</v>
      </c>
      <c r="I498" s="6">
        <v>7999</v>
      </c>
      <c r="J498" s="7">
        <v>0.125</v>
      </c>
    </row>
    <row r="499" spans="1:10" x14ac:dyDescent="0.25">
      <c r="A499" s="6" t="s">
        <v>348</v>
      </c>
      <c r="B499" s="4" t="s">
        <v>349</v>
      </c>
      <c r="C499" s="4" t="s">
        <v>351</v>
      </c>
      <c r="D499" s="5">
        <v>44316</v>
      </c>
      <c r="E499" s="6" t="s">
        <v>27</v>
      </c>
      <c r="F499" s="6" t="s">
        <v>13</v>
      </c>
      <c r="G499" s="6">
        <v>4.3</v>
      </c>
      <c r="H499" s="6">
        <v>7299</v>
      </c>
      <c r="I499" s="6">
        <v>7999</v>
      </c>
      <c r="J499" s="7">
        <v>8.7499999999999994E-2</v>
      </c>
    </row>
    <row r="500" spans="1:10" x14ac:dyDescent="0.25">
      <c r="A500" s="6" t="s">
        <v>348</v>
      </c>
      <c r="B500" s="4" t="s">
        <v>352</v>
      </c>
      <c r="C500" s="4" t="s">
        <v>353</v>
      </c>
      <c r="D500" s="5">
        <v>44606</v>
      </c>
      <c r="E500" s="6" t="s">
        <v>3</v>
      </c>
      <c r="F500" s="6" t="s">
        <v>4</v>
      </c>
      <c r="G500" s="6">
        <v>4.4000000000000004</v>
      </c>
      <c r="H500" s="6">
        <v>14999</v>
      </c>
      <c r="I500" s="6">
        <v>15999</v>
      </c>
      <c r="J500" s="7">
        <v>0.05</v>
      </c>
    </row>
    <row r="501" spans="1:10" x14ac:dyDescent="0.25">
      <c r="A501" s="6" t="s">
        <v>348</v>
      </c>
      <c r="B501" s="4" t="s">
        <v>352</v>
      </c>
      <c r="C501" s="4" t="s">
        <v>354</v>
      </c>
      <c r="D501" s="5">
        <v>44542</v>
      </c>
      <c r="E501" s="6" t="s">
        <v>3</v>
      </c>
      <c r="F501" s="6" t="s">
        <v>4</v>
      </c>
      <c r="G501" s="6">
        <v>4.4000000000000004</v>
      </c>
      <c r="H501" s="6">
        <v>14999</v>
      </c>
      <c r="I501" s="6">
        <v>15999</v>
      </c>
      <c r="J501" s="7">
        <v>7.4999999999999997E-2</v>
      </c>
    </row>
    <row r="502" spans="1:10" x14ac:dyDescent="0.25">
      <c r="A502" s="6" t="s">
        <v>348</v>
      </c>
      <c r="B502" s="4" t="s">
        <v>355</v>
      </c>
      <c r="C502" s="4" t="s">
        <v>350</v>
      </c>
      <c r="D502" s="5">
        <v>44535</v>
      </c>
      <c r="E502" s="6" t="s">
        <v>27</v>
      </c>
      <c r="F502" s="6" t="s">
        <v>13</v>
      </c>
      <c r="G502" s="6">
        <v>4.4000000000000004</v>
      </c>
      <c r="H502" s="6">
        <v>7499</v>
      </c>
      <c r="I502" s="6">
        <v>7999</v>
      </c>
      <c r="J502" s="7">
        <v>1.2500000000000001E-2</v>
      </c>
    </row>
    <row r="503" spans="1:10" x14ac:dyDescent="0.25">
      <c r="A503" s="6" t="s">
        <v>348</v>
      </c>
      <c r="B503" s="4" t="s">
        <v>355</v>
      </c>
      <c r="C503" s="4" t="s">
        <v>351</v>
      </c>
      <c r="D503" s="5">
        <v>44141</v>
      </c>
      <c r="E503" s="6" t="s">
        <v>27</v>
      </c>
      <c r="F503" s="6" t="s">
        <v>13</v>
      </c>
      <c r="G503" s="6">
        <v>4.4000000000000004</v>
      </c>
      <c r="H503" s="6">
        <v>7499</v>
      </c>
      <c r="I503" s="6">
        <v>7999</v>
      </c>
      <c r="J503" s="7">
        <v>7.4999999999999997E-2</v>
      </c>
    </row>
    <row r="504" spans="1:10" x14ac:dyDescent="0.25">
      <c r="A504" s="6" t="s">
        <v>348</v>
      </c>
      <c r="B504" s="4" t="s">
        <v>356</v>
      </c>
      <c r="C504" s="4" t="s">
        <v>357</v>
      </c>
      <c r="D504" s="5">
        <v>45089</v>
      </c>
      <c r="E504" s="6" t="s">
        <v>3</v>
      </c>
      <c r="F504" s="6" t="s">
        <v>4</v>
      </c>
      <c r="G504" s="6">
        <v>4.4000000000000004</v>
      </c>
      <c r="H504" s="6">
        <v>9999</v>
      </c>
      <c r="I504" s="6">
        <v>10999</v>
      </c>
      <c r="J504" s="7">
        <v>3.7499999999999999E-2</v>
      </c>
    </row>
    <row r="505" spans="1:10" x14ac:dyDescent="0.25">
      <c r="A505" s="6" t="s">
        <v>348</v>
      </c>
      <c r="B505" s="4" t="s">
        <v>356</v>
      </c>
      <c r="C505" s="4" t="s">
        <v>358</v>
      </c>
      <c r="D505" s="5">
        <v>44420</v>
      </c>
      <c r="E505" s="6" t="s">
        <v>3</v>
      </c>
      <c r="F505" s="6" t="s">
        <v>4</v>
      </c>
      <c r="G505" s="6">
        <v>4.4000000000000004</v>
      </c>
      <c r="H505" s="6">
        <v>9999</v>
      </c>
      <c r="I505" s="6">
        <v>10999</v>
      </c>
      <c r="J505" s="7">
        <v>8.7499999999999994E-2</v>
      </c>
    </row>
    <row r="506" spans="1:10" x14ac:dyDescent="0.25">
      <c r="A506" s="6" t="s">
        <v>348</v>
      </c>
      <c r="B506" s="4" t="s">
        <v>349</v>
      </c>
      <c r="C506" s="4" t="s">
        <v>351</v>
      </c>
      <c r="D506" s="5">
        <v>45012</v>
      </c>
      <c r="E506" s="6" t="s">
        <v>3</v>
      </c>
      <c r="F506" s="6" t="s">
        <v>4</v>
      </c>
      <c r="G506" s="6">
        <v>4.2</v>
      </c>
      <c r="H506" s="6">
        <v>8799</v>
      </c>
      <c r="I506" s="6">
        <v>9999</v>
      </c>
      <c r="J506" s="7">
        <v>8.7499999999999994E-2</v>
      </c>
    </row>
    <row r="507" spans="1:10" x14ac:dyDescent="0.25">
      <c r="A507" s="6" t="s">
        <v>348</v>
      </c>
      <c r="B507" s="4" t="s">
        <v>359</v>
      </c>
      <c r="C507" s="4" t="s">
        <v>103</v>
      </c>
      <c r="D507" s="5">
        <v>44145</v>
      </c>
      <c r="E507" s="6" t="s">
        <v>3</v>
      </c>
      <c r="F507" s="6" t="s">
        <v>4</v>
      </c>
      <c r="G507" s="6">
        <v>0</v>
      </c>
      <c r="H507" s="6">
        <v>13999</v>
      </c>
      <c r="I507" s="6">
        <v>15999</v>
      </c>
      <c r="J507" s="7">
        <v>7.4999999999999997E-2</v>
      </c>
    </row>
    <row r="508" spans="1:10" x14ac:dyDescent="0.25">
      <c r="A508" s="6" t="s">
        <v>348</v>
      </c>
      <c r="B508" s="4" t="s">
        <v>359</v>
      </c>
      <c r="C508" s="4" t="s">
        <v>103</v>
      </c>
      <c r="D508" s="5">
        <v>44653</v>
      </c>
      <c r="E508" s="6" t="s">
        <v>6</v>
      </c>
      <c r="F508" s="6" t="s">
        <v>7</v>
      </c>
      <c r="G508" s="6">
        <v>0</v>
      </c>
      <c r="H508" s="6">
        <v>15999</v>
      </c>
      <c r="I508" s="6">
        <v>17999</v>
      </c>
      <c r="J508" s="7">
        <v>3.7499999999999999E-2</v>
      </c>
    </row>
    <row r="509" spans="1:10" x14ac:dyDescent="0.25">
      <c r="A509" s="6" t="s">
        <v>348</v>
      </c>
      <c r="B509" s="4" t="s">
        <v>359</v>
      </c>
      <c r="C509" s="4" t="s">
        <v>360</v>
      </c>
      <c r="D509" s="5">
        <v>44455</v>
      </c>
      <c r="E509" s="6" t="s">
        <v>3</v>
      </c>
      <c r="F509" s="6" t="s">
        <v>4</v>
      </c>
      <c r="G509" s="6">
        <v>0</v>
      </c>
      <c r="H509" s="6">
        <v>13999</v>
      </c>
      <c r="I509" s="6">
        <v>15999</v>
      </c>
      <c r="J509" s="7">
        <v>0.05</v>
      </c>
    </row>
    <row r="510" spans="1:10" x14ac:dyDescent="0.25">
      <c r="A510" s="6" t="s">
        <v>348</v>
      </c>
      <c r="B510" s="4" t="s">
        <v>361</v>
      </c>
      <c r="C510" s="4" t="s">
        <v>362</v>
      </c>
      <c r="D510" s="5">
        <v>44472</v>
      </c>
      <c r="E510" s="6" t="s">
        <v>3</v>
      </c>
      <c r="F510" s="6" t="s">
        <v>7</v>
      </c>
      <c r="G510" s="6">
        <v>4.4000000000000004</v>
      </c>
      <c r="H510" s="6">
        <v>11999</v>
      </c>
      <c r="I510" s="6">
        <v>11999</v>
      </c>
      <c r="J510" s="7">
        <v>0.125</v>
      </c>
    </row>
    <row r="511" spans="1:10" x14ac:dyDescent="0.25">
      <c r="A511" s="6" t="s">
        <v>348</v>
      </c>
      <c r="B511" s="4" t="s">
        <v>361</v>
      </c>
      <c r="C511" s="4" t="s">
        <v>362</v>
      </c>
      <c r="D511" s="5">
        <v>44317</v>
      </c>
      <c r="E511" s="6" t="s">
        <v>3</v>
      </c>
      <c r="F511" s="6" t="s">
        <v>4</v>
      </c>
      <c r="G511" s="6">
        <v>4.4000000000000004</v>
      </c>
      <c r="H511" s="6">
        <v>10999</v>
      </c>
      <c r="I511" s="6">
        <v>10999</v>
      </c>
      <c r="J511" s="7">
        <v>2.5000000000000001E-2</v>
      </c>
    </row>
    <row r="512" spans="1:10" x14ac:dyDescent="0.25">
      <c r="A512" s="6" t="s">
        <v>348</v>
      </c>
      <c r="B512" s="4" t="s">
        <v>361</v>
      </c>
      <c r="C512" s="4" t="s">
        <v>363</v>
      </c>
      <c r="D512" s="5">
        <v>44348</v>
      </c>
      <c r="E512" s="6" t="s">
        <v>3</v>
      </c>
      <c r="F512" s="6" t="s">
        <v>7</v>
      </c>
      <c r="G512" s="6">
        <v>4.4000000000000004</v>
      </c>
      <c r="H512" s="6">
        <v>11999</v>
      </c>
      <c r="I512" s="6">
        <v>11999</v>
      </c>
      <c r="J512" s="7">
        <v>8.7499999999999994E-2</v>
      </c>
    </row>
    <row r="513" spans="1:10" x14ac:dyDescent="0.25">
      <c r="A513" s="6" t="s">
        <v>348</v>
      </c>
      <c r="B513" s="4" t="s">
        <v>361</v>
      </c>
      <c r="C513" s="4" t="s">
        <v>363</v>
      </c>
      <c r="D513" s="5">
        <v>43968</v>
      </c>
      <c r="E513" s="6" t="s">
        <v>3</v>
      </c>
      <c r="F513" s="6" t="s">
        <v>4</v>
      </c>
      <c r="G513" s="6">
        <v>4.4000000000000004</v>
      </c>
      <c r="H513" s="6">
        <v>10999</v>
      </c>
      <c r="I513" s="6">
        <v>10999</v>
      </c>
      <c r="J513" s="7">
        <v>1.2500000000000001E-2</v>
      </c>
    </row>
    <row r="514" spans="1:10" x14ac:dyDescent="0.25">
      <c r="A514" s="6" t="s">
        <v>348</v>
      </c>
      <c r="B514" s="4" t="s">
        <v>364</v>
      </c>
      <c r="C514" s="4" t="s">
        <v>365</v>
      </c>
      <c r="D514" s="5">
        <v>44067</v>
      </c>
      <c r="E514" s="6" t="s">
        <v>6</v>
      </c>
      <c r="F514" s="6" t="s">
        <v>7</v>
      </c>
      <c r="G514" s="6">
        <v>4.5</v>
      </c>
      <c r="H514" s="6">
        <v>17999</v>
      </c>
      <c r="I514" s="6">
        <v>20999</v>
      </c>
      <c r="J514" s="7">
        <v>1.2500000000000001E-2</v>
      </c>
    </row>
    <row r="515" spans="1:10" x14ac:dyDescent="0.25">
      <c r="A515" s="6" t="s">
        <v>348</v>
      </c>
      <c r="B515" s="4" t="s">
        <v>359</v>
      </c>
      <c r="C515" s="4" t="s">
        <v>360</v>
      </c>
      <c r="D515" s="5">
        <v>45111</v>
      </c>
      <c r="E515" s="6" t="s">
        <v>6</v>
      </c>
      <c r="F515" s="6" t="s">
        <v>7</v>
      </c>
      <c r="G515" s="6">
        <v>0</v>
      </c>
      <c r="H515" s="6">
        <v>15999</v>
      </c>
      <c r="I515" s="6">
        <v>17999</v>
      </c>
      <c r="J515" s="7">
        <v>6.25E-2</v>
      </c>
    </row>
    <row r="516" spans="1:10" x14ac:dyDescent="0.25">
      <c r="A516" s="6" t="s">
        <v>348</v>
      </c>
      <c r="B516" s="4" t="s">
        <v>366</v>
      </c>
      <c r="C516" s="4" t="s">
        <v>367</v>
      </c>
      <c r="D516" s="5">
        <v>44738</v>
      </c>
      <c r="E516" s="6" t="s">
        <v>3</v>
      </c>
      <c r="F516" s="6" t="s">
        <v>7</v>
      </c>
      <c r="G516" s="6">
        <v>0</v>
      </c>
      <c r="H516" s="6">
        <v>11999</v>
      </c>
      <c r="I516" s="6">
        <v>13999</v>
      </c>
      <c r="J516" s="7">
        <v>7.4999999999999997E-2</v>
      </c>
    </row>
    <row r="517" spans="1:10" x14ac:dyDescent="0.25">
      <c r="A517" s="6" t="s">
        <v>348</v>
      </c>
      <c r="B517" s="4" t="s">
        <v>366</v>
      </c>
      <c r="C517" s="4" t="s">
        <v>166</v>
      </c>
      <c r="D517" s="5">
        <v>44611</v>
      </c>
      <c r="E517" s="6" t="s">
        <v>3</v>
      </c>
      <c r="F517" s="6" t="s">
        <v>7</v>
      </c>
      <c r="G517" s="6">
        <v>0</v>
      </c>
      <c r="H517" s="6">
        <v>11999</v>
      </c>
      <c r="I517" s="6">
        <v>13999</v>
      </c>
      <c r="J517" s="7">
        <v>8.7499999999999994E-2</v>
      </c>
    </row>
    <row r="518" spans="1:10" x14ac:dyDescent="0.25">
      <c r="A518" s="6" t="s">
        <v>348</v>
      </c>
      <c r="B518" s="4" t="s">
        <v>364</v>
      </c>
      <c r="C518" s="4" t="s">
        <v>365</v>
      </c>
      <c r="D518" s="5">
        <v>44718</v>
      </c>
      <c r="E518" s="6" t="s">
        <v>19</v>
      </c>
      <c r="F518" s="6" t="s">
        <v>7</v>
      </c>
      <c r="G518" s="6">
        <v>0</v>
      </c>
      <c r="H518" s="6">
        <v>19999</v>
      </c>
      <c r="I518" s="6">
        <v>22999</v>
      </c>
      <c r="J518" s="7">
        <v>0.1125</v>
      </c>
    </row>
    <row r="519" spans="1:10" x14ac:dyDescent="0.25">
      <c r="A519" s="6" t="s">
        <v>348</v>
      </c>
      <c r="B519" s="4" t="s">
        <v>364</v>
      </c>
      <c r="C519" s="4" t="s">
        <v>368</v>
      </c>
      <c r="D519" s="5">
        <v>44037</v>
      </c>
      <c r="E519" s="6" t="s">
        <v>19</v>
      </c>
      <c r="F519" s="6" t="s">
        <v>7</v>
      </c>
      <c r="G519" s="6">
        <v>0</v>
      </c>
      <c r="H519" s="6">
        <v>19999</v>
      </c>
      <c r="I519" s="6">
        <v>22999</v>
      </c>
      <c r="J519" s="7">
        <v>3.7499999999999999E-2</v>
      </c>
    </row>
    <row r="520" spans="1:10" x14ac:dyDescent="0.25">
      <c r="A520" s="6" t="s">
        <v>348</v>
      </c>
      <c r="B520" s="4" t="s">
        <v>364</v>
      </c>
      <c r="C520" s="4" t="s">
        <v>368</v>
      </c>
      <c r="D520" s="5">
        <v>44722</v>
      </c>
      <c r="E520" s="6" t="s">
        <v>6</v>
      </c>
      <c r="F520" s="6" t="s">
        <v>7</v>
      </c>
      <c r="G520" s="6">
        <v>4.5</v>
      </c>
      <c r="H520" s="6">
        <v>17999</v>
      </c>
      <c r="I520" s="6">
        <v>20999</v>
      </c>
      <c r="J520" s="7">
        <v>3.7499999999999999E-2</v>
      </c>
    </row>
    <row r="521" spans="1:10" x14ac:dyDescent="0.25">
      <c r="A521" s="6" t="s">
        <v>348</v>
      </c>
      <c r="B521" s="4" t="s">
        <v>369</v>
      </c>
      <c r="C521" s="4" t="s">
        <v>357</v>
      </c>
      <c r="D521" s="5">
        <v>43940</v>
      </c>
      <c r="E521" s="6" t="s">
        <v>3</v>
      </c>
      <c r="F521" s="6" t="s">
        <v>4</v>
      </c>
      <c r="G521" s="6">
        <v>4.4000000000000004</v>
      </c>
      <c r="H521" s="6">
        <v>9999</v>
      </c>
      <c r="I521" s="6">
        <v>10999</v>
      </c>
      <c r="J521" s="7">
        <v>0.05</v>
      </c>
    </row>
    <row r="522" spans="1:10" x14ac:dyDescent="0.25">
      <c r="A522" s="6" t="s">
        <v>348</v>
      </c>
      <c r="B522" s="4" t="s">
        <v>369</v>
      </c>
      <c r="C522" s="4" t="s">
        <v>358</v>
      </c>
      <c r="D522" s="5">
        <v>45039</v>
      </c>
      <c r="E522" s="6" t="s">
        <v>3</v>
      </c>
      <c r="F522" s="6" t="s">
        <v>4</v>
      </c>
      <c r="G522" s="6">
        <v>4.4000000000000004</v>
      </c>
      <c r="H522" s="6">
        <v>9999</v>
      </c>
      <c r="I522" s="6">
        <v>10999</v>
      </c>
      <c r="J522" s="7">
        <v>2.5000000000000001E-2</v>
      </c>
    </row>
    <row r="523" spans="1:10" x14ac:dyDescent="0.25">
      <c r="A523" s="6" t="s">
        <v>348</v>
      </c>
      <c r="B523" s="4" t="s">
        <v>369</v>
      </c>
      <c r="C523" s="4" t="s">
        <v>357</v>
      </c>
      <c r="D523" s="5">
        <v>44476</v>
      </c>
      <c r="E523" s="6" t="s">
        <v>12</v>
      </c>
      <c r="F523" s="6" t="s">
        <v>13</v>
      </c>
      <c r="G523" s="6">
        <v>4.4000000000000004</v>
      </c>
      <c r="H523" s="6">
        <v>8999</v>
      </c>
      <c r="I523" s="6">
        <v>9999</v>
      </c>
      <c r="J523" s="7">
        <v>0.05</v>
      </c>
    </row>
    <row r="524" spans="1:10" x14ac:dyDescent="0.25">
      <c r="A524" s="6" t="s">
        <v>348</v>
      </c>
      <c r="B524" s="4" t="s">
        <v>369</v>
      </c>
      <c r="C524" s="4" t="s">
        <v>358</v>
      </c>
      <c r="D524" s="5">
        <v>44703</v>
      </c>
      <c r="E524" s="6" t="s">
        <v>12</v>
      </c>
      <c r="F524" s="6" t="s">
        <v>13</v>
      </c>
      <c r="G524" s="6">
        <v>4.4000000000000004</v>
      </c>
      <c r="H524" s="6">
        <v>8999</v>
      </c>
      <c r="I524" s="6">
        <v>9999</v>
      </c>
      <c r="J524" s="7">
        <v>3.7499999999999999E-2</v>
      </c>
    </row>
    <row r="525" spans="1:10" x14ac:dyDescent="0.25">
      <c r="A525" s="6" t="s">
        <v>348</v>
      </c>
      <c r="B525" s="4" t="s">
        <v>352</v>
      </c>
      <c r="C525" s="4" t="s">
        <v>353</v>
      </c>
      <c r="D525" s="5">
        <v>44899</v>
      </c>
      <c r="E525" s="6" t="s">
        <v>6</v>
      </c>
      <c r="F525" s="6" t="s">
        <v>7</v>
      </c>
      <c r="G525" s="6">
        <v>4.3</v>
      </c>
      <c r="H525" s="6">
        <v>16999</v>
      </c>
      <c r="I525" s="6">
        <v>17999</v>
      </c>
      <c r="J525" s="7">
        <v>3.7499999999999999E-2</v>
      </c>
    </row>
    <row r="526" spans="1:10" x14ac:dyDescent="0.25">
      <c r="A526" s="6" t="s">
        <v>348</v>
      </c>
      <c r="B526" s="4" t="s">
        <v>352</v>
      </c>
      <c r="C526" s="4" t="s">
        <v>354</v>
      </c>
      <c r="D526" s="5">
        <v>44309</v>
      </c>
      <c r="E526" s="6" t="s">
        <v>6</v>
      </c>
      <c r="F526" s="6" t="s">
        <v>7</v>
      </c>
      <c r="G526" s="6">
        <v>4.3</v>
      </c>
      <c r="H526" s="6">
        <v>16999</v>
      </c>
      <c r="I526" s="6">
        <v>17999</v>
      </c>
      <c r="J526" s="7">
        <v>0.1</v>
      </c>
    </row>
    <row r="527" spans="1:10" x14ac:dyDescent="0.25">
      <c r="A527" s="6" t="s">
        <v>348</v>
      </c>
      <c r="B527" s="4" t="s">
        <v>370</v>
      </c>
      <c r="C527" s="4" t="s">
        <v>354</v>
      </c>
      <c r="D527" s="5">
        <v>45147</v>
      </c>
      <c r="E527" s="6" t="s">
        <v>6</v>
      </c>
      <c r="F527" s="6" t="s">
        <v>4</v>
      </c>
      <c r="G527" s="6">
        <v>4.3</v>
      </c>
      <c r="H527" s="6">
        <v>14499</v>
      </c>
      <c r="I527" s="6">
        <v>15999</v>
      </c>
      <c r="J527" s="7">
        <v>0.125</v>
      </c>
    </row>
    <row r="528" spans="1:10" x14ac:dyDescent="0.25">
      <c r="A528" s="6" t="s">
        <v>348</v>
      </c>
      <c r="B528" s="4" t="s">
        <v>370</v>
      </c>
      <c r="C528" s="4" t="s">
        <v>353</v>
      </c>
      <c r="D528" s="5">
        <v>44839</v>
      </c>
      <c r="E528" s="6" t="s">
        <v>6</v>
      </c>
      <c r="F528" s="6" t="s">
        <v>4</v>
      </c>
      <c r="G528" s="6">
        <v>4.3</v>
      </c>
      <c r="H528" s="6">
        <v>14499</v>
      </c>
      <c r="I528" s="6">
        <v>15999</v>
      </c>
      <c r="J528" s="7">
        <v>6.25E-2</v>
      </c>
    </row>
    <row r="529" spans="1:10" x14ac:dyDescent="0.25">
      <c r="A529" s="6" t="s">
        <v>348</v>
      </c>
      <c r="B529" s="4" t="s">
        <v>370</v>
      </c>
      <c r="C529" s="4" t="s">
        <v>353</v>
      </c>
      <c r="D529" s="5">
        <v>44495</v>
      </c>
      <c r="E529" s="6" t="s">
        <v>3</v>
      </c>
      <c r="F529" s="6" t="s">
        <v>4</v>
      </c>
      <c r="G529" s="6">
        <v>4.3</v>
      </c>
      <c r="H529" s="6">
        <v>13499</v>
      </c>
      <c r="I529" s="6">
        <v>14999</v>
      </c>
      <c r="J529" s="7">
        <v>6.25E-2</v>
      </c>
    </row>
    <row r="530" spans="1:10" x14ac:dyDescent="0.25">
      <c r="A530" s="6" t="s">
        <v>348</v>
      </c>
      <c r="B530" s="4" t="s">
        <v>370</v>
      </c>
      <c r="C530" s="4" t="s">
        <v>354</v>
      </c>
      <c r="D530" s="5">
        <v>44310</v>
      </c>
      <c r="E530" s="6" t="s">
        <v>3</v>
      </c>
      <c r="F530" s="6" t="s">
        <v>4</v>
      </c>
      <c r="G530" s="6">
        <v>4.3</v>
      </c>
      <c r="H530" s="6">
        <v>13499</v>
      </c>
      <c r="I530" s="6">
        <v>14999</v>
      </c>
      <c r="J530" s="7">
        <v>7.4999999999999997E-2</v>
      </c>
    </row>
    <row r="531" spans="1:10" x14ac:dyDescent="0.25">
      <c r="A531" s="6" t="s">
        <v>348</v>
      </c>
      <c r="B531" s="4" t="s">
        <v>371</v>
      </c>
      <c r="C531" s="4" t="s">
        <v>372</v>
      </c>
      <c r="D531" s="5">
        <v>44867</v>
      </c>
      <c r="E531" s="6" t="s">
        <v>12</v>
      </c>
      <c r="F531" s="6" t="s">
        <v>13</v>
      </c>
      <c r="G531" s="6">
        <v>4.3</v>
      </c>
      <c r="H531" s="6">
        <v>8999</v>
      </c>
      <c r="I531" s="6">
        <v>9999</v>
      </c>
      <c r="J531" s="7">
        <v>0.1</v>
      </c>
    </row>
    <row r="532" spans="1:10" x14ac:dyDescent="0.25">
      <c r="A532" s="6" t="s">
        <v>348</v>
      </c>
      <c r="B532" s="4" t="s">
        <v>370</v>
      </c>
      <c r="C532" s="4" t="s">
        <v>353</v>
      </c>
      <c r="D532" s="5">
        <v>44708</v>
      </c>
      <c r="E532" s="6" t="s">
        <v>6</v>
      </c>
      <c r="F532" s="6" t="s">
        <v>7</v>
      </c>
      <c r="G532" s="6">
        <v>4.3</v>
      </c>
      <c r="H532" s="6">
        <v>15499</v>
      </c>
      <c r="I532" s="6">
        <v>16999</v>
      </c>
      <c r="J532" s="7">
        <v>0.1125</v>
      </c>
    </row>
    <row r="533" spans="1:10" x14ac:dyDescent="0.25">
      <c r="A533" s="6" t="s">
        <v>348</v>
      </c>
      <c r="B533" s="4" t="s">
        <v>370</v>
      </c>
      <c r="C533" s="4" t="s">
        <v>354</v>
      </c>
      <c r="D533" s="5">
        <v>44493</v>
      </c>
      <c r="E533" s="6" t="s">
        <v>6</v>
      </c>
      <c r="F533" s="6" t="s">
        <v>7</v>
      </c>
      <c r="G533" s="6">
        <v>4.3</v>
      </c>
      <c r="H533" s="6">
        <v>15499</v>
      </c>
      <c r="I533" s="6">
        <v>16999</v>
      </c>
      <c r="J533" s="7">
        <v>2.5000000000000001E-2</v>
      </c>
    </row>
    <row r="534" spans="1:10" x14ac:dyDescent="0.25">
      <c r="A534" s="6" t="s">
        <v>348</v>
      </c>
      <c r="B534" s="4" t="s">
        <v>373</v>
      </c>
      <c r="C534" s="4" t="s">
        <v>374</v>
      </c>
      <c r="D534" s="5">
        <v>44601</v>
      </c>
      <c r="E534" s="6" t="s">
        <v>3</v>
      </c>
      <c r="F534" s="6" t="s">
        <v>7</v>
      </c>
      <c r="G534" s="6">
        <v>4.3</v>
      </c>
      <c r="H534" s="6">
        <v>16499</v>
      </c>
      <c r="I534" s="6">
        <v>16999</v>
      </c>
      <c r="J534" s="7">
        <v>3.7499999999999999E-2</v>
      </c>
    </row>
    <row r="535" spans="1:10" x14ac:dyDescent="0.25">
      <c r="A535" s="6" t="s">
        <v>348</v>
      </c>
      <c r="B535" s="4" t="s">
        <v>373</v>
      </c>
      <c r="C535" s="4" t="s">
        <v>375</v>
      </c>
      <c r="D535" s="5">
        <v>44787</v>
      </c>
      <c r="E535" s="6" t="s">
        <v>3</v>
      </c>
      <c r="F535" s="6" t="s">
        <v>4</v>
      </c>
      <c r="G535" s="6">
        <v>4.3</v>
      </c>
      <c r="H535" s="6">
        <v>15499</v>
      </c>
      <c r="I535" s="6">
        <v>15999</v>
      </c>
      <c r="J535" s="7">
        <v>6.25E-2</v>
      </c>
    </row>
    <row r="536" spans="1:10" x14ac:dyDescent="0.25">
      <c r="A536" s="6" t="s">
        <v>348</v>
      </c>
      <c r="B536" s="4" t="s">
        <v>373</v>
      </c>
      <c r="C536" s="4" t="s">
        <v>374</v>
      </c>
      <c r="D536" s="5">
        <v>44500</v>
      </c>
      <c r="E536" s="6" t="s">
        <v>3</v>
      </c>
      <c r="F536" s="6" t="s">
        <v>4</v>
      </c>
      <c r="G536" s="6">
        <v>4.3</v>
      </c>
      <c r="H536" s="6">
        <v>15499</v>
      </c>
      <c r="I536" s="6">
        <v>15999</v>
      </c>
      <c r="J536" s="7">
        <v>8.7499999999999994E-2</v>
      </c>
    </row>
    <row r="537" spans="1:10" x14ac:dyDescent="0.25">
      <c r="A537" s="6" t="s">
        <v>348</v>
      </c>
      <c r="B537" s="4" t="s">
        <v>376</v>
      </c>
      <c r="C537" s="4" t="s">
        <v>377</v>
      </c>
      <c r="D537" s="5">
        <v>43894</v>
      </c>
      <c r="E537" s="6" t="s">
        <v>19</v>
      </c>
      <c r="F537" s="6" t="s">
        <v>7</v>
      </c>
      <c r="G537" s="6">
        <v>4.4000000000000004</v>
      </c>
      <c r="H537" s="6">
        <v>19999</v>
      </c>
      <c r="I537" s="6">
        <v>21999</v>
      </c>
      <c r="J537" s="7">
        <v>7.4999999999999997E-2</v>
      </c>
    </row>
    <row r="538" spans="1:10" x14ac:dyDescent="0.25">
      <c r="A538" s="6" t="s">
        <v>348</v>
      </c>
      <c r="B538" s="4" t="s">
        <v>373</v>
      </c>
      <c r="C538" s="4" t="s">
        <v>375</v>
      </c>
      <c r="D538" s="5">
        <v>44229</v>
      </c>
      <c r="E538" s="6" t="s">
        <v>19</v>
      </c>
      <c r="F538" s="6" t="s">
        <v>7</v>
      </c>
      <c r="G538" s="6">
        <v>4.3</v>
      </c>
      <c r="H538" s="6">
        <v>18499</v>
      </c>
      <c r="I538" s="6">
        <v>18999</v>
      </c>
      <c r="J538" s="7">
        <v>0.1</v>
      </c>
    </row>
    <row r="539" spans="1:10" x14ac:dyDescent="0.25">
      <c r="A539" s="6" t="s">
        <v>348</v>
      </c>
      <c r="B539" s="4" t="s">
        <v>373</v>
      </c>
      <c r="C539" s="4" t="s">
        <v>374</v>
      </c>
      <c r="D539" s="5">
        <v>44292</v>
      </c>
      <c r="E539" s="6" t="s">
        <v>19</v>
      </c>
      <c r="F539" s="6" t="s">
        <v>7</v>
      </c>
      <c r="G539" s="6">
        <v>4.3</v>
      </c>
      <c r="H539" s="6">
        <v>18499</v>
      </c>
      <c r="I539" s="6">
        <v>18999</v>
      </c>
      <c r="J539" s="7">
        <v>0.1</v>
      </c>
    </row>
    <row r="540" spans="1:10" x14ac:dyDescent="0.25">
      <c r="A540" s="6" t="s">
        <v>348</v>
      </c>
      <c r="B540" s="4" t="s">
        <v>373</v>
      </c>
      <c r="C540" s="4" t="s">
        <v>375</v>
      </c>
      <c r="D540" s="5">
        <v>45149</v>
      </c>
      <c r="E540" s="6" t="s">
        <v>3</v>
      </c>
      <c r="F540" s="6" t="s">
        <v>7</v>
      </c>
      <c r="G540" s="6">
        <v>4.3</v>
      </c>
      <c r="H540" s="6">
        <v>16499</v>
      </c>
      <c r="I540" s="6">
        <v>16999</v>
      </c>
      <c r="J540" s="7">
        <v>0.1</v>
      </c>
    </row>
    <row r="541" spans="1:10" x14ac:dyDescent="0.25">
      <c r="A541" s="6" t="s">
        <v>348</v>
      </c>
      <c r="B541" s="4" t="s">
        <v>378</v>
      </c>
      <c r="C541" s="4" t="s">
        <v>379</v>
      </c>
      <c r="D541" s="5">
        <v>45002</v>
      </c>
      <c r="E541" s="6" t="s">
        <v>12</v>
      </c>
      <c r="F541" s="6" t="s">
        <v>13</v>
      </c>
      <c r="G541" s="6">
        <v>4.3</v>
      </c>
      <c r="H541" s="6">
        <v>9999</v>
      </c>
      <c r="I541" s="6">
        <v>11999</v>
      </c>
      <c r="J541" s="7">
        <v>8.7499999999999994E-2</v>
      </c>
    </row>
    <row r="542" spans="1:10" x14ac:dyDescent="0.25">
      <c r="A542" s="6" t="s">
        <v>348</v>
      </c>
      <c r="B542" s="4" t="s">
        <v>376</v>
      </c>
      <c r="C542" s="4" t="s">
        <v>377</v>
      </c>
      <c r="D542" s="5">
        <v>44561</v>
      </c>
      <c r="E542" s="6" t="s">
        <v>6</v>
      </c>
      <c r="F542" s="6" t="s">
        <v>7</v>
      </c>
      <c r="G542" s="6">
        <v>4.3</v>
      </c>
      <c r="H542" s="6">
        <v>17999</v>
      </c>
      <c r="I542" s="6">
        <v>19999</v>
      </c>
      <c r="J542" s="7">
        <v>8.7499999999999994E-2</v>
      </c>
    </row>
    <row r="543" spans="1:10" x14ac:dyDescent="0.25">
      <c r="A543" s="6" t="s">
        <v>348</v>
      </c>
      <c r="B543" s="4" t="s">
        <v>376</v>
      </c>
      <c r="C543" s="4" t="s">
        <v>380</v>
      </c>
      <c r="D543" s="5">
        <v>44717</v>
      </c>
      <c r="E543" s="6" t="s">
        <v>19</v>
      </c>
      <c r="F543" s="6" t="s">
        <v>7</v>
      </c>
      <c r="G543" s="6">
        <v>4.4000000000000004</v>
      </c>
      <c r="H543" s="6">
        <v>19999</v>
      </c>
      <c r="I543" s="6">
        <v>21999</v>
      </c>
      <c r="J543" s="7">
        <v>0.1125</v>
      </c>
    </row>
    <row r="544" spans="1:10" x14ac:dyDescent="0.25">
      <c r="A544" s="6" t="s">
        <v>348</v>
      </c>
      <c r="B544" s="4" t="s">
        <v>381</v>
      </c>
      <c r="C544" s="4" t="s">
        <v>382</v>
      </c>
      <c r="D544" s="5">
        <v>44568</v>
      </c>
      <c r="E544" s="6" t="s">
        <v>6</v>
      </c>
      <c r="F544" s="6" t="s">
        <v>7</v>
      </c>
      <c r="G544" s="6">
        <v>4.3</v>
      </c>
      <c r="H544" s="6">
        <v>16999</v>
      </c>
      <c r="I544" s="6">
        <v>17999</v>
      </c>
      <c r="J544" s="7">
        <v>1.2500000000000001E-2</v>
      </c>
    </row>
    <row r="545" spans="1:10" x14ac:dyDescent="0.25">
      <c r="A545" s="6" t="s">
        <v>348</v>
      </c>
      <c r="B545" s="4" t="s">
        <v>381</v>
      </c>
      <c r="C545" s="4" t="s">
        <v>383</v>
      </c>
      <c r="D545" s="5">
        <v>44412</v>
      </c>
      <c r="E545" s="6" t="s">
        <v>6</v>
      </c>
      <c r="F545" s="6" t="s">
        <v>7</v>
      </c>
      <c r="G545" s="6">
        <v>4.3</v>
      </c>
      <c r="H545" s="6">
        <v>16999</v>
      </c>
      <c r="I545" s="6">
        <v>17999</v>
      </c>
      <c r="J545" s="7">
        <v>2.5000000000000001E-2</v>
      </c>
    </row>
    <row r="546" spans="1:10" x14ac:dyDescent="0.25">
      <c r="A546" s="6" t="s">
        <v>348</v>
      </c>
      <c r="B546" s="4" t="s">
        <v>381</v>
      </c>
      <c r="C546" s="4" t="s">
        <v>383</v>
      </c>
      <c r="D546" s="5">
        <v>45138</v>
      </c>
      <c r="E546" s="6" t="s">
        <v>19</v>
      </c>
      <c r="F546" s="6" t="s">
        <v>7</v>
      </c>
      <c r="G546" s="6">
        <v>4.3</v>
      </c>
      <c r="H546" s="6">
        <v>17999</v>
      </c>
      <c r="I546" s="6">
        <v>18999</v>
      </c>
      <c r="J546" s="7">
        <v>0.1125</v>
      </c>
    </row>
    <row r="547" spans="1:10" x14ac:dyDescent="0.25">
      <c r="A547" s="6" t="s">
        <v>348</v>
      </c>
      <c r="B547" s="4" t="s">
        <v>381</v>
      </c>
      <c r="C547" s="4" t="s">
        <v>383</v>
      </c>
      <c r="D547" s="5">
        <v>44315</v>
      </c>
      <c r="E547" s="6" t="s">
        <v>3</v>
      </c>
      <c r="F547" s="6" t="s">
        <v>7</v>
      </c>
      <c r="G547" s="6">
        <v>4.3</v>
      </c>
      <c r="H547" s="6">
        <v>15999</v>
      </c>
      <c r="I547" s="6">
        <v>16999</v>
      </c>
      <c r="J547" s="7">
        <v>3.7499999999999999E-2</v>
      </c>
    </row>
    <row r="548" spans="1:10" x14ac:dyDescent="0.25">
      <c r="A548" s="6" t="s">
        <v>348</v>
      </c>
      <c r="B548" s="4" t="s">
        <v>381</v>
      </c>
      <c r="C548" s="4" t="s">
        <v>382</v>
      </c>
      <c r="D548" s="5">
        <v>44055</v>
      </c>
      <c r="E548" s="6" t="s">
        <v>19</v>
      </c>
      <c r="F548" s="6" t="s">
        <v>7</v>
      </c>
      <c r="G548" s="6">
        <v>4.3</v>
      </c>
      <c r="H548" s="6">
        <v>17999</v>
      </c>
      <c r="I548" s="6">
        <v>18999</v>
      </c>
      <c r="J548" s="7">
        <v>0.05</v>
      </c>
    </row>
    <row r="549" spans="1:10" x14ac:dyDescent="0.25">
      <c r="A549" s="6" t="s">
        <v>348</v>
      </c>
      <c r="B549" s="4" t="s">
        <v>384</v>
      </c>
      <c r="C549" s="4" t="s">
        <v>385</v>
      </c>
      <c r="D549" s="5">
        <v>44638</v>
      </c>
      <c r="E549" s="6" t="s">
        <v>12</v>
      </c>
      <c r="F549" s="6" t="s">
        <v>13</v>
      </c>
      <c r="G549" s="6">
        <v>4.4000000000000004</v>
      </c>
      <c r="H549" s="6">
        <v>8999</v>
      </c>
      <c r="I549" s="6">
        <v>10999</v>
      </c>
      <c r="J549" s="7">
        <v>3.7499999999999999E-2</v>
      </c>
    </row>
    <row r="550" spans="1:10" x14ac:dyDescent="0.25">
      <c r="A550" s="6" t="s">
        <v>348</v>
      </c>
      <c r="B550" s="4" t="s">
        <v>384</v>
      </c>
      <c r="C550" s="4" t="s">
        <v>379</v>
      </c>
      <c r="D550" s="5">
        <v>44305</v>
      </c>
      <c r="E550" s="6" t="s">
        <v>12</v>
      </c>
      <c r="F550" s="6" t="s">
        <v>13</v>
      </c>
      <c r="G550" s="6">
        <v>4.4000000000000004</v>
      </c>
      <c r="H550" s="6">
        <v>8999</v>
      </c>
      <c r="I550" s="6">
        <v>10999</v>
      </c>
      <c r="J550" s="7">
        <v>0.05</v>
      </c>
    </row>
    <row r="551" spans="1:10" x14ac:dyDescent="0.25">
      <c r="A551" s="6" t="s">
        <v>348</v>
      </c>
      <c r="B551" s="4" t="s">
        <v>386</v>
      </c>
      <c r="C551" s="4" t="s">
        <v>387</v>
      </c>
      <c r="D551" s="5">
        <v>44564</v>
      </c>
      <c r="E551" s="6" t="s">
        <v>27</v>
      </c>
      <c r="F551" s="6" t="s">
        <v>13</v>
      </c>
      <c r="G551" s="6">
        <v>4.4000000000000004</v>
      </c>
      <c r="H551" s="6">
        <v>7499</v>
      </c>
      <c r="I551" s="6">
        <v>8999</v>
      </c>
      <c r="J551" s="7">
        <v>0.1</v>
      </c>
    </row>
    <row r="552" spans="1:10" x14ac:dyDescent="0.25">
      <c r="A552" s="6" t="s">
        <v>348</v>
      </c>
      <c r="B552" s="4" t="s">
        <v>386</v>
      </c>
      <c r="C552" s="4" t="s">
        <v>388</v>
      </c>
      <c r="D552" s="5">
        <v>44254</v>
      </c>
      <c r="E552" s="6" t="s">
        <v>27</v>
      </c>
      <c r="F552" s="6" t="s">
        <v>13</v>
      </c>
      <c r="G552" s="6">
        <v>4.4000000000000004</v>
      </c>
      <c r="H552" s="6">
        <v>7499</v>
      </c>
      <c r="I552" s="6">
        <v>8999</v>
      </c>
      <c r="J552" s="7">
        <v>7.4999999999999997E-2</v>
      </c>
    </row>
    <row r="553" spans="1:10" x14ac:dyDescent="0.25">
      <c r="A553" s="6" t="s">
        <v>348</v>
      </c>
      <c r="B553" s="4" t="s">
        <v>389</v>
      </c>
      <c r="C553" s="4" t="s">
        <v>390</v>
      </c>
      <c r="D553" s="5">
        <v>44754</v>
      </c>
      <c r="E553" s="6" t="s">
        <v>6</v>
      </c>
      <c r="F553" s="6" t="s">
        <v>4</v>
      </c>
      <c r="G553" s="6">
        <v>4.3</v>
      </c>
      <c r="H553" s="6">
        <v>14999</v>
      </c>
      <c r="I553" s="6">
        <v>17999</v>
      </c>
      <c r="J553" s="7">
        <v>3.7499999999999999E-2</v>
      </c>
    </row>
    <row r="554" spans="1:10" x14ac:dyDescent="0.25">
      <c r="A554" s="6" t="s">
        <v>348</v>
      </c>
      <c r="B554" s="4" t="s">
        <v>391</v>
      </c>
      <c r="C554" s="4" t="s">
        <v>392</v>
      </c>
      <c r="D554" s="5">
        <v>44752</v>
      </c>
      <c r="E554" s="6" t="s">
        <v>19</v>
      </c>
      <c r="F554" s="6" t="s">
        <v>7</v>
      </c>
      <c r="G554" s="6">
        <v>4.3</v>
      </c>
      <c r="H554" s="6">
        <v>21999</v>
      </c>
      <c r="I554" s="6">
        <v>23999</v>
      </c>
      <c r="J554" s="7">
        <v>0.1125</v>
      </c>
    </row>
    <row r="555" spans="1:10" x14ac:dyDescent="0.25">
      <c r="A555" s="6" t="s">
        <v>348</v>
      </c>
      <c r="B555" s="4" t="s">
        <v>391</v>
      </c>
      <c r="C555" s="4" t="s">
        <v>69</v>
      </c>
      <c r="D555" s="5">
        <v>44055</v>
      </c>
      <c r="E555" s="6" t="s">
        <v>6</v>
      </c>
      <c r="F555" s="6" t="s">
        <v>7</v>
      </c>
      <c r="G555" s="6">
        <v>4.3</v>
      </c>
      <c r="H555" s="6">
        <v>19999</v>
      </c>
      <c r="I555" s="6">
        <v>21999</v>
      </c>
      <c r="J555" s="7">
        <v>7.4999999999999997E-2</v>
      </c>
    </row>
    <row r="556" spans="1:10" x14ac:dyDescent="0.25">
      <c r="A556" s="6" t="s">
        <v>348</v>
      </c>
      <c r="B556" s="4" t="s">
        <v>391</v>
      </c>
      <c r="C556" s="4" t="s">
        <v>69</v>
      </c>
      <c r="D556" s="5">
        <v>44632</v>
      </c>
      <c r="E556" s="6" t="s">
        <v>19</v>
      </c>
      <c r="F556" s="6" t="s">
        <v>7</v>
      </c>
      <c r="G556" s="6">
        <v>4.3</v>
      </c>
      <c r="H556" s="6">
        <v>21999</v>
      </c>
      <c r="I556" s="6">
        <v>23999</v>
      </c>
      <c r="J556" s="7">
        <v>8.7499999999999994E-2</v>
      </c>
    </row>
    <row r="557" spans="1:10" x14ac:dyDescent="0.25">
      <c r="A557" s="6" t="s">
        <v>348</v>
      </c>
      <c r="B557" s="4" t="s">
        <v>391</v>
      </c>
      <c r="C557" s="4" t="s">
        <v>392</v>
      </c>
      <c r="D557" s="5">
        <v>44104</v>
      </c>
      <c r="E557" s="6" t="s">
        <v>6</v>
      </c>
      <c r="F557" s="6" t="s">
        <v>7</v>
      </c>
      <c r="G557" s="6">
        <v>4.3</v>
      </c>
      <c r="H557" s="6">
        <v>19999</v>
      </c>
      <c r="I557" s="6">
        <v>21999</v>
      </c>
      <c r="J557" s="7">
        <v>0.1125</v>
      </c>
    </row>
    <row r="558" spans="1:10" x14ac:dyDescent="0.25">
      <c r="A558" s="6" t="s">
        <v>348</v>
      </c>
      <c r="B558" s="4" t="s">
        <v>393</v>
      </c>
      <c r="C558" s="4" t="s">
        <v>394</v>
      </c>
      <c r="D558" s="5">
        <v>44426</v>
      </c>
      <c r="E558" s="6" t="s">
        <v>6</v>
      </c>
      <c r="F558" s="6" t="s">
        <v>4</v>
      </c>
      <c r="G558" s="6">
        <v>4.3</v>
      </c>
      <c r="H558" s="6">
        <v>16999</v>
      </c>
      <c r="I558" s="6">
        <v>18999</v>
      </c>
      <c r="J558" s="7">
        <v>0.1</v>
      </c>
    </row>
    <row r="559" spans="1:10" x14ac:dyDescent="0.25">
      <c r="A559" s="6" t="s">
        <v>348</v>
      </c>
      <c r="B559" s="4" t="s">
        <v>393</v>
      </c>
      <c r="C559" s="4" t="s">
        <v>395</v>
      </c>
      <c r="D559" s="5">
        <v>44939</v>
      </c>
      <c r="E559" s="6" t="s">
        <v>6</v>
      </c>
      <c r="F559" s="6" t="s">
        <v>4</v>
      </c>
      <c r="G559" s="6">
        <v>4.3</v>
      </c>
      <c r="H559" s="6">
        <v>16999</v>
      </c>
      <c r="I559" s="6">
        <v>18999</v>
      </c>
      <c r="J559" s="7">
        <v>0.1</v>
      </c>
    </row>
    <row r="560" spans="1:10" x14ac:dyDescent="0.25">
      <c r="A560" s="6" t="s">
        <v>348</v>
      </c>
      <c r="B560" s="4" t="s">
        <v>396</v>
      </c>
      <c r="C560" s="4" t="s">
        <v>397</v>
      </c>
      <c r="D560" s="5">
        <v>44596</v>
      </c>
      <c r="E560" s="6" t="s">
        <v>12</v>
      </c>
      <c r="F560" s="6" t="s">
        <v>13</v>
      </c>
      <c r="G560" s="6">
        <v>4.4000000000000004</v>
      </c>
      <c r="H560" s="6">
        <v>9999</v>
      </c>
      <c r="I560" s="6">
        <v>9999</v>
      </c>
      <c r="J560" s="7">
        <v>0.05</v>
      </c>
    </row>
    <row r="561" spans="1:10" x14ac:dyDescent="0.25">
      <c r="A561" s="6" t="s">
        <v>348</v>
      </c>
      <c r="B561" s="4" t="s">
        <v>398</v>
      </c>
      <c r="C561" s="4" t="s">
        <v>385</v>
      </c>
      <c r="D561" s="5">
        <v>44017</v>
      </c>
      <c r="E561" s="6" t="s">
        <v>12</v>
      </c>
      <c r="F561" s="6" t="s">
        <v>13</v>
      </c>
      <c r="G561" s="6">
        <v>4.3</v>
      </c>
      <c r="H561" s="6">
        <v>11999</v>
      </c>
      <c r="I561" s="6">
        <v>11999</v>
      </c>
      <c r="J561" s="7">
        <v>0.1125</v>
      </c>
    </row>
    <row r="562" spans="1:10" x14ac:dyDescent="0.25">
      <c r="A562" s="6" t="s">
        <v>348</v>
      </c>
      <c r="B562" s="4" t="s">
        <v>398</v>
      </c>
      <c r="C562" s="4" t="s">
        <v>379</v>
      </c>
      <c r="D562" s="5">
        <v>45044</v>
      </c>
      <c r="E562" s="6" t="s">
        <v>3</v>
      </c>
      <c r="F562" s="6" t="s">
        <v>4</v>
      </c>
      <c r="G562" s="6">
        <v>4.4000000000000004</v>
      </c>
      <c r="H562" s="6">
        <v>12999</v>
      </c>
      <c r="I562" s="6">
        <v>12999</v>
      </c>
      <c r="J562" s="7">
        <v>1.2500000000000001E-2</v>
      </c>
    </row>
    <row r="563" spans="1:10" x14ac:dyDescent="0.25">
      <c r="A563" s="6" t="s">
        <v>348</v>
      </c>
      <c r="B563" s="4" t="s">
        <v>398</v>
      </c>
      <c r="C563" s="4" t="s">
        <v>385</v>
      </c>
      <c r="D563" s="5">
        <v>44756</v>
      </c>
      <c r="E563" s="6" t="s">
        <v>3</v>
      </c>
      <c r="F563" s="6" t="s">
        <v>4</v>
      </c>
      <c r="G563" s="6">
        <v>4.4000000000000004</v>
      </c>
      <c r="H563" s="6">
        <v>12999</v>
      </c>
      <c r="I563" s="6">
        <v>12999</v>
      </c>
      <c r="J563" s="7">
        <v>0.125</v>
      </c>
    </row>
    <row r="564" spans="1:10" x14ac:dyDescent="0.25">
      <c r="A564" s="6" t="s">
        <v>348</v>
      </c>
      <c r="B564" s="4" t="s">
        <v>393</v>
      </c>
      <c r="C564" s="4" t="s">
        <v>395</v>
      </c>
      <c r="D564" s="5">
        <v>44434</v>
      </c>
      <c r="E564" s="6" t="s">
        <v>19</v>
      </c>
      <c r="F564" s="6" t="s">
        <v>7</v>
      </c>
      <c r="G564" s="6">
        <v>4.3</v>
      </c>
      <c r="H564" s="6">
        <v>19999</v>
      </c>
      <c r="I564" s="6">
        <v>21999</v>
      </c>
      <c r="J564" s="7">
        <v>0.1</v>
      </c>
    </row>
    <row r="565" spans="1:10" x14ac:dyDescent="0.25">
      <c r="A565" s="6" t="s">
        <v>348</v>
      </c>
      <c r="B565" s="4" t="s">
        <v>393</v>
      </c>
      <c r="C565" s="4" t="s">
        <v>394</v>
      </c>
      <c r="D565" s="5">
        <v>44466</v>
      </c>
      <c r="E565" s="6" t="s">
        <v>19</v>
      </c>
      <c r="F565" s="6" t="s">
        <v>7</v>
      </c>
      <c r="G565" s="6">
        <v>4.3</v>
      </c>
      <c r="H565" s="6">
        <v>19999</v>
      </c>
      <c r="I565" s="6">
        <v>21999</v>
      </c>
      <c r="J565" s="7">
        <v>0.05</v>
      </c>
    </row>
    <row r="566" spans="1:10" x14ac:dyDescent="0.25">
      <c r="A566" s="6" t="s">
        <v>348</v>
      </c>
      <c r="B566" s="4" t="s">
        <v>399</v>
      </c>
      <c r="C566" s="4" t="s">
        <v>99</v>
      </c>
      <c r="D566" s="5">
        <v>44693</v>
      </c>
      <c r="E566" s="6" t="s">
        <v>3</v>
      </c>
      <c r="F566" s="6" t="s">
        <v>4</v>
      </c>
      <c r="G566" s="6">
        <v>4.4000000000000004</v>
      </c>
      <c r="H566" s="6">
        <v>10499</v>
      </c>
      <c r="I566" s="6">
        <v>10999</v>
      </c>
      <c r="J566" s="7">
        <v>1.2500000000000001E-2</v>
      </c>
    </row>
    <row r="567" spans="1:10" x14ac:dyDescent="0.25">
      <c r="A567" s="6" t="s">
        <v>348</v>
      </c>
      <c r="B567" s="4" t="s">
        <v>400</v>
      </c>
      <c r="C567" s="4" t="s">
        <v>401</v>
      </c>
      <c r="D567" s="5">
        <v>45000</v>
      </c>
      <c r="E567" s="6" t="s">
        <v>19</v>
      </c>
      <c r="F567" s="6" t="s">
        <v>7</v>
      </c>
      <c r="G567" s="6">
        <v>4.5</v>
      </c>
      <c r="H567" s="6">
        <v>16999</v>
      </c>
      <c r="I567" s="6">
        <v>16999</v>
      </c>
      <c r="J567" s="7">
        <v>0.1</v>
      </c>
    </row>
    <row r="568" spans="1:10" x14ac:dyDescent="0.25">
      <c r="A568" s="6" t="s">
        <v>348</v>
      </c>
      <c r="B568" s="4" t="s">
        <v>402</v>
      </c>
      <c r="C568" s="4" t="s">
        <v>403</v>
      </c>
      <c r="D568" s="5">
        <v>44172</v>
      </c>
      <c r="E568" s="6" t="s">
        <v>3</v>
      </c>
      <c r="F568" s="6" t="s">
        <v>4</v>
      </c>
      <c r="G568" s="6">
        <v>4.3</v>
      </c>
      <c r="H568" s="6">
        <v>13999</v>
      </c>
      <c r="I568" s="6">
        <v>13999</v>
      </c>
      <c r="J568" s="7">
        <v>2.5000000000000001E-2</v>
      </c>
    </row>
    <row r="569" spans="1:10" x14ac:dyDescent="0.25">
      <c r="A569" s="6" t="s">
        <v>348</v>
      </c>
      <c r="B569" s="4" t="s">
        <v>404</v>
      </c>
      <c r="C569" s="4" t="s">
        <v>405</v>
      </c>
      <c r="D569" s="5">
        <v>44471</v>
      </c>
      <c r="E569" s="6" t="s">
        <v>27</v>
      </c>
      <c r="F569" s="6" t="s">
        <v>406</v>
      </c>
      <c r="G569" s="6">
        <v>4.4000000000000004</v>
      </c>
      <c r="H569" s="6">
        <v>6999</v>
      </c>
      <c r="I569" s="6">
        <v>7999</v>
      </c>
      <c r="J569" s="7">
        <v>8.7499999999999994E-2</v>
      </c>
    </row>
    <row r="570" spans="1:10" x14ac:dyDescent="0.25">
      <c r="A570" s="6" t="s">
        <v>348</v>
      </c>
      <c r="B570" s="4" t="s">
        <v>407</v>
      </c>
      <c r="C570" s="4" t="s">
        <v>408</v>
      </c>
      <c r="D570" s="5">
        <v>44866</v>
      </c>
      <c r="E570" s="6" t="s">
        <v>19</v>
      </c>
      <c r="F570" s="6" t="s">
        <v>406</v>
      </c>
      <c r="G570" s="6">
        <v>4.3</v>
      </c>
      <c r="H570" s="6">
        <v>29999</v>
      </c>
      <c r="I570" s="6">
        <v>31999</v>
      </c>
      <c r="J570" s="7">
        <v>8.7499999999999994E-2</v>
      </c>
    </row>
    <row r="571" spans="1:10" x14ac:dyDescent="0.25">
      <c r="A571" s="6" t="s">
        <v>348</v>
      </c>
      <c r="B571" s="4" t="s">
        <v>407</v>
      </c>
      <c r="C571" s="4" t="s">
        <v>408</v>
      </c>
      <c r="D571" s="5">
        <v>44033</v>
      </c>
      <c r="E571" s="6" t="s">
        <v>56</v>
      </c>
      <c r="F571" s="6" t="s">
        <v>406</v>
      </c>
      <c r="G571" s="6">
        <v>4.2</v>
      </c>
      <c r="H571" s="6">
        <v>32999</v>
      </c>
      <c r="I571" s="6">
        <v>34999</v>
      </c>
      <c r="J571" s="7">
        <v>0.1</v>
      </c>
    </row>
    <row r="572" spans="1:10" x14ac:dyDescent="0.25">
      <c r="A572" s="6" t="s">
        <v>348</v>
      </c>
      <c r="B572" s="4" t="s">
        <v>407</v>
      </c>
      <c r="C572" s="4" t="s">
        <v>166</v>
      </c>
      <c r="D572" s="5">
        <v>44814</v>
      </c>
      <c r="E572" s="6" t="s">
        <v>56</v>
      </c>
      <c r="F572" s="6" t="s">
        <v>406</v>
      </c>
      <c r="G572" s="6">
        <v>4.2</v>
      </c>
      <c r="H572" s="6">
        <v>32999</v>
      </c>
      <c r="I572" s="6">
        <v>34999</v>
      </c>
      <c r="J572" s="7">
        <v>7.4999999999999997E-2</v>
      </c>
    </row>
    <row r="573" spans="1:10" x14ac:dyDescent="0.25">
      <c r="A573" s="6" t="s">
        <v>348</v>
      </c>
      <c r="B573" s="4" t="s">
        <v>409</v>
      </c>
      <c r="C573" s="4" t="s">
        <v>410</v>
      </c>
      <c r="D573" s="5">
        <v>44917</v>
      </c>
      <c r="E573" s="6" t="s">
        <v>6</v>
      </c>
      <c r="F573" s="6" t="s">
        <v>406</v>
      </c>
      <c r="G573" s="6">
        <v>4.4000000000000004</v>
      </c>
      <c r="H573" s="6">
        <v>13999</v>
      </c>
      <c r="I573" s="6">
        <v>15999</v>
      </c>
      <c r="J573" s="7">
        <v>0.1125</v>
      </c>
    </row>
    <row r="574" spans="1:10" x14ac:dyDescent="0.25">
      <c r="A574" s="6" t="s">
        <v>348</v>
      </c>
      <c r="B574" s="4" t="s">
        <v>411</v>
      </c>
      <c r="C574" s="4" t="s">
        <v>412</v>
      </c>
      <c r="D574" s="5">
        <v>43945</v>
      </c>
      <c r="E574" s="6" t="s">
        <v>6</v>
      </c>
      <c r="F574" s="6" t="s">
        <v>406</v>
      </c>
      <c r="G574" s="6">
        <v>4.4000000000000004</v>
      </c>
      <c r="H574" s="6">
        <v>14999</v>
      </c>
      <c r="I574" s="6">
        <v>17999</v>
      </c>
      <c r="J574" s="7">
        <v>2.5000000000000001E-2</v>
      </c>
    </row>
    <row r="575" spans="1:10" x14ac:dyDescent="0.25">
      <c r="A575" s="6" t="s">
        <v>348</v>
      </c>
      <c r="B575" s="4" t="s">
        <v>413</v>
      </c>
      <c r="C575" s="4" t="s">
        <v>405</v>
      </c>
      <c r="D575" s="5">
        <v>43944</v>
      </c>
      <c r="E575" s="6" t="s">
        <v>6</v>
      </c>
      <c r="F575" s="6" t="s">
        <v>406</v>
      </c>
      <c r="G575" s="6">
        <v>4.3</v>
      </c>
      <c r="H575" s="6">
        <v>10999</v>
      </c>
      <c r="I575" s="6">
        <v>14990</v>
      </c>
      <c r="J575" s="7">
        <v>0.1</v>
      </c>
    </row>
    <row r="576" spans="1:10" x14ac:dyDescent="0.25">
      <c r="A576" s="6" t="s">
        <v>348</v>
      </c>
      <c r="B576" s="4" t="s">
        <v>188</v>
      </c>
      <c r="C576" s="4" t="s">
        <v>142</v>
      </c>
      <c r="D576" s="5">
        <v>44559</v>
      </c>
      <c r="E576" s="6" t="s">
        <v>12</v>
      </c>
      <c r="F576" s="6" t="s">
        <v>406</v>
      </c>
      <c r="G576" s="6">
        <v>4.5</v>
      </c>
      <c r="H576" s="6">
        <v>8499</v>
      </c>
      <c r="I576" s="6">
        <v>10999</v>
      </c>
      <c r="J576" s="7">
        <v>0.1</v>
      </c>
    </row>
    <row r="577" spans="1:10" x14ac:dyDescent="0.25">
      <c r="A577" s="6" t="s">
        <v>348</v>
      </c>
      <c r="B577" s="4" t="s">
        <v>409</v>
      </c>
      <c r="C577" s="4" t="s">
        <v>414</v>
      </c>
      <c r="D577" s="5">
        <v>44472</v>
      </c>
      <c r="E577" s="6" t="s">
        <v>3</v>
      </c>
      <c r="F577" s="6" t="s">
        <v>406</v>
      </c>
      <c r="G577" s="6">
        <v>4.4000000000000004</v>
      </c>
      <c r="H577" s="6">
        <v>12999</v>
      </c>
      <c r="I577" s="6">
        <v>14999</v>
      </c>
      <c r="J577" s="7">
        <v>1.2500000000000001E-2</v>
      </c>
    </row>
    <row r="578" spans="1:10" x14ac:dyDescent="0.25">
      <c r="A578" s="6" t="s">
        <v>348</v>
      </c>
      <c r="B578" s="4" t="s">
        <v>415</v>
      </c>
      <c r="C578" s="4" t="s">
        <v>416</v>
      </c>
      <c r="D578" s="5">
        <v>44400</v>
      </c>
      <c r="E578" s="6" t="s">
        <v>3</v>
      </c>
      <c r="F578" s="6" t="s">
        <v>406</v>
      </c>
      <c r="G578" s="6">
        <v>4.5</v>
      </c>
      <c r="H578" s="6">
        <v>17999</v>
      </c>
      <c r="I578" s="6">
        <v>17999</v>
      </c>
      <c r="J578" s="7">
        <v>0.05</v>
      </c>
    </row>
    <row r="579" spans="1:10" x14ac:dyDescent="0.25">
      <c r="A579" s="6" t="s">
        <v>348</v>
      </c>
      <c r="B579" s="4" t="s">
        <v>413</v>
      </c>
      <c r="C579" s="4" t="s">
        <v>417</v>
      </c>
      <c r="D579" s="5">
        <v>43921</v>
      </c>
      <c r="E579" s="6" t="s">
        <v>12</v>
      </c>
      <c r="F579" s="6" t="s">
        <v>406</v>
      </c>
      <c r="G579" s="6">
        <v>0</v>
      </c>
      <c r="H579" s="6">
        <v>10999</v>
      </c>
      <c r="I579" s="6">
        <v>12990</v>
      </c>
      <c r="J579" s="7">
        <v>0.125</v>
      </c>
    </row>
    <row r="580" spans="1:10" x14ac:dyDescent="0.25">
      <c r="A580" s="6" t="s">
        <v>348</v>
      </c>
      <c r="B580" s="4" t="s">
        <v>418</v>
      </c>
      <c r="C580" s="4" t="s">
        <v>345</v>
      </c>
      <c r="D580" s="5">
        <v>44884</v>
      </c>
      <c r="E580" s="6" t="s">
        <v>3</v>
      </c>
      <c r="F580" s="6" t="s">
        <v>406</v>
      </c>
      <c r="G580" s="6">
        <v>4.5</v>
      </c>
      <c r="H580" s="6">
        <v>10999</v>
      </c>
      <c r="I580" s="6">
        <v>10999</v>
      </c>
      <c r="J580" s="7">
        <v>3.7499999999999999E-2</v>
      </c>
    </row>
    <row r="581" spans="1:10" x14ac:dyDescent="0.25">
      <c r="A581" s="6" t="s">
        <v>348</v>
      </c>
      <c r="B581" s="4" t="s">
        <v>413</v>
      </c>
      <c r="C581" s="4" t="s">
        <v>11</v>
      </c>
      <c r="D581" s="5">
        <v>44430</v>
      </c>
      <c r="E581" s="6" t="s">
        <v>3</v>
      </c>
      <c r="F581" s="6" t="s">
        <v>406</v>
      </c>
      <c r="G581" s="6">
        <v>4.4000000000000004</v>
      </c>
      <c r="H581" s="6">
        <v>10990</v>
      </c>
      <c r="I581" s="6">
        <v>14990</v>
      </c>
      <c r="J581" s="7">
        <v>1.2500000000000001E-2</v>
      </c>
    </row>
    <row r="582" spans="1:10" x14ac:dyDescent="0.25">
      <c r="A582" s="6" t="s">
        <v>348</v>
      </c>
      <c r="B582" s="4" t="s">
        <v>413</v>
      </c>
      <c r="C582" s="4" t="s">
        <v>417</v>
      </c>
      <c r="D582" s="5">
        <v>44909</v>
      </c>
      <c r="E582" s="6" t="s">
        <v>6</v>
      </c>
      <c r="F582" s="6" t="s">
        <v>406</v>
      </c>
      <c r="G582" s="6">
        <v>4.3</v>
      </c>
      <c r="H582" s="6">
        <v>10990</v>
      </c>
      <c r="I582" s="6">
        <v>14990</v>
      </c>
      <c r="J582" s="7">
        <v>0.1125</v>
      </c>
    </row>
    <row r="583" spans="1:10" x14ac:dyDescent="0.25">
      <c r="A583" s="6" t="s">
        <v>348</v>
      </c>
      <c r="B583" s="4" t="s">
        <v>413</v>
      </c>
      <c r="C583" s="4" t="s">
        <v>405</v>
      </c>
      <c r="D583" s="5">
        <v>43886</v>
      </c>
      <c r="E583" s="6" t="s">
        <v>12</v>
      </c>
      <c r="F583" s="6" t="s">
        <v>406</v>
      </c>
      <c r="G583" s="6">
        <v>0</v>
      </c>
      <c r="H583" s="6">
        <v>11990</v>
      </c>
      <c r="I583" s="6">
        <v>12990</v>
      </c>
      <c r="J583" s="7">
        <v>3.7499999999999999E-2</v>
      </c>
    </row>
    <row r="584" spans="1:10" x14ac:dyDescent="0.25">
      <c r="A584" s="6" t="s">
        <v>348</v>
      </c>
      <c r="B584" s="4" t="s">
        <v>413</v>
      </c>
      <c r="C584" s="4" t="s">
        <v>142</v>
      </c>
      <c r="D584" s="5">
        <v>43972</v>
      </c>
      <c r="E584" s="6" t="s">
        <v>12</v>
      </c>
      <c r="F584" s="6" t="s">
        <v>406</v>
      </c>
      <c r="G584" s="6">
        <v>0</v>
      </c>
      <c r="H584" s="6">
        <v>11900</v>
      </c>
      <c r="I584" s="6">
        <v>12990</v>
      </c>
      <c r="J584" s="7">
        <v>2.5000000000000001E-2</v>
      </c>
    </row>
    <row r="585" spans="1:10" x14ac:dyDescent="0.25">
      <c r="A585" s="6" t="s">
        <v>348</v>
      </c>
      <c r="B585" s="4" t="s">
        <v>419</v>
      </c>
      <c r="C585" s="4" t="s">
        <v>173</v>
      </c>
      <c r="D585" s="5">
        <v>45166</v>
      </c>
      <c r="E585" s="6" t="s">
        <v>3</v>
      </c>
      <c r="F585" s="6" t="s">
        <v>406</v>
      </c>
      <c r="G585" s="6">
        <v>4.5</v>
      </c>
      <c r="H585" s="6">
        <v>17999</v>
      </c>
      <c r="I585" s="6">
        <v>17999</v>
      </c>
      <c r="J585" s="7">
        <v>0.05</v>
      </c>
    </row>
    <row r="586" spans="1:10" x14ac:dyDescent="0.25">
      <c r="A586" s="6" t="s">
        <v>348</v>
      </c>
      <c r="B586" s="4" t="s">
        <v>420</v>
      </c>
      <c r="C586" s="4" t="s">
        <v>421</v>
      </c>
      <c r="D586" s="5">
        <v>44298</v>
      </c>
      <c r="E586" s="6" t="s">
        <v>27</v>
      </c>
      <c r="F586" s="6" t="s">
        <v>13</v>
      </c>
      <c r="G586" s="6">
        <v>4.4000000000000004</v>
      </c>
      <c r="H586" s="6">
        <v>7499</v>
      </c>
      <c r="I586" s="6">
        <v>7999</v>
      </c>
      <c r="J586" s="7">
        <v>8.7499999999999994E-2</v>
      </c>
    </row>
    <row r="587" spans="1:10" x14ac:dyDescent="0.25">
      <c r="A587" s="6" t="s">
        <v>348</v>
      </c>
      <c r="B587" s="4" t="s">
        <v>420</v>
      </c>
      <c r="C587" s="4" t="s">
        <v>422</v>
      </c>
      <c r="D587" s="5">
        <v>44099</v>
      </c>
      <c r="E587" s="6" t="s">
        <v>27</v>
      </c>
      <c r="F587" s="6" t="s">
        <v>13</v>
      </c>
      <c r="G587" s="6">
        <v>4.4000000000000004</v>
      </c>
      <c r="H587" s="6">
        <v>7499</v>
      </c>
      <c r="I587" s="6">
        <v>7999</v>
      </c>
      <c r="J587" s="7">
        <v>0.1125</v>
      </c>
    </row>
    <row r="588" spans="1:10" x14ac:dyDescent="0.25">
      <c r="A588" s="6" t="s">
        <v>348</v>
      </c>
      <c r="B588" s="4" t="s">
        <v>423</v>
      </c>
      <c r="C588" s="4" t="s">
        <v>424</v>
      </c>
      <c r="D588" s="5">
        <v>44018</v>
      </c>
      <c r="E588" s="6" t="s">
        <v>3</v>
      </c>
      <c r="F588" s="6" t="s">
        <v>13</v>
      </c>
      <c r="G588" s="6">
        <v>4.4000000000000004</v>
      </c>
      <c r="H588" s="6">
        <v>12499</v>
      </c>
      <c r="I588" s="6">
        <v>13999</v>
      </c>
      <c r="J588" s="7">
        <v>3.7499999999999999E-2</v>
      </c>
    </row>
    <row r="589" spans="1:10" x14ac:dyDescent="0.25">
      <c r="A589" s="6" t="s">
        <v>348</v>
      </c>
      <c r="B589" s="4" t="s">
        <v>423</v>
      </c>
      <c r="C589" s="4" t="s">
        <v>425</v>
      </c>
      <c r="D589" s="5">
        <v>44183</v>
      </c>
      <c r="E589" s="6" t="s">
        <v>3</v>
      </c>
      <c r="F589" s="6" t="s">
        <v>4</v>
      </c>
      <c r="G589" s="6">
        <v>4.4000000000000004</v>
      </c>
      <c r="H589" s="6">
        <v>11499</v>
      </c>
      <c r="I589" s="6">
        <v>12999</v>
      </c>
      <c r="J589" s="7">
        <v>0.1</v>
      </c>
    </row>
    <row r="590" spans="1:10" x14ac:dyDescent="0.25">
      <c r="A590" s="6" t="s">
        <v>348</v>
      </c>
      <c r="B590" s="4" t="s">
        <v>423</v>
      </c>
      <c r="C590" s="4" t="s">
        <v>424</v>
      </c>
      <c r="D590" s="5">
        <v>44569</v>
      </c>
      <c r="E590" s="6" t="s">
        <v>3</v>
      </c>
      <c r="F590" s="6" t="s">
        <v>4</v>
      </c>
      <c r="G590" s="6">
        <v>4.4000000000000004</v>
      </c>
      <c r="H590" s="6">
        <v>11499</v>
      </c>
      <c r="I590" s="6">
        <v>12999</v>
      </c>
      <c r="J590" s="7">
        <v>8.7499999999999994E-2</v>
      </c>
    </row>
    <row r="591" spans="1:10" x14ac:dyDescent="0.25">
      <c r="A591" s="6" t="s">
        <v>348</v>
      </c>
      <c r="B591" s="4" t="s">
        <v>203</v>
      </c>
      <c r="C591" s="4" t="s">
        <v>405</v>
      </c>
      <c r="D591" s="5">
        <v>44764</v>
      </c>
      <c r="E591" s="6" t="s">
        <v>12</v>
      </c>
      <c r="F591" s="6" t="s">
        <v>406</v>
      </c>
      <c r="G591" s="6">
        <v>4.5</v>
      </c>
      <c r="H591" s="6">
        <v>9990</v>
      </c>
      <c r="I591" s="6">
        <v>9990</v>
      </c>
      <c r="J591" s="7">
        <v>0.1125</v>
      </c>
    </row>
    <row r="592" spans="1:10" x14ac:dyDescent="0.25">
      <c r="A592" s="6" t="s">
        <v>348</v>
      </c>
      <c r="B592" s="4" t="s">
        <v>203</v>
      </c>
      <c r="C592" s="4" t="s">
        <v>142</v>
      </c>
      <c r="D592" s="5">
        <v>43871</v>
      </c>
      <c r="E592" s="6" t="s">
        <v>12</v>
      </c>
      <c r="F592" s="6" t="s">
        <v>406</v>
      </c>
      <c r="G592" s="6">
        <v>4.5</v>
      </c>
      <c r="H592" s="6">
        <v>9990</v>
      </c>
      <c r="I592" s="6">
        <v>9990</v>
      </c>
      <c r="J592" s="7">
        <v>0.05</v>
      </c>
    </row>
    <row r="593" spans="1:10" x14ac:dyDescent="0.25">
      <c r="A593" s="6" t="s">
        <v>348</v>
      </c>
      <c r="B593" s="4" t="s">
        <v>415</v>
      </c>
      <c r="C593" s="4" t="s">
        <v>426</v>
      </c>
      <c r="D593" s="5">
        <v>44854</v>
      </c>
      <c r="E593" s="6" t="s">
        <v>19</v>
      </c>
      <c r="F593" s="6" t="s">
        <v>406</v>
      </c>
      <c r="G593" s="6">
        <v>4.5</v>
      </c>
      <c r="H593" s="6">
        <v>20999</v>
      </c>
      <c r="I593" s="6">
        <v>20999</v>
      </c>
      <c r="J593" s="7">
        <v>0.125</v>
      </c>
    </row>
    <row r="594" spans="1:10" x14ac:dyDescent="0.25">
      <c r="A594" s="6" t="s">
        <v>348</v>
      </c>
      <c r="B594" s="4" t="s">
        <v>419</v>
      </c>
      <c r="C594" s="4" t="s">
        <v>173</v>
      </c>
      <c r="D594" s="5">
        <v>44067</v>
      </c>
      <c r="E594" s="6" t="s">
        <v>19</v>
      </c>
      <c r="F594" s="6" t="s">
        <v>406</v>
      </c>
      <c r="G594" s="6">
        <v>4.5</v>
      </c>
      <c r="H594" s="6">
        <v>20999</v>
      </c>
      <c r="I594" s="6">
        <v>20999</v>
      </c>
      <c r="J594" s="7">
        <v>6.25E-2</v>
      </c>
    </row>
    <row r="595" spans="1:10" x14ac:dyDescent="0.25">
      <c r="A595" s="6" t="s">
        <v>348</v>
      </c>
      <c r="B595" s="4" t="s">
        <v>423</v>
      </c>
      <c r="C595" s="4" t="s">
        <v>425</v>
      </c>
      <c r="D595" s="5">
        <v>44838</v>
      </c>
      <c r="E595" s="6" t="s">
        <v>3</v>
      </c>
      <c r="F595" s="6" t="s">
        <v>7</v>
      </c>
      <c r="G595" s="6">
        <v>4.4000000000000004</v>
      </c>
      <c r="H595" s="6">
        <v>12499</v>
      </c>
      <c r="I595" s="6">
        <v>13999</v>
      </c>
      <c r="J595" s="7">
        <v>0.125</v>
      </c>
    </row>
    <row r="596" spans="1:10" x14ac:dyDescent="0.25">
      <c r="A596" s="6" t="s">
        <v>348</v>
      </c>
      <c r="B596" s="4" t="s">
        <v>356</v>
      </c>
      <c r="C596" s="4" t="s">
        <v>357</v>
      </c>
      <c r="D596" s="5">
        <v>44608</v>
      </c>
      <c r="E596" s="6" t="s">
        <v>12</v>
      </c>
      <c r="F596" s="6" t="s">
        <v>406</v>
      </c>
      <c r="G596" s="6">
        <v>0</v>
      </c>
      <c r="H596" s="6">
        <v>8999</v>
      </c>
      <c r="I596" s="6">
        <v>9999</v>
      </c>
      <c r="J596" s="7">
        <v>0.1</v>
      </c>
    </row>
    <row r="597" spans="1:10" x14ac:dyDescent="0.25">
      <c r="A597" s="6" t="s">
        <v>348</v>
      </c>
      <c r="B597" s="4" t="s">
        <v>356</v>
      </c>
      <c r="C597" s="4" t="s">
        <v>358</v>
      </c>
      <c r="D597" s="5">
        <v>44004</v>
      </c>
      <c r="E597" s="6" t="s">
        <v>12</v>
      </c>
      <c r="F597" s="6" t="s">
        <v>406</v>
      </c>
      <c r="G597" s="6">
        <v>0</v>
      </c>
      <c r="H597" s="6">
        <v>8999</v>
      </c>
      <c r="I597" s="6">
        <v>9999</v>
      </c>
      <c r="J597" s="7">
        <v>8.7499999999999994E-2</v>
      </c>
    </row>
    <row r="598" spans="1:10" x14ac:dyDescent="0.25">
      <c r="A598" s="6" t="s">
        <v>348</v>
      </c>
      <c r="B598" s="4" t="s">
        <v>371</v>
      </c>
      <c r="C598" s="4" t="s">
        <v>259</v>
      </c>
      <c r="D598" s="5">
        <v>44574</v>
      </c>
      <c r="E598" s="6" t="s">
        <v>3</v>
      </c>
      <c r="F598" s="6" t="s">
        <v>406</v>
      </c>
      <c r="G598" s="6">
        <v>4.3</v>
      </c>
      <c r="H598" s="6">
        <v>10499</v>
      </c>
      <c r="I598" s="6">
        <v>10999</v>
      </c>
      <c r="J598" s="7">
        <v>3.7499999999999999E-2</v>
      </c>
    </row>
    <row r="599" spans="1:10" x14ac:dyDescent="0.25">
      <c r="A599" s="6" t="s">
        <v>348</v>
      </c>
      <c r="B599" s="4" t="s">
        <v>371</v>
      </c>
      <c r="C599" s="4" t="s">
        <v>372</v>
      </c>
      <c r="D599" s="5">
        <v>44765</v>
      </c>
      <c r="E599" s="6" t="s">
        <v>3</v>
      </c>
      <c r="F599" s="6" t="s">
        <v>406</v>
      </c>
      <c r="G599" s="6">
        <v>4.3</v>
      </c>
      <c r="H599" s="6">
        <v>10499</v>
      </c>
      <c r="I599" s="6">
        <v>10999</v>
      </c>
      <c r="J599" s="7">
        <v>0.125</v>
      </c>
    </row>
    <row r="600" spans="1:10" x14ac:dyDescent="0.25">
      <c r="A600" s="6" t="s">
        <v>348</v>
      </c>
      <c r="B600" s="4" t="s">
        <v>371</v>
      </c>
      <c r="C600" s="4" t="s">
        <v>259</v>
      </c>
      <c r="D600" s="5">
        <v>44991</v>
      </c>
      <c r="E600" s="6" t="s">
        <v>12</v>
      </c>
      <c r="F600" s="6" t="s">
        <v>406</v>
      </c>
      <c r="G600" s="6">
        <v>4.3</v>
      </c>
      <c r="H600" s="6">
        <v>8999</v>
      </c>
      <c r="I600" s="6">
        <v>9999</v>
      </c>
      <c r="J600" s="7">
        <v>0.1125</v>
      </c>
    </row>
    <row r="601" spans="1:10" x14ac:dyDescent="0.25">
      <c r="A601" s="6" t="s">
        <v>348</v>
      </c>
      <c r="B601" s="4" t="s">
        <v>378</v>
      </c>
      <c r="C601" s="4" t="s">
        <v>385</v>
      </c>
      <c r="D601" s="5">
        <v>44955</v>
      </c>
      <c r="E601" s="6" t="s">
        <v>3</v>
      </c>
      <c r="F601" s="6" t="s">
        <v>406</v>
      </c>
      <c r="G601" s="6">
        <v>4.4000000000000004</v>
      </c>
      <c r="H601" s="6">
        <v>10999</v>
      </c>
      <c r="I601" s="6">
        <v>12999</v>
      </c>
      <c r="J601" s="7">
        <v>7.4999999999999997E-2</v>
      </c>
    </row>
    <row r="602" spans="1:10" x14ac:dyDescent="0.25">
      <c r="A602" s="6" t="s">
        <v>348</v>
      </c>
      <c r="B602" s="4" t="s">
        <v>378</v>
      </c>
      <c r="C602" s="4" t="s">
        <v>379</v>
      </c>
      <c r="D602" s="5">
        <v>44379</v>
      </c>
      <c r="E602" s="6" t="s">
        <v>3</v>
      </c>
      <c r="F602" s="6" t="s">
        <v>406</v>
      </c>
      <c r="G602" s="6">
        <v>4.4000000000000004</v>
      </c>
      <c r="H602" s="6">
        <v>10999</v>
      </c>
      <c r="I602" s="6">
        <v>12999</v>
      </c>
      <c r="J602" s="7">
        <v>8.7499999999999994E-2</v>
      </c>
    </row>
    <row r="603" spans="1:10" x14ac:dyDescent="0.25">
      <c r="A603" s="6" t="s">
        <v>348</v>
      </c>
      <c r="B603" s="4" t="s">
        <v>376</v>
      </c>
      <c r="C603" s="4" t="s">
        <v>380</v>
      </c>
      <c r="D603" s="5">
        <v>44437</v>
      </c>
      <c r="E603" s="6" t="s">
        <v>6</v>
      </c>
      <c r="F603" s="6" t="s">
        <v>406</v>
      </c>
      <c r="G603" s="6">
        <v>4.3</v>
      </c>
      <c r="H603" s="6">
        <v>17999</v>
      </c>
      <c r="I603" s="6">
        <v>19999</v>
      </c>
      <c r="J603" s="7">
        <v>0.05</v>
      </c>
    </row>
    <row r="604" spans="1:10" x14ac:dyDescent="0.25">
      <c r="A604" s="6" t="s">
        <v>348</v>
      </c>
      <c r="B604" s="4" t="s">
        <v>381</v>
      </c>
      <c r="C604" s="4" t="s">
        <v>382</v>
      </c>
      <c r="D604" s="5">
        <v>44897</v>
      </c>
      <c r="E604" s="6" t="s">
        <v>3</v>
      </c>
      <c r="F604" s="6" t="s">
        <v>406</v>
      </c>
      <c r="G604" s="6">
        <v>4.3</v>
      </c>
      <c r="H604" s="6">
        <v>15999</v>
      </c>
      <c r="I604" s="6">
        <v>16999</v>
      </c>
      <c r="J604" s="7">
        <v>0.1125</v>
      </c>
    </row>
    <row r="605" spans="1:10" x14ac:dyDescent="0.25">
      <c r="A605" s="6" t="s">
        <v>348</v>
      </c>
      <c r="B605" s="4" t="s">
        <v>378</v>
      </c>
      <c r="C605" s="4" t="s">
        <v>385</v>
      </c>
      <c r="D605" s="5">
        <v>44319</v>
      </c>
      <c r="E605" s="6" t="s">
        <v>12</v>
      </c>
      <c r="F605" s="6" t="s">
        <v>406</v>
      </c>
      <c r="G605" s="6">
        <v>4.3</v>
      </c>
      <c r="H605" s="6">
        <v>9999</v>
      </c>
      <c r="I605" s="6">
        <v>11999</v>
      </c>
      <c r="J605" s="7">
        <v>0.125</v>
      </c>
    </row>
    <row r="606" spans="1:10" x14ac:dyDescent="0.25">
      <c r="A606" s="6" t="s">
        <v>348</v>
      </c>
      <c r="B606" s="4" t="s">
        <v>376</v>
      </c>
      <c r="C606" s="4" t="s">
        <v>427</v>
      </c>
      <c r="D606" s="5">
        <v>43999</v>
      </c>
      <c r="E606" s="6" t="s">
        <v>19</v>
      </c>
      <c r="F606" s="6" t="s">
        <v>406</v>
      </c>
      <c r="G606" s="6">
        <v>4.4000000000000004</v>
      </c>
      <c r="H606" s="6">
        <v>19999</v>
      </c>
      <c r="I606" s="6">
        <v>21999</v>
      </c>
      <c r="J606" s="7">
        <v>2.5000000000000001E-2</v>
      </c>
    </row>
    <row r="607" spans="1:10" x14ac:dyDescent="0.25">
      <c r="A607" s="6" t="s">
        <v>348</v>
      </c>
      <c r="B607" s="4" t="s">
        <v>376</v>
      </c>
      <c r="C607" s="4" t="s">
        <v>427</v>
      </c>
      <c r="D607" s="5">
        <v>44242</v>
      </c>
      <c r="E607" s="6" t="s">
        <v>6</v>
      </c>
      <c r="F607" s="6" t="s">
        <v>406</v>
      </c>
      <c r="G607" s="6">
        <v>4.3</v>
      </c>
      <c r="H607" s="6">
        <v>17999</v>
      </c>
      <c r="I607" s="6">
        <v>19999</v>
      </c>
      <c r="J607" s="7">
        <v>0.1</v>
      </c>
    </row>
    <row r="608" spans="1:10" x14ac:dyDescent="0.25">
      <c r="A608" s="6" t="s">
        <v>348</v>
      </c>
      <c r="B608" s="4" t="s">
        <v>399</v>
      </c>
      <c r="C608" s="4" t="s">
        <v>99</v>
      </c>
      <c r="D608" s="5">
        <v>44593</v>
      </c>
      <c r="E608" s="6" t="s">
        <v>12</v>
      </c>
      <c r="F608" s="6" t="s">
        <v>13</v>
      </c>
      <c r="G608" s="6">
        <v>4.4000000000000004</v>
      </c>
      <c r="H608" s="6">
        <v>8499</v>
      </c>
      <c r="I608" s="6">
        <v>8999</v>
      </c>
      <c r="J608" s="7">
        <v>0.05</v>
      </c>
    </row>
    <row r="609" spans="1:10" x14ac:dyDescent="0.25">
      <c r="A609" s="6" t="s">
        <v>348</v>
      </c>
      <c r="B609" s="4" t="s">
        <v>402</v>
      </c>
      <c r="C609" s="4" t="s">
        <v>403</v>
      </c>
      <c r="D609" s="5">
        <v>44055</v>
      </c>
      <c r="E609" s="6" t="s">
        <v>3</v>
      </c>
      <c r="F609" s="6" t="s">
        <v>7</v>
      </c>
      <c r="G609" s="6">
        <v>4.3</v>
      </c>
      <c r="H609" s="6">
        <v>14999</v>
      </c>
      <c r="I609" s="6">
        <v>14999</v>
      </c>
      <c r="J609" s="7">
        <v>0.125</v>
      </c>
    </row>
    <row r="610" spans="1:10" x14ac:dyDescent="0.25">
      <c r="A610" s="6" t="s">
        <v>348</v>
      </c>
      <c r="B610" s="4" t="s">
        <v>400</v>
      </c>
      <c r="C610" s="4" t="s">
        <v>428</v>
      </c>
      <c r="D610" s="5">
        <v>44440</v>
      </c>
      <c r="E610" s="6" t="s">
        <v>6</v>
      </c>
      <c r="F610" s="6" t="s">
        <v>4</v>
      </c>
      <c r="G610" s="6">
        <v>4.5</v>
      </c>
      <c r="H610" s="6">
        <v>14999</v>
      </c>
      <c r="I610" s="6">
        <v>15999</v>
      </c>
      <c r="J610" s="7">
        <v>0.1125</v>
      </c>
    </row>
    <row r="611" spans="1:10" x14ac:dyDescent="0.25">
      <c r="A611" s="6" t="s">
        <v>348</v>
      </c>
      <c r="B611" s="4" t="s">
        <v>399</v>
      </c>
      <c r="C611" s="4" t="s">
        <v>142</v>
      </c>
      <c r="D611" s="5">
        <v>44287</v>
      </c>
      <c r="E611" s="6" t="s">
        <v>3</v>
      </c>
      <c r="F611" s="6" t="s">
        <v>4</v>
      </c>
      <c r="G611" s="6">
        <v>4.4000000000000004</v>
      </c>
      <c r="H611" s="6">
        <v>10499</v>
      </c>
      <c r="I611" s="6">
        <v>10999</v>
      </c>
      <c r="J611" s="7">
        <v>0.05</v>
      </c>
    </row>
    <row r="612" spans="1:10" x14ac:dyDescent="0.25">
      <c r="A612" s="6" t="s">
        <v>348</v>
      </c>
      <c r="B612" s="4" t="s">
        <v>407</v>
      </c>
      <c r="C612" s="4" t="s">
        <v>166</v>
      </c>
      <c r="D612" s="5">
        <v>44188</v>
      </c>
      <c r="E612" s="6" t="s">
        <v>19</v>
      </c>
      <c r="F612" s="6" t="s">
        <v>7</v>
      </c>
      <c r="G612" s="6">
        <v>4.3</v>
      </c>
      <c r="H612" s="6">
        <v>27999</v>
      </c>
      <c r="I612" s="6">
        <v>29999</v>
      </c>
      <c r="J612" s="7">
        <v>0.1125</v>
      </c>
    </row>
    <row r="613" spans="1:10" x14ac:dyDescent="0.25">
      <c r="A613" s="6" t="s">
        <v>348</v>
      </c>
      <c r="B613" s="4" t="s">
        <v>429</v>
      </c>
      <c r="C613" s="4" t="s">
        <v>430</v>
      </c>
      <c r="D613" s="5">
        <v>44022</v>
      </c>
      <c r="E613" s="6" t="s">
        <v>56</v>
      </c>
      <c r="F613" s="6" t="s">
        <v>57</v>
      </c>
      <c r="G613" s="6">
        <v>4.3</v>
      </c>
      <c r="H613" s="6">
        <v>47999</v>
      </c>
      <c r="I613" s="6">
        <v>47999</v>
      </c>
      <c r="J613" s="7">
        <v>3.7499999999999999E-2</v>
      </c>
    </row>
    <row r="614" spans="1:10" x14ac:dyDescent="0.25">
      <c r="A614" s="6" t="s">
        <v>348</v>
      </c>
      <c r="B614" s="4" t="s">
        <v>431</v>
      </c>
      <c r="C614" s="4" t="s">
        <v>408</v>
      </c>
      <c r="D614" s="5">
        <v>44597</v>
      </c>
      <c r="E614" s="6" t="s">
        <v>6</v>
      </c>
      <c r="F614" s="6" t="s">
        <v>7</v>
      </c>
      <c r="G614" s="6">
        <v>4.4000000000000004</v>
      </c>
      <c r="H614" s="6">
        <v>24999</v>
      </c>
      <c r="I614" s="6">
        <v>26999</v>
      </c>
      <c r="J614" s="7">
        <v>3.7499999999999999E-2</v>
      </c>
    </row>
    <row r="615" spans="1:10" x14ac:dyDescent="0.25">
      <c r="A615" s="6" t="s">
        <v>348</v>
      </c>
      <c r="B615" s="4" t="s">
        <v>432</v>
      </c>
      <c r="C615" s="4" t="s">
        <v>433</v>
      </c>
      <c r="D615" s="5">
        <v>45118</v>
      </c>
      <c r="E615" s="6" t="s">
        <v>19</v>
      </c>
      <c r="F615" s="6" t="s">
        <v>7</v>
      </c>
      <c r="G615" s="6">
        <v>4.3</v>
      </c>
      <c r="H615" s="6">
        <v>37999</v>
      </c>
      <c r="I615" s="6">
        <v>40999</v>
      </c>
      <c r="J615" s="7">
        <v>6.25E-2</v>
      </c>
    </row>
    <row r="616" spans="1:10" x14ac:dyDescent="0.25">
      <c r="A616" s="6" t="s">
        <v>348</v>
      </c>
      <c r="B616" s="4" t="s">
        <v>434</v>
      </c>
      <c r="C616" s="4" t="s">
        <v>430</v>
      </c>
      <c r="D616" s="5">
        <v>45145</v>
      </c>
      <c r="E616" s="6" t="s">
        <v>19</v>
      </c>
      <c r="F616" s="6" t="s">
        <v>7</v>
      </c>
      <c r="G616" s="6">
        <v>4.3</v>
      </c>
      <c r="H616" s="6">
        <v>41999</v>
      </c>
      <c r="I616" s="6">
        <v>41999</v>
      </c>
      <c r="J616" s="7">
        <v>7.4999999999999997E-2</v>
      </c>
    </row>
    <row r="617" spans="1:10" x14ac:dyDescent="0.25">
      <c r="A617" s="6" t="s">
        <v>348</v>
      </c>
      <c r="B617" s="4" t="s">
        <v>434</v>
      </c>
      <c r="C617" s="4" t="s">
        <v>435</v>
      </c>
      <c r="D617" s="5">
        <v>43926</v>
      </c>
      <c r="E617" s="6" t="s">
        <v>56</v>
      </c>
      <c r="F617" s="6" t="s">
        <v>57</v>
      </c>
      <c r="G617" s="6">
        <v>4.3</v>
      </c>
      <c r="H617" s="6">
        <v>47999</v>
      </c>
      <c r="I617" s="6">
        <v>47999</v>
      </c>
      <c r="J617" s="7">
        <v>1.2500000000000001E-2</v>
      </c>
    </row>
    <row r="618" spans="1:10" x14ac:dyDescent="0.25">
      <c r="A618" s="6" t="s">
        <v>348</v>
      </c>
      <c r="B618" s="4" t="s">
        <v>434</v>
      </c>
      <c r="C618" s="4" t="s">
        <v>435</v>
      </c>
      <c r="D618" s="5">
        <v>44087</v>
      </c>
      <c r="E618" s="6" t="s">
        <v>19</v>
      </c>
      <c r="F618" s="6" t="s">
        <v>7</v>
      </c>
      <c r="G618" s="6">
        <v>4.3</v>
      </c>
      <c r="H618" s="6">
        <v>41999</v>
      </c>
      <c r="I618" s="6">
        <v>41999</v>
      </c>
      <c r="J618" s="7">
        <v>0.1</v>
      </c>
    </row>
    <row r="619" spans="1:10" x14ac:dyDescent="0.25">
      <c r="A619" s="6" t="s">
        <v>348</v>
      </c>
      <c r="B619" s="4" t="s">
        <v>400</v>
      </c>
      <c r="C619" s="4" t="s">
        <v>428</v>
      </c>
      <c r="D619" s="5">
        <v>44520</v>
      </c>
      <c r="E619" s="6" t="s">
        <v>19</v>
      </c>
      <c r="F619" s="6" t="s">
        <v>7</v>
      </c>
      <c r="G619" s="6">
        <v>4.5</v>
      </c>
      <c r="H619" s="6">
        <v>16999</v>
      </c>
      <c r="I619" s="6">
        <v>17999</v>
      </c>
      <c r="J619" s="7">
        <v>0.05</v>
      </c>
    </row>
    <row r="620" spans="1:10" x14ac:dyDescent="0.25">
      <c r="A620" s="6" t="s">
        <v>348</v>
      </c>
      <c r="B620" s="4" t="s">
        <v>400</v>
      </c>
      <c r="C620" s="4" t="s">
        <v>436</v>
      </c>
      <c r="D620" s="5">
        <v>44055</v>
      </c>
      <c r="E620" s="6" t="s">
        <v>3</v>
      </c>
      <c r="F620" s="6" t="s">
        <v>4</v>
      </c>
      <c r="G620" s="6">
        <v>4.5</v>
      </c>
      <c r="H620" s="6">
        <v>13999</v>
      </c>
      <c r="I620" s="6">
        <v>14999</v>
      </c>
      <c r="J620" s="7">
        <v>8.7499999999999994E-2</v>
      </c>
    </row>
    <row r="621" spans="1:10" x14ac:dyDescent="0.25">
      <c r="A621" s="6" t="s">
        <v>348</v>
      </c>
      <c r="B621" s="4" t="s">
        <v>407</v>
      </c>
      <c r="C621" s="4" t="s">
        <v>166</v>
      </c>
      <c r="D621" s="5">
        <v>44074</v>
      </c>
      <c r="E621" s="6" t="s">
        <v>19</v>
      </c>
      <c r="F621" s="6" t="s">
        <v>57</v>
      </c>
      <c r="G621" s="6">
        <v>4.3</v>
      </c>
      <c r="H621" s="6">
        <v>29999</v>
      </c>
      <c r="I621" s="6">
        <v>31999</v>
      </c>
      <c r="J621" s="7">
        <v>3.7499999999999999E-2</v>
      </c>
    </row>
    <row r="622" spans="1:10" x14ac:dyDescent="0.25">
      <c r="A622" s="6" t="s">
        <v>348</v>
      </c>
      <c r="B622" s="4" t="s">
        <v>404</v>
      </c>
      <c r="C622" s="4" t="s">
        <v>99</v>
      </c>
      <c r="D622" s="5">
        <v>44514</v>
      </c>
      <c r="E622" s="6" t="s">
        <v>27</v>
      </c>
      <c r="F622" s="6" t="s">
        <v>117</v>
      </c>
      <c r="G622" s="6">
        <v>4.4000000000000004</v>
      </c>
      <c r="H622" s="6">
        <v>6499</v>
      </c>
      <c r="I622" s="6">
        <v>6999</v>
      </c>
      <c r="J622" s="7">
        <v>0.125</v>
      </c>
    </row>
    <row r="623" spans="1:10" x14ac:dyDescent="0.25">
      <c r="A623" s="6" t="s">
        <v>348</v>
      </c>
      <c r="B623" s="4" t="s">
        <v>432</v>
      </c>
      <c r="C623" s="4" t="s">
        <v>437</v>
      </c>
      <c r="D623" s="5">
        <v>43856</v>
      </c>
      <c r="E623" s="6" t="s">
        <v>56</v>
      </c>
      <c r="F623" s="6" t="s">
        <v>57</v>
      </c>
      <c r="G623" s="6">
        <v>4.3</v>
      </c>
      <c r="H623" s="6">
        <v>41999</v>
      </c>
      <c r="I623" s="6">
        <v>43999</v>
      </c>
      <c r="J623" s="7">
        <v>7.4999999999999997E-2</v>
      </c>
    </row>
    <row r="624" spans="1:10" x14ac:dyDescent="0.25">
      <c r="A624" s="6" t="s">
        <v>348</v>
      </c>
      <c r="B624" s="4" t="s">
        <v>411</v>
      </c>
      <c r="C624" s="4" t="s">
        <v>438</v>
      </c>
      <c r="D624" s="5">
        <v>44172</v>
      </c>
      <c r="E624" s="6" t="s">
        <v>6</v>
      </c>
      <c r="F624" s="6" t="s">
        <v>4</v>
      </c>
      <c r="G624" s="6">
        <v>4.4000000000000004</v>
      </c>
      <c r="H624" s="6">
        <v>14999</v>
      </c>
      <c r="I624" s="6">
        <v>17999</v>
      </c>
      <c r="J624" s="7">
        <v>7.4999999999999997E-2</v>
      </c>
    </row>
    <row r="625" spans="1:10" x14ac:dyDescent="0.25">
      <c r="A625" s="6" t="s">
        <v>348</v>
      </c>
      <c r="B625" s="4" t="s">
        <v>431</v>
      </c>
      <c r="C625" s="4" t="s">
        <v>408</v>
      </c>
      <c r="D625" s="5">
        <v>43901</v>
      </c>
      <c r="E625" s="6" t="s">
        <v>19</v>
      </c>
      <c r="F625" s="6" t="s">
        <v>7</v>
      </c>
      <c r="G625" s="6">
        <v>4.4000000000000004</v>
      </c>
      <c r="H625" s="6">
        <v>25999</v>
      </c>
      <c r="I625" s="6">
        <v>27999</v>
      </c>
      <c r="J625" s="7">
        <v>0.1</v>
      </c>
    </row>
    <row r="626" spans="1:10" x14ac:dyDescent="0.25">
      <c r="A626" s="6" t="s">
        <v>348</v>
      </c>
      <c r="B626" s="4" t="s">
        <v>398</v>
      </c>
      <c r="C626" s="4" t="s">
        <v>379</v>
      </c>
      <c r="D626" s="5">
        <v>44565</v>
      </c>
      <c r="E626" s="6" t="s">
        <v>12</v>
      </c>
      <c r="F626" s="6" t="s">
        <v>13</v>
      </c>
      <c r="G626" s="6">
        <v>4.3</v>
      </c>
      <c r="H626" s="6">
        <v>11999</v>
      </c>
      <c r="I626" s="6">
        <v>11999</v>
      </c>
      <c r="J626" s="7">
        <v>8.7499999999999994E-2</v>
      </c>
    </row>
    <row r="627" spans="1:10" x14ac:dyDescent="0.25">
      <c r="A627" s="6" t="s">
        <v>348</v>
      </c>
      <c r="B627" s="4" t="s">
        <v>411</v>
      </c>
      <c r="C627" s="4" t="s">
        <v>438</v>
      </c>
      <c r="D627" s="5">
        <v>44024</v>
      </c>
      <c r="E627" s="6" t="s">
        <v>19</v>
      </c>
      <c r="F627" s="6" t="s">
        <v>7</v>
      </c>
      <c r="G627" s="6">
        <v>4.4000000000000004</v>
      </c>
      <c r="H627" s="6">
        <v>16999</v>
      </c>
      <c r="I627" s="6">
        <v>17999</v>
      </c>
      <c r="J627" s="7">
        <v>1.2500000000000001E-2</v>
      </c>
    </row>
    <row r="628" spans="1:10" x14ac:dyDescent="0.25">
      <c r="A628" s="6" t="s">
        <v>348</v>
      </c>
      <c r="B628" s="4" t="s">
        <v>407</v>
      </c>
      <c r="C628" s="4" t="s">
        <v>408</v>
      </c>
      <c r="D628" s="5">
        <v>44572</v>
      </c>
      <c r="E628" s="6" t="s">
        <v>19</v>
      </c>
      <c r="F628" s="6" t="s">
        <v>57</v>
      </c>
      <c r="G628" s="6">
        <v>4.3</v>
      </c>
      <c r="H628" s="6">
        <v>29999</v>
      </c>
      <c r="I628" s="6">
        <v>31999</v>
      </c>
      <c r="J628" s="7">
        <v>0.1</v>
      </c>
    </row>
    <row r="629" spans="1:10" x14ac:dyDescent="0.25">
      <c r="A629" s="6" t="s">
        <v>348</v>
      </c>
      <c r="B629" s="4" t="s">
        <v>407</v>
      </c>
      <c r="C629" s="4" t="s">
        <v>408</v>
      </c>
      <c r="D629" s="5">
        <v>43875</v>
      </c>
      <c r="E629" s="6" t="s">
        <v>56</v>
      </c>
      <c r="F629" s="6" t="s">
        <v>57</v>
      </c>
      <c r="G629" s="6">
        <v>4.2</v>
      </c>
      <c r="H629" s="6">
        <v>32999</v>
      </c>
      <c r="I629" s="6">
        <v>34999</v>
      </c>
      <c r="J629" s="7">
        <v>1.2500000000000001E-2</v>
      </c>
    </row>
    <row r="630" spans="1:10" x14ac:dyDescent="0.25">
      <c r="A630" s="6" t="s">
        <v>348</v>
      </c>
      <c r="B630" s="4" t="s">
        <v>407</v>
      </c>
      <c r="C630" s="4" t="s">
        <v>166</v>
      </c>
      <c r="D630" s="5">
        <v>44540</v>
      </c>
      <c r="E630" s="6" t="s">
        <v>56</v>
      </c>
      <c r="F630" s="6" t="s">
        <v>57</v>
      </c>
      <c r="G630" s="6">
        <v>4.2</v>
      </c>
      <c r="H630" s="6">
        <v>32999</v>
      </c>
      <c r="I630" s="6">
        <v>34999</v>
      </c>
      <c r="J630" s="7">
        <v>7.4999999999999997E-2</v>
      </c>
    </row>
    <row r="631" spans="1:10" x14ac:dyDescent="0.25">
      <c r="A631" s="6" t="s">
        <v>348</v>
      </c>
      <c r="B631" s="4" t="s">
        <v>439</v>
      </c>
      <c r="C631" s="4" t="s">
        <v>440</v>
      </c>
      <c r="D631" s="5">
        <v>44054</v>
      </c>
      <c r="E631" s="6" t="s">
        <v>19</v>
      </c>
      <c r="F631" s="6" t="s">
        <v>7</v>
      </c>
      <c r="G631" s="6">
        <v>4.3</v>
      </c>
      <c r="H631" s="6">
        <v>29999</v>
      </c>
      <c r="I631" s="6">
        <v>32999</v>
      </c>
      <c r="J631" s="7">
        <v>6.25E-2</v>
      </c>
    </row>
    <row r="632" spans="1:10" x14ac:dyDescent="0.25">
      <c r="A632" s="6" t="s">
        <v>348</v>
      </c>
      <c r="B632" s="4" t="s">
        <v>404</v>
      </c>
      <c r="C632" s="4" t="s">
        <v>405</v>
      </c>
      <c r="D632" s="5">
        <v>44115</v>
      </c>
      <c r="E632" s="6" t="s">
        <v>27</v>
      </c>
      <c r="F632" s="6" t="s">
        <v>13</v>
      </c>
      <c r="G632" s="6">
        <v>4.4000000000000004</v>
      </c>
      <c r="H632" s="6">
        <v>6999</v>
      </c>
      <c r="I632" s="6">
        <v>7999</v>
      </c>
      <c r="J632" s="7">
        <v>6.25E-2</v>
      </c>
    </row>
    <row r="633" spans="1:10" x14ac:dyDescent="0.25">
      <c r="A633" s="6" t="s">
        <v>348</v>
      </c>
      <c r="B633" s="4" t="s">
        <v>407</v>
      </c>
      <c r="C633" s="4" t="s">
        <v>408</v>
      </c>
      <c r="D633" s="5">
        <v>45010</v>
      </c>
      <c r="E633" s="6" t="s">
        <v>19</v>
      </c>
      <c r="F633" s="6" t="s">
        <v>57</v>
      </c>
      <c r="G633" s="6">
        <v>4.3</v>
      </c>
      <c r="H633" s="6">
        <v>29999</v>
      </c>
      <c r="I633" s="6">
        <v>31999</v>
      </c>
      <c r="J633" s="7">
        <v>0.1</v>
      </c>
    </row>
    <row r="634" spans="1:10" x14ac:dyDescent="0.25">
      <c r="A634" s="6" t="s">
        <v>348</v>
      </c>
      <c r="B634" s="4" t="s">
        <v>407</v>
      </c>
      <c r="C634" s="4" t="s">
        <v>408</v>
      </c>
      <c r="D634" s="5">
        <v>45057</v>
      </c>
      <c r="E634" s="6" t="s">
        <v>56</v>
      </c>
      <c r="F634" s="6" t="s">
        <v>57</v>
      </c>
      <c r="G634" s="6">
        <v>4.2</v>
      </c>
      <c r="H634" s="6">
        <v>32999</v>
      </c>
      <c r="I634" s="6">
        <v>34999</v>
      </c>
      <c r="J634" s="7">
        <v>3.7499999999999999E-2</v>
      </c>
    </row>
    <row r="635" spans="1:10" x14ac:dyDescent="0.25">
      <c r="A635" s="6" t="s">
        <v>348</v>
      </c>
      <c r="B635" s="4" t="s">
        <v>407</v>
      </c>
      <c r="C635" s="4" t="s">
        <v>166</v>
      </c>
      <c r="D635" s="5">
        <v>44501</v>
      </c>
      <c r="E635" s="6" t="s">
        <v>56</v>
      </c>
      <c r="F635" s="6" t="s">
        <v>57</v>
      </c>
      <c r="G635" s="6">
        <v>4.2</v>
      </c>
      <c r="H635" s="6">
        <v>32999</v>
      </c>
      <c r="I635" s="6">
        <v>34999</v>
      </c>
      <c r="J635" s="7">
        <v>3.7499999999999999E-2</v>
      </c>
    </row>
    <row r="636" spans="1:10" x14ac:dyDescent="0.25">
      <c r="A636" s="6" t="s">
        <v>348</v>
      </c>
      <c r="B636" s="4" t="s">
        <v>441</v>
      </c>
      <c r="C636" s="4" t="s">
        <v>442</v>
      </c>
      <c r="D636" s="5">
        <v>44578</v>
      </c>
      <c r="E636" s="6" t="s">
        <v>6</v>
      </c>
      <c r="F636" s="6" t="s">
        <v>7</v>
      </c>
      <c r="G636" s="6">
        <v>4.0999999999999996</v>
      </c>
      <c r="H636" s="6">
        <v>25999</v>
      </c>
      <c r="I636" s="6">
        <v>26999</v>
      </c>
      <c r="J636" s="7">
        <v>2.5000000000000001E-2</v>
      </c>
    </row>
    <row r="637" spans="1:10" x14ac:dyDescent="0.25">
      <c r="A637" s="6" t="s">
        <v>348</v>
      </c>
      <c r="B637" s="4" t="s">
        <v>409</v>
      </c>
      <c r="C637" s="4" t="s">
        <v>410</v>
      </c>
      <c r="D637" s="5">
        <v>44774</v>
      </c>
      <c r="E637" s="6" t="s">
        <v>6</v>
      </c>
      <c r="F637" s="6" t="s">
        <v>4</v>
      </c>
      <c r="G637" s="6">
        <v>4.4000000000000004</v>
      </c>
      <c r="H637" s="6">
        <v>13999</v>
      </c>
      <c r="I637" s="6">
        <v>15999</v>
      </c>
      <c r="J637" s="7">
        <v>1.2500000000000001E-2</v>
      </c>
    </row>
    <row r="638" spans="1:10" x14ac:dyDescent="0.25">
      <c r="A638" s="6" t="s">
        <v>348</v>
      </c>
      <c r="B638" s="4" t="s">
        <v>411</v>
      </c>
      <c r="C638" s="4" t="s">
        <v>412</v>
      </c>
      <c r="D638" s="5">
        <v>44137</v>
      </c>
      <c r="E638" s="6" t="s">
        <v>6</v>
      </c>
      <c r="F638" s="6" t="s">
        <v>4</v>
      </c>
      <c r="G638" s="6">
        <v>4.4000000000000004</v>
      </c>
      <c r="H638" s="6">
        <v>14999</v>
      </c>
      <c r="I638" s="6">
        <v>17999</v>
      </c>
      <c r="J638" s="7">
        <v>0.1</v>
      </c>
    </row>
    <row r="639" spans="1:10" x14ac:dyDescent="0.25">
      <c r="A639" s="6" t="s">
        <v>348</v>
      </c>
      <c r="B639" s="4" t="s">
        <v>413</v>
      </c>
      <c r="C639" s="4" t="s">
        <v>405</v>
      </c>
      <c r="D639" s="5">
        <v>44288</v>
      </c>
      <c r="E639" s="6" t="s">
        <v>6</v>
      </c>
      <c r="F639" s="6" t="s">
        <v>7</v>
      </c>
      <c r="G639" s="6">
        <v>4.3</v>
      </c>
      <c r="H639" s="6">
        <v>10999</v>
      </c>
      <c r="I639" s="6">
        <v>14990</v>
      </c>
      <c r="J639" s="7">
        <v>0.125</v>
      </c>
    </row>
    <row r="640" spans="1:10" x14ac:dyDescent="0.25">
      <c r="A640" s="6" t="s">
        <v>348</v>
      </c>
      <c r="B640" s="4" t="s">
        <v>188</v>
      </c>
      <c r="C640" s="4" t="s">
        <v>142</v>
      </c>
      <c r="D640" s="5">
        <v>45033</v>
      </c>
      <c r="E640" s="6" t="s">
        <v>12</v>
      </c>
      <c r="F640" s="6" t="s">
        <v>13</v>
      </c>
      <c r="G640" s="6">
        <v>4.5</v>
      </c>
      <c r="H640" s="6">
        <v>8499</v>
      </c>
      <c r="I640" s="6">
        <v>10999</v>
      </c>
      <c r="J640" s="7">
        <v>6.25E-2</v>
      </c>
    </row>
    <row r="641" spans="1:10" x14ac:dyDescent="0.25">
      <c r="A641" s="6" t="s">
        <v>348</v>
      </c>
      <c r="B641" s="4" t="s">
        <v>409</v>
      </c>
      <c r="C641" s="4" t="s">
        <v>414</v>
      </c>
      <c r="D641" s="5">
        <v>44691</v>
      </c>
      <c r="E641" s="6" t="s">
        <v>3</v>
      </c>
      <c r="F641" s="6" t="s">
        <v>4</v>
      </c>
      <c r="G641" s="6">
        <v>4.4000000000000004</v>
      </c>
      <c r="H641" s="6">
        <v>12999</v>
      </c>
      <c r="I641" s="6">
        <v>14999</v>
      </c>
      <c r="J641" s="7">
        <v>7.4999999999999997E-2</v>
      </c>
    </row>
    <row r="642" spans="1:10" x14ac:dyDescent="0.25">
      <c r="A642" s="6" t="s">
        <v>348</v>
      </c>
      <c r="B642" s="4" t="s">
        <v>415</v>
      </c>
      <c r="C642" s="4" t="s">
        <v>416</v>
      </c>
      <c r="D642" s="5">
        <v>44028</v>
      </c>
      <c r="E642" s="6" t="s">
        <v>3</v>
      </c>
      <c r="F642" s="6" t="s">
        <v>4</v>
      </c>
      <c r="G642" s="6">
        <v>4.5</v>
      </c>
      <c r="H642" s="6">
        <v>17999</v>
      </c>
      <c r="I642" s="6">
        <v>17999</v>
      </c>
      <c r="J642" s="7">
        <v>7.4999999999999997E-2</v>
      </c>
    </row>
    <row r="643" spans="1:10" x14ac:dyDescent="0.25">
      <c r="A643" s="6" t="s">
        <v>348</v>
      </c>
      <c r="B643" s="4" t="s">
        <v>413</v>
      </c>
      <c r="C643" s="4" t="s">
        <v>417</v>
      </c>
      <c r="D643" s="5">
        <v>43883</v>
      </c>
      <c r="E643" s="6" t="s">
        <v>12</v>
      </c>
      <c r="F643" s="6" t="s">
        <v>13</v>
      </c>
      <c r="G643" s="6">
        <v>0</v>
      </c>
      <c r="H643" s="6">
        <v>10999</v>
      </c>
      <c r="I643" s="6">
        <v>12990</v>
      </c>
      <c r="J643" s="7">
        <v>0.05</v>
      </c>
    </row>
    <row r="644" spans="1:10" x14ac:dyDescent="0.25">
      <c r="A644" s="6" t="s">
        <v>348</v>
      </c>
      <c r="B644" s="4" t="s">
        <v>418</v>
      </c>
      <c r="C644" s="4" t="s">
        <v>345</v>
      </c>
      <c r="D644" s="5">
        <v>44684</v>
      </c>
      <c r="E644" s="6" t="s">
        <v>3</v>
      </c>
      <c r="F644" s="6" t="s">
        <v>4</v>
      </c>
      <c r="G644" s="6">
        <v>4.5</v>
      </c>
      <c r="H644" s="6">
        <v>10999</v>
      </c>
      <c r="I644" s="6">
        <v>10999</v>
      </c>
      <c r="J644" s="7">
        <v>3.7499999999999999E-2</v>
      </c>
    </row>
    <row r="645" spans="1:10" x14ac:dyDescent="0.25">
      <c r="A645" s="6" t="s">
        <v>348</v>
      </c>
      <c r="B645" s="4" t="s">
        <v>413</v>
      </c>
      <c r="C645" s="4" t="s">
        <v>11</v>
      </c>
      <c r="D645" s="5">
        <v>44978</v>
      </c>
      <c r="E645" s="6" t="s">
        <v>3</v>
      </c>
      <c r="F645" s="6" t="s">
        <v>4</v>
      </c>
      <c r="G645" s="6">
        <v>4.4000000000000004</v>
      </c>
      <c r="H645" s="6">
        <v>10990</v>
      </c>
      <c r="I645" s="6">
        <v>14990</v>
      </c>
      <c r="J645" s="7">
        <v>7.4999999999999997E-2</v>
      </c>
    </row>
    <row r="646" spans="1:10" x14ac:dyDescent="0.25">
      <c r="A646" s="6" t="s">
        <v>348</v>
      </c>
      <c r="B646" s="4" t="s">
        <v>413</v>
      </c>
      <c r="C646" s="4" t="s">
        <v>417</v>
      </c>
      <c r="D646" s="5">
        <v>44570</v>
      </c>
      <c r="E646" s="6" t="s">
        <v>6</v>
      </c>
      <c r="F646" s="6" t="s">
        <v>7</v>
      </c>
      <c r="G646" s="6">
        <v>4.3</v>
      </c>
      <c r="H646" s="6">
        <v>10990</v>
      </c>
      <c r="I646" s="6">
        <v>14990</v>
      </c>
      <c r="J646" s="7">
        <v>8.7499999999999994E-2</v>
      </c>
    </row>
    <row r="647" spans="1:10" x14ac:dyDescent="0.25">
      <c r="A647" s="6" t="s">
        <v>348</v>
      </c>
      <c r="B647" s="4" t="s">
        <v>413</v>
      </c>
      <c r="C647" s="4" t="s">
        <v>405</v>
      </c>
      <c r="D647" s="5">
        <v>44394</v>
      </c>
      <c r="E647" s="6" t="s">
        <v>12</v>
      </c>
      <c r="F647" s="6" t="s">
        <v>13</v>
      </c>
      <c r="G647" s="6">
        <v>0</v>
      </c>
      <c r="H647" s="6">
        <v>11990</v>
      </c>
      <c r="I647" s="6">
        <v>12990</v>
      </c>
      <c r="J647" s="7">
        <v>0.05</v>
      </c>
    </row>
    <row r="648" spans="1:10" x14ac:dyDescent="0.25">
      <c r="A648" s="6" t="s">
        <v>348</v>
      </c>
      <c r="B648" s="4" t="s">
        <v>413</v>
      </c>
      <c r="C648" s="4" t="s">
        <v>142</v>
      </c>
      <c r="D648" s="5">
        <v>44548</v>
      </c>
      <c r="E648" s="6" t="s">
        <v>12</v>
      </c>
      <c r="F648" s="6" t="s">
        <v>13</v>
      </c>
      <c r="G648" s="6">
        <v>0</v>
      </c>
      <c r="H648" s="6">
        <v>11900</v>
      </c>
      <c r="I648" s="6">
        <v>12990</v>
      </c>
      <c r="J648" s="7">
        <v>0.125</v>
      </c>
    </row>
    <row r="649" spans="1:10" x14ac:dyDescent="0.25">
      <c r="A649" s="6" t="s">
        <v>348</v>
      </c>
      <c r="B649" s="4" t="s">
        <v>419</v>
      </c>
      <c r="C649" s="4" t="s">
        <v>173</v>
      </c>
      <c r="D649" s="5">
        <v>43945</v>
      </c>
      <c r="E649" s="6" t="s">
        <v>3</v>
      </c>
      <c r="F649" s="6" t="s">
        <v>7</v>
      </c>
      <c r="G649" s="6">
        <v>4.5</v>
      </c>
      <c r="H649" s="6">
        <v>17999</v>
      </c>
      <c r="I649" s="6">
        <v>17999</v>
      </c>
      <c r="J649" s="7">
        <v>7.4999999999999997E-2</v>
      </c>
    </row>
    <row r="650" spans="1:10" x14ac:dyDescent="0.25">
      <c r="A650" s="6" t="s">
        <v>348</v>
      </c>
      <c r="B650" s="4" t="s">
        <v>420</v>
      </c>
      <c r="C650" s="4" t="s">
        <v>421</v>
      </c>
      <c r="D650" s="5">
        <v>44855</v>
      </c>
      <c r="E650" s="6" t="s">
        <v>27</v>
      </c>
      <c r="F650" s="6" t="s">
        <v>13</v>
      </c>
      <c r="G650" s="6">
        <v>4.3</v>
      </c>
      <c r="H650" s="6">
        <v>7499</v>
      </c>
      <c r="I650" s="6">
        <v>7999</v>
      </c>
      <c r="J650" s="7">
        <v>8.7499999999999994E-2</v>
      </c>
    </row>
    <row r="651" spans="1:10" x14ac:dyDescent="0.25">
      <c r="A651" s="6" t="s">
        <v>348</v>
      </c>
      <c r="B651" s="4" t="s">
        <v>420</v>
      </c>
      <c r="C651" s="4" t="s">
        <v>422</v>
      </c>
      <c r="D651" s="5">
        <v>44448</v>
      </c>
      <c r="E651" s="6" t="s">
        <v>27</v>
      </c>
      <c r="F651" s="6" t="s">
        <v>13</v>
      </c>
      <c r="G651" s="6">
        <v>4.3</v>
      </c>
      <c r="H651" s="6">
        <v>7499</v>
      </c>
      <c r="I651" s="6">
        <v>7999</v>
      </c>
      <c r="J651" s="7">
        <v>0.125</v>
      </c>
    </row>
    <row r="652" spans="1:10" x14ac:dyDescent="0.25">
      <c r="A652" s="6" t="s">
        <v>348</v>
      </c>
      <c r="B652" s="4" t="s">
        <v>423</v>
      </c>
      <c r="C652" s="4" t="s">
        <v>424</v>
      </c>
      <c r="D652" s="5">
        <v>44388</v>
      </c>
      <c r="E652" s="6" t="s">
        <v>3</v>
      </c>
      <c r="F652" s="6" t="s">
        <v>7</v>
      </c>
      <c r="G652" s="6">
        <v>4.3</v>
      </c>
      <c r="H652" s="6">
        <v>12499</v>
      </c>
      <c r="I652" s="6">
        <v>13999</v>
      </c>
      <c r="J652" s="7">
        <v>3.7499999999999999E-2</v>
      </c>
    </row>
    <row r="653" spans="1:10" x14ac:dyDescent="0.25">
      <c r="A653" s="6" t="s">
        <v>348</v>
      </c>
      <c r="B653" s="4" t="s">
        <v>423</v>
      </c>
      <c r="C653" s="4" t="s">
        <v>425</v>
      </c>
      <c r="D653" s="5">
        <v>44823</v>
      </c>
      <c r="E653" s="6" t="s">
        <v>3</v>
      </c>
      <c r="F653" s="6" t="s">
        <v>4</v>
      </c>
      <c r="G653" s="6">
        <v>4.3</v>
      </c>
      <c r="H653" s="6">
        <v>11499</v>
      </c>
      <c r="I653" s="6">
        <v>12999</v>
      </c>
      <c r="J653" s="7">
        <v>3.7499999999999999E-2</v>
      </c>
    </row>
    <row r="654" spans="1:10" x14ac:dyDescent="0.25">
      <c r="A654" s="6" t="s">
        <v>348</v>
      </c>
      <c r="B654" s="4" t="s">
        <v>423</v>
      </c>
      <c r="C654" s="4" t="s">
        <v>424</v>
      </c>
      <c r="D654" s="5">
        <v>44213</v>
      </c>
      <c r="E654" s="6" t="s">
        <v>3</v>
      </c>
      <c r="F654" s="6" t="s">
        <v>4</v>
      </c>
      <c r="G654" s="6">
        <v>4.3</v>
      </c>
      <c r="H654" s="6">
        <v>11499</v>
      </c>
      <c r="I654" s="6">
        <v>12999</v>
      </c>
      <c r="J654" s="7">
        <v>6.25E-2</v>
      </c>
    </row>
    <row r="655" spans="1:10" x14ac:dyDescent="0.25">
      <c r="A655" s="6" t="s">
        <v>348</v>
      </c>
      <c r="B655" s="4" t="s">
        <v>203</v>
      </c>
      <c r="C655" s="4" t="s">
        <v>405</v>
      </c>
      <c r="D655" s="5">
        <v>44261</v>
      </c>
      <c r="E655" s="6" t="s">
        <v>12</v>
      </c>
      <c r="F655" s="6" t="s">
        <v>13</v>
      </c>
      <c r="G655" s="6">
        <v>4.5</v>
      </c>
      <c r="H655" s="6">
        <v>9990</v>
      </c>
      <c r="I655" s="6">
        <v>9990</v>
      </c>
      <c r="J655" s="7">
        <v>0.1</v>
      </c>
    </row>
    <row r="656" spans="1:10" x14ac:dyDescent="0.25">
      <c r="A656" s="6" t="s">
        <v>348</v>
      </c>
      <c r="B656" s="4" t="s">
        <v>203</v>
      </c>
      <c r="C656" s="4" t="s">
        <v>142</v>
      </c>
      <c r="D656" s="5">
        <v>44737</v>
      </c>
      <c r="E656" s="6" t="s">
        <v>12</v>
      </c>
      <c r="F656" s="6" t="s">
        <v>13</v>
      </c>
      <c r="G656" s="6">
        <v>4.5</v>
      </c>
      <c r="H656" s="6">
        <v>9990</v>
      </c>
      <c r="I656" s="6">
        <v>9990</v>
      </c>
      <c r="J656" s="7">
        <v>2.5000000000000001E-2</v>
      </c>
    </row>
    <row r="657" spans="1:10" x14ac:dyDescent="0.25">
      <c r="A657" s="6" t="s">
        <v>348</v>
      </c>
      <c r="B657" s="4" t="s">
        <v>415</v>
      </c>
      <c r="C657" s="4" t="s">
        <v>426</v>
      </c>
      <c r="D657" s="5">
        <v>44110</v>
      </c>
      <c r="E657" s="6" t="s">
        <v>19</v>
      </c>
      <c r="F657" s="6" t="s">
        <v>7</v>
      </c>
      <c r="G657" s="6">
        <v>4.5</v>
      </c>
      <c r="H657" s="6">
        <v>20999</v>
      </c>
      <c r="I657" s="6">
        <v>20999</v>
      </c>
      <c r="J657" s="7">
        <v>0.1125</v>
      </c>
    </row>
    <row r="658" spans="1:10" x14ac:dyDescent="0.25">
      <c r="A658" s="6" t="s">
        <v>348</v>
      </c>
      <c r="B658" s="4" t="s">
        <v>419</v>
      </c>
      <c r="C658" s="4" t="s">
        <v>173</v>
      </c>
      <c r="D658" s="5">
        <v>44579</v>
      </c>
      <c r="E658" s="6" t="s">
        <v>19</v>
      </c>
      <c r="F658" s="6" t="s">
        <v>7</v>
      </c>
      <c r="G658" s="6">
        <v>4.5</v>
      </c>
      <c r="H658" s="6">
        <v>20999</v>
      </c>
      <c r="I658" s="6">
        <v>20999</v>
      </c>
      <c r="J658" s="7">
        <v>0.1125</v>
      </c>
    </row>
    <row r="659" spans="1:10" x14ac:dyDescent="0.25">
      <c r="A659" s="6" t="s">
        <v>348</v>
      </c>
      <c r="B659" s="4" t="s">
        <v>423</v>
      </c>
      <c r="C659" s="4" t="s">
        <v>425</v>
      </c>
      <c r="D659" s="5">
        <v>44905</v>
      </c>
      <c r="E659" s="6" t="s">
        <v>3</v>
      </c>
      <c r="F659" s="6" t="s">
        <v>7</v>
      </c>
      <c r="G659" s="6">
        <v>4.3</v>
      </c>
      <c r="H659" s="6">
        <v>12499</v>
      </c>
      <c r="I659" s="6">
        <v>13999</v>
      </c>
      <c r="J659" s="7">
        <v>1.2500000000000001E-2</v>
      </c>
    </row>
    <row r="660" spans="1:10" x14ac:dyDescent="0.25">
      <c r="A660" s="6" t="s">
        <v>348</v>
      </c>
      <c r="B660" s="4" t="s">
        <v>356</v>
      </c>
      <c r="C660" s="4" t="s">
        <v>357</v>
      </c>
      <c r="D660" s="5">
        <v>44109</v>
      </c>
      <c r="E660" s="6" t="s">
        <v>12</v>
      </c>
      <c r="F660" s="6" t="s">
        <v>13</v>
      </c>
      <c r="G660" s="6">
        <v>0</v>
      </c>
      <c r="H660" s="6">
        <v>8999</v>
      </c>
      <c r="I660" s="6">
        <v>9999</v>
      </c>
      <c r="J660" s="7">
        <v>3.7499999999999999E-2</v>
      </c>
    </row>
    <row r="661" spans="1:10" x14ac:dyDescent="0.25">
      <c r="A661" s="6" t="s">
        <v>348</v>
      </c>
      <c r="B661" s="4" t="s">
        <v>356</v>
      </c>
      <c r="C661" s="4" t="s">
        <v>358</v>
      </c>
      <c r="D661" s="5">
        <v>44094</v>
      </c>
      <c r="E661" s="6" t="s">
        <v>12</v>
      </c>
      <c r="F661" s="6" t="s">
        <v>13</v>
      </c>
      <c r="G661" s="6">
        <v>0</v>
      </c>
      <c r="H661" s="6">
        <v>8999</v>
      </c>
      <c r="I661" s="6">
        <v>9999</v>
      </c>
      <c r="J661" s="7">
        <v>0.1125</v>
      </c>
    </row>
    <row r="662" spans="1:10" x14ac:dyDescent="0.25">
      <c r="A662" s="6" t="s">
        <v>348</v>
      </c>
      <c r="B662" s="4" t="s">
        <v>371</v>
      </c>
      <c r="C662" s="4" t="s">
        <v>259</v>
      </c>
      <c r="D662" s="5">
        <v>44663</v>
      </c>
      <c r="E662" s="6" t="s">
        <v>3</v>
      </c>
      <c r="F662" s="6" t="s">
        <v>4</v>
      </c>
      <c r="G662" s="6">
        <v>4.3</v>
      </c>
      <c r="H662" s="6">
        <v>10499</v>
      </c>
      <c r="I662" s="6">
        <v>10999</v>
      </c>
      <c r="J662" s="7">
        <v>1.2500000000000001E-2</v>
      </c>
    </row>
    <row r="663" spans="1:10" x14ac:dyDescent="0.25">
      <c r="A663" s="6" t="s">
        <v>348</v>
      </c>
      <c r="B663" s="4" t="s">
        <v>371</v>
      </c>
      <c r="C663" s="4" t="s">
        <v>372</v>
      </c>
      <c r="D663" s="5">
        <v>44043</v>
      </c>
      <c r="E663" s="6" t="s">
        <v>3</v>
      </c>
      <c r="F663" s="6" t="s">
        <v>4</v>
      </c>
      <c r="G663" s="6">
        <v>4.3</v>
      </c>
      <c r="H663" s="6">
        <v>10499</v>
      </c>
      <c r="I663" s="6">
        <v>10999</v>
      </c>
      <c r="J663" s="7">
        <v>1.2500000000000001E-2</v>
      </c>
    </row>
    <row r="664" spans="1:10" x14ac:dyDescent="0.25">
      <c r="A664" s="6" t="s">
        <v>348</v>
      </c>
      <c r="B664" s="4" t="s">
        <v>371</v>
      </c>
      <c r="C664" s="4" t="s">
        <v>259</v>
      </c>
      <c r="D664" s="5">
        <v>43844</v>
      </c>
      <c r="E664" s="6" t="s">
        <v>12</v>
      </c>
      <c r="F664" s="6" t="s">
        <v>13</v>
      </c>
      <c r="G664" s="6">
        <v>4.3</v>
      </c>
      <c r="H664" s="6">
        <v>8999</v>
      </c>
      <c r="I664" s="6">
        <v>9999</v>
      </c>
      <c r="J664" s="7">
        <v>0.125</v>
      </c>
    </row>
    <row r="665" spans="1:10" x14ac:dyDescent="0.25">
      <c r="A665" s="6" t="s">
        <v>348</v>
      </c>
      <c r="B665" s="4" t="s">
        <v>378</v>
      </c>
      <c r="C665" s="4" t="s">
        <v>385</v>
      </c>
      <c r="D665" s="5">
        <v>43895</v>
      </c>
      <c r="E665" s="6" t="s">
        <v>3</v>
      </c>
      <c r="F665" s="6" t="s">
        <v>4</v>
      </c>
      <c r="G665" s="6">
        <v>4.4000000000000004</v>
      </c>
      <c r="H665" s="6">
        <v>10999</v>
      </c>
      <c r="I665" s="6">
        <v>12999</v>
      </c>
      <c r="J665" s="7">
        <v>0.05</v>
      </c>
    </row>
    <row r="666" spans="1:10" x14ac:dyDescent="0.25">
      <c r="A666" s="6" t="s">
        <v>348</v>
      </c>
      <c r="B666" s="4" t="s">
        <v>378</v>
      </c>
      <c r="C666" s="4" t="s">
        <v>379</v>
      </c>
      <c r="D666" s="5">
        <v>43958</v>
      </c>
      <c r="E666" s="6" t="s">
        <v>3</v>
      </c>
      <c r="F666" s="6" t="s">
        <v>4</v>
      </c>
      <c r="G666" s="6">
        <v>4.4000000000000004</v>
      </c>
      <c r="H666" s="6">
        <v>10999</v>
      </c>
      <c r="I666" s="6">
        <v>12999</v>
      </c>
      <c r="J666" s="7">
        <v>7.4999999999999997E-2</v>
      </c>
    </row>
    <row r="667" spans="1:10" x14ac:dyDescent="0.25">
      <c r="A667" s="6" t="s">
        <v>348</v>
      </c>
      <c r="B667" s="4" t="s">
        <v>376</v>
      </c>
      <c r="C667" s="4" t="s">
        <v>380</v>
      </c>
      <c r="D667" s="5">
        <v>45114</v>
      </c>
      <c r="E667" s="6" t="s">
        <v>6</v>
      </c>
      <c r="F667" s="6" t="s">
        <v>7</v>
      </c>
      <c r="G667" s="6">
        <v>4.3</v>
      </c>
      <c r="H667" s="6">
        <v>17999</v>
      </c>
      <c r="I667" s="6">
        <v>19999</v>
      </c>
      <c r="J667" s="7">
        <v>0.1125</v>
      </c>
    </row>
    <row r="668" spans="1:10" x14ac:dyDescent="0.25">
      <c r="A668" s="6" t="s">
        <v>348</v>
      </c>
      <c r="B668" s="4" t="s">
        <v>381</v>
      </c>
      <c r="C668" s="4" t="s">
        <v>382</v>
      </c>
      <c r="D668" s="5">
        <v>44426</v>
      </c>
      <c r="E668" s="6" t="s">
        <v>3</v>
      </c>
      <c r="F668" s="6" t="s">
        <v>7</v>
      </c>
      <c r="G668" s="6">
        <v>4.3</v>
      </c>
      <c r="H668" s="6">
        <v>15999</v>
      </c>
      <c r="I668" s="6">
        <v>16999</v>
      </c>
      <c r="J668" s="7">
        <v>0.05</v>
      </c>
    </row>
    <row r="669" spans="1:10" x14ac:dyDescent="0.25">
      <c r="A669" s="6" t="s">
        <v>348</v>
      </c>
      <c r="B669" s="4" t="s">
        <v>378</v>
      </c>
      <c r="C669" s="4" t="s">
        <v>385</v>
      </c>
      <c r="D669" s="5">
        <v>43943</v>
      </c>
      <c r="E669" s="6" t="s">
        <v>12</v>
      </c>
      <c r="F669" s="6" t="s">
        <v>13</v>
      </c>
      <c r="G669" s="6">
        <v>4.3</v>
      </c>
      <c r="H669" s="6">
        <v>9999</v>
      </c>
      <c r="I669" s="6">
        <v>11999</v>
      </c>
      <c r="J669" s="7">
        <v>0.125</v>
      </c>
    </row>
    <row r="670" spans="1:10" x14ac:dyDescent="0.25">
      <c r="A670" s="6" t="s">
        <v>348</v>
      </c>
      <c r="B670" s="4" t="s">
        <v>376</v>
      </c>
      <c r="C670" s="4" t="s">
        <v>427</v>
      </c>
      <c r="D670" s="5">
        <v>44049</v>
      </c>
      <c r="E670" s="6" t="s">
        <v>19</v>
      </c>
      <c r="F670" s="6" t="s">
        <v>7</v>
      </c>
      <c r="G670" s="6">
        <v>4.4000000000000004</v>
      </c>
      <c r="H670" s="6">
        <v>19999</v>
      </c>
      <c r="I670" s="6">
        <v>21999</v>
      </c>
      <c r="J670" s="7">
        <v>6.25E-2</v>
      </c>
    </row>
    <row r="671" spans="1:10" x14ac:dyDescent="0.25">
      <c r="A671" s="6" t="s">
        <v>348</v>
      </c>
      <c r="B671" s="4" t="s">
        <v>376</v>
      </c>
      <c r="C671" s="4" t="s">
        <v>427</v>
      </c>
      <c r="D671" s="5">
        <v>45085</v>
      </c>
      <c r="E671" s="6" t="s">
        <v>6</v>
      </c>
      <c r="F671" s="6" t="s">
        <v>7</v>
      </c>
      <c r="G671" s="6">
        <v>4.3</v>
      </c>
      <c r="H671" s="6">
        <v>17999</v>
      </c>
      <c r="I671" s="6">
        <v>19999</v>
      </c>
      <c r="J671" s="7">
        <v>0.1125</v>
      </c>
    </row>
    <row r="672" spans="1:10" x14ac:dyDescent="0.25">
      <c r="A672" s="6" t="s">
        <v>348</v>
      </c>
      <c r="B672" s="4" t="s">
        <v>443</v>
      </c>
      <c r="C672" s="4" t="s">
        <v>362</v>
      </c>
      <c r="D672" s="5">
        <v>44794</v>
      </c>
      <c r="E672" s="6" t="s">
        <v>3</v>
      </c>
      <c r="F672" s="6" t="s">
        <v>4</v>
      </c>
      <c r="G672" s="6">
        <v>4.4000000000000004</v>
      </c>
      <c r="H672" s="6">
        <v>9999</v>
      </c>
      <c r="I672" s="6">
        <v>10999</v>
      </c>
      <c r="J672" s="7">
        <v>3.7499999999999999E-2</v>
      </c>
    </row>
    <row r="673" spans="1:10" x14ac:dyDescent="0.25">
      <c r="A673" s="6" t="s">
        <v>348</v>
      </c>
      <c r="B673" s="4" t="s">
        <v>443</v>
      </c>
      <c r="C673" s="4" t="s">
        <v>363</v>
      </c>
      <c r="D673" s="5">
        <v>45154</v>
      </c>
      <c r="E673" s="6" t="s">
        <v>3</v>
      </c>
      <c r="F673" s="6" t="s">
        <v>4</v>
      </c>
      <c r="G673" s="6">
        <v>4.4000000000000004</v>
      </c>
      <c r="H673" s="6">
        <v>9999</v>
      </c>
      <c r="I673" s="6">
        <v>10999</v>
      </c>
      <c r="J673" s="7">
        <v>2.5000000000000001E-2</v>
      </c>
    </row>
    <row r="674" spans="1:10" x14ac:dyDescent="0.25">
      <c r="A674" s="6" t="s">
        <v>348</v>
      </c>
      <c r="B674" s="4" t="s">
        <v>396</v>
      </c>
      <c r="C674" s="4" t="s">
        <v>444</v>
      </c>
      <c r="D674" s="5">
        <v>44813</v>
      </c>
      <c r="E674" s="6" t="s">
        <v>3</v>
      </c>
      <c r="F674" s="6" t="s">
        <v>4</v>
      </c>
      <c r="G674" s="6">
        <v>4.4000000000000004</v>
      </c>
      <c r="H674" s="6">
        <v>9999</v>
      </c>
      <c r="I674" s="6">
        <v>9999</v>
      </c>
      <c r="J674" s="7">
        <v>2.5000000000000001E-2</v>
      </c>
    </row>
    <row r="675" spans="1:10" x14ac:dyDescent="0.25">
      <c r="A675" s="6" t="s">
        <v>348</v>
      </c>
      <c r="B675" s="4" t="s">
        <v>396</v>
      </c>
      <c r="C675" s="4" t="s">
        <v>444</v>
      </c>
      <c r="D675" s="5">
        <v>44757</v>
      </c>
      <c r="E675" s="6" t="s">
        <v>12</v>
      </c>
      <c r="F675" s="6" t="s">
        <v>13</v>
      </c>
      <c r="G675" s="6">
        <v>4.4000000000000004</v>
      </c>
      <c r="H675" s="6">
        <v>8999</v>
      </c>
      <c r="I675" s="6">
        <v>8999</v>
      </c>
      <c r="J675" s="7">
        <v>7.4999999999999997E-2</v>
      </c>
    </row>
    <row r="676" spans="1:10" x14ac:dyDescent="0.25">
      <c r="A676" s="6" t="s">
        <v>348</v>
      </c>
      <c r="B676" s="4" t="s">
        <v>396</v>
      </c>
      <c r="C676" s="4" t="s">
        <v>397</v>
      </c>
      <c r="D676" s="5">
        <v>44761</v>
      </c>
      <c r="E676" s="6" t="s">
        <v>3</v>
      </c>
      <c r="F676" s="6" t="s">
        <v>4</v>
      </c>
      <c r="G676" s="6">
        <v>4.4000000000000004</v>
      </c>
      <c r="H676" s="6">
        <v>10999</v>
      </c>
      <c r="I676" s="6">
        <v>10999</v>
      </c>
      <c r="J676" s="7">
        <v>2.5000000000000001E-2</v>
      </c>
    </row>
    <row r="677" spans="1:10" x14ac:dyDescent="0.25">
      <c r="A677" s="6" t="s">
        <v>348</v>
      </c>
      <c r="B677" s="4" t="s">
        <v>396</v>
      </c>
      <c r="C677" s="4" t="s">
        <v>445</v>
      </c>
      <c r="D677" s="5">
        <v>44473</v>
      </c>
      <c r="E677" s="6" t="s">
        <v>12</v>
      </c>
      <c r="F677" s="6" t="s">
        <v>13</v>
      </c>
      <c r="G677" s="6">
        <v>4.4000000000000004</v>
      </c>
      <c r="H677" s="6">
        <v>8999</v>
      </c>
      <c r="I677" s="6">
        <v>8999</v>
      </c>
      <c r="J677" s="7">
        <v>6.25E-2</v>
      </c>
    </row>
    <row r="678" spans="1:10" x14ac:dyDescent="0.25">
      <c r="A678" s="6" t="s">
        <v>348</v>
      </c>
      <c r="B678" s="4" t="s">
        <v>443</v>
      </c>
      <c r="C678" s="4" t="s">
        <v>363</v>
      </c>
      <c r="D678" s="5">
        <v>44490</v>
      </c>
      <c r="E678" s="6" t="s">
        <v>3</v>
      </c>
      <c r="F678" s="6" t="s">
        <v>7</v>
      </c>
      <c r="G678" s="6">
        <v>4.4000000000000004</v>
      </c>
      <c r="H678" s="6">
        <v>10999</v>
      </c>
      <c r="I678" s="6">
        <v>11999</v>
      </c>
      <c r="J678" s="7">
        <v>7.4999999999999997E-2</v>
      </c>
    </row>
    <row r="679" spans="1:10" x14ac:dyDescent="0.25">
      <c r="A679" s="6" t="s">
        <v>348</v>
      </c>
      <c r="B679" s="4" t="s">
        <v>443</v>
      </c>
      <c r="C679" s="4" t="s">
        <v>362</v>
      </c>
      <c r="D679" s="5">
        <v>44066</v>
      </c>
      <c r="E679" s="6" t="s">
        <v>3</v>
      </c>
      <c r="F679" s="6" t="s">
        <v>7</v>
      </c>
      <c r="G679" s="6">
        <v>4.4000000000000004</v>
      </c>
      <c r="H679" s="6">
        <v>10999</v>
      </c>
      <c r="I679" s="6">
        <v>11999</v>
      </c>
      <c r="J679" s="7">
        <v>1.2500000000000001E-2</v>
      </c>
    </row>
    <row r="680" spans="1:10" x14ac:dyDescent="0.25">
      <c r="A680" s="6" t="s">
        <v>348</v>
      </c>
      <c r="B680" s="4" t="s">
        <v>400</v>
      </c>
      <c r="C680" s="4" t="s">
        <v>436</v>
      </c>
      <c r="D680" s="5">
        <v>44029</v>
      </c>
      <c r="E680" s="6" t="s">
        <v>6</v>
      </c>
      <c r="F680" s="6" t="s">
        <v>4</v>
      </c>
      <c r="G680" s="6">
        <v>4.5</v>
      </c>
      <c r="H680" s="6">
        <v>14999</v>
      </c>
      <c r="I680" s="6">
        <v>15999</v>
      </c>
      <c r="J680" s="7">
        <v>8.7499999999999994E-2</v>
      </c>
    </row>
    <row r="681" spans="1:10" x14ac:dyDescent="0.25">
      <c r="A681" s="6" t="s">
        <v>348</v>
      </c>
      <c r="B681" s="4" t="s">
        <v>384</v>
      </c>
      <c r="C681" s="4" t="s">
        <v>385</v>
      </c>
      <c r="D681" s="5">
        <v>44761</v>
      </c>
      <c r="E681" s="6" t="s">
        <v>3</v>
      </c>
      <c r="F681" s="6" t="s">
        <v>4</v>
      </c>
      <c r="G681" s="6">
        <v>4.4000000000000004</v>
      </c>
      <c r="H681" s="6">
        <v>10999</v>
      </c>
      <c r="I681" s="6">
        <v>10999</v>
      </c>
      <c r="J681" s="7">
        <v>0.125</v>
      </c>
    </row>
    <row r="682" spans="1:10" x14ac:dyDescent="0.25">
      <c r="A682" s="6" t="s">
        <v>348</v>
      </c>
      <c r="B682" s="4" t="s">
        <v>402</v>
      </c>
      <c r="C682" s="4" t="s">
        <v>446</v>
      </c>
      <c r="D682" s="5">
        <v>44081</v>
      </c>
      <c r="E682" s="6" t="s">
        <v>3</v>
      </c>
      <c r="F682" s="6" t="s">
        <v>4</v>
      </c>
      <c r="G682" s="6">
        <v>4.3</v>
      </c>
      <c r="H682" s="6">
        <v>13999</v>
      </c>
      <c r="I682" s="6">
        <v>13999</v>
      </c>
      <c r="J682" s="7">
        <v>0.1125</v>
      </c>
    </row>
    <row r="683" spans="1:10" x14ac:dyDescent="0.25">
      <c r="A683" s="6" t="s">
        <v>348</v>
      </c>
      <c r="B683" s="4" t="s">
        <v>389</v>
      </c>
      <c r="C683" s="4" t="s">
        <v>447</v>
      </c>
      <c r="D683" s="5">
        <v>44247</v>
      </c>
      <c r="E683" s="6" t="s">
        <v>19</v>
      </c>
      <c r="F683" s="6" t="s">
        <v>7</v>
      </c>
      <c r="G683" s="6">
        <v>4.3</v>
      </c>
      <c r="H683" s="6">
        <v>17999</v>
      </c>
      <c r="I683" s="6">
        <v>20999</v>
      </c>
      <c r="J683" s="7">
        <v>7.4999999999999997E-2</v>
      </c>
    </row>
    <row r="684" spans="1:10" x14ac:dyDescent="0.25">
      <c r="A684" s="6" t="s">
        <v>348</v>
      </c>
      <c r="B684" s="4" t="s">
        <v>400</v>
      </c>
      <c r="C684" s="4" t="s">
        <v>401</v>
      </c>
      <c r="D684" s="5">
        <v>44897</v>
      </c>
      <c r="E684" s="6" t="s">
        <v>6</v>
      </c>
      <c r="F684" s="6" t="s">
        <v>4</v>
      </c>
      <c r="G684" s="6">
        <v>4.5</v>
      </c>
      <c r="H684" s="6">
        <v>14999</v>
      </c>
      <c r="I684" s="6">
        <v>15999</v>
      </c>
      <c r="J684" s="7">
        <v>0.125</v>
      </c>
    </row>
    <row r="685" spans="1:10" x14ac:dyDescent="0.25">
      <c r="A685" s="6" t="s">
        <v>348</v>
      </c>
      <c r="B685" s="4" t="s">
        <v>399</v>
      </c>
      <c r="C685" s="4" t="s">
        <v>405</v>
      </c>
      <c r="D685" s="5">
        <v>44901</v>
      </c>
      <c r="E685" s="6" t="s">
        <v>3</v>
      </c>
      <c r="F685" s="6" t="s">
        <v>4</v>
      </c>
      <c r="G685" s="6">
        <v>4.4000000000000004</v>
      </c>
      <c r="H685" s="6">
        <v>10499</v>
      </c>
      <c r="I685" s="6">
        <v>10999</v>
      </c>
      <c r="J685" s="7">
        <v>3.7499999999999999E-2</v>
      </c>
    </row>
    <row r="686" spans="1:10" x14ac:dyDescent="0.25">
      <c r="A686" s="6" t="s">
        <v>348</v>
      </c>
      <c r="B686" s="4" t="s">
        <v>399</v>
      </c>
      <c r="C686" s="4" t="s">
        <v>142</v>
      </c>
      <c r="D686" s="5">
        <v>44437</v>
      </c>
      <c r="E686" s="6" t="s">
        <v>12</v>
      </c>
      <c r="F686" s="6" t="s">
        <v>13</v>
      </c>
      <c r="G686" s="6">
        <v>4.4000000000000004</v>
      </c>
      <c r="H686" s="6">
        <v>8499</v>
      </c>
      <c r="I686" s="6">
        <v>8999</v>
      </c>
      <c r="J686" s="7">
        <v>0.05</v>
      </c>
    </row>
    <row r="687" spans="1:10" x14ac:dyDescent="0.25">
      <c r="A687" s="6" t="s">
        <v>348</v>
      </c>
      <c r="B687" s="4" t="s">
        <v>400</v>
      </c>
      <c r="C687" s="4" t="s">
        <v>436</v>
      </c>
      <c r="D687" s="5">
        <v>43832</v>
      </c>
      <c r="E687" s="6" t="s">
        <v>19</v>
      </c>
      <c r="F687" s="6" t="s">
        <v>7</v>
      </c>
      <c r="G687" s="6">
        <v>4.5</v>
      </c>
      <c r="H687" s="6">
        <v>16999</v>
      </c>
      <c r="I687" s="6">
        <v>17999</v>
      </c>
      <c r="J687" s="7">
        <v>0.1125</v>
      </c>
    </row>
    <row r="688" spans="1:10" x14ac:dyDescent="0.25">
      <c r="A688" s="6" t="s">
        <v>348</v>
      </c>
      <c r="B688" s="4" t="s">
        <v>384</v>
      </c>
      <c r="C688" s="4" t="s">
        <v>379</v>
      </c>
      <c r="D688" s="5">
        <v>44079</v>
      </c>
      <c r="E688" s="6" t="s">
        <v>3</v>
      </c>
      <c r="F688" s="6" t="s">
        <v>4</v>
      </c>
      <c r="G688" s="6">
        <v>4.4000000000000004</v>
      </c>
      <c r="H688" s="6">
        <v>10999</v>
      </c>
      <c r="I688" s="6">
        <v>10999</v>
      </c>
      <c r="J688" s="7">
        <v>1.2500000000000001E-2</v>
      </c>
    </row>
    <row r="689" spans="1:10" x14ac:dyDescent="0.25">
      <c r="A689" s="6" t="s">
        <v>348</v>
      </c>
      <c r="B689" s="4" t="s">
        <v>389</v>
      </c>
      <c r="C689" s="4" t="s">
        <v>447</v>
      </c>
      <c r="D689" s="5">
        <v>45117</v>
      </c>
      <c r="E689" s="6" t="s">
        <v>6</v>
      </c>
      <c r="F689" s="6" t="s">
        <v>4</v>
      </c>
      <c r="G689" s="6">
        <v>4.3</v>
      </c>
      <c r="H689" s="6">
        <v>14999</v>
      </c>
      <c r="I689" s="6">
        <v>17999</v>
      </c>
      <c r="J689" s="7">
        <v>0.1125</v>
      </c>
    </row>
    <row r="690" spans="1:10" x14ac:dyDescent="0.25">
      <c r="A690" s="6" t="s">
        <v>348</v>
      </c>
      <c r="B690" s="4" t="s">
        <v>448</v>
      </c>
      <c r="C690" s="4" t="s">
        <v>449</v>
      </c>
      <c r="D690" s="5">
        <v>44168</v>
      </c>
      <c r="E690" s="6" t="s">
        <v>6</v>
      </c>
      <c r="F690" s="6" t="s">
        <v>7</v>
      </c>
      <c r="G690" s="6">
        <v>4.4000000000000004</v>
      </c>
      <c r="H690" s="6">
        <v>19999</v>
      </c>
      <c r="I690" s="6">
        <v>20999</v>
      </c>
      <c r="J690" s="7">
        <v>0.125</v>
      </c>
    </row>
    <row r="691" spans="1:10" x14ac:dyDescent="0.25">
      <c r="A691" s="6" t="s">
        <v>348</v>
      </c>
      <c r="B691" s="4" t="s">
        <v>450</v>
      </c>
      <c r="C691" s="4" t="s">
        <v>451</v>
      </c>
      <c r="D691" s="5">
        <v>44750</v>
      </c>
      <c r="E691" s="6" t="s">
        <v>19</v>
      </c>
      <c r="F691" s="6" t="s">
        <v>7</v>
      </c>
      <c r="G691" s="6">
        <v>4.3</v>
      </c>
      <c r="H691" s="6">
        <v>16999</v>
      </c>
      <c r="I691" s="6">
        <v>18999</v>
      </c>
      <c r="J691" s="7">
        <v>3.7499999999999999E-2</v>
      </c>
    </row>
    <row r="692" spans="1:10" x14ac:dyDescent="0.25">
      <c r="A692" s="6" t="s">
        <v>348</v>
      </c>
      <c r="B692" s="4" t="s">
        <v>450</v>
      </c>
      <c r="C692" s="4" t="s">
        <v>452</v>
      </c>
      <c r="D692" s="5">
        <v>45166</v>
      </c>
      <c r="E692" s="6" t="s">
        <v>6</v>
      </c>
      <c r="F692" s="6" t="s">
        <v>4</v>
      </c>
      <c r="G692" s="6">
        <v>4.3</v>
      </c>
      <c r="H692" s="6">
        <v>14999</v>
      </c>
      <c r="I692" s="6">
        <v>16999</v>
      </c>
      <c r="J692" s="7">
        <v>8.7499999999999994E-2</v>
      </c>
    </row>
    <row r="693" spans="1:10" x14ac:dyDescent="0.25">
      <c r="A693" s="6" t="s">
        <v>348</v>
      </c>
      <c r="B693" s="4" t="s">
        <v>450</v>
      </c>
      <c r="C693" s="4" t="s">
        <v>452</v>
      </c>
      <c r="D693" s="5">
        <v>44776</v>
      </c>
      <c r="E693" s="6" t="s">
        <v>19</v>
      </c>
      <c r="F693" s="6" t="s">
        <v>7</v>
      </c>
      <c r="G693" s="6">
        <v>4.3</v>
      </c>
      <c r="H693" s="6">
        <v>16999</v>
      </c>
      <c r="I693" s="6">
        <v>18999</v>
      </c>
      <c r="J693" s="7">
        <v>7.4999999999999997E-2</v>
      </c>
    </row>
    <row r="694" spans="1:10" x14ac:dyDescent="0.25">
      <c r="A694" s="6" t="s">
        <v>348</v>
      </c>
      <c r="B694" s="4" t="s">
        <v>402</v>
      </c>
      <c r="C694" s="4" t="s">
        <v>446</v>
      </c>
      <c r="D694" s="5">
        <v>45058</v>
      </c>
      <c r="E694" s="6" t="s">
        <v>3</v>
      </c>
      <c r="F694" s="6" t="s">
        <v>7</v>
      </c>
      <c r="G694" s="6">
        <v>4.3</v>
      </c>
      <c r="H694" s="6">
        <v>14999</v>
      </c>
      <c r="I694" s="6">
        <v>14999</v>
      </c>
      <c r="J694" s="7">
        <v>1.2500000000000001E-2</v>
      </c>
    </row>
    <row r="695" spans="1:10" x14ac:dyDescent="0.25">
      <c r="A695" s="6" t="s">
        <v>348</v>
      </c>
      <c r="B695" s="4" t="s">
        <v>407</v>
      </c>
      <c r="C695" s="4" t="s">
        <v>408</v>
      </c>
      <c r="D695" s="5">
        <v>44209</v>
      </c>
      <c r="E695" s="6" t="s">
        <v>19</v>
      </c>
      <c r="F695" s="6" t="s">
        <v>7</v>
      </c>
      <c r="G695" s="6">
        <v>4.3</v>
      </c>
      <c r="H695" s="6">
        <v>27999</v>
      </c>
      <c r="I695" s="6">
        <v>29999</v>
      </c>
      <c r="J695" s="7">
        <v>0.05</v>
      </c>
    </row>
    <row r="696" spans="1:10" x14ac:dyDescent="0.25">
      <c r="A696" s="6" t="s">
        <v>348</v>
      </c>
      <c r="B696" s="4" t="s">
        <v>453</v>
      </c>
      <c r="C696" s="4" t="s">
        <v>454</v>
      </c>
      <c r="D696" s="5">
        <v>44105</v>
      </c>
      <c r="E696" s="6" t="s">
        <v>12</v>
      </c>
      <c r="F696" s="6" t="s">
        <v>13</v>
      </c>
      <c r="G696" s="6">
        <v>4.3</v>
      </c>
      <c r="H696" s="6">
        <v>8499</v>
      </c>
      <c r="I696" s="6">
        <v>10999</v>
      </c>
      <c r="J696" s="7">
        <v>2.5000000000000001E-2</v>
      </c>
    </row>
    <row r="697" spans="1:10" x14ac:dyDescent="0.25">
      <c r="A697" s="6" t="s">
        <v>348</v>
      </c>
      <c r="B697" s="4" t="s">
        <v>455</v>
      </c>
      <c r="C697" s="4" t="s">
        <v>454</v>
      </c>
      <c r="D697" s="5">
        <v>45042</v>
      </c>
      <c r="E697" s="6" t="s">
        <v>3</v>
      </c>
      <c r="F697" s="6" t="s">
        <v>4</v>
      </c>
      <c r="G697" s="6">
        <v>4.3</v>
      </c>
      <c r="H697" s="6">
        <v>10499</v>
      </c>
      <c r="I697" s="6">
        <v>12999</v>
      </c>
      <c r="J697" s="7">
        <v>2.5000000000000001E-2</v>
      </c>
    </row>
    <row r="698" spans="1:10" x14ac:dyDescent="0.25">
      <c r="A698" s="6" t="s">
        <v>348</v>
      </c>
      <c r="B698" s="4" t="s">
        <v>455</v>
      </c>
      <c r="C698" s="4" t="s">
        <v>456</v>
      </c>
      <c r="D698" s="5">
        <v>44665</v>
      </c>
      <c r="E698" s="6" t="s">
        <v>3</v>
      </c>
      <c r="F698" s="6" t="s">
        <v>4</v>
      </c>
      <c r="G698" s="6">
        <v>4.3</v>
      </c>
      <c r="H698" s="6">
        <v>10499</v>
      </c>
      <c r="I698" s="6">
        <v>12999</v>
      </c>
      <c r="J698" s="7">
        <v>7.4999999999999997E-2</v>
      </c>
    </row>
    <row r="699" spans="1:10" x14ac:dyDescent="0.25">
      <c r="A699" s="6" t="s">
        <v>348</v>
      </c>
      <c r="B699" s="4" t="s">
        <v>453</v>
      </c>
      <c r="C699" s="4" t="s">
        <v>454</v>
      </c>
      <c r="D699" s="5">
        <v>44489</v>
      </c>
      <c r="E699" s="6" t="s">
        <v>3</v>
      </c>
      <c r="F699" s="6" t="s">
        <v>4</v>
      </c>
      <c r="G699" s="6">
        <v>4.4000000000000004</v>
      </c>
      <c r="H699" s="6">
        <v>9499</v>
      </c>
      <c r="I699" s="6">
        <v>11999</v>
      </c>
      <c r="J699" s="7">
        <v>1.2500000000000001E-2</v>
      </c>
    </row>
    <row r="700" spans="1:10" x14ac:dyDescent="0.25">
      <c r="A700" s="6" t="s">
        <v>348</v>
      </c>
      <c r="B700" s="4" t="s">
        <v>455</v>
      </c>
      <c r="C700" s="4" t="s">
        <v>454</v>
      </c>
      <c r="D700" s="5">
        <v>43850</v>
      </c>
      <c r="E700" s="6" t="s">
        <v>3</v>
      </c>
      <c r="F700" s="6" t="s">
        <v>7</v>
      </c>
      <c r="G700" s="6">
        <v>4.3</v>
      </c>
      <c r="H700" s="6">
        <v>11499</v>
      </c>
      <c r="I700" s="6">
        <v>13999</v>
      </c>
      <c r="J700" s="7">
        <v>1.2500000000000001E-2</v>
      </c>
    </row>
    <row r="701" spans="1:10" x14ac:dyDescent="0.25">
      <c r="A701" s="6" t="s">
        <v>348</v>
      </c>
      <c r="B701" s="4" t="s">
        <v>457</v>
      </c>
      <c r="C701" s="4" t="s">
        <v>458</v>
      </c>
      <c r="D701" s="5">
        <v>44146</v>
      </c>
      <c r="E701" s="6" t="s">
        <v>3</v>
      </c>
      <c r="F701" s="6" t="s">
        <v>4</v>
      </c>
      <c r="G701" s="6">
        <v>4.5</v>
      </c>
      <c r="H701" s="6">
        <v>9999</v>
      </c>
      <c r="I701" s="6">
        <v>10999</v>
      </c>
      <c r="J701" s="7">
        <v>6.25E-2</v>
      </c>
    </row>
    <row r="702" spans="1:10" x14ac:dyDescent="0.25">
      <c r="A702" s="6" t="s">
        <v>348</v>
      </c>
      <c r="B702" s="4" t="s">
        <v>459</v>
      </c>
      <c r="C702" s="4" t="s">
        <v>460</v>
      </c>
      <c r="D702" s="5">
        <v>44550</v>
      </c>
      <c r="E702" s="6" t="s">
        <v>3</v>
      </c>
      <c r="F702" s="6" t="s">
        <v>7</v>
      </c>
      <c r="G702" s="6">
        <v>4.5</v>
      </c>
      <c r="H702" s="6">
        <v>11999</v>
      </c>
      <c r="I702" s="6">
        <v>12999</v>
      </c>
      <c r="J702" s="7">
        <v>7.4999999999999997E-2</v>
      </c>
    </row>
    <row r="703" spans="1:10" x14ac:dyDescent="0.25">
      <c r="A703" s="6" t="s">
        <v>348</v>
      </c>
      <c r="B703" s="4" t="s">
        <v>459</v>
      </c>
      <c r="C703" s="4" t="s">
        <v>461</v>
      </c>
      <c r="D703" s="5">
        <v>44187</v>
      </c>
      <c r="E703" s="6" t="s">
        <v>3</v>
      </c>
      <c r="F703" s="6" t="s">
        <v>7</v>
      </c>
      <c r="G703" s="6">
        <v>4.5</v>
      </c>
      <c r="H703" s="6">
        <v>11999</v>
      </c>
      <c r="I703" s="6">
        <v>12999</v>
      </c>
      <c r="J703" s="7">
        <v>0.125</v>
      </c>
    </row>
    <row r="704" spans="1:10" x14ac:dyDescent="0.25">
      <c r="A704" s="6" t="s">
        <v>348</v>
      </c>
      <c r="B704" s="4" t="s">
        <v>455</v>
      </c>
      <c r="C704" s="4" t="s">
        <v>456</v>
      </c>
      <c r="D704" s="5">
        <v>44540</v>
      </c>
      <c r="E704" s="6" t="s">
        <v>3</v>
      </c>
      <c r="F704" s="6" t="s">
        <v>7</v>
      </c>
      <c r="G704" s="6">
        <v>4.3</v>
      </c>
      <c r="H704" s="6">
        <v>11499</v>
      </c>
      <c r="I704" s="6">
        <v>13999</v>
      </c>
      <c r="J704" s="7">
        <v>7.4999999999999997E-2</v>
      </c>
    </row>
    <row r="705" spans="1:10" x14ac:dyDescent="0.25">
      <c r="A705" s="6" t="s">
        <v>348</v>
      </c>
      <c r="B705" s="4" t="s">
        <v>453</v>
      </c>
      <c r="C705" s="4" t="s">
        <v>456</v>
      </c>
      <c r="D705" s="5">
        <v>44678</v>
      </c>
      <c r="E705" s="6" t="s">
        <v>3</v>
      </c>
      <c r="F705" s="6" t="s">
        <v>4</v>
      </c>
      <c r="G705" s="6">
        <v>4.4000000000000004</v>
      </c>
      <c r="H705" s="6">
        <v>9499</v>
      </c>
      <c r="I705" s="6">
        <v>11999</v>
      </c>
      <c r="J705" s="7">
        <v>3.7499999999999999E-2</v>
      </c>
    </row>
    <row r="706" spans="1:10" x14ac:dyDescent="0.25">
      <c r="A706" s="6" t="s">
        <v>348</v>
      </c>
      <c r="B706" s="4" t="s">
        <v>404</v>
      </c>
      <c r="C706" s="4" t="s">
        <v>405</v>
      </c>
      <c r="D706" s="5">
        <v>44270</v>
      </c>
      <c r="E706" s="6" t="s">
        <v>27</v>
      </c>
      <c r="F706" s="6" t="s">
        <v>117</v>
      </c>
      <c r="G706" s="6">
        <v>4.4000000000000004</v>
      </c>
      <c r="H706" s="6">
        <v>6499</v>
      </c>
      <c r="I706" s="6">
        <v>6999</v>
      </c>
      <c r="J706" s="7">
        <v>0.125</v>
      </c>
    </row>
    <row r="707" spans="1:10" x14ac:dyDescent="0.25">
      <c r="A707" s="6" t="s">
        <v>348</v>
      </c>
      <c r="B707" s="4" t="s">
        <v>453</v>
      </c>
      <c r="C707" s="4" t="s">
        <v>456</v>
      </c>
      <c r="D707" s="5">
        <v>44496</v>
      </c>
      <c r="E707" s="6" t="s">
        <v>12</v>
      </c>
      <c r="F707" s="6" t="s">
        <v>13</v>
      </c>
      <c r="G707" s="6">
        <v>4.3</v>
      </c>
      <c r="H707" s="6">
        <v>8499</v>
      </c>
      <c r="I707" s="6">
        <v>10999</v>
      </c>
      <c r="J707" s="7">
        <v>1.2500000000000001E-2</v>
      </c>
    </row>
    <row r="708" spans="1:10" x14ac:dyDescent="0.25">
      <c r="A708" s="6" t="s">
        <v>348</v>
      </c>
      <c r="B708" s="4" t="s">
        <v>462</v>
      </c>
      <c r="C708" s="4" t="s">
        <v>463</v>
      </c>
      <c r="D708" s="5">
        <v>44525</v>
      </c>
      <c r="E708" s="6" t="s">
        <v>19</v>
      </c>
      <c r="F708" s="6" t="s">
        <v>7</v>
      </c>
      <c r="G708" s="6">
        <v>4.4000000000000004</v>
      </c>
      <c r="H708" s="6">
        <v>19999</v>
      </c>
      <c r="I708" s="6">
        <v>19999</v>
      </c>
      <c r="J708" s="7">
        <v>0.125</v>
      </c>
    </row>
    <row r="709" spans="1:10" x14ac:dyDescent="0.25">
      <c r="A709" s="6" t="s">
        <v>348</v>
      </c>
      <c r="B709" s="4" t="s">
        <v>457</v>
      </c>
      <c r="C709" s="4" t="s">
        <v>464</v>
      </c>
      <c r="D709" s="5">
        <v>44403</v>
      </c>
      <c r="E709" s="6" t="s">
        <v>12</v>
      </c>
      <c r="F709" s="6" t="s">
        <v>13</v>
      </c>
      <c r="G709" s="6">
        <v>4.5</v>
      </c>
      <c r="H709" s="6">
        <v>8999</v>
      </c>
      <c r="I709" s="6">
        <v>9999</v>
      </c>
      <c r="J709" s="7">
        <v>3.7499999999999999E-2</v>
      </c>
    </row>
    <row r="710" spans="1:10" x14ac:dyDescent="0.25">
      <c r="A710" s="6" t="s">
        <v>348</v>
      </c>
      <c r="B710" s="4" t="s">
        <v>411</v>
      </c>
      <c r="C710" s="4" t="s">
        <v>412</v>
      </c>
      <c r="D710" s="5">
        <v>44402</v>
      </c>
      <c r="E710" s="6" t="s">
        <v>6</v>
      </c>
      <c r="F710" s="6" t="s">
        <v>7</v>
      </c>
      <c r="G710" s="6">
        <v>4.4000000000000004</v>
      </c>
      <c r="H710" s="6">
        <v>15999</v>
      </c>
      <c r="I710" s="6">
        <v>16999</v>
      </c>
      <c r="J710" s="7">
        <v>1.2500000000000001E-2</v>
      </c>
    </row>
    <row r="711" spans="1:10" x14ac:dyDescent="0.25">
      <c r="A711" s="6" t="s">
        <v>348</v>
      </c>
      <c r="B711" s="4" t="s">
        <v>457</v>
      </c>
      <c r="C711" s="4" t="s">
        <v>458</v>
      </c>
      <c r="D711" s="5">
        <v>44407</v>
      </c>
      <c r="E711" s="6" t="s">
        <v>12</v>
      </c>
      <c r="F711" s="6" t="s">
        <v>13</v>
      </c>
      <c r="G711" s="6">
        <v>4.5</v>
      </c>
      <c r="H711" s="6">
        <v>8999</v>
      </c>
      <c r="I711" s="6">
        <v>9999</v>
      </c>
      <c r="J711" s="7">
        <v>0.125</v>
      </c>
    </row>
    <row r="712" spans="1:10" x14ac:dyDescent="0.25">
      <c r="A712" s="6" t="s">
        <v>348</v>
      </c>
      <c r="B712" s="4" t="s">
        <v>459</v>
      </c>
      <c r="C712" s="4" t="s">
        <v>465</v>
      </c>
      <c r="D712" s="5">
        <v>44958</v>
      </c>
      <c r="E712" s="6" t="s">
        <v>3</v>
      </c>
      <c r="F712" s="6" t="s">
        <v>7</v>
      </c>
      <c r="G712" s="6">
        <v>4.5</v>
      </c>
      <c r="H712" s="6">
        <v>11999</v>
      </c>
      <c r="I712" s="6">
        <v>12999</v>
      </c>
      <c r="J712" s="7">
        <v>8.7499999999999994E-2</v>
      </c>
    </row>
    <row r="713" spans="1:10" x14ac:dyDescent="0.25">
      <c r="A713" s="6" t="s">
        <v>348</v>
      </c>
      <c r="B713" s="4" t="s">
        <v>411</v>
      </c>
      <c r="C713" s="4" t="s">
        <v>438</v>
      </c>
      <c r="D713" s="5">
        <v>43914</v>
      </c>
      <c r="E713" s="6" t="s">
        <v>3</v>
      </c>
      <c r="F713" s="6" t="s">
        <v>4</v>
      </c>
      <c r="G713" s="6">
        <v>4.4000000000000004</v>
      </c>
      <c r="H713" s="6">
        <v>13999</v>
      </c>
      <c r="I713" s="6">
        <v>14999</v>
      </c>
      <c r="J713" s="7">
        <v>7.4999999999999997E-2</v>
      </c>
    </row>
    <row r="714" spans="1:10" x14ac:dyDescent="0.25">
      <c r="A714" s="6" t="s">
        <v>348</v>
      </c>
      <c r="B714" s="4" t="s">
        <v>466</v>
      </c>
      <c r="C714" s="4" t="s">
        <v>467</v>
      </c>
      <c r="D714" s="5">
        <v>44321</v>
      </c>
      <c r="E714" s="6" t="s">
        <v>12</v>
      </c>
      <c r="F714" s="6" t="s">
        <v>13</v>
      </c>
      <c r="G714" s="6">
        <v>4.4000000000000004</v>
      </c>
      <c r="H714" s="6">
        <v>8285</v>
      </c>
      <c r="I714" s="6">
        <v>8285</v>
      </c>
      <c r="J714" s="7">
        <v>8.7499999999999994E-2</v>
      </c>
    </row>
    <row r="715" spans="1:10" x14ac:dyDescent="0.25">
      <c r="A715" s="6" t="s">
        <v>348</v>
      </c>
      <c r="B715" s="4" t="s">
        <v>466</v>
      </c>
      <c r="C715" s="4" t="s">
        <v>468</v>
      </c>
      <c r="D715" s="5">
        <v>44547</v>
      </c>
      <c r="E715" s="6" t="s">
        <v>12</v>
      </c>
      <c r="F715" s="6" t="s">
        <v>13</v>
      </c>
      <c r="G715" s="6">
        <v>4.4000000000000004</v>
      </c>
      <c r="H715" s="6">
        <v>8490</v>
      </c>
      <c r="I715" s="6">
        <v>8490</v>
      </c>
      <c r="J715" s="7">
        <v>3.7499999999999999E-2</v>
      </c>
    </row>
    <row r="716" spans="1:10" x14ac:dyDescent="0.25">
      <c r="A716" s="6" t="s">
        <v>348</v>
      </c>
      <c r="B716" s="4" t="s">
        <v>411</v>
      </c>
      <c r="C716" s="4" t="s">
        <v>412</v>
      </c>
      <c r="D716" s="5">
        <v>44280</v>
      </c>
      <c r="E716" s="6" t="s">
        <v>19</v>
      </c>
      <c r="F716" s="6" t="s">
        <v>7</v>
      </c>
      <c r="G716" s="6">
        <v>4.4000000000000004</v>
      </c>
      <c r="H716" s="6">
        <v>16999</v>
      </c>
      <c r="I716" s="6">
        <v>17999</v>
      </c>
      <c r="J716" s="7">
        <v>7.4999999999999997E-2</v>
      </c>
    </row>
    <row r="717" spans="1:10" x14ac:dyDescent="0.25">
      <c r="A717" s="6" t="s">
        <v>348</v>
      </c>
      <c r="B717" s="4" t="s">
        <v>469</v>
      </c>
      <c r="C717" s="4" t="s">
        <v>414</v>
      </c>
      <c r="D717" s="5">
        <v>44407</v>
      </c>
      <c r="E717" s="6" t="s">
        <v>19</v>
      </c>
      <c r="F717" s="6" t="s">
        <v>7</v>
      </c>
      <c r="G717" s="6">
        <v>4.5</v>
      </c>
      <c r="H717" s="6">
        <v>31999</v>
      </c>
      <c r="I717" s="6">
        <v>31999</v>
      </c>
      <c r="J717" s="7">
        <v>2.5000000000000001E-2</v>
      </c>
    </row>
    <row r="718" spans="1:10" x14ac:dyDescent="0.25">
      <c r="A718" s="6" t="s">
        <v>348</v>
      </c>
      <c r="B718" s="4" t="s">
        <v>411</v>
      </c>
      <c r="C718" s="4" t="s">
        <v>412</v>
      </c>
      <c r="D718" s="5">
        <v>44017</v>
      </c>
      <c r="E718" s="6" t="s">
        <v>3</v>
      </c>
      <c r="F718" s="6" t="s">
        <v>4</v>
      </c>
      <c r="G718" s="6">
        <v>4.4000000000000004</v>
      </c>
      <c r="H718" s="6">
        <v>13999</v>
      </c>
      <c r="I718" s="6">
        <v>14999</v>
      </c>
      <c r="J718" s="7">
        <v>0.125</v>
      </c>
    </row>
    <row r="719" spans="1:10" x14ac:dyDescent="0.25">
      <c r="A719" s="6" t="s">
        <v>348</v>
      </c>
      <c r="B719" s="4" t="s">
        <v>466</v>
      </c>
      <c r="C719" s="4" t="s">
        <v>470</v>
      </c>
      <c r="D719" s="5">
        <v>44541</v>
      </c>
      <c r="E719" s="6" t="s">
        <v>3</v>
      </c>
      <c r="F719" s="6" t="s">
        <v>4</v>
      </c>
      <c r="G719" s="6">
        <v>4.4000000000000004</v>
      </c>
      <c r="H719" s="6">
        <v>9999</v>
      </c>
      <c r="I719" s="6">
        <v>15499</v>
      </c>
      <c r="J719" s="7">
        <v>6.25E-2</v>
      </c>
    </row>
    <row r="720" spans="1:10" x14ac:dyDescent="0.25">
      <c r="A720" s="6" t="s">
        <v>348</v>
      </c>
      <c r="B720" s="4" t="s">
        <v>462</v>
      </c>
      <c r="C720" s="4" t="s">
        <v>471</v>
      </c>
      <c r="D720" s="5">
        <v>43973</v>
      </c>
      <c r="E720" s="6" t="s">
        <v>6</v>
      </c>
      <c r="F720" s="6" t="s">
        <v>4</v>
      </c>
      <c r="G720" s="6">
        <v>4.4000000000000004</v>
      </c>
      <c r="H720" s="6">
        <v>17999</v>
      </c>
      <c r="I720" s="6">
        <v>17999</v>
      </c>
      <c r="J720" s="7">
        <v>2.5000000000000001E-2</v>
      </c>
    </row>
    <row r="721" spans="1:10" x14ac:dyDescent="0.25">
      <c r="A721" s="6" t="s">
        <v>348</v>
      </c>
      <c r="B721" s="4" t="s">
        <v>413</v>
      </c>
      <c r="C721" s="4" t="s">
        <v>472</v>
      </c>
      <c r="D721" s="5">
        <v>44932</v>
      </c>
      <c r="E721" s="6" t="s">
        <v>6</v>
      </c>
      <c r="F721" s="6" t="s">
        <v>7</v>
      </c>
      <c r="G721" s="6">
        <v>4.3</v>
      </c>
      <c r="H721" s="6">
        <v>12799</v>
      </c>
      <c r="I721" s="6">
        <v>12799</v>
      </c>
      <c r="J721" s="7">
        <v>7.4999999999999997E-2</v>
      </c>
    </row>
    <row r="722" spans="1:10" x14ac:dyDescent="0.25">
      <c r="A722" s="6" t="s">
        <v>348</v>
      </c>
      <c r="B722" s="4" t="s">
        <v>466</v>
      </c>
      <c r="C722" s="4" t="s">
        <v>468</v>
      </c>
      <c r="D722" s="5">
        <v>45076</v>
      </c>
      <c r="E722" s="6" t="s">
        <v>3</v>
      </c>
      <c r="F722" s="6" t="s">
        <v>4</v>
      </c>
      <c r="G722" s="6">
        <v>4.4000000000000004</v>
      </c>
      <c r="H722" s="6">
        <v>11990</v>
      </c>
      <c r="I722" s="6">
        <v>15499</v>
      </c>
      <c r="J722" s="7">
        <v>7.4999999999999997E-2</v>
      </c>
    </row>
    <row r="723" spans="1:10" x14ac:dyDescent="0.25">
      <c r="A723" s="6" t="s">
        <v>348</v>
      </c>
      <c r="B723" s="4" t="s">
        <v>473</v>
      </c>
      <c r="C723" s="4" t="s">
        <v>17</v>
      </c>
      <c r="D723" s="5">
        <v>43945</v>
      </c>
      <c r="E723" s="6" t="s">
        <v>3</v>
      </c>
      <c r="F723" s="6" t="s">
        <v>7</v>
      </c>
      <c r="G723" s="6">
        <v>4.5</v>
      </c>
      <c r="H723" s="6">
        <v>11999</v>
      </c>
      <c r="I723" s="6">
        <v>12999</v>
      </c>
      <c r="J723" s="7">
        <v>0.125</v>
      </c>
    </row>
    <row r="724" spans="1:10" x14ac:dyDescent="0.25">
      <c r="A724" s="6" t="s">
        <v>348</v>
      </c>
      <c r="B724" s="4" t="s">
        <v>396</v>
      </c>
      <c r="C724" s="4" t="s">
        <v>445</v>
      </c>
      <c r="D724" s="5">
        <v>44677</v>
      </c>
      <c r="E724" s="6" t="s">
        <v>3</v>
      </c>
      <c r="F724" s="6" t="s">
        <v>4</v>
      </c>
      <c r="G724" s="6">
        <v>4.4000000000000004</v>
      </c>
      <c r="H724" s="6">
        <v>10999</v>
      </c>
      <c r="I724" s="6">
        <v>10999</v>
      </c>
      <c r="J724" s="7">
        <v>0.05</v>
      </c>
    </row>
    <row r="725" spans="1:10" x14ac:dyDescent="0.25">
      <c r="A725" s="6" t="s">
        <v>348</v>
      </c>
      <c r="B725" s="4" t="s">
        <v>431</v>
      </c>
      <c r="C725" s="4" t="s">
        <v>166</v>
      </c>
      <c r="D725" s="5">
        <v>44378</v>
      </c>
      <c r="E725" s="6" t="s">
        <v>19</v>
      </c>
      <c r="F725" s="6" t="s">
        <v>7</v>
      </c>
      <c r="G725" s="6">
        <v>4.4000000000000004</v>
      </c>
      <c r="H725" s="6">
        <v>25999</v>
      </c>
      <c r="I725" s="6">
        <v>27999</v>
      </c>
      <c r="J725" s="7">
        <v>0.1</v>
      </c>
    </row>
    <row r="726" spans="1:10" x14ac:dyDescent="0.25">
      <c r="A726" s="6" t="s">
        <v>348</v>
      </c>
      <c r="B726" s="4" t="s">
        <v>466</v>
      </c>
      <c r="C726" s="4" t="s">
        <v>468</v>
      </c>
      <c r="D726" s="5">
        <v>44144</v>
      </c>
      <c r="E726" s="6" t="s">
        <v>12</v>
      </c>
      <c r="F726" s="6" t="s">
        <v>4</v>
      </c>
      <c r="G726" s="6">
        <v>4.4000000000000004</v>
      </c>
      <c r="H726" s="6">
        <v>11999</v>
      </c>
      <c r="I726" s="6">
        <v>11999</v>
      </c>
      <c r="J726" s="7">
        <v>8.7499999999999994E-2</v>
      </c>
    </row>
    <row r="727" spans="1:10" x14ac:dyDescent="0.25">
      <c r="A727" s="6" t="s">
        <v>348</v>
      </c>
      <c r="B727" s="4" t="s">
        <v>203</v>
      </c>
      <c r="C727" s="4" t="s">
        <v>99</v>
      </c>
      <c r="D727" s="5">
        <v>44737</v>
      </c>
      <c r="E727" s="6" t="s">
        <v>3</v>
      </c>
      <c r="F727" s="6" t="s">
        <v>4</v>
      </c>
      <c r="G727" s="6">
        <v>4.4000000000000004</v>
      </c>
      <c r="H727" s="6">
        <v>11990</v>
      </c>
      <c r="I727" s="6">
        <v>11990</v>
      </c>
      <c r="J727" s="7">
        <v>0.1125</v>
      </c>
    </row>
    <row r="728" spans="1:10" x14ac:dyDescent="0.25">
      <c r="A728" s="6" t="s">
        <v>348</v>
      </c>
      <c r="B728" s="4" t="s">
        <v>413</v>
      </c>
      <c r="C728" s="4" t="s">
        <v>142</v>
      </c>
      <c r="D728" s="5">
        <v>44030</v>
      </c>
      <c r="E728" s="6" t="s">
        <v>3</v>
      </c>
      <c r="F728" s="6" t="s">
        <v>4</v>
      </c>
      <c r="G728" s="6">
        <v>4.4000000000000004</v>
      </c>
      <c r="H728" s="6">
        <v>9490</v>
      </c>
      <c r="I728" s="6">
        <v>9490</v>
      </c>
      <c r="J728" s="7">
        <v>7.4999999999999997E-2</v>
      </c>
    </row>
    <row r="729" spans="1:10" x14ac:dyDescent="0.25">
      <c r="A729" s="6" t="s">
        <v>348</v>
      </c>
      <c r="B729" s="4" t="s">
        <v>462</v>
      </c>
      <c r="C729" s="4" t="s">
        <v>463</v>
      </c>
      <c r="D729" s="5">
        <v>44365</v>
      </c>
      <c r="E729" s="6" t="s">
        <v>6</v>
      </c>
      <c r="F729" s="6" t="s">
        <v>4</v>
      </c>
      <c r="G729" s="6">
        <v>4.4000000000000004</v>
      </c>
      <c r="H729" s="6">
        <v>17999</v>
      </c>
      <c r="I729" s="6">
        <v>17999</v>
      </c>
      <c r="J729" s="7">
        <v>3.7499999999999999E-2</v>
      </c>
    </row>
    <row r="730" spans="1:10" x14ac:dyDescent="0.25">
      <c r="A730" s="6" t="s">
        <v>348</v>
      </c>
      <c r="B730" s="4" t="s">
        <v>415</v>
      </c>
      <c r="C730" s="4" t="s">
        <v>426</v>
      </c>
      <c r="D730" s="5">
        <v>43963</v>
      </c>
      <c r="E730" s="6" t="s">
        <v>3</v>
      </c>
      <c r="F730" s="6" t="s">
        <v>4</v>
      </c>
      <c r="G730" s="6">
        <v>4.5</v>
      </c>
      <c r="H730" s="6">
        <v>17999</v>
      </c>
      <c r="I730" s="6">
        <v>17999</v>
      </c>
      <c r="J730" s="7">
        <v>3.7499999999999999E-2</v>
      </c>
    </row>
    <row r="731" spans="1:10" x14ac:dyDescent="0.25">
      <c r="A731" s="6" t="s">
        <v>348</v>
      </c>
      <c r="B731" s="4" t="s">
        <v>415</v>
      </c>
      <c r="C731" s="4" t="s">
        <v>44</v>
      </c>
      <c r="D731" s="5">
        <v>45038</v>
      </c>
      <c r="E731" s="6" t="s">
        <v>3</v>
      </c>
      <c r="F731" s="6" t="s">
        <v>4</v>
      </c>
      <c r="G731" s="6">
        <v>4.5</v>
      </c>
      <c r="H731" s="6">
        <v>17999</v>
      </c>
      <c r="I731" s="6">
        <v>17999</v>
      </c>
      <c r="J731" s="7">
        <v>7.4999999999999997E-2</v>
      </c>
    </row>
    <row r="732" spans="1:10" x14ac:dyDescent="0.25">
      <c r="A732" s="6" t="s">
        <v>348</v>
      </c>
      <c r="B732" s="4" t="s">
        <v>462</v>
      </c>
      <c r="C732" s="4" t="s">
        <v>471</v>
      </c>
      <c r="D732" s="5">
        <v>45064</v>
      </c>
      <c r="E732" s="6" t="s">
        <v>19</v>
      </c>
      <c r="F732" s="6" t="s">
        <v>7</v>
      </c>
      <c r="G732" s="6">
        <v>4.4000000000000004</v>
      </c>
      <c r="H732" s="6">
        <v>19999</v>
      </c>
      <c r="I732" s="6">
        <v>19999</v>
      </c>
      <c r="J732" s="7">
        <v>8.7499999999999994E-2</v>
      </c>
    </row>
    <row r="733" spans="1:10" x14ac:dyDescent="0.25">
      <c r="A733" s="6" t="s">
        <v>348</v>
      </c>
      <c r="B733" s="4" t="s">
        <v>404</v>
      </c>
      <c r="C733" s="4" t="s">
        <v>99</v>
      </c>
      <c r="D733" s="5">
        <v>44421</v>
      </c>
      <c r="E733" s="6" t="s">
        <v>12</v>
      </c>
      <c r="F733" s="6" t="s">
        <v>13</v>
      </c>
      <c r="G733" s="6">
        <v>4.4000000000000004</v>
      </c>
      <c r="H733" s="6">
        <v>7499</v>
      </c>
      <c r="I733" s="6">
        <v>8999</v>
      </c>
      <c r="J733" s="7">
        <v>0.1</v>
      </c>
    </row>
    <row r="734" spans="1:10" x14ac:dyDescent="0.25">
      <c r="A734" s="6" t="s">
        <v>348</v>
      </c>
      <c r="B734" s="4" t="s">
        <v>404</v>
      </c>
      <c r="C734" s="4" t="s">
        <v>474</v>
      </c>
      <c r="D734" s="5">
        <v>43837</v>
      </c>
      <c r="E734" s="6" t="s">
        <v>12</v>
      </c>
      <c r="F734" s="6" t="s">
        <v>13</v>
      </c>
      <c r="G734" s="6">
        <v>4.4000000000000004</v>
      </c>
      <c r="H734" s="6">
        <v>7499</v>
      </c>
      <c r="I734" s="6">
        <v>8999</v>
      </c>
      <c r="J734" s="7">
        <v>2.5000000000000001E-2</v>
      </c>
    </row>
    <row r="735" spans="1:10" x14ac:dyDescent="0.25">
      <c r="A735" s="6" t="s">
        <v>348</v>
      </c>
      <c r="B735" s="4" t="s">
        <v>404</v>
      </c>
      <c r="C735" s="4" t="s">
        <v>475</v>
      </c>
      <c r="D735" s="5">
        <v>44234</v>
      </c>
      <c r="E735" s="6" t="s">
        <v>12</v>
      </c>
      <c r="F735" s="6" t="s">
        <v>13</v>
      </c>
      <c r="G735" s="6">
        <v>4.4000000000000004</v>
      </c>
      <c r="H735" s="6">
        <v>7499</v>
      </c>
      <c r="I735" s="6">
        <v>8999</v>
      </c>
      <c r="J735" s="7">
        <v>7.4999999999999997E-2</v>
      </c>
    </row>
    <row r="736" spans="1:10" x14ac:dyDescent="0.25">
      <c r="A736" s="6" t="s">
        <v>348</v>
      </c>
      <c r="B736" s="4" t="s">
        <v>418</v>
      </c>
      <c r="C736" s="4" t="s">
        <v>476</v>
      </c>
      <c r="D736" s="5">
        <v>45068</v>
      </c>
      <c r="E736" s="6" t="s">
        <v>3</v>
      </c>
      <c r="F736" s="6" t="s">
        <v>4</v>
      </c>
      <c r="G736" s="6">
        <v>4.5</v>
      </c>
      <c r="H736" s="6">
        <v>10999</v>
      </c>
      <c r="I736" s="6">
        <v>10999</v>
      </c>
      <c r="J736" s="7">
        <v>6.25E-2</v>
      </c>
    </row>
    <row r="737" spans="1:10" x14ac:dyDescent="0.25">
      <c r="A737" s="6" t="s">
        <v>348</v>
      </c>
      <c r="B737" s="4" t="s">
        <v>415</v>
      </c>
      <c r="C737" s="4" t="s">
        <v>44</v>
      </c>
      <c r="D737" s="5">
        <v>45067</v>
      </c>
      <c r="E737" s="6" t="s">
        <v>6</v>
      </c>
      <c r="F737" s="6" t="s">
        <v>7</v>
      </c>
      <c r="G737" s="6">
        <v>4.5</v>
      </c>
      <c r="H737" s="6">
        <v>19999</v>
      </c>
      <c r="I737" s="6">
        <v>19999</v>
      </c>
      <c r="J737" s="7">
        <v>7.4999999999999997E-2</v>
      </c>
    </row>
    <row r="738" spans="1:10" x14ac:dyDescent="0.25">
      <c r="A738" s="6" t="s">
        <v>348</v>
      </c>
      <c r="B738" s="4" t="s">
        <v>462</v>
      </c>
      <c r="C738" s="4" t="s">
        <v>463</v>
      </c>
      <c r="D738" s="5">
        <v>44697</v>
      </c>
      <c r="E738" s="6" t="s">
        <v>6</v>
      </c>
      <c r="F738" s="6" t="s">
        <v>7</v>
      </c>
      <c r="G738" s="6">
        <v>4.4000000000000004</v>
      </c>
      <c r="H738" s="6">
        <v>18999</v>
      </c>
      <c r="I738" s="6">
        <v>18999</v>
      </c>
      <c r="J738" s="7">
        <v>2.5000000000000001E-2</v>
      </c>
    </row>
    <row r="739" spans="1:10" x14ac:dyDescent="0.25">
      <c r="A739" s="6" t="s">
        <v>348</v>
      </c>
      <c r="B739" s="4" t="s">
        <v>462</v>
      </c>
      <c r="C739" s="4" t="s">
        <v>477</v>
      </c>
      <c r="D739" s="5">
        <v>44522</v>
      </c>
      <c r="E739" s="6" t="s">
        <v>6</v>
      </c>
      <c r="F739" s="6" t="s">
        <v>7</v>
      </c>
      <c r="G739" s="6">
        <v>4.4000000000000004</v>
      </c>
      <c r="H739" s="6">
        <v>18999</v>
      </c>
      <c r="I739" s="6">
        <v>18999</v>
      </c>
      <c r="J739" s="7">
        <v>7.4999999999999997E-2</v>
      </c>
    </row>
    <row r="740" spans="1:10" x14ac:dyDescent="0.25">
      <c r="A740" s="6" t="s">
        <v>348</v>
      </c>
      <c r="B740" s="4" t="s">
        <v>415</v>
      </c>
      <c r="C740" s="4" t="s">
        <v>416</v>
      </c>
      <c r="D740" s="5">
        <v>43855</v>
      </c>
      <c r="E740" s="6" t="s">
        <v>19</v>
      </c>
      <c r="F740" s="6" t="s">
        <v>7</v>
      </c>
      <c r="G740" s="6">
        <v>4.5</v>
      </c>
      <c r="H740" s="6">
        <v>20999</v>
      </c>
      <c r="I740" s="6">
        <v>20999</v>
      </c>
      <c r="J740" s="7">
        <v>7.4999999999999997E-2</v>
      </c>
    </row>
    <row r="741" spans="1:10" x14ac:dyDescent="0.25">
      <c r="A741" s="6" t="s">
        <v>348</v>
      </c>
      <c r="B741" s="4" t="s">
        <v>462</v>
      </c>
      <c r="C741" s="4" t="s">
        <v>477</v>
      </c>
      <c r="D741" s="5">
        <v>44666</v>
      </c>
      <c r="E741" s="6" t="s">
        <v>19</v>
      </c>
      <c r="F741" s="6" t="s">
        <v>7</v>
      </c>
      <c r="G741" s="6">
        <v>4.4000000000000004</v>
      </c>
      <c r="H741" s="6">
        <v>19499</v>
      </c>
      <c r="I741" s="6">
        <v>19499</v>
      </c>
      <c r="J741" s="7">
        <v>7.4999999999999997E-2</v>
      </c>
    </row>
    <row r="742" spans="1:10" x14ac:dyDescent="0.25">
      <c r="A742" s="6" t="s">
        <v>348</v>
      </c>
      <c r="B742" s="4" t="s">
        <v>409</v>
      </c>
      <c r="C742" s="4" t="s">
        <v>410</v>
      </c>
      <c r="D742" s="5">
        <v>44383</v>
      </c>
      <c r="E742" s="6" t="s">
        <v>3</v>
      </c>
      <c r="F742" s="6" t="s">
        <v>4</v>
      </c>
      <c r="G742" s="6">
        <v>4.4000000000000004</v>
      </c>
      <c r="H742" s="6">
        <v>12999</v>
      </c>
      <c r="I742" s="6">
        <v>14999</v>
      </c>
      <c r="J742" s="7">
        <v>7.4999999999999997E-2</v>
      </c>
    </row>
    <row r="743" spans="1:10" x14ac:dyDescent="0.25">
      <c r="A743" s="6" t="s">
        <v>348</v>
      </c>
      <c r="B743" s="4" t="s">
        <v>462</v>
      </c>
      <c r="C743" s="4" t="s">
        <v>471</v>
      </c>
      <c r="D743" s="5">
        <v>44795</v>
      </c>
      <c r="E743" s="6" t="s">
        <v>6</v>
      </c>
      <c r="F743" s="6" t="s">
        <v>7</v>
      </c>
      <c r="G743" s="6">
        <v>4.4000000000000004</v>
      </c>
      <c r="H743" s="6">
        <v>18999</v>
      </c>
      <c r="I743" s="6">
        <v>18999</v>
      </c>
      <c r="J743" s="7">
        <v>0.1</v>
      </c>
    </row>
    <row r="744" spans="1:10" x14ac:dyDescent="0.25">
      <c r="A744" s="6" t="s">
        <v>348</v>
      </c>
      <c r="B744" s="4" t="s">
        <v>188</v>
      </c>
      <c r="C744" s="4" t="s">
        <v>478</v>
      </c>
      <c r="D744" s="5">
        <v>44698</v>
      </c>
      <c r="E744" s="6" t="s">
        <v>12</v>
      </c>
      <c r="F744" s="6" t="s">
        <v>4</v>
      </c>
      <c r="G744" s="6">
        <v>4.5</v>
      </c>
      <c r="H744" s="6">
        <v>9499</v>
      </c>
      <c r="I744" s="6">
        <v>11999</v>
      </c>
      <c r="J744" s="7">
        <v>2.5000000000000001E-2</v>
      </c>
    </row>
    <row r="745" spans="1:10" x14ac:dyDescent="0.25">
      <c r="A745" s="6" t="s">
        <v>348</v>
      </c>
      <c r="B745" s="4" t="s">
        <v>431</v>
      </c>
      <c r="C745" s="4" t="s">
        <v>166</v>
      </c>
      <c r="D745" s="5">
        <v>45109</v>
      </c>
      <c r="E745" s="6" t="s">
        <v>6</v>
      </c>
      <c r="F745" s="6" t="s">
        <v>7</v>
      </c>
      <c r="G745" s="6">
        <v>4.4000000000000004</v>
      </c>
      <c r="H745" s="6">
        <v>24999</v>
      </c>
      <c r="I745" s="6">
        <v>26999</v>
      </c>
      <c r="J745" s="7">
        <v>0.05</v>
      </c>
    </row>
    <row r="746" spans="1:10" x14ac:dyDescent="0.25">
      <c r="A746" s="6" t="s">
        <v>348</v>
      </c>
      <c r="B746" s="4" t="s">
        <v>415</v>
      </c>
      <c r="C746" s="4" t="s">
        <v>416</v>
      </c>
      <c r="D746" s="5">
        <v>44114</v>
      </c>
      <c r="E746" s="6" t="s">
        <v>19</v>
      </c>
      <c r="F746" s="6" t="s">
        <v>57</v>
      </c>
      <c r="G746" s="6">
        <v>4.5</v>
      </c>
      <c r="H746" s="6">
        <v>24999</v>
      </c>
      <c r="I746" s="6">
        <v>24999</v>
      </c>
      <c r="J746" s="7">
        <v>0.1</v>
      </c>
    </row>
    <row r="747" spans="1:10" x14ac:dyDescent="0.25">
      <c r="A747" s="6" t="s">
        <v>348</v>
      </c>
      <c r="B747" s="4" t="s">
        <v>415</v>
      </c>
      <c r="C747" s="4" t="s">
        <v>416</v>
      </c>
      <c r="D747" s="5">
        <v>45042</v>
      </c>
      <c r="E747" s="6" t="s">
        <v>6</v>
      </c>
      <c r="F747" s="6" t="s">
        <v>7</v>
      </c>
      <c r="G747" s="6">
        <v>4.5</v>
      </c>
      <c r="H747" s="6">
        <v>19999</v>
      </c>
      <c r="I747" s="6">
        <v>19999</v>
      </c>
      <c r="J747" s="7">
        <v>6.25E-2</v>
      </c>
    </row>
    <row r="748" spans="1:10" x14ac:dyDescent="0.25">
      <c r="A748" s="6" t="s">
        <v>348</v>
      </c>
      <c r="B748" s="4" t="s">
        <v>415</v>
      </c>
      <c r="C748" s="4" t="s">
        <v>44</v>
      </c>
      <c r="D748" s="5">
        <v>44702</v>
      </c>
      <c r="E748" s="6" t="s">
        <v>19</v>
      </c>
      <c r="F748" s="6" t="s">
        <v>7</v>
      </c>
      <c r="G748" s="6">
        <v>4.5</v>
      </c>
      <c r="H748" s="6">
        <v>20999</v>
      </c>
      <c r="I748" s="6">
        <v>20999</v>
      </c>
      <c r="J748" s="7">
        <v>2.5000000000000001E-2</v>
      </c>
    </row>
    <row r="749" spans="1:10" x14ac:dyDescent="0.25">
      <c r="A749" s="6" t="s">
        <v>348</v>
      </c>
      <c r="B749" s="4" t="s">
        <v>415</v>
      </c>
      <c r="C749" s="4" t="s">
        <v>426</v>
      </c>
      <c r="D749" s="5">
        <v>44797</v>
      </c>
      <c r="E749" s="6" t="s">
        <v>6</v>
      </c>
      <c r="F749" s="6" t="s">
        <v>7</v>
      </c>
      <c r="G749" s="6">
        <v>4.5</v>
      </c>
      <c r="H749" s="6">
        <v>19999</v>
      </c>
      <c r="I749" s="6">
        <v>19999</v>
      </c>
      <c r="J749" s="7">
        <v>3.7499999999999999E-2</v>
      </c>
    </row>
    <row r="750" spans="1:10" x14ac:dyDescent="0.25">
      <c r="A750" s="6" t="s">
        <v>348</v>
      </c>
      <c r="B750" s="4" t="s">
        <v>415</v>
      </c>
      <c r="C750" s="4" t="s">
        <v>44</v>
      </c>
      <c r="D750" s="5">
        <v>44147</v>
      </c>
      <c r="E750" s="6" t="s">
        <v>19</v>
      </c>
      <c r="F750" s="6" t="s">
        <v>57</v>
      </c>
      <c r="G750" s="6">
        <v>4.5</v>
      </c>
      <c r="H750" s="6">
        <v>24999</v>
      </c>
      <c r="I750" s="6">
        <v>24999</v>
      </c>
      <c r="J750" s="7">
        <v>8.7499999999999994E-2</v>
      </c>
    </row>
    <row r="751" spans="1:10" x14ac:dyDescent="0.25">
      <c r="A751" s="6" t="s">
        <v>348</v>
      </c>
      <c r="B751" s="4" t="s">
        <v>418</v>
      </c>
      <c r="C751" s="4" t="s">
        <v>476</v>
      </c>
      <c r="D751" s="5">
        <v>44921</v>
      </c>
      <c r="E751" s="6" t="s">
        <v>3</v>
      </c>
      <c r="F751" s="6" t="s">
        <v>7</v>
      </c>
      <c r="G751" s="6">
        <v>4.5</v>
      </c>
      <c r="H751" s="6">
        <v>11999</v>
      </c>
      <c r="I751" s="6">
        <v>11999</v>
      </c>
      <c r="J751" s="7">
        <v>2.5000000000000001E-2</v>
      </c>
    </row>
    <row r="752" spans="1:10" x14ac:dyDescent="0.25">
      <c r="A752" s="6" t="s">
        <v>348</v>
      </c>
      <c r="B752" s="4" t="s">
        <v>469</v>
      </c>
      <c r="C752" s="4" t="s">
        <v>479</v>
      </c>
      <c r="D752" s="5">
        <v>44634</v>
      </c>
      <c r="E752" s="6" t="s">
        <v>56</v>
      </c>
      <c r="F752" s="6" t="s">
        <v>57</v>
      </c>
      <c r="G752" s="6">
        <v>4.5999999999999996</v>
      </c>
      <c r="H752" s="6">
        <v>36999</v>
      </c>
      <c r="I752" s="6">
        <v>36999</v>
      </c>
      <c r="J752" s="7">
        <v>3.7499999999999999E-2</v>
      </c>
    </row>
    <row r="753" spans="1:10" x14ac:dyDescent="0.25">
      <c r="A753" s="6" t="s">
        <v>348</v>
      </c>
      <c r="B753" s="4" t="s">
        <v>469</v>
      </c>
      <c r="C753" s="4" t="s">
        <v>480</v>
      </c>
      <c r="D753" s="5">
        <v>44298</v>
      </c>
      <c r="E753" s="6" t="s">
        <v>56</v>
      </c>
      <c r="F753" s="6" t="s">
        <v>57</v>
      </c>
      <c r="G753" s="6">
        <v>4.5999999999999996</v>
      </c>
      <c r="H753" s="6">
        <v>36999</v>
      </c>
      <c r="I753" s="6">
        <v>36999</v>
      </c>
      <c r="J753" s="7">
        <v>0.125</v>
      </c>
    </row>
    <row r="754" spans="1:10" x14ac:dyDescent="0.25">
      <c r="A754" s="6" t="s">
        <v>348</v>
      </c>
      <c r="B754" s="4" t="s">
        <v>418</v>
      </c>
      <c r="C754" s="4" t="s">
        <v>345</v>
      </c>
      <c r="D754" s="5">
        <v>44669</v>
      </c>
      <c r="E754" s="6" t="s">
        <v>3</v>
      </c>
      <c r="F754" s="6" t="s">
        <v>7</v>
      </c>
      <c r="G754" s="6">
        <v>4.5</v>
      </c>
      <c r="H754" s="6">
        <v>11999</v>
      </c>
      <c r="I754" s="6">
        <v>11999</v>
      </c>
      <c r="J754" s="7">
        <v>1.2500000000000001E-2</v>
      </c>
    </row>
    <row r="755" spans="1:10" x14ac:dyDescent="0.25">
      <c r="A755" s="6" t="s">
        <v>348</v>
      </c>
      <c r="B755" s="4" t="s">
        <v>188</v>
      </c>
      <c r="C755" s="4" t="s">
        <v>49</v>
      </c>
      <c r="D755" s="5">
        <v>44298</v>
      </c>
      <c r="E755" s="6" t="s">
        <v>3</v>
      </c>
      <c r="F755" s="6" t="s">
        <v>4</v>
      </c>
      <c r="G755" s="6">
        <v>4.4000000000000004</v>
      </c>
      <c r="H755" s="6">
        <v>10499</v>
      </c>
      <c r="I755" s="6">
        <v>12999</v>
      </c>
      <c r="J755" s="7">
        <v>7.4999999999999997E-2</v>
      </c>
    </row>
    <row r="756" spans="1:10" x14ac:dyDescent="0.25">
      <c r="A756" s="6" t="s">
        <v>348</v>
      </c>
      <c r="B756" s="4" t="s">
        <v>188</v>
      </c>
      <c r="C756" s="4" t="s">
        <v>11</v>
      </c>
      <c r="D756" s="5">
        <v>44201</v>
      </c>
      <c r="E756" s="6" t="s">
        <v>12</v>
      </c>
      <c r="F756" s="6" t="s">
        <v>13</v>
      </c>
      <c r="G756" s="6">
        <v>4.5</v>
      </c>
      <c r="H756" s="6">
        <v>8499</v>
      </c>
      <c r="I756" s="6">
        <v>10999</v>
      </c>
      <c r="J756" s="7">
        <v>2.5000000000000001E-2</v>
      </c>
    </row>
    <row r="757" spans="1:10" x14ac:dyDescent="0.25">
      <c r="A757" s="6" t="s">
        <v>348</v>
      </c>
      <c r="B757" s="4" t="s">
        <v>188</v>
      </c>
      <c r="C757" s="4" t="s">
        <v>11</v>
      </c>
      <c r="D757" s="5">
        <v>43955</v>
      </c>
      <c r="E757" s="6" t="s">
        <v>3</v>
      </c>
      <c r="F757" s="6" t="s">
        <v>4</v>
      </c>
      <c r="G757" s="6">
        <v>4.4000000000000004</v>
      </c>
      <c r="H757" s="6">
        <v>10499</v>
      </c>
      <c r="I757" s="6">
        <v>12999</v>
      </c>
      <c r="J757" s="7">
        <v>0.1125</v>
      </c>
    </row>
    <row r="758" spans="1:10" x14ac:dyDescent="0.25">
      <c r="A758" s="6" t="s">
        <v>348</v>
      </c>
      <c r="B758" s="4" t="s">
        <v>188</v>
      </c>
      <c r="C758" s="4" t="s">
        <v>49</v>
      </c>
      <c r="D758" s="5">
        <v>44440</v>
      </c>
      <c r="E758" s="6" t="s">
        <v>12</v>
      </c>
      <c r="F758" s="6" t="s">
        <v>4</v>
      </c>
      <c r="G758" s="6">
        <v>4.5</v>
      </c>
      <c r="H758" s="6">
        <v>9499</v>
      </c>
      <c r="I758" s="6">
        <v>11999</v>
      </c>
      <c r="J758" s="7">
        <v>8.7499999999999994E-2</v>
      </c>
    </row>
    <row r="759" spans="1:10" x14ac:dyDescent="0.25">
      <c r="A759" s="6" t="s">
        <v>348</v>
      </c>
      <c r="B759" s="4" t="s">
        <v>188</v>
      </c>
      <c r="C759" s="4" t="s">
        <v>142</v>
      </c>
      <c r="D759" s="5">
        <v>44093</v>
      </c>
      <c r="E759" s="6" t="s">
        <v>3</v>
      </c>
      <c r="F759" s="6" t="s">
        <v>4</v>
      </c>
      <c r="G759" s="6">
        <v>4.4000000000000004</v>
      </c>
      <c r="H759" s="6">
        <v>9499</v>
      </c>
      <c r="I759" s="6">
        <v>12999</v>
      </c>
      <c r="J759" s="7">
        <v>8.7499999999999994E-2</v>
      </c>
    </row>
    <row r="760" spans="1:10" x14ac:dyDescent="0.25">
      <c r="A760" s="6" t="s">
        <v>348</v>
      </c>
      <c r="B760" s="4" t="s">
        <v>188</v>
      </c>
      <c r="C760" s="4" t="s">
        <v>478</v>
      </c>
      <c r="D760" s="5">
        <v>44517</v>
      </c>
      <c r="E760" s="6" t="s">
        <v>3</v>
      </c>
      <c r="F760" s="6" t="s">
        <v>4</v>
      </c>
      <c r="G760" s="6">
        <v>4.4000000000000004</v>
      </c>
      <c r="H760" s="6">
        <v>10499</v>
      </c>
      <c r="I760" s="6">
        <v>12999</v>
      </c>
      <c r="J760" s="7">
        <v>1.2500000000000001E-2</v>
      </c>
    </row>
    <row r="761" spans="1:10" x14ac:dyDescent="0.25">
      <c r="A761" s="6" t="s">
        <v>348</v>
      </c>
      <c r="B761" s="4" t="s">
        <v>188</v>
      </c>
      <c r="C761" s="4" t="s">
        <v>49</v>
      </c>
      <c r="D761" s="5">
        <v>44354</v>
      </c>
      <c r="E761" s="6" t="s">
        <v>12</v>
      </c>
      <c r="F761" s="6" t="s">
        <v>13</v>
      </c>
      <c r="G761" s="6">
        <v>4.5</v>
      </c>
      <c r="H761" s="6">
        <v>8499</v>
      </c>
      <c r="I761" s="6">
        <v>10999</v>
      </c>
      <c r="J761" s="7">
        <v>2.5000000000000001E-2</v>
      </c>
    </row>
    <row r="762" spans="1:10" x14ac:dyDescent="0.25">
      <c r="A762" s="6" t="s">
        <v>348</v>
      </c>
      <c r="B762" s="4" t="s">
        <v>457</v>
      </c>
      <c r="C762" s="4" t="s">
        <v>464</v>
      </c>
      <c r="D762" s="5">
        <v>44275</v>
      </c>
      <c r="E762" s="6" t="s">
        <v>3</v>
      </c>
      <c r="F762" s="6" t="s">
        <v>4</v>
      </c>
      <c r="G762" s="6">
        <v>4.5</v>
      </c>
      <c r="H762" s="6">
        <v>9999</v>
      </c>
      <c r="I762" s="6">
        <v>10999</v>
      </c>
      <c r="J762" s="7">
        <v>0.05</v>
      </c>
    </row>
    <row r="763" spans="1:10" x14ac:dyDescent="0.25">
      <c r="A763" s="6" t="s">
        <v>348</v>
      </c>
      <c r="B763" s="4" t="s">
        <v>419</v>
      </c>
      <c r="C763" s="4" t="s">
        <v>481</v>
      </c>
      <c r="D763" s="5">
        <v>44732</v>
      </c>
      <c r="E763" s="6" t="s">
        <v>19</v>
      </c>
      <c r="F763" s="6" t="s">
        <v>7</v>
      </c>
      <c r="G763" s="6">
        <v>4.5</v>
      </c>
      <c r="H763" s="6">
        <v>20999</v>
      </c>
      <c r="I763" s="6">
        <v>20999</v>
      </c>
      <c r="J763" s="7">
        <v>0.125</v>
      </c>
    </row>
    <row r="764" spans="1:10" x14ac:dyDescent="0.25">
      <c r="A764" s="6" t="s">
        <v>348</v>
      </c>
      <c r="B764" s="4" t="s">
        <v>419</v>
      </c>
      <c r="C764" s="4" t="s">
        <v>482</v>
      </c>
      <c r="D764" s="5">
        <v>43919</v>
      </c>
      <c r="E764" s="6" t="s">
        <v>19</v>
      </c>
      <c r="F764" s="6" t="s">
        <v>7</v>
      </c>
      <c r="G764" s="6">
        <v>4.5</v>
      </c>
      <c r="H764" s="6">
        <v>20999</v>
      </c>
      <c r="I764" s="6">
        <v>20999</v>
      </c>
      <c r="J764" s="7">
        <v>0.125</v>
      </c>
    </row>
    <row r="765" spans="1:10" x14ac:dyDescent="0.25">
      <c r="A765" s="6" t="s">
        <v>348</v>
      </c>
      <c r="B765" s="4" t="s">
        <v>419</v>
      </c>
      <c r="C765" s="4" t="s">
        <v>483</v>
      </c>
      <c r="D765" s="5">
        <v>44103</v>
      </c>
      <c r="E765" s="6" t="s">
        <v>3</v>
      </c>
      <c r="F765" s="6" t="s">
        <v>7</v>
      </c>
      <c r="G765" s="6">
        <v>4.5</v>
      </c>
      <c r="H765" s="6">
        <v>17999</v>
      </c>
      <c r="I765" s="6">
        <v>17999</v>
      </c>
      <c r="J765" s="7">
        <v>0.125</v>
      </c>
    </row>
    <row r="766" spans="1:10" x14ac:dyDescent="0.25">
      <c r="A766" s="6" t="s">
        <v>348</v>
      </c>
      <c r="B766" s="4" t="s">
        <v>469</v>
      </c>
      <c r="C766" s="4" t="s">
        <v>414</v>
      </c>
      <c r="D766" s="5">
        <v>44694</v>
      </c>
      <c r="E766" s="6" t="s">
        <v>56</v>
      </c>
      <c r="F766" s="6" t="s">
        <v>57</v>
      </c>
      <c r="G766" s="6">
        <v>4.5999999999999996</v>
      </c>
      <c r="H766" s="6">
        <v>35999</v>
      </c>
      <c r="I766" s="6">
        <v>35999</v>
      </c>
      <c r="J766" s="7">
        <v>1.2500000000000001E-2</v>
      </c>
    </row>
    <row r="767" spans="1:10" x14ac:dyDescent="0.25">
      <c r="A767" s="6" t="s">
        <v>348</v>
      </c>
      <c r="B767" s="4" t="s">
        <v>469</v>
      </c>
      <c r="C767" s="4" t="s">
        <v>484</v>
      </c>
      <c r="D767" s="5">
        <v>44869</v>
      </c>
      <c r="E767" s="6" t="s">
        <v>56</v>
      </c>
      <c r="F767" s="6" t="s">
        <v>57</v>
      </c>
      <c r="G767" s="6">
        <v>4.5999999999999996</v>
      </c>
      <c r="H767" s="6">
        <v>35999</v>
      </c>
      <c r="I767" s="6">
        <v>35999</v>
      </c>
      <c r="J767" s="7">
        <v>0.05</v>
      </c>
    </row>
    <row r="768" spans="1:10" x14ac:dyDescent="0.25">
      <c r="A768" s="6" t="s">
        <v>348</v>
      </c>
      <c r="B768" s="4" t="s">
        <v>469</v>
      </c>
      <c r="C768" s="4" t="s">
        <v>484</v>
      </c>
      <c r="D768" s="5">
        <v>44269</v>
      </c>
      <c r="E768" s="6" t="s">
        <v>19</v>
      </c>
      <c r="F768" s="6" t="s">
        <v>7</v>
      </c>
      <c r="G768" s="6">
        <v>4.5</v>
      </c>
      <c r="H768" s="6">
        <v>31999</v>
      </c>
      <c r="I768" s="6">
        <v>31999</v>
      </c>
      <c r="J768" s="7">
        <v>6.25E-2</v>
      </c>
    </row>
    <row r="769" spans="1:10" x14ac:dyDescent="0.25">
      <c r="A769" s="6" t="s">
        <v>348</v>
      </c>
      <c r="B769" s="4" t="s">
        <v>420</v>
      </c>
      <c r="C769" s="4" t="s">
        <v>421</v>
      </c>
      <c r="D769" s="5">
        <v>44693</v>
      </c>
      <c r="E769" s="6" t="s">
        <v>3</v>
      </c>
      <c r="F769" s="6" t="s">
        <v>4</v>
      </c>
      <c r="G769" s="6">
        <v>4.3</v>
      </c>
      <c r="H769" s="6">
        <v>8999</v>
      </c>
      <c r="I769" s="6">
        <v>9999</v>
      </c>
      <c r="J769" s="7">
        <v>2.5000000000000001E-2</v>
      </c>
    </row>
    <row r="770" spans="1:10" x14ac:dyDescent="0.25">
      <c r="A770" s="6" t="s">
        <v>348</v>
      </c>
      <c r="B770" s="4" t="s">
        <v>420</v>
      </c>
      <c r="C770" s="4" t="s">
        <v>422</v>
      </c>
      <c r="D770" s="5">
        <v>43842</v>
      </c>
      <c r="E770" s="6" t="s">
        <v>3</v>
      </c>
      <c r="F770" s="6" t="s">
        <v>4</v>
      </c>
      <c r="G770" s="6">
        <v>4.3</v>
      </c>
      <c r="H770" s="6">
        <v>8999</v>
      </c>
      <c r="I770" s="6">
        <v>9999</v>
      </c>
      <c r="J770" s="7">
        <v>3.7499999999999999E-2</v>
      </c>
    </row>
    <row r="771" spans="1:10" x14ac:dyDescent="0.25">
      <c r="A771" s="6" t="s">
        <v>348</v>
      </c>
      <c r="B771" s="4" t="s">
        <v>203</v>
      </c>
      <c r="C771" s="4" t="s">
        <v>405</v>
      </c>
      <c r="D771" s="5">
        <v>44982</v>
      </c>
      <c r="E771" s="6" t="s">
        <v>3</v>
      </c>
      <c r="F771" s="6" t="s">
        <v>4</v>
      </c>
      <c r="G771" s="6">
        <v>4.4000000000000004</v>
      </c>
      <c r="H771" s="6">
        <v>11990</v>
      </c>
      <c r="I771" s="6">
        <v>11990</v>
      </c>
      <c r="J771" s="7">
        <v>0.1125</v>
      </c>
    </row>
    <row r="772" spans="1:10" x14ac:dyDescent="0.25">
      <c r="A772" s="6" t="s">
        <v>348</v>
      </c>
      <c r="B772" s="4" t="s">
        <v>466</v>
      </c>
      <c r="C772" s="4" t="s">
        <v>470</v>
      </c>
      <c r="D772" s="5">
        <v>44690</v>
      </c>
      <c r="E772" s="6" t="s">
        <v>12</v>
      </c>
      <c r="F772" s="6" t="s">
        <v>4</v>
      </c>
      <c r="G772" s="6">
        <v>4.4000000000000004</v>
      </c>
      <c r="H772" s="6">
        <v>9999</v>
      </c>
      <c r="I772" s="6">
        <v>11999</v>
      </c>
      <c r="J772" s="7">
        <v>7.4999999999999997E-2</v>
      </c>
    </row>
    <row r="773" spans="1:10" x14ac:dyDescent="0.25">
      <c r="A773" s="6" t="s">
        <v>348</v>
      </c>
      <c r="B773" s="4" t="s">
        <v>415</v>
      </c>
      <c r="C773" s="4" t="s">
        <v>426</v>
      </c>
      <c r="D773" s="5">
        <v>44273</v>
      </c>
      <c r="E773" s="6" t="s">
        <v>19</v>
      </c>
      <c r="F773" s="6" t="s">
        <v>57</v>
      </c>
      <c r="G773" s="6">
        <v>4.5</v>
      </c>
      <c r="H773" s="6">
        <v>24999</v>
      </c>
      <c r="I773" s="6">
        <v>24999</v>
      </c>
      <c r="J773" s="7">
        <v>0.05</v>
      </c>
    </row>
    <row r="774" spans="1:10" x14ac:dyDescent="0.25">
      <c r="A774" s="6" t="s">
        <v>348</v>
      </c>
      <c r="B774" s="4" t="s">
        <v>413</v>
      </c>
      <c r="C774" s="4" t="s">
        <v>165</v>
      </c>
      <c r="D774" s="5">
        <v>43991</v>
      </c>
      <c r="E774" s="6" t="s">
        <v>3</v>
      </c>
      <c r="F774" s="6" t="s">
        <v>4</v>
      </c>
      <c r="G774" s="6">
        <v>4.4000000000000004</v>
      </c>
      <c r="H774" s="6">
        <v>11490</v>
      </c>
      <c r="I774" s="6">
        <v>12990</v>
      </c>
      <c r="J774" s="7">
        <v>2.5000000000000001E-2</v>
      </c>
    </row>
    <row r="775" spans="1:10" x14ac:dyDescent="0.25">
      <c r="A775" s="6" t="s">
        <v>348</v>
      </c>
      <c r="B775" s="4" t="s">
        <v>188</v>
      </c>
      <c r="C775" s="4" t="s">
        <v>478</v>
      </c>
      <c r="D775" s="5">
        <v>43982</v>
      </c>
      <c r="E775" s="6" t="s">
        <v>12</v>
      </c>
      <c r="F775" s="6" t="s">
        <v>13</v>
      </c>
      <c r="G775" s="6">
        <v>4.5</v>
      </c>
      <c r="H775" s="6">
        <v>8499</v>
      </c>
      <c r="I775" s="6">
        <v>10999</v>
      </c>
      <c r="J775" s="7">
        <v>8.7499999999999994E-2</v>
      </c>
    </row>
    <row r="776" spans="1:10" x14ac:dyDescent="0.25">
      <c r="A776" s="6" t="s">
        <v>348</v>
      </c>
      <c r="B776" s="4" t="s">
        <v>188</v>
      </c>
      <c r="C776" s="4" t="s">
        <v>478</v>
      </c>
      <c r="D776" s="5">
        <v>44581</v>
      </c>
      <c r="E776" s="6" t="s">
        <v>12</v>
      </c>
      <c r="F776" s="6" t="s">
        <v>13</v>
      </c>
      <c r="G776" s="6">
        <v>4.5</v>
      </c>
      <c r="H776" s="6">
        <v>8499</v>
      </c>
      <c r="I776" s="6">
        <v>10999</v>
      </c>
      <c r="J776" s="7">
        <v>1.2500000000000001E-2</v>
      </c>
    </row>
    <row r="777" spans="1:10" x14ac:dyDescent="0.25">
      <c r="A777" s="6" t="s">
        <v>348</v>
      </c>
      <c r="B777" s="4" t="s">
        <v>409</v>
      </c>
      <c r="C777" s="4" t="s">
        <v>414</v>
      </c>
      <c r="D777" s="5">
        <v>43992</v>
      </c>
      <c r="E777" s="6" t="s">
        <v>6</v>
      </c>
      <c r="F777" s="6" t="s">
        <v>4</v>
      </c>
      <c r="G777" s="6">
        <v>4.4000000000000004</v>
      </c>
      <c r="H777" s="6">
        <v>13999</v>
      </c>
      <c r="I777" s="6">
        <v>15999</v>
      </c>
      <c r="J777" s="7">
        <v>0.05</v>
      </c>
    </row>
    <row r="778" spans="1:10" x14ac:dyDescent="0.25">
      <c r="A778" s="6" t="s">
        <v>348</v>
      </c>
      <c r="B778" s="4" t="s">
        <v>419</v>
      </c>
      <c r="C778" s="4" t="s">
        <v>485</v>
      </c>
      <c r="D778" s="5">
        <v>44741</v>
      </c>
      <c r="E778" s="6" t="s">
        <v>19</v>
      </c>
      <c r="F778" s="6" t="s">
        <v>7</v>
      </c>
      <c r="G778" s="6">
        <v>4.5</v>
      </c>
      <c r="H778" s="6">
        <v>21999</v>
      </c>
      <c r="I778" s="6">
        <v>21999</v>
      </c>
      <c r="J778" s="7">
        <v>0.125</v>
      </c>
    </row>
    <row r="779" spans="1:10" x14ac:dyDescent="0.25">
      <c r="A779" s="6" t="s">
        <v>348</v>
      </c>
      <c r="B779" s="4" t="s">
        <v>419</v>
      </c>
      <c r="C779" s="4" t="s">
        <v>482</v>
      </c>
      <c r="D779" s="5">
        <v>45063</v>
      </c>
      <c r="E779" s="6" t="s">
        <v>19</v>
      </c>
      <c r="F779" s="6" t="s">
        <v>7</v>
      </c>
      <c r="G779" s="6">
        <v>4.5</v>
      </c>
      <c r="H779" s="6">
        <v>20999</v>
      </c>
      <c r="I779" s="6">
        <v>20999</v>
      </c>
      <c r="J779" s="7">
        <v>6.25E-2</v>
      </c>
    </row>
    <row r="780" spans="1:10" x14ac:dyDescent="0.25">
      <c r="A780" s="6" t="s">
        <v>348</v>
      </c>
      <c r="B780" s="4" t="s">
        <v>419</v>
      </c>
      <c r="C780" s="4" t="s">
        <v>483</v>
      </c>
      <c r="D780" s="5">
        <v>44973</v>
      </c>
      <c r="E780" s="6" t="s">
        <v>19</v>
      </c>
      <c r="F780" s="6" t="s">
        <v>7</v>
      </c>
      <c r="G780" s="6">
        <v>4.5</v>
      </c>
      <c r="H780" s="6">
        <v>20999</v>
      </c>
      <c r="I780" s="6">
        <v>20999</v>
      </c>
      <c r="J780" s="7">
        <v>0.1125</v>
      </c>
    </row>
    <row r="781" spans="1:10" x14ac:dyDescent="0.25">
      <c r="A781" s="6" t="s">
        <v>486</v>
      </c>
      <c r="B781" s="4" t="s">
        <v>487</v>
      </c>
      <c r="C781" s="4" t="s">
        <v>488</v>
      </c>
      <c r="D781" s="5">
        <v>44819</v>
      </c>
      <c r="E781" s="6" t="s">
        <v>27</v>
      </c>
      <c r="F781" s="6" t="s">
        <v>13</v>
      </c>
      <c r="G781" s="6">
        <v>4.0999999999999996</v>
      </c>
      <c r="H781" s="6">
        <v>6299</v>
      </c>
      <c r="I781" s="6">
        <v>7990</v>
      </c>
      <c r="J781" s="7">
        <v>0.1125</v>
      </c>
    </row>
    <row r="782" spans="1:10" x14ac:dyDescent="0.25">
      <c r="A782" s="6" t="s">
        <v>486</v>
      </c>
      <c r="B782" s="4" t="s">
        <v>487</v>
      </c>
      <c r="C782" s="4" t="s">
        <v>11</v>
      </c>
      <c r="D782" s="5">
        <v>44897</v>
      </c>
      <c r="E782" s="6" t="s">
        <v>27</v>
      </c>
      <c r="F782" s="6" t="s">
        <v>13</v>
      </c>
      <c r="G782" s="6">
        <v>4.0999999999999996</v>
      </c>
      <c r="H782" s="6">
        <v>6299</v>
      </c>
      <c r="I782" s="6">
        <v>7990</v>
      </c>
      <c r="J782" s="7">
        <v>1.2500000000000001E-2</v>
      </c>
    </row>
    <row r="783" spans="1:10" x14ac:dyDescent="0.25">
      <c r="A783" s="6" t="s">
        <v>486</v>
      </c>
      <c r="B783" s="4" t="s">
        <v>487</v>
      </c>
      <c r="C783" s="4" t="s">
        <v>77</v>
      </c>
      <c r="D783" s="5">
        <v>44925</v>
      </c>
      <c r="E783" s="6" t="s">
        <v>27</v>
      </c>
      <c r="F783" s="6" t="s">
        <v>13</v>
      </c>
      <c r="G783" s="6">
        <v>4.0999999999999996</v>
      </c>
      <c r="H783" s="6">
        <v>6299</v>
      </c>
      <c r="I783" s="6">
        <v>7990</v>
      </c>
      <c r="J783" s="7">
        <v>7.4999999999999997E-2</v>
      </c>
    </row>
    <row r="784" spans="1:10" x14ac:dyDescent="0.25">
      <c r="A784" s="6" t="s">
        <v>486</v>
      </c>
      <c r="B784" s="4" t="s">
        <v>489</v>
      </c>
      <c r="C784" s="4" t="s">
        <v>14</v>
      </c>
      <c r="D784" s="5">
        <v>44336</v>
      </c>
      <c r="E784" s="6" t="s">
        <v>12</v>
      </c>
      <c r="F784" s="6" t="s">
        <v>13</v>
      </c>
      <c r="G784" s="6">
        <v>3.8</v>
      </c>
      <c r="H784" s="6">
        <v>7299</v>
      </c>
      <c r="I784" s="6">
        <v>9999</v>
      </c>
      <c r="J784" s="7">
        <v>0.1125</v>
      </c>
    </row>
    <row r="785" spans="1:10" x14ac:dyDescent="0.25">
      <c r="A785" s="6" t="s">
        <v>486</v>
      </c>
      <c r="B785" s="4" t="s">
        <v>489</v>
      </c>
      <c r="C785" s="4" t="s">
        <v>77</v>
      </c>
      <c r="D785" s="5">
        <v>45102</v>
      </c>
      <c r="E785" s="6" t="s">
        <v>12</v>
      </c>
      <c r="F785" s="6" t="s">
        <v>13</v>
      </c>
      <c r="G785" s="6">
        <v>3.8</v>
      </c>
      <c r="H785" s="6">
        <v>7299</v>
      </c>
      <c r="I785" s="6">
        <v>9999</v>
      </c>
      <c r="J785" s="7">
        <v>2.5000000000000001E-2</v>
      </c>
    </row>
    <row r="786" spans="1:10" x14ac:dyDescent="0.25">
      <c r="A786" s="6" t="s">
        <v>486</v>
      </c>
      <c r="B786" s="4" t="s">
        <v>489</v>
      </c>
      <c r="C786" s="4" t="s">
        <v>11</v>
      </c>
      <c r="D786" s="5">
        <v>45039</v>
      </c>
      <c r="E786" s="6" t="s">
        <v>12</v>
      </c>
      <c r="F786" s="6" t="s">
        <v>13</v>
      </c>
      <c r="G786" s="6">
        <v>3.8</v>
      </c>
      <c r="H786" s="6">
        <v>7299</v>
      </c>
      <c r="I786" s="6">
        <v>9999</v>
      </c>
      <c r="J786" s="7">
        <v>0.125</v>
      </c>
    </row>
    <row r="787" spans="1:10" x14ac:dyDescent="0.25">
      <c r="A787" s="6" t="s">
        <v>486</v>
      </c>
      <c r="B787" s="4" t="s">
        <v>490</v>
      </c>
      <c r="C787" s="4" t="s">
        <v>11</v>
      </c>
      <c r="D787" s="5">
        <v>43950</v>
      </c>
      <c r="E787" s="6" t="s">
        <v>27</v>
      </c>
      <c r="F787" s="6" t="s">
        <v>13</v>
      </c>
      <c r="G787" s="6">
        <v>3.9</v>
      </c>
      <c r="H787" s="6">
        <v>6499</v>
      </c>
      <c r="I787" s="6">
        <v>6499</v>
      </c>
      <c r="J787" s="7">
        <v>2.5000000000000001E-2</v>
      </c>
    </row>
    <row r="788" spans="1:10" x14ac:dyDescent="0.25">
      <c r="A788" s="6" t="s">
        <v>486</v>
      </c>
      <c r="B788" s="4" t="s">
        <v>491</v>
      </c>
      <c r="C788" s="4" t="s">
        <v>147</v>
      </c>
      <c r="D788" s="5">
        <v>44827</v>
      </c>
      <c r="E788" s="6" t="s">
        <v>12</v>
      </c>
      <c r="F788" s="6" t="s">
        <v>117</v>
      </c>
      <c r="G788" s="6">
        <v>3.9</v>
      </c>
      <c r="H788" s="6">
        <v>8999</v>
      </c>
      <c r="I788" s="6">
        <v>8999</v>
      </c>
      <c r="J788" s="7">
        <v>0.05</v>
      </c>
    </row>
    <row r="789" spans="1:10" x14ac:dyDescent="0.25">
      <c r="A789" s="6" t="s">
        <v>486</v>
      </c>
      <c r="B789" s="4" t="s">
        <v>492</v>
      </c>
      <c r="C789" s="4" t="s">
        <v>116</v>
      </c>
      <c r="D789" s="5">
        <v>44913</v>
      </c>
      <c r="E789" s="6" t="s">
        <v>27</v>
      </c>
      <c r="F789" s="6" t="s">
        <v>117</v>
      </c>
      <c r="G789" s="6">
        <v>4.0999999999999996</v>
      </c>
      <c r="H789" s="6">
        <v>6990</v>
      </c>
      <c r="I789" s="6">
        <v>6990</v>
      </c>
      <c r="J789" s="7">
        <v>1.2500000000000001E-2</v>
      </c>
    </row>
    <row r="790" spans="1:10" x14ac:dyDescent="0.25">
      <c r="A790" s="6" t="s">
        <v>486</v>
      </c>
      <c r="B790" s="4" t="s">
        <v>493</v>
      </c>
      <c r="C790" s="4" t="s">
        <v>134</v>
      </c>
      <c r="D790" s="5">
        <v>44029</v>
      </c>
      <c r="E790" s="6" t="s">
        <v>3</v>
      </c>
      <c r="F790" s="6" t="s">
        <v>4</v>
      </c>
      <c r="G790" s="6">
        <v>4</v>
      </c>
      <c r="H790" s="6">
        <v>21499</v>
      </c>
      <c r="I790" s="6">
        <v>21499</v>
      </c>
      <c r="J790" s="7">
        <v>1.2500000000000001E-2</v>
      </c>
    </row>
    <row r="791" spans="1:10" x14ac:dyDescent="0.25">
      <c r="A791" s="6" t="s">
        <v>486</v>
      </c>
      <c r="B791" s="4" t="s">
        <v>494</v>
      </c>
      <c r="C791" s="4" t="s">
        <v>495</v>
      </c>
      <c r="D791" s="5">
        <v>44937</v>
      </c>
      <c r="E791" s="6" t="s">
        <v>3</v>
      </c>
      <c r="F791" s="6" t="s">
        <v>13</v>
      </c>
      <c r="G791" s="6">
        <v>4</v>
      </c>
      <c r="H791" s="6">
        <v>8750</v>
      </c>
      <c r="I791" s="6">
        <v>8750</v>
      </c>
      <c r="J791" s="7">
        <v>0.1</v>
      </c>
    </row>
    <row r="792" spans="1:10" x14ac:dyDescent="0.25">
      <c r="A792" s="6" t="s">
        <v>486</v>
      </c>
      <c r="B792" s="4" t="s">
        <v>494</v>
      </c>
      <c r="C792" s="4" t="s">
        <v>11</v>
      </c>
      <c r="D792" s="5">
        <v>44721</v>
      </c>
      <c r="E792" s="6" t="s">
        <v>3</v>
      </c>
      <c r="F792" s="6" t="s">
        <v>13</v>
      </c>
      <c r="G792" s="6">
        <v>4</v>
      </c>
      <c r="H792" s="6">
        <v>8690</v>
      </c>
      <c r="I792" s="6">
        <v>8690</v>
      </c>
      <c r="J792" s="7">
        <v>0.125</v>
      </c>
    </row>
    <row r="793" spans="1:10" x14ac:dyDescent="0.25">
      <c r="A793" s="6" t="s">
        <v>486</v>
      </c>
      <c r="B793" s="4" t="s">
        <v>490</v>
      </c>
      <c r="C793" s="4" t="s">
        <v>14</v>
      </c>
      <c r="D793" s="5">
        <v>44698</v>
      </c>
      <c r="E793" s="6" t="s">
        <v>27</v>
      </c>
      <c r="F793" s="6" t="s">
        <v>13</v>
      </c>
      <c r="G793" s="6">
        <v>3.9</v>
      </c>
      <c r="H793" s="6">
        <v>5499</v>
      </c>
      <c r="I793" s="6">
        <v>5499</v>
      </c>
      <c r="J793" s="7">
        <v>1.2500000000000001E-2</v>
      </c>
    </row>
    <row r="794" spans="1:10" x14ac:dyDescent="0.25">
      <c r="A794" s="6" t="s">
        <v>486</v>
      </c>
      <c r="B794" s="4" t="s">
        <v>490</v>
      </c>
      <c r="C794" s="4" t="s">
        <v>77</v>
      </c>
      <c r="D794" s="5">
        <v>43963</v>
      </c>
      <c r="E794" s="6" t="s">
        <v>27</v>
      </c>
      <c r="F794" s="6" t="s">
        <v>13</v>
      </c>
      <c r="G794" s="6">
        <v>3.9</v>
      </c>
      <c r="H794" s="6">
        <v>5666</v>
      </c>
      <c r="I794" s="6">
        <v>5666</v>
      </c>
      <c r="J794" s="7">
        <v>2.5000000000000001E-2</v>
      </c>
    </row>
    <row r="795" spans="1:10" x14ac:dyDescent="0.25">
      <c r="A795" s="6" t="s">
        <v>486</v>
      </c>
      <c r="B795" s="4" t="s">
        <v>496</v>
      </c>
      <c r="C795" s="4" t="s">
        <v>14</v>
      </c>
      <c r="D795" s="5">
        <v>43832</v>
      </c>
      <c r="E795" s="6" t="s">
        <v>12</v>
      </c>
      <c r="F795" s="6" t="s">
        <v>13</v>
      </c>
      <c r="G795" s="6">
        <v>4</v>
      </c>
      <c r="H795" s="6">
        <v>6490</v>
      </c>
      <c r="I795" s="6">
        <v>6490</v>
      </c>
      <c r="J795" s="7">
        <v>8.7499999999999994E-2</v>
      </c>
    </row>
    <row r="796" spans="1:10" x14ac:dyDescent="0.25">
      <c r="A796" s="6" t="s">
        <v>486</v>
      </c>
      <c r="B796" s="4" t="s">
        <v>496</v>
      </c>
      <c r="C796" s="4" t="s">
        <v>11</v>
      </c>
      <c r="D796" s="5">
        <v>44074</v>
      </c>
      <c r="E796" s="6" t="s">
        <v>12</v>
      </c>
      <c r="F796" s="6" t="s">
        <v>13</v>
      </c>
      <c r="G796" s="6">
        <v>4</v>
      </c>
      <c r="H796" s="6">
        <v>6899</v>
      </c>
      <c r="I796" s="6">
        <v>6950</v>
      </c>
      <c r="J796" s="7">
        <v>7.4999999999999997E-2</v>
      </c>
    </row>
    <row r="797" spans="1:10" x14ac:dyDescent="0.25">
      <c r="A797" s="6" t="s">
        <v>486</v>
      </c>
      <c r="B797" s="4" t="s">
        <v>497</v>
      </c>
      <c r="C797" s="4" t="s">
        <v>498</v>
      </c>
      <c r="D797" s="5">
        <v>43959</v>
      </c>
      <c r="E797" s="6" t="s">
        <v>12</v>
      </c>
      <c r="F797" s="6" t="s">
        <v>13</v>
      </c>
      <c r="G797" s="6">
        <v>0</v>
      </c>
      <c r="H797" s="6">
        <v>8590</v>
      </c>
      <c r="I797" s="6">
        <v>8590</v>
      </c>
      <c r="J797" s="7">
        <v>8.7499999999999994E-2</v>
      </c>
    </row>
    <row r="798" spans="1:10" x14ac:dyDescent="0.25">
      <c r="A798" s="6" t="s">
        <v>486</v>
      </c>
      <c r="B798" s="4" t="s">
        <v>497</v>
      </c>
      <c r="C798" s="4" t="s">
        <v>499</v>
      </c>
      <c r="D798" s="5">
        <v>44518</v>
      </c>
      <c r="E798" s="6" t="s">
        <v>12</v>
      </c>
      <c r="F798" s="6" t="s">
        <v>13</v>
      </c>
      <c r="G798" s="6">
        <v>0</v>
      </c>
      <c r="H798" s="6">
        <v>8590</v>
      </c>
      <c r="I798" s="6">
        <v>8590</v>
      </c>
      <c r="J798" s="7">
        <v>8.7499999999999994E-2</v>
      </c>
    </row>
    <row r="799" spans="1:10" x14ac:dyDescent="0.25">
      <c r="A799" s="6" t="s">
        <v>486</v>
      </c>
      <c r="B799" s="4" t="s">
        <v>500</v>
      </c>
      <c r="C799" s="4" t="s">
        <v>11</v>
      </c>
      <c r="D799" s="5">
        <v>45046</v>
      </c>
      <c r="E799" s="6" t="s">
        <v>501</v>
      </c>
      <c r="F799" s="6" t="s">
        <v>502</v>
      </c>
      <c r="G799" s="6">
        <v>4</v>
      </c>
      <c r="H799" s="6">
        <v>2199</v>
      </c>
      <c r="I799" s="6">
        <v>2199</v>
      </c>
      <c r="J799" s="7">
        <v>1.2500000000000001E-2</v>
      </c>
    </row>
    <row r="800" spans="1:10" x14ac:dyDescent="0.25">
      <c r="A800" s="6" t="s">
        <v>486</v>
      </c>
      <c r="B800" s="4" t="s">
        <v>500</v>
      </c>
      <c r="C800" s="4" t="s">
        <v>11</v>
      </c>
      <c r="D800" s="5">
        <v>44079</v>
      </c>
      <c r="E800" s="6" t="s">
        <v>501</v>
      </c>
      <c r="F800" s="6" t="s">
        <v>502</v>
      </c>
      <c r="G800" s="6">
        <v>4</v>
      </c>
      <c r="H800" s="6">
        <v>2199</v>
      </c>
      <c r="I800" s="6">
        <v>2199</v>
      </c>
      <c r="J800" s="7">
        <v>0.125</v>
      </c>
    </row>
    <row r="801" spans="1:10" x14ac:dyDescent="0.25">
      <c r="A801" s="6" t="s">
        <v>486</v>
      </c>
      <c r="B801" s="4" t="s">
        <v>503</v>
      </c>
      <c r="C801" s="4" t="s">
        <v>77</v>
      </c>
      <c r="D801" s="5">
        <v>43886</v>
      </c>
      <c r="E801" s="6" t="s">
        <v>127</v>
      </c>
      <c r="F801" s="6" t="s">
        <v>117</v>
      </c>
      <c r="G801" s="6">
        <v>3.1</v>
      </c>
      <c r="H801" s="6">
        <v>4150</v>
      </c>
      <c r="I801" s="6">
        <v>7250</v>
      </c>
      <c r="J801" s="7">
        <v>6.25E-2</v>
      </c>
    </row>
    <row r="802" spans="1:10" x14ac:dyDescent="0.25">
      <c r="A802" s="6" t="s">
        <v>486</v>
      </c>
      <c r="B802" s="4" t="s">
        <v>504</v>
      </c>
      <c r="C802" s="4" t="s">
        <v>11</v>
      </c>
      <c r="D802" s="5">
        <v>44092</v>
      </c>
      <c r="E802" s="6" t="s">
        <v>505</v>
      </c>
      <c r="F802" s="6" t="s">
        <v>506</v>
      </c>
      <c r="G802" s="6">
        <v>3.9</v>
      </c>
      <c r="H802" s="6">
        <v>3150</v>
      </c>
      <c r="I802" s="6">
        <v>3150</v>
      </c>
      <c r="J802" s="7">
        <v>3.7499999999999999E-2</v>
      </c>
    </row>
    <row r="803" spans="1:10" x14ac:dyDescent="0.25">
      <c r="A803" s="6" t="s">
        <v>486</v>
      </c>
      <c r="B803" s="4" t="s">
        <v>507</v>
      </c>
      <c r="C803" s="4" t="s">
        <v>11</v>
      </c>
      <c r="D803" s="5">
        <v>44438</v>
      </c>
      <c r="E803" s="6" t="s">
        <v>501</v>
      </c>
      <c r="F803" s="6" t="s">
        <v>502</v>
      </c>
      <c r="G803" s="6">
        <v>3.9</v>
      </c>
      <c r="H803" s="6">
        <v>1890</v>
      </c>
      <c r="I803" s="6">
        <v>1890</v>
      </c>
      <c r="J803" s="7">
        <v>0.1125</v>
      </c>
    </row>
    <row r="804" spans="1:10" x14ac:dyDescent="0.25">
      <c r="A804" s="6" t="s">
        <v>486</v>
      </c>
      <c r="B804" s="4" t="s">
        <v>508</v>
      </c>
      <c r="C804" s="4" t="s">
        <v>109</v>
      </c>
      <c r="D804" s="5">
        <v>44425</v>
      </c>
      <c r="E804" s="6" t="s">
        <v>127</v>
      </c>
      <c r="F804" s="6" t="s">
        <v>117</v>
      </c>
      <c r="G804" s="6">
        <v>3.7</v>
      </c>
      <c r="H804" s="6">
        <v>4290</v>
      </c>
      <c r="I804" s="6">
        <v>4290</v>
      </c>
      <c r="J804" s="7">
        <v>2.5000000000000001E-2</v>
      </c>
    </row>
    <row r="805" spans="1:10" x14ac:dyDescent="0.25">
      <c r="A805" s="6" t="s">
        <v>486</v>
      </c>
      <c r="B805" s="4" t="s">
        <v>509</v>
      </c>
      <c r="C805" s="4" t="s">
        <v>147</v>
      </c>
      <c r="D805" s="5">
        <v>44022</v>
      </c>
      <c r="E805" s="6" t="s">
        <v>263</v>
      </c>
      <c r="F805" s="6" t="s">
        <v>261</v>
      </c>
      <c r="G805" s="6">
        <v>3.6</v>
      </c>
      <c r="H805" s="6">
        <v>2350</v>
      </c>
      <c r="I805" s="6">
        <v>7996</v>
      </c>
      <c r="J805" s="7">
        <v>0.125</v>
      </c>
    </row>
    <row r="806" spans="1:10" x14ac:dyDescent="0.25">
      <c r="A806" s="6" t="s">
        <v>486</v>
      </c>
      <c r="B806" s="4" t="s">
        <v>504</v>
      </c>
      <c r="C806" s="4" t="s">
        <v>11</v>
      </c>
      <c r="D806" s="5">
        <v>44213</v>
      </c>
      <c r="E806" s="6" t="s">
        <v>505</v>
      </c>
      <c r="F806" s="6" t="s">
        <v>506</v>
      </c>
      <c r="G806" s="6">
        <v>3.9</v>
      </c>
      <c r="H806" s="6">
        <v>2490</v>
      </c>
      <c r="I806" s="6">
        <v>2490</v>
      </c>
      <c r="J806" s="7">
        <v>0.125</v>
      </c>
    </row>
    <row r="807" spans="1:10" x14ac:dyDescent="0.25">
      <c r="A807" s="6" t="s">
        <v>486</v>
      </c>
      <c r="B807" s="4" t="s">
        <v>508</v>
      </c>
      <c r="C807" s="4" t="s">
        <v>11</v>
      </c>
      <c r="D807" s="5">
        <v>44801</v>
      </c>
      <c r="E807" s="6" t="s">
        <v>127</v>
      </c>
      <c r="F807" s="6" t="s">
        <v>117</v>
      </c>
      <c r="G807" s="6">
        <v>3.7</v>
      </c>
      <c r="H807" s="6">
        <v>3990</v>
      </c>
      <c r="I807" s="6">
        <v>3990</v>
      </c>
      <c r="J807" s="7">
        <v>3.7499999999999999E-2</v>
      </c>
    </row>
    <row r="808" spans="1:10" x14ac:dyDescent="0.25">
      <c r="A808" s="6" t="s">
        <v>486</v>
      </c>
      <c r="B808" s="4" t="s">
        <v>508</v>
      </c>
      <c r="C808" s="4" t="s">
        <v>147</v>
      </c>
      <c r="D808" s="5">
        <v>44631</v>
      </c>
      <c r="E808" s="6" t="s">
        <v>127</v>
      </c>
      <c r="F808" s="6" t="s">
        <v>117</v>
      </c>
      <c r="G808" s="6">
        <v>3.7</v>
      </c>
      <c r="H808" s="6">
        <v>5199</v>
      </c>
      <c r="I808" s="6">
        <v>5199</v>
      </c>
      <c r="J808" s="7">
        <v>0.1125</v>
      </c>
    </row>
    <row r="809" spans="1:10" x14ac:dyDescent="0.25">
      <c r="A809" s="6" t="s">
        <v>486</v>
      </c>
      <c r="B809" s="4" t="s">
        <v>510</v>
      </c>
      <c r="C809" s="4" t="s">
        <v>11</v>
      </c>
      <c r="D809" s="5">
        <v>45079</v>
      </c>
      <c r="E809" s="6" t="s">
        <v>263</v>
      </c>
      <c r="F809" s="6" t="s">
        <v>261</v>
      </c>
      <c r="G809" s="6">
        <v>3.6</v>
      </c>
      <c r="H809" s="6">
        <v>2450</v>
      </c>
      <c r="I809" s="6">
        <v>2450</v>
      </c>
      <c r="J809" s="7">
        <v>0.05</v>
      </c>
    </row>
    <row r="810" spans="1:10" x14ac:dyDescent="0.25">
      <c r="A810" s="6" t="s">
        <v>486</v>
      </c>
      <c r="B810" s="4" t="s">
        <v>511</v>
      </c>
      <c r="C810" s="4" t="s">
        <v>11</v>
      </c>
      <c r="D810" s="5">
        <v>44103</v>
      </c>
      <c r="E810" s="6" t="s">
        <v>127</v>
      </c>
      <c r="F810" s="6" t="s">
        <v>211</v>
      </c>
      <c r="G810" s="6">
        <v>3.8</v>
      </c>
      <c r="H810" s="6">
        <v>3490</v>
      </c>
      <c r="I810" s="6">
        <v>3490</v>
      </c>
      <c r="J810" s="7">
        <v>2.5000000000000001E-2</v>
      </c>
    </row>
    <row r="811" spans="1:10" x14ac:dyDescent="0.25">
      <c r="A811" s="6" t="s">
        <v>486</v>
      </c>
      <c r="B811" s="4" t="s">
        <v>511</v>
      </c>
      <c r="C811" s="4" t="s">
        <v>77</v>
      </c>
      <c r="D811" s="5">
        <v>44659</v>
      </c>
      <c r="E811" s="6" t="s">
        <v>127</v>
      </c>
      <c r="F811" s="6" t="s">
        <v>211</v>
      </c>
      <c r="G811" s="6">
        <v>3.8</v>
      </c>
      <c r="H811" s="6">
        <v>3990</v>
      </c>
      <c r="I811" s="6">
        <v>3990</v>
      </c>
      <c r="J811" s="7">
        <v>1.2500000000000001E-2</v>
      </c>
    </row>
    <row r="812" spans="1:10" x14ac:dyDescent="0.25">
      <c r="A812" s="6" t="s">
        <v>486</v>
      </c>
      <c r="B812" s="4" t="s">
        <v>512</v>
      </c>
      <c r="C812" s="4" t="s">
        <v>14</v>
      </c>
      <c r="D812" s="5">
        <v>44960</v>
      </c>
      <c r="E812" s="6" t="s">
        <v>127</v>
      </c>
      <c r="F812" s="6" t="s">
        <v>117</v>
      </c>
      <c r="G812" s="6">
        <v>3.8</v>
      </c>
      <c r="H812" s="6">
        <v>4190</v>
      </c>
      <c r="I812" s="6">
        <v>7238</v>
      </c>
      <c r="J812" s="7">
        <v>3.7499999999999999E-2</v>
      </c>
    </row>
    <row r="813" spans="1:10" x14ac:dyDescent="0.25">
      <c r="A813" s="6" t="s">
        <v>486</v>
      </c>
      <c r="B813" s="4" t="s">
        <v>507</v>
      </c>
      <c r="C813" s="4" t="s">
        <v>11</v>
      </c>
      <c r="D813" s="5">
        <v>44828</v>
      </c>
      <c r="E813" s="6" t="s">
        <v>501</v>
      </c>
      <c r="F813" s="6" t="s">
        <v>502</v>
      </c>
      <c r="G813" s="6">
        <v>3.9</v>
      </c>
      <c r="H813" s="6">
        <v>1099</v>
      </c>
      <c r="I813" s="6">
        <v>1099</v>
      </c>
      <c r="J813" s="7">
        <v>0.1125</v>
      </c>
    </row>
    <row r="814" spans="1:10" x14ac:dyDescent="0.25">
      <c r="A814" s="6" t="s">
        <v>486</v>
      </c>
      <c r="B814" s="4" t="s">
        <v>513</v>
      </c>
      <c r="C814" s="4" t="s">
        <v>11</v>
      </c>
      <c r="D814" s="5">
        <v>45121</v>
      </c>
      <c r="E814" s="6" t="s">
        <v>12</v>
      </c>
      <c r="F814" s="6" t="s">
        <v>13</v>
      </c>
      <c r="G814" s="6">
        <v>4.2</v>
      </c>
      <c r="H814" s="6">
        <v>7900</v>
      </c>
      <c r="I814" s="6">
        <v>7900</v>
      </c>
      <c r="J814" s="7">
        <v>0.1125</v>
      </c>
    </row>
    <row r="815" spans="1:10" x14ac:dyDescent="0.25">
      <c r="A815" s="6" t="s">
        <v>486</v>
      </c>
      <c r="B815" s="4" t="s">
        <v>513</v>
      </c>
      <c r="C815" s="4" t="s">
        <v>116</v>
      </c>
      <c r="D815" s="5">
        <v>44879</v>
      </c>
      <c r="E815" s="6" t="s">
        <v>12</v>
      </c>
      <c r="F815" s="6" t="s">
        <v>13</v>
      </c>
      <c r="G815" s="6">
        <v>4.2</v>
      </c>
      <c r="H815" s="6">
        <v>7900</v>
      </c>
      <c r="I815" s="6">
        <v>7900</v>
      </c>
      <c r="J815" s="7">
        <v>0.125</v>
      </c>
    </row>
    <row r="816" spans="1:10" x14ac:dyDescent="0.25">
      <c r="A816" s="6" t="s">
        <v>486</v>
      </c>
      <c r="B816" s="4" t="s">
        <v>504</v>
      </c>
      <c r="C816" s="4" t="s">
        <v>11</v>
      </c>
      <c r="D816" s="5">
        <v>44781</v>
      </c>
      <c r="E816" s="6" t="s">
        <v>501</v>
      </c>
      <c r="F816" s="6" t="s">
        <v>502</v>
      </c>
      <c r="G816" s="6">
        <v>3.7</v>
      </c>
      <c r="H816" s="6">
        <v>1099</v>
      </c>
      <c r="I816" s="6">
        <v>1999</v>
      </c>
      <c r="J816" s="7">
        <v>8.7499999999999994E-2</v>
      </c>
    </row>
    <row r="817" spans="1:10" x14ac:dyDescent="0.25">
      <c r="A817" s="6" t="s">
        <v>486</v>
      </c>
      <c r="B817" s="4" t="s">
        <v>512</v>
      </c>
      <c r="C817" s="4" t="s">
        <v>109</v>
      </c>
      <c r="D817" s="5">
        <v>43949</v>
      </c>
      <c r="E817" s="6" t="s">
        <v>127</v>
      </c>
      <c r="F817" s="6" t="s">
        <v>117</v>
      </c>
      <c r="G817" s="6">
        <v>3.8</v>
      </c>
      <c r="H817" s="6">
        <v>4190</v>
      </c>
      <c r="I817" s="6">
        <v>4190</v>
      </c>
      <c r="J817" s="7">
        <v>3.7499999999999999E-2</v>
      </c>
    </row>
    <row r="818" spans="1:10" x14ac:dyDescent="0.25">
      <c r="A818" s="6" t="s">
        <v>486</v>
      </c>
      <c r="B818" s="4" t="s">
        <v>514</v>
      </c>
      <c r="C818" s="4" t="s">
        <v>11</v>
      </c>
      <c r="D818" s="5">
        <v>44577</v>
      </c>
      <c r="E818" s="6" t="s">
        <v>27</v>
      </c>
      <c r="F818" s="6" t="s">
        <v>117</v>
      </c>
      <c r="G818" s="6">
        <v>4</v>
      </c>
      <c r="H818" s="6">
        <v>4650</v>
      </c>
      <c r="I818" s="6">
        <v>4650</v>
      </c>
      <c r="J818" s="7">
        <v>0.05</v>
      </c>
    </row>
    <row r="819" spans="1:10" x14ac:dyDescent="0.25">
      <c r="A819" s="6" t="s">
        <v>486</v>
      </c>
      <c r="B819" s="4" t="s">
        <v>492</v>
      </c>
      <c r="C819" s="4" t="s">
        <v>11</v>
      </c>
      <c r="D819" s="5">
        <v>44801</v>
      </c>
      <c r="E819" s="6" t="s">
        <v>27</v>
      </c>
      <c r="F819" s="6" t="s">
        <v>117</v>
      </c>
      <c r="G819" s="6">
        <v>4.0999999999999996</v>
      </c>
      <c r="H819" s="6">
        <v>6990</v>
      </c>
      <c r="I819" s="6">
        <v>6990</v>
      </c>
      <c r="J819" s="7">
        <v>8.7499999999999994E-2</v>
      </c>
    </row>
    <row r="820" spans="1:10" x14ac:dyDescent="0.25">
      <c r="A820" s="6" t="s">
        <v>486</v>
      </c>
      <c r="B820" s="4" t="s">
        <v>515</v>
      </c>
      <c r="C820" s="4" t="s">
        <v>14</v>
      </c>
      <c r="D820" s="5">
        <v>43936</v>
      </c>
      <c r="E820" s="6" t="s">
        <v>12</v>
      </c>
      <c r="F820" s="6" t="s">
        <v>13</v>
      </c>
      <c r="G820" s="6">
        <v>4.0999999999999996</v>
      </c>
      <c r="H820" s="6">
        <v>7290</v>
      </c>
      <c r="I820" s="6">
        <v>7290</v>
      </c>
      <c r="J820" s="7">
        <v>0.1</v>
      </c>
    </row>
    <row r="821" spans="1:10" x14ac:dyDescent="0.25">
      <c r="A821" s="6" t="s">
        <v>486</v>
      </c>
      <c r="B821" s="4" t="s">
        <v>494</v>
      </c>
      <c r="C821" s="4" t="s">
        <v>109</v>
      </c>
      <c r="D821" s="5">
        <v>44301</v>
      </c>
      <c r="E821" s="6" t="s">
        <v>3</v>
      </c>
      <c r="F821" s="6" t="s">
        <v>13</v>
      </c>
      <c r="G821" s="6">
        <v>4</v>
      </c>
      <c r="H821" s="6">
        <v>15490</v>
      </c>
      <c r="I821" s="6">
        <v>15490</v>
      </c>
      <c r="J821" s="7">
        <v>6.25E-2</v>
      </c>
    </row>
    <row r="822" spans="1:10" x14ac:dyDescent="0.25">
      <c r="A822" s="6" t="s">
        <v>486</v>
      </c>
      <c r="B822" s="4" t="s">
        <v>491</v>
      </c>
      <c r="C822" s="4" t="s">
        <v>134</v>
      </c>
      <c r="D822" s="5">
        <v>44152</v>
      </c>
      <c r="E822" s="6" t="s">
        <v>12</v>
      </c>
      <c r="F822" s="6" t="s">
        <v>117</v>
      </c>
      <c r="G822" s="6">
        <v>3.9</v>
      </c>
      <c r="H822" s="6">
        <v>5290</v>
      </c>
      <c r="I822" s="6">
        <v>5290</v>
      </c>
      <c r="J822" s="7">
        <v>0.125</v>
      </c>
    </row>
    <row r="823" spans="1:10" x14ac:dyDescent="0.25">
      <c r="A823" s="6" t="s">
        <v>486</v>
      </c>
      <c r="B823" s="4" t="s">
        <v>491</v>
      </c>
      <c r="C823" s="4" t="s">
        <v>109</v>
      </c>
      <c r="D823" s="5">
        <v>44630</v>
      </c>
      <c r="E823" s="6" t="s">
        <v>12</v>
      </c>
      <c r="F823" s="6" t="s">
        <v>117</v>
      </c>
      <c r="G823" s="6">
        <v>3.9</v>
      </c>
      <c r="H823" s="6">
        <v>5290</v>
      </c>
      <c r="I823" s="6">
        <v>5290</v>
      </c>
      <c r="J823" s="7">
        <v>0.1</v>
      </c>
    </row>
    <row r="824" spans="1:10" x14ac:dyDescent="0.25">
      <c r="A824" s="6" t="s">
        <v>486</v>
      </c>
      <c r="B824" s="4" t="s">
        <v>516</v>
      </c>
      <c r="C824" s="4" t="s">
        <v>134</v>
      </c>
      <c r="D824" s="5">
        <v>45047</v>
      </c>
      <c r="E824" s="6" t="s">
        <v>27</v>
      </c>
      <c r="F824" s="6" t="s">
        <v>117</v>
      </c>
      <c r="G824" s="6">
        <v>3.8</v>
      </c>
      <c r="H824" s="6">
        <v>4750</v>
      </c>
      <c r="I824" s="6">
        <v>4750</v>
      </c>
      <c r="J824" s="7">
        <v>2.5000000000000001E-2</v>
      </c>
    </row>
    <row r="825" spans="1:10" x14ac:dyDescent="0.25">
      <c r="A825" s="6" t="s">
        <v>486</v>
      </c>
      <c r="B825" s="4" t="s">
        <v>516</v>
      </c>
      <c r="C825" s="4" t="s">
        <v>109</v>
      </c>
      <c r="D825" s="5">
        <v>44780</v>
      </c>
      <c r="E825" s="6" t="s">
        <v>27</v>
      </c>
      <c r="F825" s="6" t="s">
        <v>117</v>
      </c>
      <c r="G825" s="6">
        <v>3.8</v>
      </c>
      <c r="H825" s="6">
        <v>4450</v>
      </c>
      <c r="I825" s="6">
        <v>4450</v>
      </c>
      <c r="J825" s="7">
        <v>0.1125</v>
      </c>
    </row>
    <row r="826" spans="1:10" x14ac:dyDescent="0.25">
      <c r="A826" s="6" t="s">
        <v>486</v>
      </c>
      <c r="B826" s="4" t="s">
        <v>516</v>
      </c>
      <c r="C826" s="4" t="s">
        <v>147</v>
      </c>
      <c r="D826" s="5">
        <v>44624</v>
      </c>
      <c r="E826" s="6" t="s">
        <v>27</v>
      </c>
      <c r="F826" s="6" t="s">
        <v>117</v>
      </c>
      <c r="G826" s="6">
        <v>3.8</v>
      </c>
      <c r="H826" s="6">
        <v>4990</v>
      </c>
      <c r="I826" s="6">
        <v>4990</v>
      </c>
      <c r="J826" s="7">
        <v>1.2500000000000001E-2</v>
      </c>
    </row>
    <row r="827" spans="1:10" x14ac:dyDescent="0.25">
      <c r="A827" s="6" t="s">
        <v>486</v>
      </c>
      <c r="B827" s="4" t="s">
        <v>512</v>
      </c>
      <c r="C827" s="4" t="s">
        <v>11</v>
      </c>
      <c r="D827" s="5">
        <v>44607</v>
      </c>
      <c r="E827" s="6" t="s">
        <v>127</v>
      </c>
      <c r="F827" s="6" t="s">
        <v>117</v>
      </c>
      <c r="G827" s="6">
        <v>3.8</v>
      </c>
      <c r="H827" s="6">
        <v>2799</v>
      </c>
      <c r="I827" s="6">
        <v>2799</v>
      </c>
      <c r="J827" s="7">
        <v>0.1</v>
      </c>
    </row>
    <row r="828" spans="1:10" x14ac:dyDescent="0.25">
      <c r="A828" s="6" t="s">
        <v>486</v>
      </c>
      <c r="B828" s="4" t="s">
        <v>517</v>
      </c>
      <c r="C828" s="4" t="s">
        <v>11</v>
      </c>
      <c r="D828" s="5">
        <v>45003</v>
      </c>
      <c r="E828" s="6" t="s">
        <v>3</v>
      </c>
      <c r="F828" s="6" t="s">
        <v>4</v>
      </c>
      <c r="G828" s="6">
        <v>4.0999999999999996</v>
      </c>
      <c r="H828" s="6">
        <v>16499</v>
      </c>
      <c r="I828" s="6">
        <v>16499</v>
      </c>
      <c r="J828" s="7">
        <v>1.2500000000000001E-2</v>
      </c>
    </row>
    <row r="829" spans="1:10" x14ac:dyDescent="0.25">
      <c r="A829" s="6" t="s">
        <v>486</v>
      </c>
      <c r="B829" s="4" t="s">
        <v>517</v>
      </c>
      <c r="C829" s="4" t="s">
        <v>518</v>
      </c>
      <c r="D829" s="5">
        <v>44966</v>
      </c>
      <c r="E829" s="6" t="s">
        <v>3</v>
      </c>
      <c r="F829" s="6" t="s">
        <v>4</v>
      </c>
      <c r="G829" s="6">
        <v>4.0999999999999996</v>
      </c>
      <c r="H829" s="6">
        <v>10499</v>
      </c>
      <c r="I829" s="6">
        <v>10499</v>
      </c>
      <c r="J829" s="7">
        <v>0.05</v>
      </c>
    </row>
    <row r="830" spans="1:10" x14ac:dyDescent="0.25">
      <c r="A830" s="6" t="s">
        <v>486</v>
      </c>
      <c r="B830" s="4" t="s">
        <v>519</v>
      </c>
      <c r="C830" s="4" t="s">
        <v>11</v>
      </c>
      <c r="D830" s="5">
        <v>44091</v>
      </c>
      <c r="E830" s="6" t="s">
        <v>127</v>
      </c>
      <c r="F830" s="6" t="s">
        <v>211</v>
      </c>
      <c r="G830" s="6">
        <v>3.8</v>
      </c>
      <c r="H830" s="6">
        <v>7150</v>
      </c>
      <c r="I830" s="6">
        <v>7150</v>
      </c>
      <c r="J830" s="7">
        <v>0.1125</v>
      </c>
    </row>
    <row r="831" spans="1:10" x14ac:dyDescent="0.25">
      <c r="A831" s="6" t="s">
        <v>486</v>
      </c>
      <c r="B831" s="4" t="s">
        <v>520</v>
      </c>
      <c r="C831" s="4" t="s">
        <v>109</v>
      </c>
      <c r="D831" s="5">
        <v>43946</v>
      </c>
      <c r="E831" s="6" t="s">
        <v>127</v>
      </c>
      <c r="F831" s="6" t="s">
        <v>117</v>
      </c>
      <c r="G831" s="6">
        <v>3.8</v>
      </c>
      <c r="H831" s="6">
        <v>4999</v>
      </c>
      <c r="I831" s="6">
        <v>4999</v>
      </c>
      <c r="J831" s="7">
        <v>3.7499999999999999E-2</v>
      </c>
    </row>
    <row r="832" spans="1:10" x14ac:dyDescent="0.25">
      <c r="A832" s="6" t="s">
        <v>486</v>
      </c>
      <c r="B832" s="4" t="s">
        <v>511</v>
      </c>
      <c r="C832" s="4" t="s">
        <v>147</v>
      </c>
      <c r="D832" s="5">
        <v>44012</v>
      </c>
      <c r="E832" s="6" t="s">
        <v>127</v>
      </c>
      <c r="F832" s="6" t="s">
        <v>211</v>
      </c>
      <c r="G832" s="6">
        <v>3.8</v>
      </c>
      <c r="H832" s="6">
        <v>2999</v>
      </c>
      <c r="I832" s="6">
        <v>2999</v>
      </c>
      <c r="J832" s="7">
        <v>2.5000000000000001E-2</v>
      </c>
    </row>
    <row r="833" spans="1:10" x14ac:dyDescent="0.25">
      <c r="A833" s="6" t="s">
        <v>486</v>
      </c>
      <c r="B833" s="4" t="s">
        <v>521</v>
      </c>
      <c r="C833" s="4" t="s">
        <v>11</v>
      </c>
      <c r="D833" s="5">
        <v>44405</v>
      </c>
      <c r="E833" s="6" t="s">
        <v>12</v>
      </c>
      <c r="F833" s="6" t="s">
        <v>117</v>
      </c>
      <c r="G833" s="6">
        <v>4</v>
      </c>
      <c r="H833" s="6">
        <v>6475</v>
      </c>
      <c r="I833" s="6">
        <v>6475</v>
      </c>
      <c r="J833" s="7">
        <v>6.25E-2</v>
      </c>
    </row>
    <row r="834" spans="1:10" x14ac:dyDescent="0.25">
      <c r="A834" s="6" t="s">
        <v>486</v>
      </c>
      <c r="B834" s="4" t="s">
        <v>522</v>
      </c>
      <c r="C834" s="4" t="s">
        <v>14</v>
      </c>
      <c r="D834" s="5">
        <v>44838</v>
      </c>
      <c r="E834" s="6" t="s">
        <v>12</v>
      </c>
      <c r="F834" s="6" t="s">
        <v>13</v>
      </c>
      <c r="G834" s="6">
        <v>4.0999999999999996</v>
      </c>
      <c r="H834" s="6">
        <v>7990</v>
      </c>
      <c r="I834" s="6">
        <v>7990</v>
      </c>
      <c r="J834" s="7">
        <v>0.05</v>
      </c>
    </row>
    <row r="835" spans="1:10" x14ac:dyDescent="0.25">
      <c r="A835" s="6" t="s">
        <v>486</v>
      </c>
      <c r="B835" s="4" t="s">
        <v>523</v>
      </c>
      <c r="C835" s="4" t="s">
        <v>11</v>
      </c>
      <c r="D835" s="5">
        <v>44037</v>
      </c>
      <c r="E835" s="6" t="s">
        <v>27</v>
      </c>
      <c r="F835" s="6" t="s">
        <v>117</v>
      </c>
      <c r="G835" s="6">
        <v>4</v>
      </c>
      <c r="H835" s="6">
        <v>8479</v>
      </c>
      <c r="I835" s="6">
        <v>8479</v>
      </c>
      <c r="J835" s="7">
        <v>0.125</v>
      </c>
    </row>
    <row r="836" spans="1:10" x14ac:dyDescent="0.25">
      <c r="A836" s="6" t="s">
        <v>486</v>
      </c>
      <c r="B836" s="4" t="s">
        <v>523</v>
      </c>
      <c r="C836" s="4" t="s">
        <v>524</v>
      </c>
      <c r="D836" s="5">
        <v>43973</v>
      </c>
      <c r="E836" s="6" t="s">
        <v>27</v>
      </c>
      <c r="F836" s="6" t="s">
        <v>117</v>
      </c>
      <c r="G836" s="6">
        <v>4</v>
      </c>
      <c r="H836" s="6">
        <v>8479</v>
      </c>
      <c r="I836" s="6">
        <v>8479</v>
      </c>
      <c r="J836" s="7">
        <v>0.125</v>
      </c>
    </row>
    <row r="837" spans="1:10" x14ac:dyDescent="0.25">
      <c r="A837" s="6" t="s">
        <v>486</v>
      </c>
      <c r="B837" s="4" t="s">
        <v>525</v>
      </c>
      <c r="C837" s="4" t="s">
        <v>109</v>
      </c>
      <c r="D837" s="5">
        <v>44922</v>
      </c>
      <c r="E837" s="6" t="s">
        <v>12</v>
      </c>
      <c r="F837" s="6" t="s">
        <v>13</v>
      </c>
      <c r="G837" s="6">
        <v>3.9</v>
      </c>
      <c r="H837" s="6">
        <v>11499</v>
      </c>
      <c r="I837" s="6">
        <v>11499</v>
      </c>
      <c r="J837" s="7">
        <v>0.125</v>
      </c>
    </row>
    <row r="838" spans="1:10" x14ac:dyDescent="0.25">
      <c r="A838" s="6" t="s">
        <v>486</v>
      </c>
      <c r="B838" s="4" t="s">
        <v>525</v>
      </c>
      <c r="C838" s="4" t="s">
        <v>11</v>
      </c>
      <c r="D838" s="5">
        <v>44345</v>
      </c>
      <c r="E838" s="6" t="s">
        <v>12</v>
      </c>
      <c r="F838" s="6" t="s">
        <v>13</v>
      </c>
      <c r="G838" s="6">
        <v>3.9</v>
      </c>
      <c r="H838" s="6">
        <v>11499</v>
      </c>
      <c r="I838" s="6">
        <v>11499</v>
      </c>
      <c r="J838" s="7">
        <v>0.1</v>
      </c>
    </row>
    <row r="839" spans="1:10" x14ac:dyDescent="0.25">
      <c r="A839" s="6" t="s">
        <v>486</v>
      </c>
      <c r="B839" s="4" t="s">
        <v>492</v>
      </c>
      <c r="C839" s="4" t="s">
        <v>14</v>
      </c>
      <c r="D839" s="5">
        <v>44957</v>
      </c>
      <c r="E839" s="6" t="s">
        <v>27</v>
      </c>
      <c r="F839" s="6" t="s">
        <v>117</v>
      </c>
      <c r="G839" s="6">
        <v>4.0999999999999996</v>
      </c>
      <c r="H839" s="6">
        <v>6990</v>
      </c>
      <c r="I839" s="6">
        <v>6990</v>
      </c>
      <c r="J839" s="7">
        <v>1.2500000000000001E-2</v>
      </c>
    </row>
    <row r="840" spans="1:10" x14ac:dyDescent="0.25">
      <c r="A840" s="6" t="s">
        <v>486</v>
      </c>
      <c r="B840" s="4" t="s">
        <v>521</v>
      </c>
      <c r="C840" s="4" t="s">
        <v>109</v>
      </c>
      <c r="D840" s="5">
        <v>44631</v>
      </c>
      <c r="E840" s="6" t="s">
        <v>12</v>
      </c>
      <c r="F840" s="6" t="s">
        <v>117</v>
      </c>
      <c r="G840" s="6">
        <v>4</v>
      </c>
      <c r="H840" s="6">
        <v>6450</v>
      </c>
      <c r="I840" s="6">
        <v>6450</v>
      </c>
      <c r="J840" s="7">
        <v>1.2500000000000001E-2</v>
      </c>
    </row>
    <row r="841" spans="1:10" x14ac:dyDescent="0.25">
      <c r="A841" s="6" t="s">
        <v>486</v>
      </c>
      <c r="B841" s="4" t="s">
        <v>510</v>
      </c>
      <c r="C841" s="4" t="s">
        <v>147</v>
      </c>
      <c r="D841" s="5">
        <v>44464</v>
      </c>
      <c r="E841" s="6" t="s">
        <v>263</v>
      </c>
      <c r="F841" s="6" t="s">
        <v>261</v>
      </c>
      <c r="G841" s="6">
        <v>3.6</v>
      </c>
      <c r="H841" s="6">
        <v>2650</v>
      </c>
      <c r="I841" s="6">
        <v>2650</v>
      </c>
      <c r="J841" s="7">
        <v>7.4999999999999997E-2</v>
      </c>
    </row>
    <row r="842" spans="1:10" x14ac:dyDescent="0.25">
      <c r="A842" s="6" t="s">
        <v>486</v>
      </c>
      <c r="B842" s="4" t="s">
        <v>526</v>
      </c>
      <c r="C842" s="4" t="s">
        <v>11</v>
      </c>
      <c r="D842" s="5">
        <v>44161</v>
      </c>
      <c r="E842" s="6" t="s">
        <v>27</v>
      </c>
      <c r="F842" s="6" t="s">
        <v>117</v>
      </c>
      <c r="G842" s="6">
        <v>4.0999999999999996</v>
      </c>
      <c r="H842" s="6">
        <v>15999</v>
      </c>
      <c r="I842" s="6">
        <v>15999</v>
      </c>
      <c r="J842" s="7">
        <v>0.05</v>
      </c>
    </row>
    <row r="843" spans="1:10" x14ac:dyDescent="0.25">
      <c r="A843" s="6" t="s">
        <v>486</v>
      </c>
      <c r="B843" s="4" t="s">
        <v>519</v>
      </c>
      <c r="C843" s="4" t="s">
        <v>147</v>
      </c>
      <c r="D843" s="5">
        <v>44767</v>
      </c>
      <c r="E843" s="6" t="s">
        <v>127</v>
      </c>
      <c r="F843" s="6" t="s">
        <v>211</v>
      </c>
      <c r="G843" s="6">
        <v>3.8</v>
      </c>
      <c r="H843" s="6">
        <v>4850</v>
      </c>
      <c r="I843" s="6">
        <v>4850</v>
      </c>
      <c r="J843" s="7">
        <v>0.05</v>
      </c>
    </row>
    <row r="844" spans="1:10" x14ac:dyDescent="0.25">
      <c r="A844" s="6" t="s">
        <v>486</v>
      </c>
      <c r="B844" s="4" t="s">
        <v>508</v>
      </c>
      <c r="C844" s="4" t="s">
        <v>330</v>
      </c>
      <c r="D844" s="5">
        <v>44625</v>
      </c>
      <c r="E844" s="6" t="s">
        <v>127</v>
      </c>
      <c r="F844" s="6" t="s">
        <v>117</v>
      </c>
      <c r="G844" s="6">
        <v>3.7</v>
      </c>
      <c r="H844" s="6">
        <v>3990</v>
      </c>
      <c r="I844" s="6">
        <v>7999</v>
      </c>
      <c r="J844" s="7">
        <v>6.25E-2</v>
      </c>
    </row>
    <row r="845" spans="1:10" x14ac:dyDescent="0.25">
      <c r="A845" s="6" t="s">
        <v>486</v>
      </c>
      <c r="B845" s="4" t="s">
        <v>514</v>
      </c>
      <c r="C845" s="4" t="s">
        <v>109</v>
      </c>
      <c r="D845" s="5">
        <v>44331</v>
      </c>
      <c r="E845" s="6" t="s">
        <v>27</v>
      </c>
      <c r="F845" s="6" t="s">
        <v>117</v>
      </c>
      <c r="G845" s="6">
        <v>4</v>
      </c>
      <c r="H845" s="6">
        <v>5149</v>
      </c>
      <c r="I845" s="6">
        <v>5149</v>
      </c>
      <c r="J845" s="7">
        <v>1.2500000000000001E-2</v>
      </c>
    </row>
    <row r="846" spans="1:10" x14ac:dyDescent="0.25">
      <c r="A846" s="6" t="s">
        <v>486</v>
      </c>
      <c r="B846" s="4" t="s">
        <v>527</v>
      </c>
      <c r="C846" s="4" t="s">
        <v>109</v>
      </c>
      <c r="D846" s="5">
        <v>44144</v>
      </c>
      <c r="E846" s="6" t="s">
        <v>12</v>
      </c>
      <c r="F846" s="6" t="s">
        <v>13</v>
      </c>
      <c r="G846" s="6">
        <v>3.9</v>
      </c>
      <c r="H846" s="6">
        <v>13649</v>
      </c>
      <c r="I846" s="6">
        <v>13649</v>
      </c>
      <c r="J846" s="7">
        <v>6.25E-2</v>
      </c>
    </row>
    <row r="847" spans="1:10" x14ac:dyDescent="0.25">
      <c r="A847" s="6" t="s">
        <v>486</v>
      </c>
      <c r="B847" s="4" t="s">
        <v>528</v>
      </c>
      <c r="C847" s="4" t="s">
        <v>134</v>
      </c>
      <c r="D847" s="5">
        <v>44478</v>
      </c>
      <c r="E847" s="6" t="s">
        <v>27</v>
      </c>
      <c r="F847" s="6" t="s">
        <v>117</v>
      </c>
      <c r="G847" s="6">
        <v>4.4000000000000004</v>
      </c>
      <c r="H847" s="6">
        <v>11999</v>
      </c>
      <c r="I847" s="6">
        <v>11999</v>
      </c>
      <c r="J847" s="7">
        <v>0.05</v>
      </c>
    </row>
    <row r="848" spans="1:10" x14ac:dyDescent="0.25">
      <c r="A848" s="6" t="s">
        <v>486</v>
      </c>
      <c r="B848" s="4" t="s">
        <v>529</v>
      </c>
      <c r="C848" s="4" t="s">
        <v>147</v>
      </c>
      <c r="D848" s="5">
        <v>44557</v>
      </c>
      <c r="E848" s="6" t="s">
        <v>127</v>
      </c>
      <c r="F848" s="6" t="s">
        <v>211</v>
      </c>
      <c r="G848" s="6">
        <v>3.8</v>
      </c>
      <c r="H848" s="6">
        <v>9599</v>
      </c>
      <c r="I848" s="6">
        <v>9599</v>
      </c>
      <c r="J848" s="7">
        <v>7.4999999999999997E-2</v>
      </c>
    </row>
    <row r="849" spans="1:10" x14ac:dyDescent="0.25">
      <c r="A849" s="6" t="s">
        <v>486</v>
      </c>
      <c r="B849" s="4" t="s">
        <v>530</v>
      </c>
      <c r="C849" s="4" t="s">
        <v>109</v>
      </c>
      <c r="D849" s="5">
        <v>44582</v>
      </c>
      <c r="E849" s="6" t="s">
        <v>3</v>
      </c>
      <c r="F849" s="6" t="s">
        <v>4</v>
      </c>
      <c r="G849" s="6">
        <v>4.0999999999999996</v>
      </c>
      <c r="H849" s="6">
        <v>15399</v>
      </c>
      <c r="I849" s="6">
        <v>15399</v>
      </c>
      <c r="J849" s="7">
        <v>3.7499999999999999E-2</v>
      </c>
    </row>
    <row r="850" spans="1:10" x14ac:dyDescent="0.25">
      <c r="A850" s="6" t="s">
        <v>486</v>
      </c>
      <c r="B850" s="4" t="s">
        <v>531</v>
      </c>
      <c r="C850" s="4" t="s">
        <v>109</v>
      </c>
      <c r="D850" s="5">
        <v>44419</v>
      </c>
      <c r="E850" s="6" t="s">
        <v>3</v>
      </c>
      <c r="F850" s="6" t="s">
        <v>13</v>
      </c>
      <c r="G850" s="6">
        <v>3.9</v>
      </c>
      <c r="H850" s="6">
        <v>6399</v>
      </c>
      <c r="I850" s="6">
        <v>6399</v>
      </c>
      <c r="J850" s="7">
        <v>8.7499999999999994E-2</v>
      </c>
    </row>
    <row r="851" spans="1:10" x14ac:dyDescent="0.25">
      <c r="A851" s="6" t="s">
        <v>486</v>
      </c>
      <c r="B851" s="4" t="s">
        <v>532</v>
      </c>
      <c r="C851" s="4" t="s">
        <v>518</v>
      </c>
      <c r="D851" s="5">
        <v>44467</v>
      </c>
      <c r="E851" s="6" t="s">
        <v>12</v>
      </c>
      <c r="F851" s="6" t="s">
        <v>13</v>
      </c>
      <c r="G851" s="6">
        <v>4</v>
      </c>
      <c r="H851" s="6">
        <v>15999</v>
      </c>
      <c r="I851" s="6">
        <v>15999</v>
      </c>
      <c r="J851" s="7">
        <v>7.4999999999999997E-2</v>
      </c>
    </row>
    <row r="852" spans="1:10" x14ac:dyDescent="0.25">
      <c r="A852" s="6" t="s">
        <v>486</v>
      </c>
      <c r="B852" s="4" t="s">
        <v>533</v>
      </c>
      <c r="C852" s="4" t="s">
        <v>11</v>
      </c>
      <c r="D852" s="5">
        <v>44953</v>
      </c>
      <c r="E852" s="6" t="s">
        <v>127</v>
      </c>
      <c r="F852" s="6" t="s">
        <v>211</v>
      </c>
      <c r="G852" s="6">
        <v>4.0999999999999996</v>
      </c>
      <c r="H852" s="6">
        <v>9599</v>
      </c>
      <c r="I852" s="6">
        <v>9599</v>
      </c>
      <c r="J852" s="7">
        <v>0.05</v>
      </c>
    </row>
    <row r="853" spans="1:10" x14ac:dyDescent="0.25">
      <c r="A853" s="6" t="s">
        <v>486</v>
      </c>
      <c r="B853" s="4" t="s">
        <v>532</v>
      </c>
      <c r="C853" s="4" t="s">
        <v>534</v>
      </c>
      <c r="D853" s="5">
        <v>44800</v>
      </c>
      <c r="E853" s="6" t="s">
        <v>12</v>
      </c>
      <c r="F853" s="6" t="s">
        <v>13</v>
      </c>
      <c r="G853" s="6">
        <v>4</v>
      </c>
      <c r="H853" s="6">
        <v>15999</v>
      </c>
      <c r="I853" s="6">
        <v>15999</v>
      </c>
      <c r="J853" s="7">
        <v>8.7499999999999994E-2</v>
      </c>
    </row>
    <row r="854" spans="1:10" x14ac:dyDescent="0.25">
      <c r="A854" s="6" t="s">
        <v>486</v>
      </c>
      <c r="B854" s="4" t="s">
        <v>535</v>
      </c>
      <c r="C854" s="4" t="s">
        <v>109</v>
      </c>
      <c r="D854" s="5">
        <v>44537</v>
      </c>
      <c r="E854" s="6" t="s">
        <v>12</v>
      </c>
      <c r="F854" s="6" t="s">
        <v>117</v>
      </c>
      <c r="G854" s="6">
        <v>3.7</v>
      </c>
      <c r="H854" s="6">
        <v>7350</v>
      </c>
      <c r="I854" s="6">
        <v>18279</v>
      </c>
      <c r="J854" s="7">
        <v>3.7499999999999999E-2</v>
      </c>
    </row>
    <row r="855" spans="1:10" x14ac:dyDescent="0.25">
      <c r="A855" s="6" t="s">
        <v>486</v>
      </c>
      <c r="B855" s="4" t="s">
        <v>536</v>
      </c>
      <c r="C855" s="4" t="s">
        <v>109</v>
      </c>
      <c r="D855" s="5">
        <v>44079</v>
      </c>
      <c r="E855" s="6" t="s">
        <v>12</v>
      </c>
      <c r="F855" s="6" t="s">
        <v>4</v>
      </c>
      <c r="G855" s="6">
        <v>3.9</v>
      </c>
      <c r="H855" s="6">
        <v>8990</v>
      </c>
      <c r="I855" s="6">
        <v>8990</v>
      </c>
      <c r="J855" s="7">
        <v>6.25E-2</v>
      </c>
    </row>
    <row r="856" spans="1:10" x14ac:dyDescent="0.25">
      <c r="A856" s="6" t="s">
        <v>486</v>
      </c>
      <c r="B856" s="4" t="s">
        <v>537</v>
      </c>
      <c r="C856" s="4" t="s">
        <v>14</v>
      </c>
      <c r="D856" s="5">
        <v>44138</v>
      </c>
      <c r="E856" s="6" t="s">
        <v>12</v>
      </c>
      <c r="F856" s="6" t="s">
        <v>13</v>
      </c>
      <c r="G856" s="6">
        <v>4.0999999999999996</v>
      </c>
      <c r="H856" s="6">
        <v>9490</v>
      </c>
      <c r="I856" s="6">
        <v>9490</v>
      </c>
      <c r="J856" s="7">
        <v>2.5000000000000001E-2</v>
      </c>
    </row>
    <row r="857" spans="1:10" x14ac:dyDescent="0.25">
      <c r="A857" s="6" t="s">
        <v>486</v>
      </c>
      <c r="B857" s="4" t="s">
        <v>537</v>
      </c>
      <c r="C857" s="4" t="s">
        <v>11</v>
      </c>
      <c r="D857" s="5">
        <v>44891</v>
      </c>
      <c r="E857" s="6" t="s">
        <v>12</v>
      </c>
      <c r="F857" s="6" t="s">
        <v>13</v>
      </c>
      <c r="G857" s="6">
        <v>4.0999999999999996</v>
      </c>
      <c r="H857" s="6">
        <v>9490</v>
      </c>
      <c r="I857" s="6">
        <v>9490</v>
      </c>
      <c r="J857" s="7">
        <v>3.7499999999999999E-2</v>
      </c>
    </row>
    <row r="858" spans="1:10" x14ac:dyDescent="0.25">
      <c r="A858" s="6" t="s">
        <v>486</v>
      </c>
      <c r="B858" s="4" t="s">
        <v>530</v>
      </c>
      <c r="C858" s="4" t="s">
        <v>11</v>
      </c>
      <c r="D858" s="5">
        <v>43883</v>
      </c>
      <c r="E858" s="6" t="s">
        <v>3</v>
      </c>
      <c r="F858" s="6" t="s">
        <v>4</v>
      </c>
      <c r="G858" s="6">
        <v>4.0999999999999996</v>
      </c>
      <c r="H858" s="6">
        <v>7899</v>
      </c>
      <c r="I858" s="6">
        <v>7899</v>
      </c>
      <c r="J858" s="7">
        <v>0.05</v>
      </c>
    </row>
    <row r="859" spans="1:10" x14ac:dyDescent="0.25">
      <c r="A859" s="6" t="s">
        <v>486</v>
      </c>
      <c r="B859" s="4" t="s">
        <v>538</v>
      </c>
      <c r="C859" s="4" t="s">
        <v>11</v>
      </c>
      <c r="D859" s="5">
        <v>44979</v>
      </c>
      <c r="E859" s="6" t="s">
        <v>127</v>
      </c>
      <c r="F859" s="6" t="s">
        <v>211</v>
      </c>
      <c r="G859" s="6">
        <v>3.5</v>
      </c>
      <c r="H859" s="6">
        <v>3999</v>
      </c>
      <c r="I859" s="6">
        <v>3999</v>
      </c>
      <c r="J859" s="7">
        <v>3.7499999999999999E-2</v>
      </c>
    </row>
    <row r="860" spans="1:10" x14ac:dyDescent="0.25">
      <c r="A860" s="6" t="s">
        <v>486</v>
      </c>
      <c r="B860" s="4" t="s">
        <v>539</v>
      </c>
      <c r="C860" s="4" t="s">
        <v>109</v>
      </c>
      <c r="D860" s="5">
        <v>44223</v>
      </c>
      <c r="E860" s="6" t="s">
        <v>12</v>
      </c>
      <c r="F860" s="6" t="s">
        <v>13</v>
      </c>
      <c r="G860" s="6">
        <v>3.8</v>
      </c>
      <c r="H860" s="6">
        <v>5990</v>
      </c>
      <c r="I860" s="6">
        <v>5990</v>
      </c>
      <c r="J860" s="7">
        <v>0.05</v>
      </c>
    </row>
    <row r="861" spans="1:10" x14ac:dyDescent="0.25">
      <c r="A861" s="6" t="s">
        <v>486</v>
      </c>
      <c r="B861" s="4" t="s">
        <v>530</v>
      </c>
      <c r="C861" s="4" t="s">
        <v>14</v>
      </c>
      <c r="D861" s="5">
        <v>45121</v>
      </c>
      <c r="E861" s="6" t="s">
        <v>3</v>
      </c>
      <c r="F861" s="6" t="s">
        <v>4</v>
      </c>
      <c r="G861" s="6">
        <v>4.0999999999999996</v>
      </c>
      <c r="H861" s="6">
        <v>9250</v>
      </c>
      <c r="I861" s="6">
        <v>9250</v>
      </c>
      <c r="J861" s="7">
        <v>1.2500000000000001E-2</v>
      </c>
    </row>
    <row r="862" spans="1:10" x14ac:dyDescent="0.25">
      <c r="A862" s="6" t="s">
        <v>486</v>
      </c>
      <c r="B862" s="4" t="s">
        <v>513</v>
      </c>
      <c r="C862" s="4" t="s">
        <v>14</v>
      </c>
      <c r="D862" s="5">
        <v>44418</v>
      </c>
      <c r="E862" s="6" t="s">
        <v>12</v>
      </c>
      <c r="F862" s="6" t="s">
        <v>13</v>
      </c>
      <c r="G862" s="6">
        <v>4.2</v>
      </c>
      <c r="H862" s="6">
        <v>7900</v>
      </c>
      <c r="I862" s="6">
        <v>7900</v>
      </c>
      <c r="J862" s="7">
        <v>0.125</v>
      </c>
    </row>
    <row r="863" spans="1:10" x14ac:dyDescent="0.25">
      <c r="A863" s="6" t="s">
        <v>486</v>
      </c>
      <c r="B863" s="4" t="s">
        <v>540</v>
      </c>
      <c r="C863" s="4" t="s">
        <v>109</v>
      </c>
      <c r="D863" s="5">
        <v>44158</v>
      </c>
      <c r="E863" s="6" t="s">
        <v>12</v>
      </c>
      <c r="F863" s="6" t="s">
        <v>13</v>
      </c>
      <c r="G863" s="6">
        <v>3.9</v>
      </c>
      <c r="H863" s="6">
        <v>5999</v>
      </c>
      <c r="I863" s="6">
        <v>5999</v>
      </c>
      <c r="J863" s="7">
        <v>0.05</v>
      </c>
    </row>
    <row r="864" spans="1:10" x14ac:dyDescent="0.25">
      <c r="A864" s="6" t="s">
        <v>486</v>
      </c>
      <c r="B864" s="4" t="s">
        <v>517</v>
      </c>
      <c r="C864" s="4" t="s">
        <v>109</v>
      </c>
      <c r="D864" s="5">
        <v>43999</v>
      </c>
      <c r="E864" s="6" t="s">
        <v>3</v>
      </c>
      <c r="F864" s="6" t="s">
        <v>4</v>
      </c>
      <c r="G864" s="6">
        <v>4.0999999999999996</v>
      </c>
      <c r="H864" s="6">
        <v>10499</v>
      </c>
      <c r="I864" s="6">
        <v>10499</v>
      </c>
      <c r="J864" s="7">
        <v>0.1125</v>
      </c>
    </row>
    <row r="865" spans="1:10" x14ac:dyDescent="0.25">
      <c r="A865" s="6" t="s">
        <v>486</v>
      </c>
      <c r="B865" s="4" t="s">
        <v>535</v>
      </c>
      <c r="C865" s="4" t="s">
        <v>147</v>
      </c>
      <c r="D865" s="5">
        <v>44849</v>
      </c>
      <c r="E865" s="6" t="s">
        <v>12</v>
      </c>
      <c r="F865" s="6" t="s">
        <v>117</v>
      </c>
      <c r="G865" s="6">
        <v>3.7</v>
      </c>
      <c r="H865" s="6">
        <v>5555</v>
      </c>
      <c r="I865" s="6">
        <v>5555</v>
      </c>
      <c r="J865" s="7">
        <v>2.5000000000000001E-2</v>
      </c>
    </row>
    <row r="866" spans="1:10" x14ac:dyDescent="0.25">
      <c r="A866" s="6" t="s">
        <v>486</v>
      </c>
      <c r="B866" s="4" t="s">
        <v>493</v>
      </c>
      <c r="C866" s="4" t="s">
        <v>109</v>
      </c>
      <c r="D866" s="5">
        <v>44267</v>
      </c>
      <c r="E866" s="6" t="s">
        <v>3</v>
      </c>
      <c r="F866" s="6" t="s">
        <v>4</v>
      </c>
      <c r="G866" s="6">
        <v>4</v>
      </c>
      <c r="H866" s="6">
        <v>7675</v>
      </c>
      <c r="I866" s="6">
        <v>8999</v>
      </c>
      <c r="J866" s="7">
        <v>6.25E-2</v>
      </c>
    </row>
    <row r="867" spans="1:10" x14ac:dyDescent="0.25">
      <c r="A867" s="6" t="s">
        <v>486</v>
      </c>
      <c r="B867" s="4" t="s">
        <v>493</v>
      </c>
      <c r="C867" s="4" t="s">
        <v>11</v>
      </c>
      <c r="D867" s="5">
        <v>44631</v>
      </c>
      <c r="E867" s="6" t="s">
        <v>3</v>
      </c>
      <c r="F867" s="6" t="s">
        <v>4</v>
      </c>
      <c r="G867" s="6">
        <v>4</v>
      </c>
      <c r="H867" s="6">
        <v>7899</v>
      </c>
      <c r="I867" s="6">
        <v>7899</v>
      </c>
      <c r="J867" s="7">
        <v>0.1</v>
      </c>
    </row>
    <row r="868" spans="1:10" x14ac:dyDescent="0.25">
      <c r="A868" s="6" t="s">
        <v>486</v>
      </c>
      <c r="B868" s="4" t="s">
        <v>541</v>
      </c>
      <c r="C868" s="4" t="s">
        <v>109</v>
      </c>
      <c r="D868" s="5">
        <v>44657</v>
      </c>
      <c r="E868" s="6" t="s">
        <v>6</v>
      </c>
      <c r="F868" s="6" t="s">
        <v>4</v>
      </c>
      <c r="G868" s="6">
        <v>2.7</v>
      </c>
      <c r="H868" s="6">
        <v>9290</v>
      </c>
      <c r="I868" s="6">
        <v>9290</v>
      </c>
      <c r="J868" s="7">
        <v>0.1125</v>
      </c>
    </row>
    <row r="869" spans="1:10" x14ac:dyDescent="0.25">
      <c r="A869" s="6" t="s">
        <v>486</v>
      </c>
      <c r="B869" s="4" t="s">
        <v>540</v>
      </c>
      <c r="C869" s="4" t="s">
        <v>134</v>
      </c>
      <c r="D869" s="5">
        <v>44204</v>
      </c>
      <c r="E869" s="6" t="s">
        <v>12</v>
      </c>
      <c r="F869" s="6" t="s">
        <v>13</v>
      </c>
      <c r="G869" s="6">
        <v>3.9</v>
      </c>
      <c r="H869" s="6">
        <v>5950</v>
      </c>
      <c r="I869" s="6">
        <v>5950</v>
      </c>
      <c r="J869" s="7">
        <v>0.1125</v>
      </c>
    </row>
    <row r="870" spans="1:10" x14ac:dyDescent="0.25">
      <c r="A870" s="6" t="s">
        <v>486</v>
      </c>
      <c r="B870" s="4" t="s">
        <v>542</v>
      </c>
      <c r="C870" s="4" t="s">
        <v>147</v>
      </c>
      <c r="D870" s="5">
        <v>44583</v>
      </c>
      <c r="E870" s="6" t="s">
        <v>12</v>
      </c>
      <c r="F870" s="6" t="s">
        <v>117</v>
      </c>
      <c r="G870" s="6">
        <v>3.5</v>
      </c>
      <c r="H870" s="6">
        <v>6598</v>
      </c>
      <c r="I870" s="6">
        <v>6598</v>
      </c>
      <c r="J870" s="7">
        <v>7.4999999999999997E-2</v>
      </c>
    </row>
    <row r="871" spans="1:10" x14ac:dyDescent="0.25">
      <c r="A871" s="6" t="s">
        <v>486</v>
      </c>
      <c r="B871" s="4" t="s">
        <v>543</v>
      </c>
      <c r="C871" s="4" t="s">
        <v>165</v>
      </c>
      <c r="D871" s="5">
        <v>44596</v>
      </c>
      <c r="E871" s="6" t="s">
        <v>12</v>
      </c>
      <c r="F871" s="6" t="s">
        <v>13</v>
      </c>
      <c r="G871" s="6">
        <v>3.8</v>
      </c>
      <c r="H871" s="6">
        <v>7999</v>
      </c>
      <c r="I871" s="6">
        <v>7999</v>
      </c>
      <c r="J871" s="7">
        <v>0.1</v>
      </c>
    </row>
    <row r="872" spans="1:10" x14ac:dyDescent="0.25">
      <c r="A872" s="6" t="s">
        <v>486</v>
      </c>
      <c r="B872" s="4" t="s">
        <v>544</v>
      </c>
      <c r="C872" s="4" t="s">
        <v>109</v>
      </c>
      <c r="D872" s="5">
        <v>44251</v>
      </c>
      <c r="E872" s="6" t="s">
        <v>3</v>
      </c>
      <c r="F872" s="6" t="s">
        <v>4</v>
      </c>
      <c r="G872" s="6">
        <v>3.6</v>
      </c>
      <c r="H872" s="6">
        <v>7997</v>
      </c>
      <c r="I872" s="6">
        <v>7997</v>
      </c>
      <c r="J872" s="7">
        <v>6.25E-2</v>
      </c>
    </row>
    <row r="873" spans="1:10" x14ac:dyDescent="0.25">
      <c r="A873" s="6" t="s">
        <v>486</v>
      </c>
      <c r="B873" s="4" t="s">
        <v>545</v>
      </c>
      <c r="C873" s="4" t="s">
        <v>416</v>
      </c>
      <c r="D873" s="5">
        <v>44589</v>
      </c>
      <c r="E873" s="6" t="s">
        <v>27</v>
      </c>
      <c r="F873" s="6" t="s">
        <v>117</v>
      </c>
      <c r="G873" s="6">
        <v>4</v>
      </c>
      <c r="H873" s="6">
        <v>4489</v>
      </c>
      <c r="I873" s="6">
        <v>9999</v>
      </c>
      <c r="J873" s="7">
        <v>2.5000000000000001E-2</v>
      </c>
    </row>
    <row r="874" spans="1:10" x14ac:dyDescent="0.25">
      <c r="A874" s="6" t="s">
        <v>486</v>
      </c>
      <c r="B874" s="4" t="s">
        <v>546</v>
      </c>
      <c r="C874" s="4" t="s">
        <v>488</v>
      </c>
      <c r="D874" s="5">
        <v>45063</v>
      </c>
      <c r="E874" s="6" t="s">
        <v>3</v>
      </c>
      <c r="F874" s="6" t="s">
        <v>4</v>
      </c>
      <c r="G874" s="6">
        <v>2.8</v>
      </c>
      <c r="H874" s="6">
        <v>8539</v>
      </c>
      <c r="I874" s="6">
        <v>8549</v>
      </c>
      <c r="J874" s="7">
        <v>0.1</v>
      </c>
    </row>
    <row r="875" spans="1:10" x14ac:dyDescent="0.25">
      <c r="A875" s="6" t="s">
        <v>486</v>
      </c>
      <c r="B875" s="4" t="s">
        <v>546</v>
      </c>
      <c r="C875" s="4" t="s">
        <v>109</v>
      </c>
      <c r="D875" s="5">
        <v>44676</v>
      </c>
      <c r="E875" s="6" t="s">
        <v>3</v>
      </c>
      <c r="F875" s="6" t="s">
        <v>4</v>
      </c>
      <c r="G875" s="6">
        <v>2.8</v>
      </c>
      <c r="H875" s="6">
        <v>8389</v>
      </c>
      <c r="I875" s="6">
        <v>8389</v>
      </c>
      <c r="J875" s="7">
        <v>1.2500000000000001E-2</v>
      </c>
    </row>
    <row r="876" spans="1:10" x14ac:dyDescent="0.25">
      <c r="A876" s="6" t="s">
        <v>486</v>
      </c>
      <c r="B876" s="4" t="s">
        <v>547</v>
      </c>
      <c r="C876" s="4" t="s">
        <v>11</v>
      </c>
      <c r="D876" s="5">
        <v>44251</v>
      </c>
      <c r="E876" s="6" t="s">
        <v>127</v>
      </c>
      <c r="F876" s="6" t="s">
        <v>211</v>
      </c>
      <c r="G876" s="6">
        <v>3.5</v>
      </c>
      <c r="H876" s="6">
        <v>3499</v>
      </c>
      <c r="I876" s="6">
        <v>3499</v>
      </c>
      <c r="J876" s="7">
        <v>0.1125</v>
      </c>
    </row>
    <row r="877" spans="1:10" x14ac:dyDescent="0.25">
      <c r="A877" s="6" t="s">
        <v>486</v>
      </c>
      <c r="B877" s="4" t="s">
        <v>544</v>
      </c>
      <c r="C877" s="4" t="s">
        <v>107</v>
      </c>
      <c r="D877" s="5">
        <v>44321</v>
      </c>
      <c r="E877" s="6" t="s">
        <v>3</v>
      </c>
      <c r="F877" s="6" t="s">
        <v>13</v>
      </c>
      <c r="G877" s="6">
        <v>3.6</v>
      </c>
      <c r="H877" s="6">
        <v>8000</v>
      </c>
      <c r="I877" s="6">
        <v>8000</v>
      </c>
      <c r="J877" s="7">
        <v>0.05</v>
      </c>
    </row>
    <row r="878" spans="1:10" x14ac:dyDescent="0.25">
      <c r="A878" s="6" t="s">
        <v>486</v>
      </c>
      <c r="B878" s="4" t="s">
        <v>521</v>
      </c>
      <c r="C878" s="4" t="s">
        <v>14</v>
      </c>
      <c r="D878" s="5">
        <v>44691</v>
      </c>
      <c r="E878" s="6" t="s">
        <v>12</v>
      </c>
      <c r="F878" s="6" t="s">
        <v>117</v>
      </c>
      <c r="G878" s="6">
        <v>4</v>
      </c>
      <c r="H878" s="6">
        <v>6999</v>
      </c>
      <c r="I878" s="6">
        <v>6999</v>
      </c>
      <c r="J878" s="7">
        <v>8.7499999999999994E-2</v>
      </c>
    </row>
    <row r="879" spans="1:10" x14ac:dyDescent="0.25">
      <c r="A879" s="6" t="s">
        <v>486</v>
      </c>
      <c r="B879" s="4" t="s">
        <v>548</v>
      </c>
      <c r="C879" s="4" t="s">
        <v>549</v>
      </c>
      <c r="D879" s="5">
        <v>45034</v>
      </c>
      <c r="E879" s="6" t="s">
        <v>12</v>
      </c>
      <c r="F879" s="6" t="s">
        <v>4</v>
      </c>
      <c r="G879" s="6">
        <v>4.0999999999999996</v>
      </c>
      <c r="H879" s="6">
        <v>14999</v>
      </c>
      <c r="I879" s="6">
        <v>14999</v>
      </c>
      <c r="J879" s="7">
        <v>3.7499999999999999E-2</v>
      </c>
    </row>
    <row r="880" spans="1:10" x14ac:dyDescent="0.25">
      <c r="A880" s="6" t="s">
        <v>486</v>
      </c>
      <c r="B880" s="4" t="s">
        <v>522</v>
      </c>
      <c r="C880" s="4" t="s">
        <v>11</v>
      </c>
      <c r="D880" s="5">
        <v>44997</v>
      </c>
      <c r="E880" s="6" t="s">
        <v>12</v>
      </c>
      <c r="F880" s="6" t="s">
        <v>13</v>
      </c>
      <c r="G880" s="6">
        <v>4.0999999999999996</v>
      </c>
      <c r="H880" s="6">
        <v>6660</v>
      </c>
      <c r="I880" s="6">
        <v>7990</v>
      </c>
      <c r="J880" s="7">
        <v>0.1125</v>
      </c>
    </row>
    <row r="881" spans="1:10" x14ac:dyDescent="0.25">
      <c r="A881" s="6" t="s">
        <v>486</v>
      </c>
      <c r="B881" s="4" t="s">
        <v>548</v>
      </c>
      <c r="C881" s="4" t="s">
        <v>550</v>
      </c>
      <c r="D881" s="5">
        <v>44386</v>
      </c>
      <c r="E881" s="6" t="s">
        <v>12</v>
      </c>
      <c r="F881" s="6" t="s">
        <v>4</v>
      </c>
      <c r="G881" s="6">
        <v>4.0999999999999996</v>
      </c>
      <c r="H881" s="6">
        <v>8499</v>
      </c>
      <c r="I881" s="6">
        <v>28099</v>
      </c>
      <c r="J881" s="7">
        <v>2.5000000000000001E-2</v>
      </c>
    </row>
    <row r="882" spans="1:10" x14ac:dyDescent="0.25">
      <c r="A882" s="6" t="s">
        <v>486</v>
      </c>
      <c r="B882" s="4" t="s">
        <v>551</v>
      </c>
      <c r="C882" s="4" t="s">
        <v>147</v>
      </c>
      <c r="D882" s="5">
        <v>45093</v>
      </c>
      <c r="E882" s="6" t="s">
        <v>19</v>
      </c>
      <c r="F882" s="6" t="s">
        <v>552</v>
      </c>
      <c r="G882" s="6">
        <v>3.8</v>
      </c>
      <c r="H882" s="6">
        <v>4790</v>
      </c>
      <c r="I882" s="6">
        <v>4790</v>
      </c>
      <c r="J882" s="7">
        <v>7.4999999999999997E-2</v>
      </c>
    </row>
    <row r="883" spans="1:10" x14ac:dyDescent="0.25">
      <c r="A883" s="6" t="s">
        <v>486</v>
      </c>
      <c r="B883" s="4" t="s">
        <v>508</v>
      </c>
      <c r="C883" s="4" t="s">
        <v>14</v>
      </c>
      <c r="D883" s="5">
        <v>45027</v>
      </c>
      <c r="E883" s="6" t="s">
        <v>127</v>
      </c>
      <c r="F883" s="6" t="s">
        <v>117</v>
      </c>
      <c r="G883" s="6">
        <v>3.7</v>
      </c>
      <c r="H883" s="6">
        <v>4899</v>
      </c>
      <c r="I883" s="6">
        <v>8999</v>
      </c>
      <c r="J883" s="7">
        <v>0.05</v>
      </c>
    </row>
    <row r="884" spans="1:10" x14ac:dyDescent="0.25">
      <c r="A884" s="6" t="s">
        <v>486</v>
      </c>
      <c r="B884" s="4" t="s">
        <v>545</v>
      </c>
      <c r="C884" s="4" t="s">
        <v>11</v>
      </c>
      <c r="D884" s="5">
        <v>44395</v>
      </c>
      <c r="E884" s="6" t="s">
        <v>27</v>
      </c>
      <c r="F884" s="6" t="s">
        <v>117</v>
      </c>
      <c r="G884" s="6">
        <v>4</v>
      </c>
      <c r="H884" s="6">
        <v>4599</v>
      </c>
      <c r="I884" s="6">
        <v>4599</v>
      </c>
      <c r="J884" s="7">
        <v>0.1</v>
      </c>
    </row>
    <row r="885" spans="1:10" x14ac:dyDescent="0.25">
      <c r="A885" s="6" t="s">
        <v>486</v>
      </c>
      <c r="B885" s="4" t="s">
        <v>511</v>
      </c>
      <c r="C885" s="4" t="s">
        <v>109</v>
      </c>
      <c r="D885" s="5">
        <v>44458</v>
      </c>
      <c r="E885" s="6" t="s">
        <v>127</v>
      </c>
      <c r="F885" s="6" t="s">
        <v>211</v>
      </c>
      <c r="G885" s="6">
        <v>3.8</v>
      </c>
      <c r="H885" s="6">
        <v>3599</v>
      </c>
      <c r="I885" s="6">
        <v>3599</v>
      </c>
      <c r="J885" s="7">
        <v>3.7499999999999999E-2</v>
      </c>
    </row>
    <row r="886" spans="1:10" x14ac:dyDescent="0.25">
      <c r="A886" s="6" t="s">
        <v>486</v>
      </c>
      <c r="B886" s="4" t="s">
        <v>511</v>
      </c>
      <c r="C886" s="4" t="s">
        <v>14</v>
      </c>
      <c r="D886" s="5">
        <v>44629</v>
      </c>
      <c r="E886" s="6" t="s">
        <v>127</v>
      </c>
      <c r="F886" s="6" t="s">
        <v>211</v>
      </c>
      <c r="G886" s="6">
        <v>3.8</v>
      </c>
      <c r="H886" s="6">
        <v>3599</v>
      </c>
      <c r="I886" s="6">
        <v>3599</v>
      </c>
      <c r="J886" s="7">
        <v>0.1</v>
      </c>
    </row>
    <row r="887" spans="1:10" x14ac:dyDescent="0.25">
      <c r="A887" s="6" t="s">
        <v>486</v>
      </c>
      <c r="B887" s="4" t="s">
        <v>541</v>
      </c>
      <c r="C887" s="4" t="s">
        <v>14</v>
      </c>
      <c r="D887" s="5">
        <v>44319</v>
      </c>
      <c r="E887" s="6" t="s">
        <v>6</v>
      </c>
      <c r="F887" s="6" t="s">
        <v>4</v>
      </c>
      <c r="G887" s="6">
        <v>2.7</v>
      </c>
      <c r="H887" s="6">
        <v>9964</v>
      </c>
      <c r="I887" s="6">
        <v>9974</v>
      </c>
      <c r="J887" s="7">
        <v>2.5000000000000001E-2</v>
      </c>
    </row>
    <row r="888" spans="1:10" x14ac:dyDescent="0.25">
      <c r="A888" s="6" t="s">
        <v>486</v>
      </c>
      <c r="B888" s="4" t="s">
        <v>508</v>
      </c>
      <c r="C888" s="4" t="s">
        <v>77</v>
      </c>
      <c r="D888" s="5">
        <v>43855</v>
      </c>
      <c r="E888" s="6" t="s">
        <v>127</v>
      </c>
      <c r="F888" s="6" t="s">
        <v>117</v>
      </c>
      <c r="G888" s="6">
        <v>3.7</v>
      </c>
      <c r="H888" s="6">
        <v>9199</v>
      </c>
      <c r="I888" s="6">
        <v>9199</v>
      </c>
      <c r="J888" s="7">
        <v>0.05</v>
      </c>
    </row>
    <row r="889" spans="1:10" x14ac:dyDescent="0.25">
      <c r="A889" s="6" t="s">
        <v>486</v>
      </c>
      <c r="B889" s="4" t="s">
        <v>530</v>
      </c>
      <c r="C889" s="4" t="s">
        <v>14</v>
      </c>
      <c r="D889" s="5">
        <v>44598</v>
      </c>
      <c r="E889" s="6" t="s">
        <v>3</v>
      </c>
      <c r="F889" s="6" t="s">
        <v>4</v>
      </c>
      <c r="G889" s="6">
        <v>4.0999999999999996</v>
      </c>
      <c r="H889" s="6">
        <v>7999</v>
      </c>
      <c r="I889" s="6">
        <v>7999</v>
      </c>
      <c r="J889" s="7">
        <v>0.1125</v>
      </c>
    </row>
    <row r="890" spans="1:10" x14ac:dyDescent="0.25">
      <c r="A890" s="6" t="s">
        <v>486</v>
      </c>
      <c r="B890" s="4" t="s">
        <v>511</v>
      </c>
      <c r="C890" s="4" t="s">
        <v>330</v>
      </c>
      <c r="D890" s="5">
        <v>44842</v>
      </c>
      <c r="E890" s="6" t="s">
        <v>127</v>
      </c>
      <c r="F890" s="6" t="s">
        <v>211</v>
      </c>
      <c r="G890" s="6">
        <v>3.8</v>
      </c>
      <c r="H890" s="6">
        <v>3490</v>
      </c>
      <c r="I890" s="6">
        <v>5999</v>
      </c>
      <c r="J890" s="7">
        <v>8.7499999999999994E-2</v>
      </c>
    </row>
    <row r="891" spans="1:10" x14ac:dyDescent="0.25">
      <c r="A891" s="6" t="s">
        <v>486</v>
      </c>
      <c r="B891" s="4" t="s">
        <v>548</v>
      </c>
      <c r="C891" s="4" t="s">
        <v>553</v>
      </c>
      <c r="D891" s="5">
        <v>43973</v>
      </c>
      <c r="E891" s="6" t="s">
        <v>12</v>
      </c>
      <c r="F891" s="6" t="s">
        <v>4</v>
      </c>
      <c r="G891" s="6">
        <v>4.0999999999999996</v>
      </c>
      <c r="H891" s="6">
        <v>11999</v>
      </c>
      <c r="I891" s="6">
        <v>11999</v>
      </c>
      <c r="J891" s="7">
        <v>0.1125</v>
      </c>
    </row>
    <row r="892" spans="1:10" x14ac:dyDescent="0.25">
      <c r="A892" s="6" t="s">
        <v>486</v>
      </c>
      <c r="B892" s="4" t="s">
        <v>554</v>
      </c>
      <c r="C892" s="4" t="s">
        <v>11</v>
      </c>
      <c r="D892" s="5">
        <v>44516</v>
      </c>
      <c r="E892" s="6" t="s">
        <v>127</v>
      </c>
      <c r="F892" s="6" t="s">
        <v>261</v>
      </c>
      <c r="G892" s="6">
        <v>2.8</v>
      </c>
      <c r="H892" s="6">
        <v>10990</v>
      </c>
      <c r="I892" s="6">
        <v>10990</v>
      </c>
      <c r="J892" s="7">
        <v>8.7499999999999994E-2</v>
      </c>
    </row>
    <row r="893" spans="1:10" x14ac:dyDescent="0.25">
      <c r="A893" s="6" t="s">
        <v>486</v>
      </c>
      <c r="B893" s="4" t="s">
        <v>512</v>
      </c>
      <c r="C893" s="4" t="s">
        <v>147</v>
      </c>
      <c r="D893" s="5">
        <v>45037</v>
      </c>
      <c r="E893" s="6" t="s">
        <v>127</v>
      </c>
      <c r="F893" s="6" t="s">
        <v>117</v>
      </c>
      <c r="G893" s="6">
        <v>3.8</v>
      </c>
      <c r="H893" s="6">
        <v>2799</v>
      </c>
      <c r="I893" s="6">
        <v>2799</v>
      </c>
      <c r="J893" s="7">
        <v>7.4999999999999997E-2</v>
      </c>
    </row>
    <row r="894" spans="1:10" x14ac:dyDescent="0.25">
      <c r="A894" s="6" t="s">
        <v>486</v>
      </c>
      <c r="B894" s="4" t="s">
        <v>555</v>
      </c>
      <c r="C894" s="4" t="s">
        <v>11</v>
      </c>
      <c r="D894" s="5">
        <v>44253</v>
      </c>
      <c r="E894" s="6" t="s">
        <v>12</v>
      </c>
      <c r="F894" s="6" t="s">
        <v>117</v>
      </c>
      <c r="G894" s="6">
        <v>3.5</v>
      </c>
      <c r="H894" s="6">
        <v>7999</v>
      </c>
      <c r="I894" s="6">
        <v>7999</v>
      </c>
      <c r="J894" s="7">
        <v>2.5000000000000001E-2</v>
      </c>
    </row>
    <row r="895" spans="1:10" x14ac:dyDescent="0.25">
      <c r="A895" s="6" t="s">
        <v>486</v>
      </c>
      <c r="B895" s="4" t="s">
        <v>556</v>
      </c>
      <c r="C895" s="4" t="s">
        <v>147</v>
      </c>
      <c r="D895" s="5">
        <v>43919</v>
      </c>
      <c r="E895" s="6" t="s">
        <v>127</v>
      </c>
      <c r="F895" s="6" t="s">
        <v>117</v>
      </c>
      <c r="G895" s="6">
        <v>3.8</v>
      </c>
      <c r="H895" s="6">
        <v>9999</v>
      </c>
      <c r="I895" s="6">
        <v>9999</v>
      </c>
      <c r="J895" s="7">
        <v>8.7499999999999994E-2</v>
      </c>
    </row>
    <row r="896" spans="1:10" x14ac:dyDescent="0.25">
      <c r="A896" s="6" t="s">
        <v>486</v>
      </c>
      <c r="B896" s="4" t="s">
        <v>557</v>
      </c>
      <c r="C896" s="4" t="s">
        <v>147</v>
      </c>
      <c r="D896" s="5">
        <v>44496</v>
      </c>
      <c r="E896" s="6" t="s">
        <v>127</v>
      </c>
      <c r="F896" s="6" t="s">
        <v>211</v>
      </c>
      <c r="G896" s="6">
        <v>3.6</v>
      </c>
      <c r="H896" s="6">
        <v>3999</v>
      </c>
      <c r="I896" s="6">
        <v>3999</v>
      </c>
      <c r="J896" s="7">
        <v>6.25E-2</v>
      </c>
    </row>
    <row r="897" spans="1:10" x14ac:dyDescent="0.25">
      <c r="A897" s="6" t="s">
        <v>486</v>
      </c>
      <c r="B897" s="4" t="s">
        <v>558</v>
      </c>
      <c r="C897" s="4" t="s">
        <v>147</v>
      </c>
      <c r="D897" s="5">
        <v>44605</v>
      </c>
      <c r="E897" s="6" t="s">
        <v>127</v>
      </c>
      <c r="F897" s="6" t="s">
        <v>261</v>
      </c>
      <c r="G897" s="6">
        <v>4.2</v>
      </c>
      <c r="H897" s="6">
        <v>11500</v>
      </c>
      <c r="I897" s="6">
        <v>11500</v>
      </c>
      <c r="J897" s="7">
        <v>3.7499999999999999E-2</v>
      </c>
    </row>
    <row r="898" spans="1:10" x14ac:dyDescent="0.25">
      <c r="A898" s="6" t="s">
        <v>486</v>
      </c>
      <c r="B898" s="4" t="s">
        <v>559</v>
      </c>
      <c r="C898" s="4" t="s">
        <v>14</v>
      </c>
      <c r="D898" s="5">
        <v>44115</v>
      </c>
      <c r="E898" s="6" t="s">
        <v>127</v>
      </c>
      <c r="F898" s="6" t="s">
        <v>117</v>
      </c>
      <c r="G898" s="6">
        <v>4.0999999999999996</v>
      </c>
      <c r="H898" s="6">
        <v>9999</v>
      </c>
      <c r="I898" s="6">
        <v>9999</v>
      </c>
      <c r="J898" s="7">
        <v>2.5000000000000001E-2</v>
      </c>
    </row>
    <row r="899" spans="1:10" x14ac:dyDescent="0.25">
      <c r="A899" s="6" t="s">
        <v>486</v>
      </c>
      <c r="B899" s="4" t="s">
        <v>520</v>
      </c>
      <c r="C899" s="4" t="s">
        <v>134</v>
      </c>
      <c r="D899" s="5">
        <v>44428</v>
      </c>
      <c r="E899" s="6" t="s">
        <v>127</v>
      </c>
      <c r="F899" s="6" t="s">
        <v>117</v>
      </c>
      <c r="G899" s="6">
        <v>3.8</v>
      </c>
      <c r="H899" s="6">
        <v>3990</v>
      </c>
      <c r="I899" s="6">
        <v>3990</v>
      </c>
      <c r="J899" s="7">
        <v>3.7499999999999999E-2</v>
      </c>
    </row>
    <row r="900" spans="1:10" x14ac:dyDescent="0.25">
      <c r="A900" s="6" t="s">
        <v>486</v>
      </c>
      <c r="B900" s="4" t="s">
        <v>560</v>
      </c>
      <c r="C900" s="4" t="s">
        <v>14</v>
      </c>
      <c r="D900" s="5">
        <v>44012</v>
      </c>
      <c r="E900" s="6" t="s">
        <v>127</v>
      </c>
      <c r="F900" s="6" t="s">
        <v>117</v>
      </c>
      <c r="G900" s="6">
        <v>4.3</v>
      </c>
      <c r="H900" s="6">
        <v>6500</v>
      </c>
      <c r="I900" s="6">
        <v>6500</v>
      </c>
      <c r="J900" s="7">
        <v>6.25E-2</v>
      </c>
    </row>
    <row r="901" spans="1:10" x14ac:dyDescent="0.25">
      <c r="A901" s="6" t="s">
        <v>486</v>
      </c>
      <c r="B901" s="4" t="s">
        <v>560</v>
      </c>
      <c r="C901" s="4" t="s">
        <v>147</v>
      </c>
      <c r="D901" s="5">
        <v>44116</v>
      </c>
      <c r="E901" s="6" t="s">
        <v>127</v>
      </c>
      <c r="F901" s="6" t="s">
        <v>117</v>
      </c>
      <c r="G901" s="6">
        <v>4.3</v>
      </c>
      <c r="H901" s="6">
        <v>4200</v>
      </c>
      <c r="I901" s="6">
        <v>4200</v>
      </c>
      <c r="J901" s="7">
        <v>6.25E-2</v>
      </c>
    </row>
    <row r="902" spans="1:10" x14ac:dyDescent="0.25">
      <c r="A902" s="6" t="s">
        <v>486</v>
      </c>
      <c r="B902" s="4" t="s">
        <v>538</v>
      </c>
      <c r="C902" s="4" t="s">
        <v>147</v>
      </c>
      <c r="D902" s="5">
        <v>44113</v>
      </c>
      <c r="E902" s="6" t="s">
        <v>127</v>
      </c>
      <c r="F902" s="6" t="s">
        <v>211</v>
      </c>
      <c r="G902" s="6">
        <v>3.5</v>
      </c>
      <c r="H902" s="6">
        <v>3499</v>
      </c>
      <c r="I902" s="6">
        <v>3499</v>
      </c>
      <c r="J902" s="7">
        <v>6.25E-2</v>
      </c>
    </row>
    <row r="903" spans="1:10" x14ac:dyDescent="0.25">
      <c r="A903" s="6" t="s">
        <v>486</v>
      </c>
      <c r="B903" s="4" t="s">
        <v>561</v>
      </c>
      <c r="C903" s="4" t="s">
        <v>11</v>
      </c>
      <c r="D903" s="5">
        <v>43907</v>
      </c>
      <c r="E903" s="6" t="s">
        <v>263</v>
      </c>
      <c r="F903" s="6" t="s">
        <v>261</v>
      </c>
      <c r="G903" s="6">
        <v>3.6</v>
      </c>
      <c r="H903" s="6">
        <v>2290</v>
      </c>
      <c r="I903" s="6">
        <v>2290</v>
      </c>
      <c r="J903" s="7">
        <v>6.25E-2</v>
      </c>
    </row>
    <row r="904" spans="1:10" x14ac:dyDescent="0.25">
      <c r="A904" s="6" t="s">
        <v>486</v>
      </c>
      <c r="B904" s="4" t="s">
        <v>526</v>
      </c>
      <c r="C904" s="4" t="s">
        <v>147</v>
      </c>
      <c r="D904" s="5">
        <v>45154</v>
      </c>
      <c r="E904" s="6" t="s">
        <v>27</v>
      </c>
      <c r="F904" s="6" t="s">
        <v>117</v>
      </c>
      <c r="G904" s="6">
        <v>4.0999999999999996</v>
      </c>
      <c r="H904" s="6">
        <v>15999</v>
      </c>
      <c r="I904" s="6">
        <v>15999</v>
      </c>
      <c r="J904" s="7">
        <v>1.2500000000000001E-2</v>
      </c>
    </row>
    <row r="905" spans="1:10" x14ac:dyDescent="0.25">
      <c r="A905" s="6" t="s">
        <v>486</v>
      </c>
      <c r="B905" s="4" t="s">
        <v>543</v>
      </c>
      <c r="C905" s="4" t="s">
        <v>109</v>
      </c>
      <c r="D905" s="5">
        <v>44878</v>
      </c>
      <c r="E905" s="6" t="s">
        <v>12</v>
      </c>
      <c r="F905" s="6" t="s">
        <v>13</v>
      </c>
      <c r="G905" s="6">
        <v>3.8</v>
      </c>
      <c r="H905" s="6">
        <v>7999</v>
      </c>
      <c r="I905" s="6">
        <v>20924</v>
      </c>
      <c r="J905" s="7">
        <v>8.7499999999999994E-2</v>
      </c>
    </row>
    <row r="906" spans="1:10" x14ac:dyDescent="0.25">
      <c r="A906" s="6" t="s">
        <v>486</v>
      </c>
      <c r="B906" s="4" t="s">
        <v>535</v>
      </c>
      <c r="C906" s="4" t="s">
        <v>495</v>
      </c>
      <c r="D906" s="5">
        <v>44434</v>
      </c>
      <c r="E906" s="6" t="s">
        <v>12</v>
      </c>
      <c r="F906" s="6" t="s">
        <v>117</v>
      </c>
      <c r="G906" s="6">
        <v>3.7</v>
      </c>
      <c r="H906" s="6">
        <v>8950</v>
      </c>
      <c r="I906" s="6">
        <v>8950</v>
      </c>
      <c r="J906" s="7">
        <v>7.4999999999999997E-2</v>
      </c>
    </row>
    <row r="907" spans="1:10" x14ac:dyDescent="0.25">
      <c r="A907" s="6" t="s">
        <v>486</v>
      </c>
      <c r="B907" s="4" t="s">
        <v>562</v>
      </c>
      <c r="C907" s="4" t="s">
        <v>134</v>
      </c>
      <c r="D907" s="5">
        <v>43853</v>
      </c>
      <c r="E907" s="6" t="s">
        <v>127</v>
      </c>
      <c r="F907" s="6" t="s">
        <v>211</v>
      </c>
      <c r="G907" s="6">
        <v>3.7</v>
      </c>
      <c r="H907" s="6">
        <v>4150</v>
      </c>
      <c r="I907" s="6">
        <v>4150</v>
      </c>
      <c r="J907" s="7">
        <v>0.05</v>
      </c>
    </row>
    <row r="908" spans="1:10" x14ac:dyDescent="0.25">
      <c r="A908" s="6" t="s">
        <v>486</v>
      </c>
      <c r="B908" s="4" t="s">
        <v>561</v>
      </c>
      <c r="C908" s="4" t="s">
        <v>147</v>
      </c>
      <c r="D908" s="5">
        <v>44032</v>
      </c>
      <c r="E908" s="6" t="s">
        <v>263</v>
      </c>
      <c r="F908" s="6" t="s">
        <v>261</v>
      </c>
      <c r="G908" s="6">
        <v>3.6</v>
      </c>
      <c r="H908" s="6">
        <v>3490</v>
      </c>
      <c r="I908" s="6">
        <v>3490</v>
      </c>
      <c r="J908" s="7">
        <v>0.1</v>
      </c>
    </row>
    <row r="909" spans="1:10" x14ac:dyDescent="0.25">
      <c r="A909" s="6" t="s">
        <v>486</v>
      </c>
      <c r="B909" s="4" t="s">
        <v>543</v>
      </c>
      <c r="C909" s="4" t="s">
        <v>107</v>
      </c>
      <c r="D909" s="5">
        <v>44690</v>
      </c>
      <c r="E909" s="6" t="s">
        <v>12</v>
      </c>
      <c r="F909" s="6" t="s">
        <v>13</v>
      </c>
      <c r="G909" s="6">
        <v>3.8</v>
      </c>
      <c r="H909" s="6">
        <v>6600</v>
      </c>
      <c r="I909" s="6">
        <v>6600</v>
      </c>
      <c r="J909" s="7">
        <v>6.25E-2</v>
      </c>
    </row>
    <row r="910" spans="1:10" x14ac:dyDescent="0.25">
      <c r="A910" s="6" t="s">
        <v>563</v>
      </c>
      <c r="B910" s="4" t="s">
        <v>564</v>
      </c>
      <c r="C910" s="4" t="s">
        <v>11</v>
      </c>
      <c r="D910" s="5">
        <v>44525</v>
      </c>
      <c r="E910" s="6" t="s">
        <v>565</v>
      </c>
      <c r="F910" s="6" t="s">
        <v>566</v>
      </c>
      <c r="G910" s="6">
        <v>4.2</v>
      </c>
      <c r="H910" s="6">
        <v>1349</v>
      </c>
      <c r="I910" s="6">
        <v>1599</v>
      </c>
      <c r="J910" s="7">
        <v>0.05</v>
      </c>
    </row>
    <row r="911" spans="1:10" x14ac:dyDescent="0.25">
      <c r="A911" s="6" t="s">
        <v>563</v>
      </c>
      <c r="B911" s="4" t="s">
        <v>567</v>
      </c>
      <c r="C911" s="4" t="s">
        <v>11</v>
      </c>
      <c r="D911" s="5">
        <v>43852</v>
      </c>
      <c r="E911" s="6" t="s">
        <v>565</v>
      </c>
      <c r="F911" s="6" t="s">
        <v>566</v>
      </c>
      <c r="G911" s="6">
        <v>4.2</v>
      </c>
      <c r="H911" s="6">
        <v>1340</v>
      </c>
      <c r="I911" s="6">
        <v>1340</v>
      </c>
      <c r="J911" s="7">
        <v>0.1</v>
      </c>
    </row>
    <row r="912" spans="1:10" x14ac:dyDescent="0.25">
      <c r="A912" s="6" t="s">
        <v>563</v>
      </c>
      <c r="B912" s="4" t="s">
        <v>567</v>
      </c>
      <c r="C912" s="4" t="s">
        <v>11</v>
      </c>
      <c r="D912" s="5">
        <v>44071</v>
      </c>
      <c r="E912" s="6" t="s">
        <v>565</v>
      </c>
      <c r="F912" s="6" t="s">
        <v>566</v>
      </c>
      <c r="G912" s="6">
        <v>4.2</v>
      </c>
      <c r="H912" s="6">
        <v>1332</v>
      </c>
      <c r="I912" s="6">
        <v>1332</v>
      </c>
      <c r="J912" s="7">
        <v>7.4999999999999997E-2</v>
      </c>
    </row>
    <row r="913" spans="1:10" x14ac:dyDescent="0.25">
      <c r="A913" s="6" t="s">
        <v>563</v>
      </c>
      <c r="B913" s="4" t="s">
        <v>568</v>
      </c>
      <c r="C913" s="4" t="s">
        <v>11</v>
      </c>
      <c r="D913" s="5">
        <v>44753</v>
      </c>
      <c r="E913" s="6" t="s">
        <v>569</v>
      </c>
      <c r="F913" s="6" t="s">
        <v>552</v>
      </c>
      <c r="G913" s="6">
        <v>4.0999999999999996</v>
      </c>
      <c r="H913" s="6">
        <v>1344</v>
      </c>
      <c r="I913" s="6">
        <v>1344</v>
      </c>
      <c r="J913" s="7">
        <v>3.7499999999999999E-2</v>
      </c>
    </row>
    <row r="914" spans="1:10" x14ac:dyDescent="0.25">
      <c r="A914" s="6" t="s">
        <v>563</v>
      </c>
      <c r="B914" s="4" t="s">
        <v>564</v>
      </c>
      <c r="C914" s="4" t="s">
        <v>11</v>
      </c>
      <c r="D914" s="5">
        <v>45086</v>
      </c>
      <c r="E914" s="6" t="s">
        <v>565</v>
      </c>
      <c r="F914" s="6" t="s">
        <v>566</v>
      </c>
      <c r="G914" s="6">
        <v>4.2</v>
      </c>
      <c r="H914" s="6">
        <v>1399</v>
      </c>
      <c r="I914" s="6">
        <v>1599</v>
      </c>
      <c r="J914" s="7">
        <v>2.5000000000000001E-2</v>
      </c>
    </row>
    <row r="915" spans="1:10" x14ac:dyDescent="0.25">
      <c r="A915" s="6" t="s">
        <v>563</v>
      </c>
      <c r="B915" s="4" t="s">
        <v>570</v>
      </c>
      <c r="C915" s="4" t="s">
        <v>11</v>
      </c>
      <c r="D915" s="5">
        <v>44598</v>
      </c>
      <c r="E915" s="6" t="s">
        <v>565</v>
      </c>
      <c r="F915" s="6" t="s">
        <v>566</v>
      </c>
      <c r="G915" s="6">
        <v>4.0999999999999996</v>
      </c>
      <c r="H915" s="6">
        <v>1695</v>
      </c>
      <c r="I915" s="6">
        <v>1695</v>
      </c>
      <c r="J915" s="7">
        <v>0.1125</v>
      </c>
    </row>
    <row r="916" spans="1:10" x14ac:dyDescent="0.25">
      <c r="A916" s="6" t="s">
        <v>563</v>
      </c>
      <c r="B916" s="4" t="s">
        <v>571</v>
      </c>
      <c r="C916" s="4" t="s">
        <v>11</v>
      </c>
      <c r="D916" s="5">
        <v>43868</v>
      </c>
      <c r="E916" s="6" t="s">
        <v>572</v>
      </c>
      <c r="F916" s="6" t="s">
        <v>552</v>
      </c>
      <c r="G916" s="6">
        <v>4.2</v>
      </c>
      <c r="H916" s="6">
        <v>2875</v>
      </c>
      <c r="I916" s="6">
        <v>2999</v>
      </c>
      <c r="J916" s="7">
        <v>0.05</v>
      </c>
    </row>
    <row r="917" spans="1:10" x14ac:dyDescent="0.25">
      <c r="A917" s="6" t="s">
        <v>563</v>
      </c>
      <c r="B917" s="4" t="s">
        <v>573</v>
      </c>
      <c r="C917" s="4" t="s">
        <v>11</v>
      </c>
      <c r="D917" s="5">
        <v>44679</v>
      </c>
      <c r="E917" s="6" t="s">
        <v>565</v>
      </c>
      <c r="F917" s="6" t="s">
        <v>566</v>
      </c>
      <c r="G917" s="6">
        <v>4.0999999999999996</v>
      </c>
      <c r="H917" s="6">
        <v>2440</v>
      </c>
      <c r="I917" s="6">
        <v>2510</v>
      </c>
      <c r="J917" s="7">
        <v>0.05</v>
      </c>
    </row>
    <row r="918" spans="1:10" x14ac:dyDescent="0.25">
      <c r="A918" s="6" t="s">
        <v>563</v>
      </c>
      <c r="B918" s="4" t="s">
        <v>570</v>
      </c>
      <c r="C918" s="4" t="s">
        <v>11</v>
      </c>
      <c r="D918" s="5">
        <v>44280</v>
      </c>
      <c r="E918" s="6" t="s">
        <v>565</v>
      </c>
      <c r="F918" s="6" t="s">
        <v>566</v>
      </c>
      <c r="G918" s="6">
        <v>4.0999999999999996</v>
      </c>
      <c r="H918" s="6">
        <v>1680</v>
      </c>
      <c r="I918" s="6">
        <v>1762</v>
      </c>
      <c r="J918" s="7">
        <v>3.7499999999999999E-2</v>
      </c>
    </row>
    <row r="919" spans="1:10" x14ac:dyDescent="0.25">
      <c r="A919" s="6" t="s">
        <v>563</v>
      </c>
      <c r="B919" s="4" t="s">
        <v>574</v>
      </c>
      <c r="C919" s="4" t="s">
        <v>11</v>
      </c>
      <c r="D919" s="5">
        <v>44890</v>
      </c>
      <c r="E919" s="6" t="s">
        <v>575</v>
      </c>
      <c r="F919" s="6" t="s">
        <v>576</v>
      </c>
      <c r="G919" s="6">
        <v>0</v>
      </c>
      <c r="H919" s="6">
        <v>2997</v>
      </c>
      <c r="I919" s="6">
        <v>2997</v>
      </c>
      <c r="J919" s="7">
        <v>8.7499999999999994E-2</v>
      </c>
    </row>
    <row r="920" spans="1:10" x14ac:dyDescent="0.25">
      <c r="A920" s="6" t="s">
        <v>563</v>
      </c>
      <c r="B920" s="4" t="s">
        <v>574</v>
      </c>
      <c r="C920" s="4" t="s">
        <v>11</v>
      </c>
      <c r="D920" s="5">
        <v>44608</v>
      </c>
      <c r="E920" s="6" t="s">
        <v>575</v>
      </c>
      <c r="F920" s="6" t="s">
        <v>576</v>
      </c>
      <c r="G920" s="6">
        <v>0</v>
      </c>
      <c r="H920" s="6">
        <v>2999</v>
      </c>
      <c r="I920" s="6">
        <v>2999</v>
      </c>
      <c r="J920" s="7">
        <v>2.5000000000000001E-2</v>
      </c>
    </row>
    <row r="921" spans="1:10" x14ac:dyDescent="0.25">
      <c r="A921" s="6" t="s">
        <v>563</v>
      </c>
      <c r="B921" s="4" t="s">
        <v>577</v>
      </c>
      <c r="C921" s="4" t="s">
        <v>11</v>
      </c>
      <c r="D921" s="5">
        <v>45123</v>
      </c>
      <c r="E921" s="6" t="s">
        <v>565</v>
      </c>
      <c r="F921" s="6" t="s">
        <v>566</v>
      </c>
      <c r="G921" s="6">
        <v>4.0999999999999996</v>
      </c>
      <c r="H921" s="6">
        <v>2480</v>
      </c>
      <c r="I921" s="6">
        <v>2599</v>
      </c>
      <c r="J921" s="7">
        <v>3.7499999999999999E-2</v>
      </c>
    </row>
    <row r="922" spans="1:10" x14ac:dyDescent="0.25">
      <c r="A922" s="6" t="s">
        <v>563</v>
      </c>
      <c r="B922" s="4" t="s">
        <v>564</v>
      </c>
      <c r="C922" s="4" t="s">
        <v>11</v>
      </c>
      <c r="D922" s="5">
        <v>44604</v>
      </c>
      <c r="E922" s="6" t="s">
        <v>565</v>
      </c>
      <c r="F922" s="6" t="s">
        <v>566</v>
      </c>
      <c r="G922" s="6">
        <v>4.2</v>
      </c>
      <c r="H922" s="6">
        <v>1490</v>
      </c>
      <c r="I922" s="6">
        <v>1490</v>
      </c>
      <c r="J922" s="7">
        <v>1.2500000000000001E-2</v>
      </c>
    </row>
    <row r="923" spans="1:10" x14ac:dyDescent="0.25">
      <c r="A923" s="6" t="s">
        <v>563</v>
      </c>
      <c r="B923" s="4" t="s">
        <v>578</v>
      </c>
      <c r="C923" s="4" t="s">
        <v>11</v>
      </c>
      <c r="D923" s="5">
        <v>44173</v>
      </c>
      <c r="E923" s="6" t="s">
        <v>572</v>
      </c>
      <c r="F923" s="6" t="s">
        <v>579</v>
      </c>
      <c r="G923" s="6">
        <v>0</v>
      </c>
      <c r="H923" s="6">
        <v>4199</v>
      </c>
      <c r="I923" s="6">
        <v>4199</v>
      </c>
      <c r="J923" s="7">
        <v>0.1125</v>
      </c>
    </row>
    <row r="924" spans="1:10" x14ac:dyDescent="0.25">
      <c r="A924" s="6" t="s">
        <v>563</v>
      </c>
      <c r="B924" s="4" t="s">
        <v>580</v>
      </c>
      <c r="C924" s="4" t="s">
        <v>11</v>
      </c>
      <c r="D924" s="5">
        <v>44118</v>
      </c>
      <c r="E924" s="6" t="s">
        <v>565</v>
      </c>
      <c r="F924" s="6" t="s">
        <v>566</v>
      </c>
      <c r="G924" s="6">
        <v>4.2</v>
      </c>
      <c r="H924" s="6">
        <v>1349</v>
      </c>
      <c r="I924" s="6">
        <v>1349</v>
      </c>
      <c r="J924" s="7">
        <v>2.5000000000000001E-2</v>
      </c>
    </row>
    <row r="925" spans="1:10" x14ac:dyDescent="0.25">
      <c r="A925" s="6" t="s">
        <v>563</v>
      </c>
      <c r="B925" s="4" t="s">
        <v>578</v>
      </c>
      <c r="C925" s="4" t="s">
        <v>11</v>
      </c>
      <c r="D925" s="5">
        <v>43908</v>
      </c>
      <c r="E925" s="6" t="s">
        <v>572</v>
      </c>
      <c r="F925" s="6" t="s">
        <v>579</v>
      </c>
      <c r="G925" s="6">
        <v>0</v>
      </c>
      <c r="H925" s="6">
        <v>4049</v>
      </c>
      <c r="I925" s="6">
        <v>4049</v>
      </c>
      <c r="J925" s="7">
        <v>7.4999999999999997E-2</v>
      </c>
    </row>
    <row r="926" spans="1:10" x14ac:dyDescent="0.25">
      <c r="A926" s="6" t="s">
        <v>563</v>
      </c>
      <c r="B926" s="4" t="s">
        <v>581</v>
      </c>
      <c r="C926" s="4" t="s">
        <v>14</v>
      </c>
      <c r="D926" s="5">
        <v>45119</v>
      </c>
      <c r="E926" s="6" t="s">
        <v>27</v>
      </c>
      <c r="F926" s="6" t="s">
        <v>117</v>
      </c>
      <c r="G926" s="6">
        <v>0</v>
      </c>
      <c r="H926" s="6">
        <v>6499</v>
      </c>
      <c r="I926" s="6">
        <v>6499</v>
      </c>
      <c r="J926" s="7">
        <v>0.125</v>
      </c>
    </row>
    <row r="927" spans="1:10" x14ac:dyDescent="0.25">
      <c r="A927" s="6" t="s">
        <v>563</v>
      </c>
      <c r="B927" s="4" t="s">
        <v>582</v>
      </c>
      <c r="C927" s="4" t="s">
        <v>11</v>
      </c>
      <c r="D927" s="5">
        <v>44921</v>
      </c>
      <c r="E927" s="6" t="s">
        <v>565</v>
      </c>
      <c r="F927" s="6" t="s">
        <v>566</v>
      </c>
      <c r="G927" s="6">
        <v>3.8</v>
      </c>
      <c r="H927" s="6">
        <v>2249</v>
      </c>
      <c r="I927" s="6">
        <v>2249</v>
      </c>
      <c r="J927" s="7">
        <v>3.7499999999999999E-2</v>
      </c>
    </row>
    <row r="928" spans="1:10" x14ac:dyDescent="0.25">
      <c r="A928" s="6" t="s">
        <v>563</v>
      </c>
      <c r="B928" s="4" t="s">
        <v>583</v>
      </c>
      <c r="C928" s="4" t="s">
        <v>11</v>
      </c>
      <c r="D928" s="5">
        <v>44935</v>
      </c>
      <c r="E928" s="6" t="s">
        <v>501</v>
      </c>
      <c r="F928" s="6" t="s">
        <v>502</v>
      </c>
      <c r="G928" s="6">
        <v>4.0999999999999996</v>
      </c>
      <c r="H928" s="6">
        <v>3429</v>
      </c>
      <c r="I928" s="6">
        <v>3445</v>
      </c>
      <c r="J928" s="7">
        <v>0.1125</v>
      </c>
    </row>
    <row r="929" spans="1:10" x14ac:dyDescent="0.25">
      <c r="A929" s="6" t="s">
        <v>563</v>
      </c>
      <c r="B929" s="4" t="s">
        <v>584</v>
      </c>
      <c r="C929" s="4" t="s">
        <v>11</v>
      </c>
      <c r="D929" s="5">
        <v>44304</v>
      </c>
      <c r="E929" s="6" t="s">
        <v>572</v>
      </c>
      <c r="F929" s="6" t="s">
        <v>585</v>
      </c>
      <c r="G929" s="6">
        <v>3.8</v>
      </c>
      <c r="H929" s="6">
        <v>3886</v>
      </c>
      <c r="I929" s="6">
        <v>3886</v>
      </c>
      <c r="J929" s="7">
        <v>3.7499999999999999E-2</v>
      </c>
    </row>
    <row r="930" spans="1:10" x14ac:dyDescent="0.25">
      <c r="A930" s="6" t="s">
        <v>563</v>
      </c>
      <c r="B930" s="4" t="s">
        <v>574</v>
      </c>
      <c r="C930" s="4" t="s">
        <v>11</v>
      </c>
      <c r="D930" s="5">
        <v>45024</v>
      </c>
      <c r="E930" s="6" t="s">
        <v>575</v>
      </c>
      <c r="F930" s="6" t="s">
        <v>576</v>
      </c>
      <c r="G930" s="6">
        <v>0</v>
      </c>
      <c r="H930" s="6">
        <v>3075</v>
      </c>
      <c r="I930" s="6">
        <v>3075</v>
      </c>
      <c r="J930" s="7">
        <v>2.5000000000000001E-2</v>
      </c>
    </row>
    <row r="931" spans="1:10" x14ac:dyDescent="0.25">
      <c r="A931" s="6" t="s">
        <v>563</v>
      </c>
      <c r="B931" s="4" t="s">
        <v>586</v>
      </c>
      <c r="C931" s="4" t="s">
        <v>587</v>
      </c>
      <c r="D931" s="5">
        <v>43853</v>
      </c>
      <c r="E931" s="6" t="s">
        <v>3</v>
      </c>
      <c r="F931" s="6" t="s">
        <v>4</v>
      </c>
      <c r="G931" s="6">
        <v>3.9</v>
      </c>
      <c r="H931" s="6">
        <v>11999</v>
      </c>
      <c r="I931" s="6">
        <v>13999</v>
      </c>
      <c r="J931" s="7">
        <v>0.1125</v>
      </c>
    </row>
    <row r="932" spans="1:10" x14ac:dyDescent="0.25">
      <c r="A932" s="6" t="s">
        <v>563</v>
      </c>
      <c r="B932" s="4" t="s">
        <v>588</v>
      </c>
      <c r="C932" s="4" t="s">
        <v>11</v>
      </c>
      <c r="D932" s="5">
        <v>44538</v>
      </c>
      <c r="E932" s="6" t="s">
        <v>565</v>
      </c>
      <c r="F932" s="6" t="s">
        <v>566</v>
      </c>
      <c r="G932" s="6">
        <v>3.9</v>
      </c>
      <c r="H932" s="6">
        <v>2142</v>
      </c>
      <c r="I932" s="6">
        <v>2192</v>
      </c>
      <c r="J932" s="7">
        <v>7.4999999999999997E-2</v>
      </c>
    </row>
    <row r="933" spans="1:10" x14ac:dyDescent="0.25">
      <c r="A933" s="6" t="s">
        <v>563</v>
      </c>
      <c r="B933" s="4" t="s">
        <v>573</v>
      </c>
      <c r="C933" s="4" t="s">
        <v>11</v>
      </c>
      <c r="D933" s="5">
        <v>44285</v>
      </c>
      <c r="E933" s="6" t="s">
        <v>565</v>
      </c>
      <c r="F933" s="6" t="s">
        <v>566</v>
      </c>
      <c r="G933" s="6">
        <v>4.0999999999999996</v>
      </c>
      <c r="H933" s="6">
        <v>2533</v>
      </c>
      <c r="I933" s="6">
        <v>2643</v>
      </c>
      <c r="J933" s="7">
        <v>0.1125</v>
      </c>
    </row>
    <row r="934" spans="1:10" x14ac:dyDescent="0.25">
      <c r="A934" s="6" t="s">
        <v>563</v>
      </c>
      <c r="B934" s="4" t="s">
        <v>570</v>
      </c>
      <c r="C934" s="4" t="s">
        <v>11</v>
      </c>
      <c r="D934" s="5">
        <v>43976</v>
      </c>
      <c r="E934" s="6" t="s">
        <v>565</v>
      </c>
      <c r="F934" s="6" t="s">
        <v>566</v>
      </c>
      <c r="G934" s="6">
        <v>4.0999999999999996</v>
      </c>
      <c r="H934" s="6">
        <v>1680</v>
      </c>
      <c r="I934" s="6">
        <v>1680</v>
      </c>
      <c r="J934" s="7">
        <v>0.1</v>
      </c>
    </row>
    <row r="935" spans="1:10" x14ac:dyDescent="0.25">
      <c r="A935" s="6" t="s">
        <v>563</v>
      </c>
      <c r="B935" s="4" t="s">
        <v>584</v>
      </c>
      <c r="C935" s="4" t="s">
        <v>11</v>
      </c>
      <c r="D935" s="5">
        <v>43969</v>
      </c>
      <c r="E935" s="6" t="s">
        <v>572</v>
      </c>
      <c r="F935" s="6" t="s">
        <v>585</v>
      </c>
      <c r="G935" s="6">
        <v>3.8</v>
      </c>
      <c r="H935" s="6">
        <v>3999</v>
      </c>
      <c r="I935" s="6">
        <v>3999</v>
      </c>
      <c r="J935" s="7">
        <v>0.1125</v>
      </c>
    </row>
    <row r="936" spans="1:10" x14ac:dyDescent="0.25">
      <c r="A936" s="6" t="s">
        <v>563</v>
      </c>
      <c r="B936" s="4" t="s">
        <v>589</v>
      </c>
      <c r="C936" s="4" t="s">
        <v>134</v>
      </c>
      <c r="D936" s="5">
        <v>45005</v>
      </c>
      <c r="E936" s="6" t="s">
        <v>12</v>
      </c>
      <c r="F936" s="6" t="s">
        <v>13</v>
      </c>
      <c r="G936" s="6">
        <v>3.8</v>
      </c>
      <c r="H936" s="6">
        <v>9999</v>
      </c>
      <c r="I936" s="6">
        <v>11099</v>
      </c>
      <c r="J936" s="7">
        <v>0.125</v>
      </c>
    </row>
    <row r="937" spans="1:10" x14ac:dyDescent="0.25">
      <c r="A937" s="6" t="s">
        <v>563</v>
      </c>
      <c r="B937" s="4" t="s">
        <v>581</v>
      </c>
      <c r="C937" s="4" t="s">
        <v>14</v>
      </c>
      <c r="D937" s="5">
        <v>44986</v>
      </c>
      <c r="E937" s="6" t="s">
        <v>27</v>
      </c>
      <c r="F937" s="6" t="s">
        <v>117</v>
      </c>
      <c r="G937" s="6">
        <v>0</v>
      </c>
      <c r="H937" s="6">
        <v>6499</v>
      </c>
      <c r="I937" s="6">
        <v>6499</v>
      </c>
      <c r="J937" s="7">
        <v>0.1125</v>
      </c>
    </row>
    <row r="938" spans="1:10" x14ac:dyDescent="0.25">
      <c r="A938" s="6" t="s">
        <v>563</v>
      </c>
      <c r="B938" s="4" t="s">
        <v>578</v>
      </c>
      <c r="C938" s="4" t="s">
        <v>11</v>
      </c>
      <c r="D938" s="5">
        <v>44941</v>
      </c>
      <c r="E938" s="6" t="s">
        <v>572</v>
      </c>
      <c r="F938" s="6" t="s">
        <v>579</v>
      </c>
      <c r="G938" s="6">
        <v>0</v>
      </c>
      <c r="H938" s="6">
        <v>4049</v>
      </c>
      <c r="I938" s="6">
        <v>4049</v>
      </c>
      <c r="J938" s="7">
        <v>0.1</v>
      </c>
    </row>
    <row r="939" spans="1:10" x14ac:dyDescent="0.25">
      <c r="A939" s="6" t="s">
        <v>563</v>
      </c>
      <c r="B939" s="4" t="s">
        <v>590</v>
      </c>
      <c r="C939" s="4" t="s">
        <v>166</v>
      </c>
      <c r="D939" s="5">
        <v>44473</v>
      </c>
      <c r="E939" s="6" t="s">
        <v>3</v>
      </c>
      <c r="F939" s="6" t="s">
        <v>4</v>
      </c>
      <c r="G939" s="6">
        <v>0</v>
      </c>
      <c r="H939" s="6">
        <v>13549</v>
      </c>
      <c r="I939" s="6">
        <v>13549</v>
      </c>
      <c r="J939" s="7">
        <v>0.125</v>
      </c>
    </row>
    <row r="940" spans="1:10" x14ac:dyDescent="0.25">
      <c r="A940" s="6" t="s">
        <v>563</v>
      </c>
      <c r="B940" s="4" t="s">
        <v>591</v>
      </c>
      <c r="C940" s="4" t="s">
        <v>592</v>
      </c>
      <c r="D940" s="5">
        <v>44476</v>
      </c>
      <c r="E940" s="6" t="s">
        <v>6</v>
      </c>
      <c r="F940" s="6" t="s">
        <v>4</v>
      </c>
      <c r="G940" s="6">
        <v>3.9</v>
      </c>
      <c r="H940" s="6">
        <v>14499</v>
      </c>
      <c r="I940" s="6">
        <v>14499</v>
      </c>
      <c r="J940" s="7">
        <v>0.1</v>
      </c>
    </row>
    <row r="941" spans="1:10" x14ac:dyDescent="0.25">
      <c r="A941" s="6" t="s">
        <v>563</v>
      </c>
      <c r="B941" s="4" t="s">
        <v>584</v>
      </c>
      <c r="C941" s="4" t="s">
        <v>11</v>
      </c>
      <c r="D941" s="5">
        <v>44265</v>
      </c>
      <c r="E941" s="6" t="s">
        <v>572</v>
      </c>
      <c r="F941" s="6" t="s">
        <v>585</v>
      </c>
      <c r="G941" s="6">
        <v>3.8</v>
      </c>
      <c r="H941" s="6">
        <v>3974</v>
      </c>
      <c r="I941" s="6">
        <v>4179</v>
      </c>
      <c r="J941" s="7">
        <v>7.4999999999999997E-2</v>
      </c>
    </row>
    <row r="942" spans="1:10" x14ac:dyDescent="0.25">
      <c r="A942" s="6" t="s">
        <v>563</v>
      </c>
      <c r="B942" s="4" t="s">
        <v>593</v>
      </c>
      <c r="C942" s="4" t="s">
        <v>11</v>
      </c>
      <c r="D942" s="5">
        <v>44559</v>
      </c>
      <c r="E942" s="6" t="s">
        <v>565</v>
      </c>
      <c r="F942" s="6" t="s">
        <v>566</v>
      </c>
      <c r="G942" s="6">
        <v>4.2</v>
      </c>
      <c r="H942" s="6">
        <v>1149</v>
      </c>
      <c r="I942" s="6">
        <v>1149</v>
      </c>
      <c r="J942" s="7">
        <v>0.125</v>
      </c>
    </row>
    <row r="943" spans="1:10" x14ac:dyDescent="0.25">
      <c r="A943" s="6" t="s">
        <v>563</v>
      </c>
      <c r="B943" s="4" t="s">
        <v>594</v>
      </c>
      <c r="C943" s="4" t="s">
        <v>595</v>
      </c>
      <c r="D943" s="5">
        <v>44135</v>
      </c>
      <c r="E943" s="6" t="s">
        <v>12</v>
      </c>
      <c r="F943" s="6" t="s">
        <v>4</v>
      </c>
      <c r="G943" s="6">
        <v>4</v>
      </c>
      <c r="H943" s="6">
        <v>10399</v>
      </c>
      <c r="I943" s="6">
        <v>11499</v>
      </c>
      <c r="J943" s="7">
        <v>0.1125</v>
      </c>
    </row>
    <row r="944" spans="1:10" x14ac:dyDescent="0.25">
      <c r="A944" s="6" t="s">
        <v>563</v>
      </c>
      <c r="B944" s="4" t="s">
        <v>396</v>
      </c>
      <c r="C944" s="4" t="s">
        <v>596</v>
      </c>
      <c r="D944" s="5">
        <v>44144</v>
      </c>
      <c r="E944" s="6" t="s">
        <v>27</v>
      </c>
      <c r="F944" s="6" t="s">
        <v>117</v>
      </c>
      <c r="G944" s="6">
        <v>3.7</v>
      </c>
      <c r="H944" s="6">
        <v>7290</v>
      </c>
      <c r="I944" s="6">
        <v>7290</v>
      </c>
      <c r="J944" s="7">
        <v>0.125</v>
      </c>
    </row>
    <row r="945" spans="1:10" x14ac:dyDescent="0.25">
      <c r="A945" s="6" t="s">
        <v>563</v>
      </c>
      <c r="B945" s="4" t="s">
        <v>589</v>
      </c>
      <c r="C945" s="4" t="s">
        <v>134</v>
      </c>
      <c r="D945" s="5">
        <v>43912</v>
      </c>
      <c r="E945" s="6" t="s">
        <v>27</v>
      </c>
      <c r="F945" s="6" t="s">
        <v>13</v>
      </c>
      <c r="G945" s="6">
        <v>4.4000000000000004</v>
      </c>
      <c r="H945" s="6">
        <v>8999</v>
      </c>
      <c r="I945" s="6">
        <v>10499</v>
      </c>
      <c r="J945" s="7">
        <v>0.05</v>
      </c>
    </row>
    <row r="946" spans="1:10" x14ac:dyDescent="0.25">
      <c r="A946" s="6" t="s">
        <v>563</v>
      </c>
      <c r="B946" s="4" t="s">
        <v>589</v>
      </c>
      <c r="C946" s="4" t="s">
        <v>14</v>
      </c>
      <c r="D946" s="5">
        <v>44432</v>
      </c>
      <c r="E946" s="6" t="s">
        <v>12</v>
      </c>
      <c r="F946" s="6" t="s">
        <v>13</v>
      </c>
      <c r="G946" s="6">
        <v>3.8</v>
      </c>
      <c r="H946" s="6">
        <v>9999</v>
      </c>
      <c r="I946" s="6">
        <v>11099</v>
      </c>
      <c r="J946" s="7">
        <v>8.7499999999999994E-2</v>
      </c>
    </row>
    <row r="947" spans="1:10" x14ac:dyDescent="0.25">
      <c r="A947" s="6" t="s">
        <v>563</v>
      </c>
      <c r="B947" s="4" t="s">
        <v>597</v>
      </c>
      <c r="C947" s="4" t="s">
        <v>598</v>
      </c>
      <c r="D947" s="5">
        <v>44111</v>
      </c>
      <c r="E947" s="6" t="s">
        <v>3</v>
      </c>
      <c r="F947" s="6" t="s">
        <v>4</v>
      </c>
      <c r="G947" s="6">
        <v>0</v>
      </c>
      <c r="H947" s="6">
        <v>12149</v>
      </c>
      <c r="I947" s="6">
        <v>12149</v>
      </c>
      <c r="J947" s="7">
        <v>1.2500000000000001E-2</v>
      </c>
    </row>
    <row r="948" spans="1:10" x14ac:dyDescent="0.25">
      <c r="A948" s="6" t="s">
        <v>563</v>
      </c>
      <c r="B948" s="4" t="s">
        <v>597</v>
      </c>
      <c r="C948" s="4" t="s">
        <v>599</v>
      </c>
      <c r="D948" s="5">
        <v>45138</v>
      </c>
      <c r="E948" s="6" t="s">
        <v>3</v>
      </c>
      <c r="F948" s="6" t="s">
        <v>4</v>
      </c>
      <c r="G948" s="6">
        <v>0</v>
      </c>
      <c r="H948" s="6">
        <v>12149</v>
      </c>
      <c r="I948" s="6">
        <v>12149</v>
      </c>
      <c r="J948" s="7">
        <v>3.7499999999999999E-2</v>
      </c>
    </row>
    <row r="949" spans="1:10" x14ac:dyDescent="0.25">
      <c r="A949" s="6" t="s">
        <v>563</v>
      </c>
      <c r="B949" s="4" t="s">
        <v>600</v>
      </c>
      <c r="C949" s="4" t="s">
        <v>11</v>
      </c>
      <c r="D949" s="5">
        <v>44687</v>
      </c>
      <c r="E949" s="6" t="s">
        <v>565</v>
      </c>
      <c r="F949" s="6" t="s">
        <v>566</v>
      </c>
      <c r="G949" s="6">
        <v>3.9</v>
      </c>
      <c r="H949" s="6">
        <v>2349</v>
      </c>
      <c r="I949" s="6">
        <v>2349</v>
      </c>
      <c r="J949" s="7">
        <v>0.1125</v>
      </c>
    </row>
    <row r="950" spans="1:10" x14ac:dyDescent="0.25">
      <c r="A950" s="6" t="s">
        <v>563</v>
      </c>
      <c r="B950" s="4" t="s">
        <v>589</v>
      </c>
      <c r="C950" s="4" t="s">
        <v>14</v>
      </c>
      <c r="D950" s="5">
        <v>44689</v>
      </c>
      <c r="E950" s="6" t="s">
        <v>27</v>
      </c>
      <c r="F950" s="6" t="s">
        <v>13</v>
      </c>
      <c r="G950" s="6">
        <v>4.4000000000000004</v>
      </c>
      <c r="H950" s="6">
        <v>8999</v>
      </c>
      <c r="I950" s="6">
        <v>10499</v>
      </c>
      <c r="J950" s="7">
        <v>0.1</v>
      </c>
    </row>
    <row r="951" spans="1:10" x14ac:dyDescent="0.25">
      <c r="A951" s="6" t="s">
        <v>563</v>
      </c>
      <c r="B951" s="4" t="s">
        <v>601</v>
      </c>
      <c r="C951" s="4" t="s">
        <v>11</v>
      </c>
      <c r="D951" s="5">
        <v>44214</v>
      </c>
      <c r="E951" s="6" t="s">
        <v>501</v>
      </c>
      <c r="F951" s="6" t="s">
        <v>502</v>
      </c>
      <c r="G951" s="6">
        <v>4.2</v>
      </c>
      <c r="H951" s="6">
        <v>3740</v>
      </c>
      <c r="I951" s="6">
        <v>3740</v>
      </c>
      <c r="J951" s="7">
        <v>0.125</v>
      </c>
    </row>
    <row r="952" spans="1:10" x14ac:dyDescent="0.25">
      <c r="A952" s="6" t="s">
        <v>563</v>
      </c>
      <c r="B952" s="4" t="s">
        <v>396</v>
      </c>
      <c r="C952" s="4" t="s">
        <v>602</v>
      </c>
      <c r="D952" s="5">
        <v>43993</v>
      </c>
      <c r="E952" s="6" t="s">
        <v>12</v>
      </c>
      <c r="F952" s="6" t="s">
        <v>13</v>
      </c>
      <c r="G952" s="6">
        <v>3.8</v>
      </c>
      <c r="H952" s="6">
        <v>9999</v>
      </c>
      <c r="I952" s="6">
        <v>9999</v>
      </c>
      <c r="J952" s="7">
        <v>0.05</v>
      </c>
    </row>
    <row r="953" spans="1:10" x14ac:dyDescent="0.25">
      <c r="A953" s="6" t="s">
        <v>563</v>
      </c>
      <c r="B953" s="4" t="s">
        <v>586</v>
      </c>
      <c r="C953" s="4" t="s">
        <v>603</v>
      </c>
      <c r="D953" s="5">
        <v>44882</v>
      </c>
      <c r="E953" s="6" t="s">
        <v>3</v>
      </c>
      <c r="F953" s="6" t="s">
        <v>4</v>
      </c>
      <c r="G953" s="6">
        <v>3.9</v>
      </c>
      <c r="H953" s="6">
        <v>11999</v>
      </c>
      <c r="I953" s="6">
        <v>13999</v>
      </c>
      <c r="J953" s="7">
        <v>6.25E-2</v>
      </c>
    </row>
    <row r="954" spans="1:10" x14ac:dyDescent="0.25">
      <c r="A954" s="6" t="s">
        <v>563</v>
      </c>
      <c r="B954" s="4" t="s">
        <v>578</v>
      </c>
      <c r="C954" s="4" t="s">
        <v>11</v>
      </c>
      <c r="D954" s="5">
        <v>44152</v>
      </c>
      <c r="E954" s="6" t="s">
        <v>572</v>
      </c>
      <c r="F954" s="6" t="s">
        <v>579</v>
      </c>
      <c r="G954" s="6">
        <v>0</v>
      </c>
      <c r="H954" s="6">
        <v>4400</v>
      </c>
      <c r="I954" s="6">
        <v>4400</v>
      </c>
      <c r="J954" s="7">
        <v>0.125</v>
      </c>
    </row>
    <row r="955" spans="1:10" x14ac:dyDescent="0.25">
      <c r="A955" s="6" t="s">
        <v>563</v>
      </c>
      <c r="B955" s="4" t="s">
        <v>586</v>
      </c>
      <c r="C955" s="4" t="s">
        <v>604</v>
      </c>
      <c r="D955" s="5">
        <v>44486</v>
      </c>
      <c r="E955" s="6" t="s">
        <v>3</v>
      </c>
      <c r="F955" s="6" t="s">
        <v>4</v>
      </c>
      <c r="G955" s="6">
        <v>3.9</v>
      </c>
      <c r="H955" s="6">
        <v>11999</v>
      </c>
      <c r="I955" s="6">
        <v>13999</v>
      </c>
      <c r="J955" s="7">
        <v>0.1</v>
      </c>
    </row>
    <row r="956" spans="1:10" x14ac:dyDescent="0.25">
      <c r="A956" s="6" t="s">
        <v>563</v>
      </c>
      <c r="B956" s="4" t="s">
        <v>605</v>
      </c>
      <c r="C956" s="4" t="s">
        <v>11</v>
      </c>
      <c r="D956" s="5">
        <v>44041</v>
      </c>
      <c r="E956" s="6" t="s">
        <v>572</v>
      </c>
      <c r="F956" s="6" t="s">
        <v>502</v>
      </c>
      <c r="G956" s="6">
        <v>4.2</v>
      </c>
      <c r="H956" s="6">
        <v>2499</v>
      </c>
      <c r="I956" s="6">
        <v>2499</v>
      </c>
      <c r="J956" s="7">
        <v>6.25E-2</v>
      </c>
    </row>
    <row r="957" spans="1:10" x14ac:dyDescent="0.25">
      <c r="A957" s="6" t="s">
        <v>563</v>
      </c>
      <c r="B957" s="4" t="s">
        <v>606</v>
      </c>
      <c r="C957" s="4" t="s">
        <v>11</v>
      </c>
      <c r="D957" s="5">
        <v>45052</v>
      </c>
      <c r="E957" s="6" t="s">
        <v>505</v>
      </c>
      <c r="F957" s="6" t="s">
        <v>506</v>
      </c>
      <c r="G957" s="6">
        <v>3.7</v>
      </c>
      <c r="H957" s="6">
        <v>3162</v>
      </c>
      <c r="I957" s="6">
        <v>3299</v>
      </c>
      <c r="J957" s="7">
        <v>6.25E-2</v>
      </c>
    </row>
    <row r="958" spans="1:10" x14ac:dyDescent="0.25">
      <c r="A958" s="6" t="s">
        <v>563</v>
      </c>
      <c r="B958" s="4" t="s">
        <v>607</v>
      </c>
      <c r="C958" s="4" t="s">
        <v>11</v>
      </c>
      <c r="D958" s="5">
        <v>44185</v>
      </c>
      <c r="E958" s="6" t="s">
        <v>505</v>
      </c>
      <c r="F958" s="6" t="s">
        <v>506</v>
      </c>
      <c r="G958" s="6">
        <v>3.7</v>
      </c>
      <c r="H958" s="6">
        <v>3896</v>
      </c>
      <c r="I958" s="6">
        <v>3999</v>
      </c>
      <c r="J958" s="7">
        <v>2.5000000000000001E-2</v>
      </c>
    </row>
    <row r="959" spans="1:10" x14ac:dyDescent="0.25">
      <c r="A959" s="6" t="s">
        <v>563</v>
      </c>
      <c r="B959" s="4" t="s">
        <v>608</v>
      </c>
      <c r="C959" s="4" t="s">
        <v>11</v>
      </c>
      <c r="D959" s="5">
        <v>43951</v>
      </c>
      <c r="E959" s="6" t="s">
        <v>505</v>
      </c>
      <c r="F959" s="6" t="s">
        <v>506</v>
      </c>
      <c r="G959" s="6">
        <v>3.7</v>
      </c>
      <c r="H959" s="6">
        <v>4399</v>
      </c>
      <c r="I959" s="6">
        <v>4399</v>
      </c>
      <c r="J959" s="7">
        <v>0.05</v>
      </c>
    </row>
    <row r="960" spans="1:10" x14ac:dyDescent="0.25">
      <c r="A960" s="6" t="s">
        <v>563</v>
      </c>
      <c r="B960" s="4" t="s">
        <v>605</v>
      </c>
      <c r="C960" s="4" t="s">
        <v>11</v>
      </c>
      <c r="D960" s="5">
        <v>44393</v>
      </c>
      <c r="E960" s="6" t="s">
        <v>572</v>
      </c>
      <c r="F960" s="6" t="s">
        <v>502</v>
      </c>
      <c r="G960" s="6">
        <v>4.2</v>
      </c>
      <c r="H960" s="6">
        <v>2450</v>
      </c>
      <c r="I960" s="6">
        <v>2450</v>
      </c>
      <c r="J960" s="7">
        <v>1.2500000000000001E-2</v>
      </c>
    </row>
    <row r="961" spans="1:10" x14ac:dyDescent="0.25">
      <c r="A961" s="6" t="s">
        <v>563</v>
      </c>
      <c r="B961" s="4" t="s">
        <v>581</v>
      </c>
      <c r="C961" s="4" t="s">
        <v>14</v>
      </c>
      <c r="D961" s="5">
        <v>43889</v>
      </c>
      <c r="E961" s="6" t="s">
        <v>27</v>
      </c>
      <c r="F961" s="6" t="s">
        <v>117</v>
      </c>
      <c r="G961" s="6">
        <v>0</v>
      </c>
      <c r="H961" s="6">
        <v>6499</v>
      </c>
      <c r="I961" s="6">
        <v>6499</v>
      </c>
      <c r="J961" s="7">
        <v>0.1125</v>
      </c>
    </row>
    <row r="962" spans="1:10" x14ac:dyDescent="0.25">
      <c r="A962" s="6" t="s">
        <v>563</v>
      </c>
      <c r="B962" s="4" t="s">
        <v>591</v>
      </c>
      <c r="C962" s="4" t="s">
        <v>603</v>
      </c>
      <c r="D962" s="5">
        <v>44718</v>
      </c>
      <c r="E962" s="6" t="s">
        <v>6</v>
      </c>
      <c r="F962" s="6" t="s">
        <v>4</v>
      </c>
      <c r="G962" s="6">
        <v>3.9</v>
      </c>
      <c r="H962" s="6">
        <v>14499</v>
      </c>
      <c r="I962" s="6">
        <v>18499</v>
      </c>
      <c r="J962" s="7">
        <v>0.1125</v>
      </c>
    </row>
    <row r="963" spans="1:10" x14ac:dyDescent="0.25">
      <c r="A963" s="6" t="s">
        <v>563</v>
      </c>
      <c r="B963" s="4" t="s">
        <v>609</v>
      </c>
      <c r="C963" s="4" t="s">
        <v>604</v>
      </c>
      <c r="D963" s="5">
        <v>44486</v>
      </c>
      <c r="E963" s="6" t="s">
        <v>27</v>
      </c>
      <c r="F963" s="6" t="s">
        <v>13</v>
      </c>
      <c r="G963" s="6">
        <v>4</v>
      </c>
      <c r="H963" s="6">
        <v>9999</v>
      </c>
      <c r="I963" s="6">
        <v>9999</v>
      </c>
      <c r="J963" s="7">
        <v>6.25E-2</v>
      </c>
    </row>
    <row r="964" spans="1:10" x14ac:dyDescent="0.25">
      <c r="A964" s="6" t="s">
        <v>563</v>
      </c>
      <c r="B964" s="4" t="s">
        <v>610</v>
      </c>
      <c r="C964" s="4" t="s">
        <v>11</v>
      </c>
      <c r="D964" s="5">
        <v>44938</v>
      </c>
      <c r="E964" s="6" t="s">
        <v>505</v>
      </c>
      <c r="F964" s="6" t="s">
        <v>506</v>
      </c>
      <c r="G964" s="6">
        <v>3.6</v>
      </c>
      <c r="H964" s="6">
        <v>3220</v>
      </c>
      <c r="I964" s="6">
        <v>3220</v>
      </c>
      <c r="J964" s="7">
        <v>1.2500000000000001E-2</v>
      </c>
    </row>
    <row r="965" spans="1:10" x14ac:dyDescent="0.25">
      <c r="A965" s="6" t="s">
        <v>563</v>
      </c>
      <c r="B965" s="4" t="s">
        <v>611</v>
      </c>
      <c r="C965" s="4" t="s">
        <v>14</v>
      </c>
      <c r="D965" s="5">
        <v>44063</v>
      </c>
      <c r="E965" s="6" t="s">
        <v>6</v>
      </c>
      <c r="F965" s="6" t="s">
        <v>7</v>
      </c>
      <c r="G965" s="6">
        <v>3.8</v>
      </c>
      <c r="H965" s="6">
        <v>56299</v>
      </c>
      <c r="I965" s="6">
        <v>56299</v>
      </c>
      <c r="J965" s="7">
        <v>3.7499999999999999E-2</v>
      </c>
    </row>
    <row r="966" spans="1:10" x14ac:dyDescent="0.25">
      <c r="A966" s="6" t="s">
        <v>563</v>
      </c>
      <c r="B966" s="4" t="s">
        <v>591</v>
      </c>
      <c r="C966" s="4" t="s">
        <v>603</v>
      </c>
      <c r="D966" s="5">
        <v>44318</v>
      </c>
      <c r="E966" s="6" t="s">
        <v>3</v>
      </c>
      <c r="F966" s="6" t="s">
        <v>4</v>
      </c>
      <c r="G966" s="6">
        <v>3.9</v>
      </c>
      <c r="H966" s="6">
        <v>12999</v>
      </c>
      <c r="I966" s="6">
        <v>16799</v>
      </c>
      <c r="J966" s="7">
        <v>1.2500000000000001E-2</v>
      </c>
    </row>
    <row r="967" spans="1:10" x14ac:dyDescent="0.25">
      <c r="A967" s="6" t="s">
        <v>563</v>
      </c>
      <c r="B967" s="4" t="s">
        <v>591</v>
      </c>
      <c r="C967" s="4" t="s">
        <v>592</v>
      </c>
      <c r="D967" s="5">
        <v>44664</v>
      </c>
      <c r="E967" s="6" t="s">
        <v>3</v>
      </c>
      <c r="F967" s="6" t="s">
        <v>4</v>
      </c>
      <c r="G967" s="6">
        <v>3.9</v>
      </c>
      <c r="H967" s="6">
        <v>12999</v>
      </c>
      <c r="I967" s="6">
        <v>16799</v>
      </c>
      <c r="J967" s="7">
        <v>7.4999999999999997E-2</v>
      </c>
    </row>
    <row r="968" spans="1:10" x14ac:dyDescent="0.25">
      <c r="A968" s="6" t="s">
        <v>563</v>
      </c>
      <c r="B968" s="4" t="s">
        <v>580</v>
      </c>
      <c r="C968" s="4" t="s">
        <v>11</v>
      </c>
      <c r="D968" s="5">
        <v>45012</v>
      </c>
      <c r="E968" s="6" t="s">
        <v>565</v>
      </c>
      <c r="F968" s="6" t="s">
        <v>566</v>
      </c>
      <c r="G968" s="6">
        <v>4.2</v>
      </c>
      <c r="H968" s="6">
        <v>1399</v>
      </c>
      <c r="I968" s="6">
        <v>1399</v>
      </c>
      <c r="J968" s="7">
        <v>2.5000000000000001E-2</v>
      </c>
    </row>
    <row r="969" spans="1:10" x14ac:dyDescent="0.25">
      <c r="A969" s="6" t="s">
        <v>563</v>
      </c>
      <c r="B969" s="4" t="s">
        <v>594</v>
      </c>
      <c r="C969" s="4" t="s">
        <v>612</v>
      </c>
      <c r="D969" s="5">
        <v>44872</v>
      </c>
      <c r="E969" s="6" t="s">
        <v>12</v>
      </c>
      <c r="F969" s="6" t="s">
        <v>4</v>
      </c>
      <c r="G969" s="6">
        <v>4</v>
      </c>
      <c r="H969" s="6">
        <v>10399</v>
      </c>
      <c r="I969" s="6">
        <v>11499</v>
      </c>
      <c r="J969" s="7">
        <v>0.05</v>
      </c>
    </row>
    <row r="970" spans="1:10" x14ac:dyDescent="0.25">
      <c r="A970" s="6" t="s">
        <v>563</v>
      </c>
      <c r="B970" s="4" t="s">
        <v>594</v>
      </c>
      <c r="C970" s="4" t="s">
        <v>613</v>
      </c>
      <c r="D970" s="5">
        <v>43984</v>
      </c>
      <c r="E970" s="6" t="s">
        <v>12</v>
      </c>
      <c r="F970" s="6" t="s">
        <v>4</v>
      </c>
      <c r="G970" s="6">
        <v>4</v>
      </c>
      <c r="H970" s="6">
        <v>10399</v>
      </c>
      <c r="I970" s="6">
        <v>11499</v>
      </c>
      <c r="J970" s="7">
        <v>6.25E-2</v>
      </c>
    </row>
    <row r="971" spans="1:10" x14ac:dyDescent="0.25">
      <c r="A971" s="6" t="s">
        <v>563</v>
      </c>
      <c r="B971" s="4" t="s">
        <v>396</v>
      </c>
      <c r="C971" s="4" t="s">
        <v>596</v>
      </c>
      <c r="D971" s="5">
        <v>44198</v>
      </c>
      <c r="E971" s="6" t="s">
        <v>12</v>
      </c>
      <c r="F971" s="6" t="s">
        <v>13</v>
      </c>
      <c r="G971" s="6">
        <v>3.8</v>
      </c>
      <c r="H971" s="6">
        <v>7499</v>
      </c>
      <c r="I971" s="6">
        <v>9999</v>
      </c>
      <c r="J971" s="7">
        <v>8.7499999999999994E-2</v>
      </c>
    </row>
    <row r="972" spans="1:10" x14ac:dyDescent="0.25">
      <c r="A972" s="6" t="s">
        <v>563</v>
      </c>
      <c r="B972" s="4" t="s">
        <v>614</v>
      </c>
      <c r="C972" s="4" t="s">
        <v>11</v>
      </c>
      <c r="D972" s="5">
        <v>44130</v>
      </c>
      <c r="E972" s="6" t="s">
        <v>565</v>
      </c>
      <c r="F972" s="6" t="s">
        <v>566</v>
      </c>
      <c r="G972" s="6">
        <v>4.2</v>
      </c>
      <c r="H972" s="6">
        <v>2000</v>
      </c>
      <c r="I972" s="6">
        <v>2000</v>
      </c>
      <c r="J972" s="7">
        <v>0.125</v>
      </c>
    </row>
    <row r="973" spans="1:10" x14ac:dyDescent="0.25">
      <c r="A973" s="6" t="s">
        <v>563</v>
      </c>
      <c r="B973" s="4" t="s">
        <v>615</v>
      </c>
      <c r="C973" s="4" t="s">
        <v>11</v>
      </c>
      <c r="D973" s="5">
        <v>43915</v>
      </c>
      <c r="E973" s="6" t="s">
        <v>565</v>
      </c>
      <c r="F973" s="6" t="s">
        <v>566</v>
      </c>
      <c r="G973" s="6">
        <v>4.2</v>
      </c>
      <c r="H973" s="6">
        <v>1400</v>
      </c>
      <c r="I973" s="6">
        <v>1400</v>
      </c>
      <c r="J973" s="7">
        <v>1.2500000000000001E-2</v>
      </c>
    </row>
    <row r="974" spans="1:10" x14ac:dyDescent="0.25">
      <c r="A974" s="6" t="s">
        <v>563</v>
      </c>
      <c r="B974" s="4" t="s">
        <v>616</v>
      </c>
      <c r="C974" s="4" t="s">
        <v>11</v>
      </c>
      <c r="D974" s="5">
        <v>44383</v>
      </c>
      <c r="E974" s="6" t="s">
        <v>501</v>
      </c>
      <c r="F974" s="6" t="s">
        <v>585</v>
      </c>
      <c r="G974" s="6">
        <v>4.0999999999999996</v>
      </c>
      <c r="H974" s="6">
        <v>2200</v>
      </c>
      <c r="I974" s="6">
        <v>2200</v>
      </c>
      <c r="J974" s="7">
        <v>6.25E-2</v>
      </c>
    </row>
    <row r="975" spans="1:10" x14ac:dyDescent="0.25">
      <c r="A975" s="6" t="s">
        <v>563</v>
      </c>
      <c r="B975" s="4" t="s">
        <v>617</v>
      </c>
      <c r="C975" s="4" t="s">
        <v>11</v>
      </c>
      <c r="D975" s="5">
        <v>44758</v>
      </c>
      <c r="E975" s="6" t="s">
        <v>565</v>
      </c>
      <c r="F975" s="6" t="s">
        <v>579</v>
      </c>
      <c r="G975" s="6">
        <v>4.2</v>
      </c>
      <c r="H975" s="6">
        <v>1600</v>
      </c>
      <c r="I975" s="6">
        <v>1600</v>
      </c>
      <c r="J975" s="7">
        <v>6.25E-2</v>
      </c>
    </row>
    <row r="976" spans="1:10" x14ac:dyDescent="0.25">
      <c r="A976" s="6" t="s">
        <v>563</v>
      </c>
      <c r="B976" s="4" t="s">
        <v>617</v>
      </c>
      <c r="C976" s="4" t="s">
        <v>11</v>
      </c>
      <c r="D976" s="5">
        <v>44249</v>
      </c>
      <c r="E976" s="6" t="s">
        <v>565</v>
      </c>
      <c r="F976" s="6" t="s">
        <v>552</v>
      </c>
      <c r="G976" s="6">
        <v>4.2</v>
      </c>
      <c r="H976" s="6">
        <v>1600</v>
      </c>
      <c r="I976" s="6">
        <v>1600</v>
      </c>
      <c r="J976" s="7">
        <v>0.05</v>
      </c>
    </row>
    <row r="977" spans="1:10" x14ac:dyDescent="0.25">
      <c r="A977" s="6" t="s">
        <v>563</v>
      </c>
      <c r="B977" s="4" t="s">
        <v>618</v>
      </c>
      <c r="C977" s="4" t="s">
        <v>11</v>
      </c>
      <c r="D977" s="5">
        <v>44031</v>
      </c>
      <c r="E977" s="6" t="s">
        <v>565</v>
      </c>
      <c r="F977" s="6" t="s">
        <v>566</v>
      </c>
      <c r="G977" s="6">
        <v>4.2</v>
      </c>
      <c r="H977" s="6">
        <v>1900</v>
      </c>
      <c r="I977" s="6">
        <v>1900</v>
      </c>
      <c r="J977" s="7">
        <v>0.1125</v>
      </c>
    </row>
    <row r="978" spans="1:10" x14ac:dyDescent="0.25">
      <c r="A978" s="6" t="s">
        <v>563</v>
      </c>
      <c r="B978" s="4" t="s">
        <v>619</v>
      </c>
      <c r="C978" s="4" t="s">
        <v>11</v>
      </c>
      <c r="D978" s="5">
        <v>44037</v>
      </c>
      <c r="E978" s="6" t="s">
        <v>565</v>
      </c>
      <c r="F978" s="6" t="s">
        <v>620</v>
      </c>
      <c r="G978" s="6">
        <v>4.2</v>
      </c>
      <c r="H978" s="6">
        <v>1900</v>
      </c>
      <c r="I978" s="6">
        <v>1900</v>
      </c>
      <c r="J978" s="7">
        <v>0.1</v>
      </c>
    </row>
    <row r="979" spans="1:10" x14ac:dyDescent="0.25">
      <c r="A979" s="6" t="s">
        <v>563</v>
      </c>
      <c r="B979" s="4" t="s">
        <v>615</v>
      </c>
      <c r="C979" s="4" t="s">
        <v>11</v>
      </c>
      <c r="D979" s="5">
        <v>43906</v>
      </c>
      <c r="E979" s="6" t="s">
        <v>565</v>
      </c>
      <c r="F979" s="6" t="s">
        <v>566</v>
      </c>
      <c r="G979" s="6">
        <v>4.2</v>
      </c>
      <c r="H979" s="6">
        <v>1660</v>
      </c>
      <c r="I979" s="6">
        <v>1700</v>
      </c>
      <c r="J979" s="7">
        <v>3.7499999999999999E-2</v>
      </c>
    </row>
    <row r="980" spans="1:10" x14ac:dyDescent="0.25">
      <c r="A980" s="6" t="s">
        <v>563</v>
      </c>
      <c r="B980" s="4" t="s">
        <v>396</v>
      </c>
      <c r="C980" s="4" t="s">
        <v>602</v>
      </c>
      <c r="D980" s="5">
        <v>43994</v>
      </c>
      <c r="E980" s="6" t="s">
        <v>27</v>
      </c>
      <c r="F980" s="6" t="s">
        <v>117</v>
      </c>
      <c r="G980" s="6">
        <v>3.7</v>
      </c>
      <c r="H980" s="6">
        <v>7299</v>
      </c>
      <c r="I980" s="6">
        <v>7299</v>
      </c>
      <c r="J980" s="7">
        <v>3.7499999999999999E-2</v>
      </c>
    </row>
    <row r="981" spans="1:10" x14ac:dyDescent="0.25">
      <c r="A981" s="6" t="s">
        <v>563</v>
      </c>
      <c r="B981" s="4" t="s">
        <v>590</v>
      </c>
      <c r="C981" s="4" t="s">
        <v>621</v>
      </c>
      <c r="D981" s="5">
        <v>44971</v>
      </c>
      <c r="E981" s="6" t="s">
        <v>3</v>
      </c>
      <c r="F981" s="6" t="s">
        <v>4</v>
      </c>
      <c r="G981" s="6">
        <v>0</v>
      </c>
      <c r="H981" s="6">
        <v>14490</v>
      </c>
      <c r="I981" s="6">
        <v>14490</v>
      </c>
      <c r="J981" s="7">
        <v>0.05</v>
      </c>
    </row>
    <row r="982" spans="1:10" x14ac:dyDescent="0.25">
      <c r="A982" s="6" t="s">
        <v>563</v>
      </c>
      <c r="B982" s="4" t="s">
        <v>622</v>
      </c>
      <c r="C982" s="4" t="s">
        <v>11</v>
      </c>
      <c r="D982" s="5">
        <v>44138</v>
      </c>
      <c r="E982" s="6" t="s">
        <v>565</v>
      </c>
      <c r="F982" s="6" t="s">
        <v>566</v>
      </c>
      <c r="G982" s="6">
        <v>4.2</v>
      </c>
      <c r="H982" s="6">
        <v>1500</v>
      </c>
      <c r="I982" s="6">
        <v>1500</v>
      </c>
      <c r="J982" s="7">
        <v>1.2500000000000001E-2</v>
      </c>
    </row>
    <row r="983" spans="1:10" x14ac:dyDescent="0.25">
      <c r="A983" s="6" t="s">
        <v>563</v>
      </c>
      <c r="B983" s="4" t="s">
        <v>608</v>
      </c>
      <c r="C983" s="4" t="s">
        <v>11</v>
      </c>
      <c r="D983" s="5">
        <v>44336</v>
      </c>
      <c r="E983" s="6" t="s">
        <v>505</v>
      </c>
      <c r="F983" s="6" t="s">
        <v>506</v>
      </c>
      <c r="G983" s="6">
        <v>3.7</v>
      </c>
      <c r="H983" s="6">
        <v>3899</v>
      </c>
      <c r="I983" s="6">
        <v>4399</v>
      </c>
      <c r="J983" s="7">
        <v>7.4999999999999997E-2</v>
      </c>
    </row>
    <row r="984" spans="1:10" x14ac:dyDescent="0.25">
      <c r="A984" s="6" t="s">
        <v>563</v>
      </c>
      <c r="B984" s="4" t="s">
        <v>623</v>
      </c>
      <c r="C984" s="4" t="s">
        <v>11</v>
      </c>
      <c r="D984" s="5">
        <v>44303</v>
      </c>
      <c r="E984" s="6" t="s">
        <v>12</v>
      </c>
      <c r="F984" s="6" t="s">
        <v>13</v>
      </c>
      <c r="G984" s="6">
        <v>4.0999999999999996</v>
      </c>
      <c r="H984" s="6">
        <v>10499</v>
      </c>
      <c r="I984" s="6">
        <v>10999</v>
      </c>
      <c r="J984" s="7">
        <v>0.1125</v>
      </c>
    </row>
    <row r="985" spans="1:10" x14ac:dyDescent="0.25">
      <c r="A985" s="6" t="s">
        <v>563</v>
      </c>
      <c r="B985" s="4" t="s">
        <v>581</v>
      </c>
      <c r="C985" s="4" t="s">
        <v>14</v>
      </c>
      <c r="D985" s="5">
        <v>44846</v>
      </c>
      <c r="E985" s="6" t="s">
        <v>27</v>
      </c>
      <c r="F985" s="6" t="s">
        <v>117</v>
      </c>
      <c r="G985" s="6">
        <v>0</v>
      </c>
      <c r="H985" s="6">
        <v>6499</v>
      </c>
      <c r="I985" s="6">
        <v>6499</v>
      </c>
      <c r="J985" s="7">
        <v>0.1125</v>
      </c>
    </row>
    <row r="986" spans="1:10" x14ac:dyDescent="0.25">
      <c r="A986" s="6" t="s">
        <v>563</v>
      </c>
      <c r="B986" s="4" t="s">
        <v>584</v>
      </c>
      <c r="C986" s="4" t="s">
        <v>11</v>
      </c>
      <c r="D986" s="5">
        <v>43919</v>
      </c>
      <c r="E986" s="6" t="s">
        <v>572</v>
      </c>
      <c r="F986" s="6" t="s">
        <v>585</v>
      </c>
      <c r="G986" s="6">
        <v>3.8</v>
      </c>
      <c r="H986" s="6">
        <v>3499</v>
      </c>
      <c r="I986" s="6">
        <v>3499</v>
      </c>
      <c r="J986" s="7">
        <v>0.1</v>
      </c>
    </row>
    <row r="987" spans="1:10" x14ac:dyDescent="0.25">
      <c r="A987" s="6" t="s">
        <v>563</v>
      </c>
      <c r="B987" s="4" t="s">
        <v>624</v>
      </c>
      <c r="C987" s="4" t="s">
        <v>11</v>
      </c>
      <c r="D987" s="5">
        <v>45149</v>
      </c>
      <c r="E987" s="6" t="s">
        <v>12</v>
      </c>
      <c r="F987" s="6" t="s">
        <v>13</v>
      </c>
      <c r="G987" s="6">
        <v>4.3</v>
      </c>
      <c r="H987" s="6">
        <v>13199</v>
      </c>
      <c r="I987" s="6">
        <v>13199</v>
      </c>
      <c r="J987" s="7">
        <v>0.1125</v>
      </c>
    </row>
    <row r="988" spans="1:10" x14ac:dyDescent="0.25">
      <c r="A988" s="6" t="s">
        <v>563</v>
      </c>
      <c r="B988" s="4" t="s">
        <v>617</v>
      </c>
      <c r="C988" s="4" t="s">
        <v>11</v>
      </c>
      <c r="D988" s="5">
        <v>44126</v>
      </c>
      <c r="E988" s="6" t="s">
        <v>565</v>
      </c>
      <c r="F988" s="6" t="s">
        <v>579</v>
      </c>
      <c r="G988" s="6">
        <v>4.2</v>
      </c>
      <c r="H988" s="6">
        <v>1625</v>
      </c>
      <c r="I988" s="6">
        <v>1625</v>
      </c>
      <c r="J988" s="7">
        <v>1.2500000000000001E-2</v>
      </c>
    </row>
    <row r="989" spans="1:10" x14ac:dyDescent="0.25">
      <c r="A989" s="6" t="s">
        <v>563</v>
      </c>
      <c r="B989" s="4" t="s">
        <v>625</v>
      </c>
      <c r="C989" s="4" t="s">
        <v>11</v>
      </c>
      <c r="D989" s="5">
        <v>44488</v>
      </c>
      <c r="E989" s="6" t="s">
        <v>565</v>
      </c>
      <c r="F989" s="6" t="s">
        <v>566</v>
      </c>
      <c r="G989" s="6">
        <v>4.2</v>
      </c>
      <c r="H989" s="6">
        <v>1000</v>
      </c>
      <c r="I989" s="6">
        <v>1000</v>
      </c>
      <c r="J989" s="7">
        <v>7.4999999999999997E-2</v>
      </c>
    </row>
    <row r="990" spans="1:10" x14ac:dyDescent="0.25">
      <c r="A990" s="6" t="s">
        <v>563</v>
      </c>
      <c r="B990" s="4" t="s">
        <v>568</v>
      </c>
      <c r="C990" s="4" t="s">
        <v>11</v>
      </c>
      <c r="D990" s="5">
        <v>45165</v>
      </c>
      <c r="E990" s="6" t="s">
        <v>565</v>
      </c>
      <c r="F990" s="6" t="s">
        <v>566</v>
      </c>
      <c r="G990" s="6">
        <v>4.3</v>
      </c>
      <c r="H990" s="6">
        <v>1000</v>
      </c>
      <c r="I990" s="6">
        <v>1000</v>
      </c>
      <c r="J990" s="7">
        <v>0.1</v>
      </c>
    </row>
    <row r="991" spans="1:10" x14ac:dyDescent="0.25">
      <c r="A991" s="6" t="s">
        <v>563</v>
      </c>
      <c r="B991" s="4" t="s">
        <v>619</v>
      </c>
      <c r="C991" s="4" t="s">
        <v>11</v>
      </c>
      <c r="D991" s="5">
        <v>44869</v>
      </c>
      <c r="E991" s="6" t="s">
        <v>565</v>
      </c>
      <c r="F991" s="6" t="s">
        <v>620</v>
      </c>
      <c r="G991" s="6">
        <v>4.2</v>
      </c>
      <c r="H991" s="6">
        <v>1860</v>
      </c>
      <c r="I991" s="6">
        <v>1860</v>
      </c>
      <c r="J991" s="7">
        <v>0.1125</v>
      </c>
    </row>
    <row r="992" spans="1:10" x14ac:dyDescent="0.25">
      <c r="A992" s="6" t="s">
        <v>563</v>
      </c>
      <c r="B992" s="4" t="s">
        <v>623</v>
      </c>
      <c r="C992" s="4" t="s">
        <v>11</v>
      </c>
      <c r="D992" s="5">
        <v>45057</v>
      </c>
      <c r="E992" s="6" t="s">
        <v>27</v>
      </c>
      <c r="F992" s="6" t="s">
        <v>117</v>
      </c>
      <c r="G992" s="6">
        <v>3.8</v>
      </c>
      <c r="H992" s="6">
        <v>9999</v>
      </c>
      <c r="I992" s="6">
        <v>9999</v>
      </c>
      <c r="J992" s="7">
        <v>0.05</v>
      </c>
    </row>
    <row r="993" spans="1:10" x14ac:dyDescent="0.25">
      <c r="A993" s="6" t="s">
        <v>563</v>
      </c>
      <c r="B993" s="4" t="s">
        <v>623</v>
      </c>
      <c r="C993" s="4" t="s">
        <v>11</v>
      </c>
      <c r="D993" s="5">
        <v>44900</v>
      </c>
      <c r="E993" s="6" t="s">
        <v>12</v>
      </c>
      <c r="F993" s="6" t="s">
        <v>13</v>
      </c>
      <c r="G993" s="6">
        <v>4.0999999999999996</v>
      </c>
      <c r="H993" s="6">
        <v>11999</v>
      </c>
      <c r="I993" s="6">
        <v>11999</v>
      </c>
      <c r="J993" s="7">
        <v>3.7499999999999999E-2</v>
      </c>
    </row>
    <row r="994" spans="1:10" x14ac:dyDescent="0.25">
      <c r="A994" s="6" t="s">
        <v>563</v>
      </c>
      <c r="B994" s="4" t="s">
        <v>626</v>
      </c>
      <c r="C994" s="4" t="s">
        <v>627</v>
      </c>
      <c r="D994" s="5">
        <v>43936</v>
      </c>
      <c r="E994" s="6" t="s">
        <v>12</v>
      </c>
      <c r="F994" s="6" t="s">
        <v>13</v>
      </c>
      <c r="G994" s="6">
        <v>4.2</v>
      </c>
      <c r="H994" s="6">
        <v>14927</v>
      </c>
      <c r="I994" s="6">
        <v>14927</v>
      </c>
      <c r="J994" s="7">
        <v>0.05</v>
      </c>
    </row>
    <row r="995" spans="1:10" x14ac:dyDescent="0.25">
      <c r="A995" s="6" t="s">
        <v>563</v>
      </c>
      <c r="B995" s="4" t="s">
        <v>628</v>
      </c>
      <c r="C995" s="4" t="s">
        <v>11</v>
      </c>
      <c r="D995" s="5">
        <v>45052</v>
      </c>
      <c r="E995" s="6" t="s">
        <v>127</v>
      </c>
      <c r="F995" s="6" t="s">
        <v>211</v>
      </c>
      <c r="G995" s="6">
        <v>4</v>
      </c>
      <c r="H995" s="6">
        <v>6500</v>
      </c>
      <c r="I995" s="6">
        <v>6500</v>
      </c>
      <c r="J995" s="7">
        <v>8.7499999999999994E-2</v>
      </c>
    </row>
    <row r="996" spans="1:10" x14ac:dyDescent="0.25">
      <c r="A996" s="6" t="s">
        <v>563</v>
      </c>
      <c r="B996" s="4" t="s">
        <v>629</v>
      </c>
      <c r="C996" s="4" t="s">
        <v>29</v>
      </c>
      <c r="D996" s="5">
        <v>44313</v>
      </c>
      <c r="E996" s="6" t="s">
        <v>12</v>
      </c>
      <c r="F996" s="6" t="s">
        <v>117</v>
      </c>
      <c r="G996" s="6">
        <v>4.0999999999999996</v>
      </c>
      <c r="H996" s="6">
        <v>12499</v>
      </c>
      <c r="I996" s="6">
        <v>12499</v>
      </c>
      <c r="J996" s="7">
        <v>0.1</v>
      </c>
    </row>
    <row r="997" spans="1:10" x14ac:dyDescent="0.25">
      <c r="A997" s="6" t="s">
        <v>563</v>
      </c>
      <c r="B997" s="4" t="s">
        <v>413</v>
      </c>
      <c r="C997" s="4" t="s">
        <v>495</v>
      </c>
      <c r="D997" s="5">
        <v>43832</v>
      </c>
      <c r="E997" s="6" t="s">
        <v>127</v>
      </c>
      <c r="F997" s="6" t="s">
        <v>211</v>
      </c>
      <c r="G997" s="6">
        <v>3.9</v>
      </c>
      <c r="H997" s="6">
        <v>4800</v>
      </c>
      <c r="I997" s="6">
        <v>4800</v>
      </c>
      <c r="J997" s="7">
        <v>0.1125</v>
      </c>
    </row>
    <row r="998" spans="1:10" x14ac:dyDescent="0.25">
      <c r="A998" s="6" t="s">
        <v>563</v>
      </c>
      <c r="B998" s="4" t="s">
        <v>630</v>
      </c>
      <c r="C998" s="4" t="s">
        <v>11</v>
      </c>
      <c r="D998" s="5">
        <v>44923</v>
      </c>
      <c r="E998" s="6" t="s">
        <v>406</v>
      </c>
      <c r="F998" s="6" t="s">
        <v>552</v>
      </c>
      <c r="G998" s="6">
        <v>3.9</v>
      </c>
      <c r="H998" s="6">
        <v>1400</v>
      </c>
      <c r="I998" s="6">
        <v>1400</v>
      </c>
      <c r="J998" s="7">
        <v>0.05</v>
      </c>
    </row>
    <row r="999" spans="1:10" x14ac:dyDescent="0.25">
      <c r="A999" s="6" t="s">
        <v>563</v>
      </c>
      <c r="B999" s="4" t="s">
        <v>628</v>
      </c>
      <c r="C999" s="4" t="s">
        <v>631</v>
      </c>
      <c r="D999" s="5">
        <v>44509</v>
      </c>
      <c r="E999" s="6" t="s">
        <v>127</v>
      </c>
      <c r="F999" s="6" t="s">
        <v>211</v>
      </c>
      <c r="G999" s="6">
        <v>4</v>
      </c>
      <c r="H999" s="6">
        <v>7739</v>
      </c>
      <c r="I999" s="6">
        <v>7739</v>
      </c>
      <c r="J999" s="7">
        <v>1.2500000000000001E-2</v>
      </c>
    </row>
    <row r="1000" spans="1:10" x14ac:dyDescent="0.25">
      <c r="A1000" s="6" t="s">
        <v>563</v>
      </c>
      <c r="B1000" s="4" t="s">
        <v>413</v>
      </c>
      <c r="C1000" s="4" t="s">
        <v>632</v>
      </c>
      <c r="D1000" s="5">
        <v>44978</v>
      </c>
      <c r="E1000" s="6" t="s">
        <v>127</v>
      </c>
      <c r="F1000" s="6" t="s">
        <v>211</v>
      </c>
      <c r="G1000" s="6">
        <v>3.9</v>
      </c>
      <c r="H1000" s="6">
        <v>4672</v>
      </c>
      <c r="I1000" s="6">
        <v>4672</v>
      </c>
      <c r="J1000" s="7">
        <v>2.5000000000000001E-2</v>
      </c>
    </row>
    <row r="1001" spans="1:10" x14ac:dyDescent="0.25">
      <c r="A1001" s="6" t="s">
        <v>563</v>
      </c>
      <c r="B1001" s="4" t="s">
        <v>626</v>
      </c>
      <c r="C1001" s="4" t="s">
        <v>109</v>
      </c>
      <c r="D1001" s="5">
        <v>43907</v>
      </c>
      <c r="E1001" s="6" t="s">
        <v>3</v>
      </c>
      <c r="F1001" s="6" t="s">
        <v>4</v>
      </c>
      <c r="G1001" s="6">
        <v>4</v>
      </c>
      <c r="H1001" s="6">
        <v>18300</v>
      </c>
      <c r="I1001" s="6">
        <v>18300</v>
      </c>
      <c r="J1001" s="7">
        <v>6.25E-2</v>
      </c>
    </row>
    <row r="1002" spans="1:10" x14ac:dyDescent="0.25">
      <c r="A1002" s="6" t="s">
        <v>563</v>
      </c>
      <c r="B1002" s="4" t="s">
        <v>633</v>
      </c>
      <c r="C1002" s="4" t="s">
        <v>11</v>
      </c>
      <c r="D1002" s="5">
        <v>45025</v>
      </c>
      <c r="E1002" s="6" t="s">
        <v>572</v>
      </c>
      <c r="F1002" s="6" t="s">
        <v>502</v>
      </c>
      <c r="G1002" s="6">
        <v>4.0999999999999996</v>
      </c>
      <c r="H1002" s="6">
        <v>3100</v>
      </c>
      <c r="I1002" s="6">
        <v>3100</v>
      </c>
      <c r="J1002" s="7">
        <v>1.2500000000000001E-2</v>
      </c>
    </row>
    <row r="1003" spans="1:10" x14ac:dyDescent="0.25">
      <c r="A1003" s="6" t="s">
        <v>563</v>
      </c>
      <c r="B1003" s="4" t="s">
        <v>411</v>
      </c>
      <c r="C1003" s="4" t="s">
        <v>29</v>
      </c>
      <c r="D1003" s="5">
        <v>45117</v>
      </c>
      <c r="E1003" s="6" t="s">
        <v>12</v>
      </c>
      <c r="F1003" s="6" t="s">
        <v>13</v>
      </c>
      <c r="G1003" s="6">
        <v>3.9</v>
      </c>
      <c r="H1003" s="6">
        <v>13999</v>
      </c>
      <c r="I1003" s="6">
        <v>13999</v>
      </c>
      <c r="J1003" s="7">
        <v>0.05</v>
      </c>
    </row>
    <row r="1004" spans="1:10" x14ac:dyDescent="0.25">
      <c r="A1004" s="6" t="s">
        <v>563</v>
      </c>
      <c r="B1004" s="4" t="s">
        <v>203</v>
      </c>
      <c r="C1004" s="4" t="s">
        <v>634</v>
      </c>
      <c r="D1004" s="5">
        <v>44458</v>
      </c>
      <c r="E1004" s="6" t="s">
        <v>127</v>
      </c>
      <c r="F1004" s="6" t="s">
        <v>211</v>
      </c>
      <c r="G1004" s="6">
        <v>3.8</v>
      </c>
      <c r="H1004" s="6">
        <v>7007</v>
      </c>
      <c r="I1004" s="6">
        <v>7007</v>
      </c>
      <c r="J1004" s="7">
        <v>0.125</v>
      </c>
    </row>
    <row r="1005" spans="1:10" x14ac:dyDescent="0.25">
      <c r="A1005" s="6" t="s">
        <v>563</v>
      </c>
      <c r="B1005" s="4" t="s">
        <v>628</v>
      </c>
      <c r="C1005" s="4" t="s">
        <v>635</v>
      </c>
      <c r="D1005" s="5">
        <v>43967</v>
      </c>
      <c r="E1005" s="6" t="s">
        <v>127</v>
      </c>
      <c r="F1005" s="6" t="s">
        <v>211</v>
      </c>
      <c r="G1005" s="6">
        <v>4</v>
      </c>
      <c r="H1005" s="6">
        <v>7712</v>
      </c>
      <c r="I1005" s="6">
        <v>7712</v>
      </c>
      <c r="J1005" s="7">
        <v>0.1125</v>
      </c>
    </row>
    <row r="1006" spans="1:10" x14ac:dyDescent="0.25">
      <c r="A1006" s="6" t="s">
        <v>563</v>
      </c>
      <c r="B1006" s="4" t="s">
        <v>636</v>
      </c>
      <c r="C1006" s="4" t="s">
        <v>11</v>
      </c>
      <c r="D1006" s="5">
        <v>44588</v>
      </c>
      <c r="E1006" s="6" t="s">
        <v>27</v>
      </c>
      <c r="F1006" s="6" t="s">
        <v>117</v>
      </c>
      <c r="G1006" s="6">
        <v>3.9</v>
      </c>
      <c r="H1006" s="6">
        <v>9999</v>
      </c>
      <c r="I1006" s="6">
        <v>9999</v>
      </c>
      <c r="J1006" s="7">
        <v>1.2500000000000001E-2</v>
      </c>
    </row>
    <row r="1007" spans="1:10" x14ac:dyDescent="0.25">
      <c r="A1007" s="6" t="s">
        <v>563</v>
      </c>
      <c r="B1007" s="4" t="s">
        <v>636</v>
      </c>
      <c r="C1007" s="4" t="s">
        <v>11</v>
      </c>
      <c r="D1007" s="5">
        <v>44008</v>
      </c>
      <c r="E1007" s="6" t="s">
        <v>27</v>
      </c>
      <c r="F1007" s="6" t="s">
        <v>117</v>
      </c>
      <c r="G1007" s="6">
        <v>3.9</v>
      </c>
      <c r="H1007" s="6">
        <v>10000</v>
      </c>
      <c r="I1007" s="6">
        <v>10000</v>
      </c>
      <c r="J1007" s="7">
        <v>1.2500000000000001E-2</v>
      </c>
    </row>
    <row r="1008" spans="1:10" x14ac:dyDescent="0.25">
      <c r="A1008" s="6" t="s">
        <v>563</v>
      </c>
      <c r="B1008" s="4" t="s">
        <v>188</v>
      </c>
      <c r="C1008" s="4" t="s">
        <v>637</v>
      </c>
      <c r="D1008" s="5">
        <v>45132</v>
      </c>
      <c r="E1008" s="6" t="s">
        <v>27</v>
      </c>
      <c r="F1008" s="6" t="s">
        <v>117</v>
      </c>
      <c r="G1008" s="6">
        <v>3.9</v>
      </c>
      <c r="H1008" s="6">
        <v>8588</v>
      </c>
      <c r="I1008" s="6">
        <v>8588</v>
      </c>
      <c r="J1008" s="7">
        <v>7.4999999999999997E-2</v>
      </c>
    </row>
    <row r="1009" spans="1:10" x14ac:dyDescent="0.25">
      <c r="A1009" s="6" t="s">
        <v>563</v>
      </c>
      <c r="B1009" s="4" t="s">
        <v>581</v>
      </c>
      <c r="C1009" s="4" t="s">
        <v>14</v>
      </c>
      <c r="D1009" s="5">
        <v>44267</v>
      </c>
      <c r="E1009" s="6" t="s">
        <v>27</v>
      </c>
      <c r="F1009" s="6" t="s">
        <v>117</v>
      </c>
      <c r="G1009" s="6">
        <v>0</v>
      </c>
      <c r="H1009" s="6">
        <v>6499</v>
      </c>
      <c r="I1009" s="6">
        <v>6499</v>
      </c>
      <c r="J1009" s="7">
        <v>0.05</v>
      </c>
    </row>
    <row r="1010" spans="1:10" x14ac:dyDescent="0.25">
      <c r="A1010" s="6" t="s">
        <v>563</v>
      </c>
      <c r="B1010" s="4" t="s">
        <v>638</v>
      </c>
      <c r="C1010" s="4" t="s">
        <v>639</v>
      </c>
      <c r="D1010" s="5">
        <v>44379</v>
      </c>
      <c r="E1010" s="6" t="s">
        <v>12</v>
      </c>
      <c r="F1010" s="6" t="s">
        <v>13</v>
      </c>
      <c r="G1010" s="6">
        <v>4</v>
      </c>
      <c r="H1010" s="6">
        <v>16300</v>
      </c>
      <c r="I1010" s="6">
        <v>16300</v>
      </c>
      <c r="J1010" s="7">
        <v>0.1</v>
      </c>
    </row>
    <row r="1011" spans="1:10" x14ac:dyDescent="0.25">
      <c r="A1011" s="6" t="s">
        <v>563</v>
      </c>
      <c r="B1011" s="4" t="s">
        <v>581</v>
      </c>
      <c r="C1011" s="4" t="s">
        <v>134</v>
      </c>
      <c r="D1011" s="5">
        <v>43969</v>
      </c>
      <c r="E1011" s="6" t="s">
        <v>27</v>
      </c>
      <c r="F1011" s="6" t="s">
        <v>117</v>
      </c>
      <c r="G1011" s="6">
        <v>0</v>
      </c>
      <c r="H1011" s="6">
        <v>5999</v>
      </c>
      <c r="I1011" s="6">
        <v>5999</v>
      </c>
      <c r="J1011" s="7">
        <v>3.7499999999999999E-2</v>
      </c>
    </row>
    <row r="1012" spans="1:10" x14ac:dyDescent="0.25">
      <c r="A1012" s="6" t="s">
        <v>563</v>
      </c>
      <c r="B1012" s="4" t="s">
        <v>609</v>
      </c>
      <c r="C1012" s="4" t="s">
        <v>602</v>
      </c>
      <c r="D1012" s="5">
        <v>45110</v>
      </c>
      <c r="E1012" s="6" t="s">
        <v>27</v>
      </c>
      <c r="F1012" s="6" t="s">
        <v>13</v>
      </c>
      <c r="G1012" s="6">
        <v>4</v>
      </c>
      <c r="H1012" s="6">
        <v>9999</v>
      </c>
      <c r="I1012" s="6">
        <v>9999</v>
      </c>
      <c r="J1012" s="7">
        <v>0.05</v>
      </c>
    </row>
    <row r="1013" spans="1:10" x14ac:dyDescent="0.25">
      <c r="A1013" s="6" t="s">
        <v>563</v>
      </c>
      <c r="B1013" s="4" t="s">
        <v>609</v>
      </c>
      <c r="C1013" s="4" t="s">
        <v>640</v>
      </c>
      <c r="D1013" s="5">
        <v>44543</v>
      </c>
      <c r="E1013" s="6" t="s">
        <v>27</v>
      </c>
      <c r="F1013" s="6" t="s">
        <v>13</v>
      </c>
      <c r="G1013" s="6">
        <v>4</v>
      </c>
      <c r="H1013" s="6">
        <v>9999</v>
      </c>
      <c r="I1013" s="6">
        <v>9999</v>
      </c>
      <c r="J1013" s="7">
        <v>1.2500000000000001E-2</v>
      </c>
    </row>
    <row r="1014" spans="1:10" x14ac:dyDescent="0.25">
      <c r="A1014" s="6" t="s">
        <v>563</v>
      </c>
      <c r="B1014" s="4" t="s">
        <v>618</v>
      </c>
      <c r="C1014" s="4" t="s">
        <v>11</v>
      </c>
      <c r="D1014" s="5">
        <v>43932</v>
      </c>
      <c r="E1014" s="6" t="s">
        <v>565</v>
      </c>
      <c r="F1014" s="6" t="s">
        <v>566</v>
      </c>
      <c r="G1014" s="6">
        <v>4.2</v>
      </c>
      <c r="H1014" s="6">
        <v>2149</v>
      </c>
      <c r="I1014" s="6">
        <v>2149</v>
      </c>
      <c r="J1014" s="7">
        <v>1.2500000000000001E-2</v>
      </c>
    </row>
    <row r="1015" spans="1:10" x14ac:dyDescent="0.25">
      <c r="A1015" s="6" t="s">
        <v>563</v>
      </c>
      <c r="B1015" s="4" t="s">
        <v>606</v>
      </c>
      <c r="C1015" s="4" t="s">
        <v>11</v>
      </c>
      <c r="D1015" s="5">
        <v>44731</v>
      </c>
      <c r="E1015" s="6" t="s">
        <v>505</v>
      </c>
      <c r="F1015" s="6" t="s">
        <v>506</v>
      </c>
      <c r="G1015" s="6">
        <v>3.7</v>
      </c>
      <c r="H1015" s="6">
        <v>3599</v>
      </c>
      <c r="I1015" s="6">
        <v>3599</v>
      </c>
      <c r="J1015" s="7">
        <v>1.2500000000000001E-2</v>
      </c>
    </row>
    <row r="1016" spans="1:10" x14ac:dyDescent="0.25">
      <c r="A1016" s="6" t="s">
        <v>563</v>
      </c>
      <c r="B1016" s="4" t="s">
        <v>622</v>
      </c>
      <c r="C1016" s="4" t="s">
        <v>11</v>
      </c>
      <c r="D1016" s="5">
        <v>44190</v>
      </c>
      <c r="E1016" s="6" t="s">
        <v>565</v>
      </c>
      <c r="F1016" s="6" t="s">
        <v>566</v>
      </c>
      <c r="G1016" s="6">
        <v>4.2</v>
      </c>
      <c r="H1016" s="6">
        <v>2540</v>
      </c>
      <c r="I1016" s="6">
        <v>2540</v>
      </c>
      <c r="J1016" s="7">
        <v>8.7499999999999994E-2</v>
      </c>
    </row>
    <row r="1017" spans="1:10" x14ac:dyDescent="0.25">
      <c r="A1017" s="6" t="s">
        <v>563</v>
      </c>
      <c r="B1017" s="4" t="s">
        <v>609</v>
      </c>
      <c r="C1017" s="4" t="s">
        <v>640</v>
      </c>
      <c r="D1017" s="5">
        <v>43994</v>
      </c>
      <c r="E1017" s="6" t="s">
        <v>27</v>
      </c>
      <c r="F1017" s="6" t="s">
        <v>13</v>
      </c>
      <c r="G1017" s="6">
        <v>4</v>
      </c>
      <c r="H1017" s="6">
        <v>8449</v>
      </c>
      <c r="I1017" s="6">
        <v>8449</v>
      </c>
      <c r="J1017" s="7">
        <v>1.2500000000000001E-2</v>
      </c>
    </row>
    <row r="1018" spans="1:10" x14ac:dyDescent="0.25">
      <c r="A1018" s="6" t="s">
        <v>563</v>
      </c>
      <c r="B1018" s="4" t="s">
        <v>641</v>
      </c>
      <c r="C1018" s="4" t="s">
        <v>11</v>
      </c>
      <c r="D1018" s="5">
        <v>43863</v>
      </c>
      <c r="E1018" s="6" t="s">
        <v>501</v>
      </c>
      <c r="F1018" s="6" t="s">
        <v>552</v>
      </c>
      <c r="G1018" s="6">
        <v>4</v>
      </c>
      <c r="H1018" s="6">
        <v>2999</v>
      </c>
      <c r="I1018" s="6">
        <v>2999</v>
      </c>
      <c r="J1018" s="7">
        <v>0.1</v>
      </c>
    </row>
    <row r="1019" spans="1:10" x14ac:dyDescent="0.25">
      <c r="A1019" s="6" t="s">
        <v>563</v>
      </c>
      <c r="B1019" s="4" t="s">
        <v>642</v>
      </c>
      <c r="C1019" s="4" t="s">
        <v>11</v>
      </c>
      <c r="D1019" s="5">
        <v>44628</v>
      </c>
      <c r="E1019" s="6" t="s">
        <v>27</v>
      </c>
      <c r="F1019" s="6" t="s">
        <v>117</v>
      </c>
      <c r="G1019" s="6">
        <v>4</v>
      </c>
      <c r="H1019" s="6">
        <v>8599</v>
      </c>
      <c r="I1019" s="6">
        <v>8599</v>
      </c>
      <c r="J1019" s="7">
        <v>0.1</v>
      </c>
    </row>
    <row r="1020" spans="1:10" x14ac:dyDescent="0.25">
      <c r="A1020" s="6" t="s">
        <v>563</v>
      </c>
      <c r="B1020" s="4" t="s">
        <v>626</v>
      </c>
      <c r="C1020" s="4" t="s">
        <v>109</v>
      </c>
      <c r="D1020" s="5">
        <v>45113</v>
      </c>
      <c r="E1020" s="6" t="s">
        <v>12</v>
      </c>
      <c r="F1020" s="6" t="s">
        <v>13</v>
      </c>
      <c r="G1020" s="6">
        <v>4.2</v>
      </c>
      <c r="H1020" s="6">
        <v>17979</v>
      </c>
      <c r="I1020" s="6">
        <v>17979</v>
      </c>
      <c r="J1020" s="7">
        <v>0.05</v>
      </c>
    </row>
    <row r="1021" spans="1:10" x14ac:dyDescent="0.25">
      <c r="A1021" s="6" t="s">
        <v>563</v>
      </c>
      <c r="B1021" s="4" t="s">
        <v>629</v>
      </c>
      <c r="C1021" s="4" t="s">
        <v>627</v>
      </c>
      <c r="D1021" s="5">
        <v>44618</v>
      </c>
      <c r="E1021" s="6" t="s">
        <v>12</v>
      </c>
      <c r="F1021" s="6" t="s">
        <v>117</v>
      </c>
      <c r="G1021" s="6">
        <v>4.0999999999999996</v>
      </c>
      <c r="H1021" s="6">
        <v>15299</v>
      </c>
      <c r="I1021" s="6">
        <v>15299</v>
      </c>
      <c r="J1021" s="7">
        <v>1.2500000000000001E-2</v>
      </c>
    </row>
    <row r="1022" spans="1:10" x14ac:dyDescent="0.25">
      <c r="A1022" s="6" t="s">
        <v>563</v>
      </c>
      <c r="B1022" s="4" t="s">
        <v>643</v>
      </c>
      <c r="C1022" s="4" t="s">
        <v>11</v>
      </c>
      <c r="D1022" s="5">
        <v>44651</v>
      </c>
      <c r="E1022" s="6" t="s">
        <v>127</v>
      </c>
      <c r="F1022" s="6" t="s">
        <v>13</v>
      </c>
      <c r="G1022" s="6">
        <v>4.3</v>
      </c>
      <c r="H1022" s="6">
        <v>40699</v>
      </c>
      <c r="I1022" s="6">
        <v>40699</v>
      </c>
      <c r="J1022" s="7">
        <v>0.05</v>
      </c>
    </row>
    <row r="1023" spans="1:10" x14ac:dyDescent="0.25">
      <c r="A1023" s="6" t="s">
        <v>563</v>
      </c>
      <c r="B1023" s="4" t="s">
        <v>644</v>
      </c>
      <c r="C1023" s="4" t="s">
        <v>604</v>
      </c>
      <c r="D1023" s="5">
        <v>44689</v>
      </c>
      <c r="E1023" s="6" t="s">
        <v>12</v>
      </c>
      <c r="F1023" s="6" t="s">
        <v>13</v>
      </c>
      <c r="G1023" s="6">
        <v>4.2</v>
      </c>
      <c r="H1023" s="6">
        <v>7088</v>
      </c>
      <c r="I1023" s="6">
        <v>12799</v>
      </c>
      <c r="J1023" s="7">
        <v>2.5000000000000001E-2</v>
      </c>
    </row>
    <row r="1024" spans="1:10" x14ac:dyDescent="0.25">
      <c r="A1024" s="6" t="s">
        <v>563</v>
      </c>
      <c r="B1024" s="4" t="s">
        <v>644</v>
      </c>
      <c r="C1024" s="4" t="s">
        <v>645</v>
      </c>
      <c r="D1024" s="5">
        <v>45107</v>
      </c>
      <c r="E1024" s="6" t="s">
        <v>12</v>
      </c>
      <c r="F1024" s="6" t="s">
        <v>13</v>
      </c>
      <c r="G1024" s="6">
        <v>4.2</v>
      </c>
      <c r="H1024" s="6">
        <v>10440</v>
      </c>
      <c r="I1024" s="6">
        <v>10440</v>
      </c>
      <c r="J1024" s="7">
        <v>3.7499999999999999E-2</v>
      </c>
    </row>
    <row r="1025" spans="1:10" x14ac:dyDescent="0.25">
      <c r="A1025" s="6" t="s">
        <v>563</v>
      </c>
      <c r="B1025" s="4" t="s">
        <v>646</v>
      </c>
      <c r="C1025" s="4" t="s">
        <v>147</v>
      </c>
      <c r="D1025" s="5">
        <v>44437</v>
      </c>
      <c r="E1025" s="6" t="s">
        <v>263</v>
      </c>
      <c r="F1025" s="6" t="s">
        <v>585</v>
      </c>
      <c r="G1025" s="6">
        <v>3.8</v>
      </c>
      <c r="H1025" s="6">
        <v>7399</v>
      </c>
      <c r="I1025" s="6">
        <v>7399</v>
      </c>
      <c r="J1025" s="7">
        <v>0.125</v>
      </c>
    </row>
    <row r="1026" spans="1:10" x14ac:dyDescent="0.25">
      <c r="A1026" s="6" t="s">
        <v>563</v>
      </c>
      <c r="B1026" s="4" t="s">
        <v>647</v>
      </c>
      <c r="C1026" s="4" t="s">
        <v>11</v>
      </c>
      <c r="D1026" s="5">
        <v>44536</v>
      </c>
      <c r="E1026" s="6" t="s">
        <v>572</v>
      </c>
      <c r="F1026" s="6" t="s">
        <v>648</v>
      </c>
      <c r="G1026" s="6">
        <v>3.6</v>
      </c>
      <c r="H1026" s="6">
        <v>1599</v>
      </c>
      <c r="I1026" s="6">
        <v>1599</v>
      </c>
      <c r="J1026" s="7">
        <v>7.4999999999999997E-2</v>
      </c>
    </row>
    <row r="1027" spans="1:10" x14ac:dyDescent="0.25">
      <c r="A1027" s="6" t="s">
        <v>563</v>
      </c>
      <c r="B1027" s="4" t="s">
        <v>649</v>
      </c>
      <c r="C1027" s="4" t="s">
        <v>11</v>
      </c>
      <c r="D1027" s="5">
        <v>44627</v>
      </c>
      <c r="E1027" s="6" t="s">
        <v>501</v>
      </c>
      <c r="F1027" s="6" t="s">
        <v>585</v>
      </c>
      <c r="G1027" s="6">
        <v>4</v>
      </c>
      <c r="H1027" s="6">
        <v>3499</v>
      </c>
      <c r="I1027" s="6">
        <v>3499</v>
      </c>
      <c r="J1027" s="7">
        <v>6.25E-2</v>
      </c>
    </row>
    <row r="1028" spans="1:10" x14ac:dyDescent="0.25">
      <c r="A1028" s="6" t="s">
        <v>563</v>
      </c>
      <c r="B1028" s="4" t="s">
        <v>642</v>
      </c>
      <c r="C1028" s="4" t="s">
        <v>11</v>
      </c>
      <c r="D1028" s="5">
        <v>44648</v>
      </c>
      <c r="E1028" s="6" t="s">
        <v>12</v>
      </c>
      <c r="F1028" s="6" t="s">
        <v>13</v>
      </c>
      <c r="G1028" s="6">
        <v>4</v>
      </c>
      <c r="H1028" s="6">
        <v>9599</v>
      </c>
      <c r="I1028" s="6">
        <v>9599</v>
      </c>
      <c r="J1028" s="7">
        <v>3.7499999999999999E-2</v>
      </c>
    </row>
    <row r="1029" spans="1:10" x14ac:dyDescent="0.25">
      <c r="A1029" s="6" t="s">
        <v>563</v>
      </c>
      <c r="B1029" s="4" t="s">
        <v>626</v>
      </c>
      <c r="C1029" s="4" t="s">
        <v>650</v>
      </c>
      <c r="D1029" s="5">
        <v>45057</v>
      </c>
      <c r="E1029" s="6" t="s">
        <v>12</v>
      </c>
      <c r="F1029" s="6" t="s">
        <v>13</v>
      </c>
      <c r="G1029" s="6">
        <v>4.2</v>
      </c>
      <c r="H1029" s="6">
        <v>17979</v>
      </c>
      <c r="I1029" s="6">
        <v>17979</v>
      </c>
      <c r="J1029" s="7">
        <v>3.7499999999999999E-2</v>
      </c>
    </row>
    <row r="1030" spans="1:10" x14ac:dyDescent="0.25">
      <c r="A1030" s="6" t="s">
        <v>563</v>
      </c>
      <c r="B1030" s="4" t="s">
        <v>630</v>
      </c>
      <c r="C1030" s="4" t="s">
        <v>11</v>
      </c>
      <c r="D1030" s="5">
        <v>44371</v>
      </c>
      <c r="E1030" s="6" t="s">
        <v>565</v>
      </c>
      <c r="F1030" s="6" t="s">
        <v>566</v>
      </c>
      <c r="G1030" s="6">
        <v>4.2</v>
      </c>
      <c r="H1030" s="6">
        <v>1560</v>
      </c>
      <c r="I1030" s="6">
        <v>1560</v>
      </c>
      <c r="J1030" s="7">
        <v>8.7499999999999994E-2</v>
      </c>
    </row>
    <row r="1031" spans="1:10" x14ac:dyDescent="0.25">
      <c r="A1031" s="6" t="s">
        <v>563</v>
      </c>
      <c r="B1031" s="4" t="s">
        <v>642</v>
      </c>
      <c r="C1031" s="4" t="s">
        <v>651</v>
      </c>
      <c r="D1031" s="5">
        <v>44473</v>
      </c>
      <c r="E1031" s="6" t="s">
        <v>12</v>
      </c>
      <c r="F1031" s="6" t="s">
        <v>13</v>
      </c>
      <c r="G1031" s="6">
        <v>4</v>
      </c>
      <c r="H1031" s="6">
        <v>9599</v>
      </c>
      <c r="I1031" s="6">
        <v>9599</v>
      </c>
      <c r="J1031" s="7">
        <v>0.1</v>
      </c>
    </row>
    <row r="1032" spans="1:10" x14ac:dyDescent="0.25">
      <c r="A1032" s="6" t="s">
        <v>563</v>
      </c>
      <c r="B1032" s="4" t="s">
        <v>652</v>
      </c>
      <c r="C1032" s="4" t="s">
        <v>330</v>
      </c>
      <c r="D1032" s="5">
        <v>45058</v>
      </c>
      <c r="E1032" s="6" t="s">
        <v>263</v>
      </c>
      <c r="F1032" s="6" t="s">
        <v>261</v>
      </c>
      <c r="G1032" s="6">
        <v>3.7</v>
      </c>
      <c r="H1032" s="6">
        <v>3400</v>
      </c>
      <c r="I1032" s="6">
        <v>8400</v>
      </c>
      <c r="J1032" s="7">
        <v>3.7499999999999999E-2</v>
      </c>
    </row>
    <row r="1033" spans="1:10" x14ac:dyDescent="0.25">
      <c r="A1033" s="6" t="s">
        <v>563</v>
      </c>
      <c r="B1033" s="4" t="s">
        <v>581</v>
      </c>
      <c r="C1033" s="4" t="s">
        <v>14</v>
      </c>
      <c r="D1033" s="5">
        <v>44593</v>
      </c>
      <c r="E1033" s="6" t="s">
        <v>27</v>
      </c>
      <c r="F1033" s="6" t="s">
        <v>117</v>
      </c>
      <c r="G1033" s="6">
        <v>0</v>
      </c>
      <c r="H1033" s="6">
        <v>6499</v>
      </c>
      <c r="I1033" s="6">
        <v>6499</v>
      </c>
      <c r="J1033" s="7">
        <v>3.7499999999999999E-2</v>
      </c>
    </row>
    <row r="1034" spans="1:10" x14ac:dyDescent="0.25">
      <c r="A1034" s="6" t="s">
        <v>563</v>
      </c>
      <c r="B1034" s="4" t="s">
        <v>623</v>
      </c>
      <c r="C1034" s="4" t="s">
        <v>651</v>
      </c>
      <c r="D1034" s="5">
        <v>44150</v>
      </c>
      <c r="E1034" s="6" t="s">
        <v>12</v>
      </c>
      <c r="F1034" s="6" t="s">
        <v>13</v>
      </c>
      <c r="G1034" s="6">
        <v>4.0999999999999996</v>
      </c>
      <c r="H1034" s="6">
        <v>12399</v>
      </c>
      <c r="I1034" s="6">
        <v>12399</v>
      </c>
      <c r="J1034" s="7">
        <v>6.25E-2</v>
      </c>
    </row>
    <row r="1035" spans="1:10" x14ac:dyDescent="0.25">
      <c r="A1035" s="6" t="s">
        <v>563</v>
      </c>
      <c r="B1035" s="4" t="s">
        <v>203</v>
      </c>
      <c r="C1035" s="4" t="s">
        <v>653</v>
      </c>
      <c r="D1035" s="5">
        <v>44100</v>
      </c>
      <c r="E1035" s="6" t="s">
        <v>127</v>
      </c>
      <c r="F1035" s="6" t="s">
        <v>211</v>
      </c>
      <c r="G1035" s="6">
        <v>3.8</v>
      </c>
      <c r="H1035" s="6">
        <v>6295</v>
      </c>
      <c r="I1035" s="6">
        <v>6295</v>
      </c>
      <c r="J1035" s="7">
        <v>7.4999999999999997E-2</v>
      </c>
    </row>
    <row r="1036" spans="1:10" x14ac:dyDescent="0.25">
      <c r="A1036" s="6" t="s">
        <v>563</v>
      </c>
      <c r="B1036" s="4" t="s">
        <v>624</v>
      </c>
      <c r="C1036" s="4" t="s">
        <v>147</v>
      </c>
      <c r="D1036" s="5">
        <v>44470</v>
      </c>
      <c r="E1036" s="6" t="s">
        <v>12</v>
      </c>
      <c r="F1036" s="6" t="s">
        <v>13</v>
      </c>
      <c r="G1036" s="6">
        <v>4.3</v>
      </c>
      <c r="H1036" s="6">
        <v>13199</v>
      </c>
      <c r="I1036" s="6">
        <v>13199</v>
      </c>
      <c r="J1036" s="7">
        <v>7.4999999999999997E-2</v>
      </c>
    </row>
    <row r="1037" spans="1:10" x14ac:dyDescent="0.25">
      <c r="A1037" s="6" t="s">
        <v>563</v>
      </c>
      <c r="B1037" s="4" t="s">
        <v>626</v>
      </c>
      <c r="C1037" s="4" t="s">
        <v>627</v>
      </c>
      <c r="D1037" s="5">
        <v>44345</v>
      </c>
      <c r="E1037" s="6" t="s">
        <v>3</v>
      </c>
      <c r="F1037" s="6" t="s">
        <v>13</v>
      </c>
      <c r="G1037" s="6">
        <v>4</v>
      </c>
      <c r="H1037" s="6">
        <v>12999</v>
      </c>
      <c r="I1037" s="6">
        <v>19999</v>
      </c>
      <c r="J1037" s="7">
        <v>0.125</v>
      </c>
    </row>
    <row r="1038" spans="1:10" x14ac:dyDescent="0.25">
      <c r="A1038" s="6" t="s">
        <v>563</v>
      </c>
      <c r="B1038" s="4" t="s">
        <v>626</v>
      </c>
      <c r="C1038" s="4" t="s">
        <v>147</v>
      </c>
      <c r="D1038" s="5">
        <v>44475</v>
      </c>
      <c r="E1038" s="6" t="s">
        <v>3</v>
      </c>
      <c r="F1038" s="6" t="s">
        <v>13</v>
      </c>
      <c r="G1038" s="6">
        <v>4</v>
      </c>
      <c r="H1038" s="6">
        <v>17000</v>
      </c>
      <c r="I1038" s="6">
        <v>17000</v>
      </c>
      <c r="J1038" s="7">
        <v>0.05</v>
      </c>
    </row>
    <row r="1039" spans="1:10" x14ac:dyDescent="0.25">
      <c r="A1039" s="6" t="s">
        <v>563</v>
      </c>
      <c r="B1039" s="4" t="s">
        <v>188</v>
      </c>
      <c r="C1039" s="4" t="s">
        <v>654</v>
      </c>
      <c r="D1039" s="5">
        <v>44910</v>
      </c>
      <c r="E1039" s="6" t="s">
        <v>27</v>
      </c>
      <c r="F1039" s="6" t="s">
        <v>117</v>
      </c>
      <c r="G1039" s="6">
        <v>3.9</v>
      </c>
      <c r="H1039" s="6">
        <v>10899</v>
      </c>
      <c r="I1039" s="6">
        <v>10899</v>
      </c>
      <c r="J1039" s="7">
        <v>1.2500000000000001E-2</v>
      </c>
    </row>
    <row r="1040" spans="1:10" x14ac:dyDescent="0.25">
      <c r="A1040" s="6" t="s">
        <v>563</v>
      </c>
      <c r="B1040" s="4" t="s">
        <v>188</v>
      </c>
      <c r="C1040" s="4" t="s">
        <v>29</v>
      </c>
      <c r="D1040" s="5">
        <v>45016</v>
      </c>
      <c r="E1040" s="6" t="s">
        <v>27</v>
      </c>
      <c r="F1040" s="6" t="s">
        <v>117</v>
      </c>
      <c r="G1040" s="6">
        <v>3.9</v>
      </c>
      <c r="H1040" s="6">
        <v>5290</v>
      </c>
      <c r="I1040" s="6">
        <v>5290</v>
      </c>
      <c r="J1040" s="7">
        <v>0.1125</v>
      </c>
    </row>
    <row r="1041" spans="1:10" x14ac:dyDescent="0.25">
      <c r="A1041" s="6" t="s">
        <v>563</v>
      </c>
      <c r="B1041" s="4" t="s">
        <v>644</v>
      </c>
      <c r="C1041" s="4" t="s">
        <v>147</v>
      </c>
      <c r="D1041" s="5">
        <v>44173</v>
      </c>
      <c r="E1041" s="6" t="s">
        <v>12</v>
      </c>
      <c r="F1041" s="6" t="s">
        <v>13</v>
      </c>
      <c r="G1041" s="6">
        <v>4.2</v>
      </c>
      <c r="H1041" s="6">
        <v>7399</v>
      </c>
      <c r="I1041" s="6">
        <v>7399</v>
      </c>
      <c r="J1041" s="7">
        <v>0.1</v>
      </c>
    </row>
    <row r="1042" spans="1:10" x14ac:dyDescent="0.25">
      <c r="A1042" s="6" t="s">
        <v>563</v>
      </c>
      <c r="B1042" s="4" t="s">
        <v>655</v>
      </c>
      <c r="C1042" s="4" t="s">
        <v>11</v>
      </c>
      <c r="D1042" s="5">
        <v>44461</v>
      </c>
      <c r="E1042" s="6" t="s">
        <v>6</v>
      </c>
      <c r="F1042" s="6" t="s">
        <v>7</v>
      </c>
      <c r="G1042" s="6">
        <v>4.3</v>
      </c>
      <c r="H1042" s="6">
        <v>29990</v>
      </c>
      <c r="I1042" s="6">
        <v>29990</v>
      </c>
      <c r="J1042" s="7">
        <v>7.4999999999999997E-2</v>
      </c>
    </row>
    <row r="1043" spans="1:10" x14ac:dyDescent="0.25">
      <c r="A1043" s="6" t="s">
        <v>563</v>
      </c>
      <c r="B1043" s="4" t="s">
        <v>629</v>
      </c>
      <c r="C1043" s="4" t="s">
        <v>654</v>
      </c>
      <c r="D1043" s="5">
        <v>43844</v>
      </c>
      <c r="E1043" s="6" t="s">
        <v>12</v>
      </c>
      <c r="F1043" s="6" t="s">
        <v>117</v>
      </c>
      <c r="G1043" s="6">
        <v>4.0999999999999996</v>
      </c>
      <c r="H1043" s="6">
        <v>16199</v>
      </c>
      <c r="I1043" s="6">
        <v>16199</v>
      </c>
      <c r="J1043" s="7">
        <v>0.05</v>
      </c>
    </row>
    <row r="1044" spans="1:10" x14ac:dyDescent="0.25">
      <c r="A1044" s="6" t="s">
        <v>563</v>
      </c>
      <c r="B1044" s="4" t="s">
        <v>656</v>
      </c>
      <c r="C1044" s="4" t="s">
        <v>11</v>
      </c>
      <c r="D1044" s="5">
        <v>44778</v>
      </c>
      <c r="E1044" s="6" t="s">
        <v>572</v>
      </c>
      <c r="F1044" s="6" t="s">
        <v>657</v>
      </c>
      <c r="G1044" s="6">
        <v>4</v>
      </c>
      <c r="H1044" s="6">
        <v>4196</v>
      </c>
      <c r="I1044" s="6">
        <v>4196</v>
      </c>
      <c r="J1044" s="7">
        <v>2.5000000000000001E-2</v>
      </c>
    </row>
    <row r="1045" spans="1:10" x14ac:dyDescent="0.25">
      <c r="A1045" s="6" t="s">
        <v>563</v>
      </c>
      <c r="B1045" s="4" t="s">
        <v>411</v>
      </c>
      <c r="C1045" s="4" t="s">
        <v>165</v>
      </c>
      <c r="D1045" s="5">
        <v>44502</v>
      </c>
      <c r="E1045" s="6" t="s">
        <v>12</v>
      </c>
      <c r="F1045" s="6" t="s">
        <v>13</v>
      </c>
      <c r="G1045" s="6">
        <v>3.9</v>
      </c>
      <c r="H1045" s="6">
        <v>7999</v>
      </c>
      <c r="I1045" s="6">
        <v>7999</v>
      </c>
      <c r="J1045" s="7">
        <v>0.1</v>
      </c>
    </row>
    <row r="1046" spans="1:10" x14ac:dyDescent="0.25">
      <c r="A1046" s="6" t="s">
        <v>563</v>
      </c>
      <c r="B1046" s="4" t="s">
        <v>626</v>
      </c>
      <c r="C1046" s="4" t="s">
        <v>109</v>
      </c>
      <c r="D1046" s="5">
        <v>44899</v>
      </c>
      <c r="E1046" s="6" t="s">
        <v>3</v>
      </c>
      <c r="F1046" s="6" t="s">
        <v>13</v>
      </c>
      <c r="G1046" s="6">
        <v>4</v>
      </c>
      <c r="H1046" s="6">
        <v>9500</v>
      </c>
      <c r="I1046" s="6">
        <v>9500</v>
      </c>
      <c r="J1046" s="7">
        <v>1.2500000000000001E-2</v>
      </c>
    </row>
    <row r="1047" spans="1:10" x14ac:dyDescent="0.25">
      <c r="A1047" s="6" t="s">
        <v>563</v>
      </c>
      <c r="B1047" s="4" t="s">
        <v>658</v>
      </c>
      <c r="C1047" s="4" t="s">
        <v>659</v>
      </c>
      <c r="D1047" s="5">
        <v>44477</v>
      </c>
      <c r="E1047" s="6" t="s">
        <v>6</v>
      </c>
      <c r="F1047" s="6" t="s">
        <v>4</v>
      </c>
      <c r="G1047" s="6">
        <v>3.7</v>
      </c>
      <c r="H1047" s="6">
        <v>12999</v>
      </c>
      <c r="I1047" s="6">
        <v>12999</v>
      </c>
      <c r="J1047" s="7">
        <v>1.2500000000000001E-2</v>
      </c>
    </row>
    <row r="1048" spans="1:10" x14ac:dyDescent="0.25">
      <c r="A1048" s="6" t="s">
        <v>563</v>
      </c>
      <c r="B1048" s="4" t="s">
        <v>658</v>
      </c>
      <c r="C1048" s="4" t="s">
        <v>660</v>
      </c>
      <c r="D1048" s="5">
        <v>45123</v>
      </c>
      <c r="E1048" s="6" t="s">
        <v>6</v>
      </c>
      <c r="F1048" s="6" t="s">
        <v>4</v>
      </c>
      <c r="G1048" s="6">
        <v>3.7</v>
      </c>
      <c r="H1048" s="6">
        <v>12999</v>
      </c>
      <c r="I1048" s="6">
        <v>12999</v>
      </c>
      <c r="J1048" s="7">
        <v>7.4999999999999997E-2</v>
      </c>
    </row>
    <row r="1049" spans="1:10" x14ac:dyDescent="0.25">
      <c r="A1049" s="6" t="s">
        <v>563</v>
      </c>
      <c r="B1049" s="4" t="s">
        <v>661</v>
      </c>
      <c r="C1049" s="4" t="s">
        <v>147</v>
      </c>
      <c r="D1049" s="5">
        <v>44110</v>
      </c>
      <c r="E1049" s="6" t="s">
        <v>263</v>
      </c>
      <c r="F1049" s="6" t="s">
        <v>211</v>
      </c>
      <c r="G1049" s="6">
        <v>4.0999999999999996</v>
      </c>
      <c r="H1049" s="6">
        <v>17599</v>
      </c>
      <c r="I1049" s="6">
        <v>17599</v>
      </c>
      <c r="J1049" s="7">
        <v>1.2500000000000001E-2</v>
      </c>
    </row>
    <row r="1050" spans="1:10" x14ac:dyDescent="0.25">
      <c r="A1050" s="6" t="s">
        <v>563</v>
      </c>
      <c r="B1050" s="4" t="s">
        <v>636</v>
      </c>
      <c r="C1050" s="4" t="s">
        <v>11</v>
      </c>
      <c r="D1050" s="5">
        <v>45074</v>
      </c>
      <c r="E1050" s="6" t="s">
        <v>12</v>
      </c>
      <c r="F1050" s="6" t="s">
        <v>13</v>
      </c>
      <c r="G1050" s="6">
        <v>4</v>
      </c>
      <c r="H1050" s="6">
        <v>6990</v>
      </c>
      <c r="I1050" s="6">
        <v>6990</v>
      </c>
      <c r="J1050" s="7">
        <v>0.125</v>
      </c>
    </row>
    <row r="1051" spans="1:10" x14ac:dyDescent="0.25">
      <c r="A1051" s="6" t="s">
        <v>563</v>
      </c>
      <c r="B1051" s="4" t="s">
        <v>636</v>
      </c>
      <c r="C1051" s="4" t="s">
        <v>147</v>
      </c>
      <c r="D1051" s="5">
        <v>44011</v>
      </c>
      <c r="E1051" s="6" t="s">
        <v>12</v>
      </c>
      <c r="F1051" s="6" t="s">
        <v>13</v>
      </c>
      <c r="G1051" s="6">
        <v>4</v>
      </c>
      <c r="H1051" s="6">
        <v>7490</v>
      </c>
      <c r="I1051" s="6">
        <v>13824</v>
      </c>
      <c r="J1051" s="7">
        <v>0.1125</v>
      </c>
    </row>
    <row r="1052" spans="1:10" x14ac:dyDescent="0.25">
      <c r="A1052" s="6" t="s">
        <v>563</v>
      </c>
      <c r="B1052" s="4" t="s">
        <v>662</v>
      </c>
      <c r="C1052" s="4" t="s">
        <v>14</v>
      </c>
      <c r="D1052" s="5">
        <v>44007</v>
      </c>
      <c r="E1052" s="6" t="s">
        <v>6</v>
      </c>
      <c r="F1052" s="6" t="s">
        <v>4</v>
      </c>
      <c r="G1052" s="6">
        <v>4.0999999999999996</v>
      </c>
      <c r="H1052" s="6">
        <v>11990</v>
      </c>
      <c r="I1052" s="6">
        <v>16999</v>
      </c>
      <c r="J1052" s="7">
        <v>8.7499999999999994E-2</v>
      </c>
    </row>
    <row r="1053" spans="1:10" x14ac:dyDescent="0.25">
      <c r="A1053" s="6" t="s">
        <v>563</v>
      </c>
      <c r="B1053" s="4" t="s">
        <v>663</v>
      </c>
      <c r="C1053" s="4" t="s">
        <v>664</v>
      </c>
      <c r="D1053" s="5">
        <v>44549</v>
      </c>
      <c r="E1053" s="6" t="s">
        <v>263</v>
      </c>
      <c r="F1053" s="6" t="s">
        <v>665</v>
      </c>
      <c r="G1053" s="6">
        <v>4</v>
      </c>
      <c r="H1053" s="6">
        <v>5999</v>
      </c>
      <c r="I1053" s="6">
        <v>6879</v>
      </c>
      <c r="J1053" s="7">
        <v>0.05</v>
      </c>
    </row>
    <row r="1054" spans="1:10" x14ac:dyDescent="0.25">
      <c r="A1054" s="6" t="s">
        <v>563</v>
      </c>
      <c r="B1054" s="4" t="s">
        <v>666</v>
      </c>
      <c r="C1054" s="4" t="s">
        <v>14</v>
      </c>
      <c r="D1054" s="5">
        <v>43886</v>
      </c>
      <c r="E1054" s="6" t="s">
        <v>3</v>
      </c>
      <c r="F1054" s="6" t="s">
        <v>4</v>
      </c>
      <c r="G1054" s="6">
        <v>4.3</v>
      </c>
      <c r="H1054" s="6">
        <v>28831</v>
      </c>
      <c r="I1054" s="6">
        <v>28831</v>
      </c>
      <c r="J1054" s="7">
        <v>0.125</v>
      </c>
    </row>
    <row r="1055" spans="1:10" x14ac:dyDescent="0.25">
      <c r="A1055" s="6" t="s">
        <v>563</v>
      </c>
      <c r="B1055" s="4" t="s">
        <v>667</v>
      </c>
      <c r="C1055" s="4" t="s">
        <v>604</v>
      </c>
      <c r="D1055" s="5">
        <v>44806</v>
      </c>
      <c r="E1055" s="6" t="s">
        <v>3</v>
      </c>
      <c r="F1055" s="6" t="s">
        <v>4</v>
      </c>
      <c r="G1055" s="6">
        <v>4.0999999999999996</v>
      </c>
      <c r="H1055" s="6">
        <v>19999</v>
      </c>
      <c r="I1055" s="6">
        <v>19999</v>
      </c>
      <c r="J1055" s="7">
        <v>6.25E-2</v>
      </c>
    </row>
    <row r="1056" spans="1:10" x14ac:dyDescent="0.25">
      <c r="A1056" s="6" t="s">
        <v>563</v>
      </c>
      <c r="B1056" s="4" t="s">
        <v>667</v>
      </c>
      <c r="C1056" s="4" t="s">
        <v>604</v>
      </c>
      <c r="D1056" s="5">
        <v>44422</v>
      </c>
      <c r="E1056" s="6" t="s">
        <v>6</v>
      </c>
      <c r="F1056" s="6" t="s">
        <v>4</v>
      </c>
      <c r="G1056" s="6">
        <v>4.0999999999999996</v>
      </c>
      <c r="H1056" s="6">
        <v>20999</v>
      </c>
      <c r="I1056" s="6">
        <v>20999</v>
      </c>
      <c r="J1056" s="7">
        <v>3.7499999999999999E-2</v>
      </c>
    </row>
    <row r="1057" spans="1:10" x14ac:dyDescent="0.25">
      <c r="A1057" s="6" t="s">
        <v>563</v>
      </c>
      <c r="B1057" s="4" t="s">
        <v>581</v>
      </c>
      <c r="C1057" s="4" t="s">
        <v>14</v>
      </c>
      <c r="D1057" s="5">
        <v>44246</v>
      </c>
      <c r="E1057" s="6" t="s">
        <v>27</v>
      </c>
      <c r="F1057" s="6" t="s">
        <v>117</v>
      </c>
      <c r="G1057" s="6">
        <v>0</v>
      </c>
      <c r="H1057" s="6">
        <v>6499</v>
      </c>
      <c r="I1057" s="6">
        <v>6499</v>
      </c>
      <c r="J1057" s="7">
        <v>7.4999999999999997E-2</v>
      </c>
    </row>
    <row r="1058" spans="1:10" x14ac:dyDescent="0.25">
      <c r="A1058" s="6" t="s">
        <v>563</v>
      </c>
      <c r="B1058" s="4" t="s">
        <v>667</v>
      </c>
      <c r="C1058" s="4" t="s">
        <v>640</v>
      </c>
      <c r="D1058" s="5">
        <v>44968</v>
      </c>
      <c r="E1058" s="6" t="s">
        <v>6</v>
      </c>
      <c r="F1058" s="6" t="s">
        <v>4</v>
      </c>
      <c r="G1058" s="6">
        <v>4.0999999999999996</v>
      </c>
      <c r="H1058" s="6">
        <v>20999</v>
      </c>
      <c r="I1058" s="6">
        <v>20999</v>
      </c>
      <c r="J1058" s="7">
        <v>2.5000000000000001E-2</v>
      </c>
    </row>
    <row r="1059" spans="1:10" x14ac:dyDescent="0.25">
      <c r="A1059" s="6" t="s">
        <v>563</v>
      </c>
      <c r="B1059" s="4" t="s">
        <v>667</v>
      </c>
      <c r="C1059" s="4" t="s">
        <v>248</v>
      </c>
      <c r="D1059" s="5">
        <v>44194</v>
      </c>
      <c r="E1059" s="6" t="s">
        <v>6</v>
      </c>
      <c r="F1059" s="6" t="s">
        <v>4</v>
      </c>
      <c r="G1059" s="6">
        <v>4.0999999999999996</v>
      </c>
      <c r="H1059" s="6">
        <v>20999</v>
      </c>
      <c r="I1059" s="6">
        <v>20999</v>
      </c>
      <c r="J1059" s="7">
        <v>0.125</v>
      </c>
    </row>
    <row r="1060" spans="1:10" x14ac:dyDescent="0.25">
      <c r="A1060" s="6" t="s">
        <v>563</v>
      </c>
      <c r="B1060" s="4" t="s">
        <v>667</v>
      </c>
      <c r="C1060" s="4" t="s">
        <v>248</v>
      </c>
      <c r="D1060" s="5">
        <v>44560</v>
      </c>
      <c r="E1060" s="6" t="s">
        <v>3</v>
      </c>
      <c r="F1060" s="6" t="s">
        <v>4</v>
      </c>
      <c r="G1060" s="6">
        <v>4.0999999999999996</v>
      </c>
      <c r="H1060" s="6">
        <v>19999</v>
      </c>
      <c r="I1060" s="6">
        <v>19999</v>
      </c>
      <c r="J1060" s="7">
        <v>0.1</v>
      </c>
    </row>
    <row r="1061" spans="1:10" x14ac:dyDescent="0.25">
      <c r="A1061" s="6" t="s">
        <v>563</v>
      </c>
      <c r="B1061" s="4" t="s">
        <v>667</v>
      </c>
      <c r="C1061" s="4" t="s">
        <v>640</v>
      </c>
      <c r="D1061" s="5">
        <v>44211</v>
      </c>
      <c r="E1061" s="6" t="s">
        <v>3</v>
      </c>
      <c r="F1061" s="6" t="s">
        <v>4</v>
      </c>
      <c r="G1061" s="6">
        <v>4.0999999999999996</v>
      </c>
      <c r="H1061" s="6">
        <v>19999</v>
      </c>
      <c r="I1061" s="6">
        <v>19999</v>
      </c>
      <c r="J1061" s="7">
        <v>0.1125</v>
      </c>
    </row>
    <row r="1062" spans="1:10" x14ac:dyDescent="0.25">
      <c r="A1062" s="6" t="s">
        <v>563</v>
      </c>
      <c r="B1062" s="4" t="s">
        <v>652</v>
      </c>
      <c r="C1062" s="4" t="s">
        <v>11</v>
      </c>
      <c r="D1062" s="5">
        <v>44188</v>
      </c>
      <c r="E1062" s="6" t="s">
        <v>263</v>
      </c>
      <c r="F1062" s="6" t="s">
        <v>261</v>
      </c>
      <c r="G1062" s="6">
        <v>3.7</v>
      </c>
      <c r="H1062" s="6">
        <v>3000</v>
      </c>
      <c r="I1062" s="6">
        <v>8400</v>
      </c>
      <c r="J1062" s="7">
        <v>6.25E-2</v>
      </c>
    </row>
    <row r="1063" spans="1:10" x14ac:dyDescent="0.25">
      <c r="A1063" s="6" t="s">
        <v>563</v>
      </c>
      <c r="B1063" s="4" t="s">
        <v>629</v>
      </c>
      <c r="C1063" s="4" t="s">
        <v>165</v>
      </c>
      <c r="D1063" s="5">
        <v>45154</v>
      </c>
      <c r="E1063" s="6" t="s">
        <v>12</v>
      </c>
      <c r="F1063" s="6" t="s">
        <v>117</v>
      </c>
      <c r="G1063" s="6">
        <v>4.0999999999999996</v>
      </c>
      <c r="H1063" s="6">
        <v>7139</v>
      </c>
      <c r="I1063" s="6">
        <v>7139</v>
      </c>
      <c r="J1063" s="7">
        <v>6.25E-2</v>
      </c>
    </row>
    <row r="1064" spans="1:10" x14ac:dyDescent="0.25">
      <c r="A1064" s="6" t="s">
        <v>563</v>
      </c>
      <c r="B1064" s="4" t="s">
        <v>638</v>
      </c>
      <c r="C1064" s="4" t="s">
        <v>109</v>
      </c>
      <c r="D1064" s="5">
        <v>43930</v>
      </c>
      <c r="E1064" s="6" t="s">
        <v>12</v>
      </c>
      <c r="F1064" s="6" t="s">
        <v>13</v>
      </c>
      <c r="G1064" s="6">
        <v>4</v>
      </c>
      <c r="H1064" s="6">
        <v>7890</v>
      </c>
      <c r="I1064" s="6">
        <v>15999</v>
      </c>
      <c r="J1064" s="7">
        <v>0.1</v>
      </c>
    </row>
    <row r="1065" spans="1:10" x14ac:dyDescent="0.25">
      <c r="A1065" s="6" t="s">
        <v>563</v>
      </c>
      <c r="B1065" s="4" t="s">
        <v>658</v>
      </c>
      <c r="C1065" s="4" t="s">
        <v>668</v>
      </c>
      <c r="D1065" s="5">
        <v>45086</v>
      </c>
      <c r="E1065" s="6" t="s">
        <v>3</v>
      </c>
      <c r="F1065" s="6" t="s">
        <v>4</v>
      </c>
      <c r="G1065" s="6">
        <v>3.5</v>
      </c>
      <c r="H1065" s="6">
        <v>10999</v>
      </c>
      <c r="I1065" s="6">
        <v>10999</v>
      </c>
      <c r="J1065" s="7">
        <v>1.2500000000000001E-2</v>
      </c>
    </row>
    <row r="1066" spans="1:10" x14ac:dyDescent="0.25">
      <c r="A1066" s="6" t="s">
        <v>563</v>
      </c>
      <c r="B1066" s="4" t="s">
        <v>669</v>
      </c>
      <c r="C1066" s="4" t="s">
        <v>14</v>
      </c>
      <c r="D1066" s="5">
        <v>44919</v>
      </c>
      <c r="E1066" s="6" t="s">
        <v>3</v>
      </c>
      <c r="F1066" s="6" t="s">
        <v>4</v>
      </c>
      <c r="G1066" s="6">
        <v>4.0999999999999996</v>
      </c>
      <c r="H1066" s="6">
        <v>11199</v>
      </c>
      <c r="I1066" s="6">
        <v>11199</v>
      </c>
      <c r="J1066" s="7">
        <v>0.125</v>
      </c>
    </row>
    <row r="1067" spans="1:10" x14ac:dyDescent="0.25">
      <c r="A1067" s="6" t="s">
        <v>563</v>
      </c>
      <c r="B1067" s="4" t="s">
        <v>629</v>
      </c>
      <c r="C1067" s="4" t="s">
        <v>165</v>
      </c>
      <c r="D1067" s="5">
        <v>43886</v>
      </c>
      <c r="E1067" s="6" t="s">
        <v>27</v>
      </c>
      <c r="F1067" s="6" t="s">
        <v>117</v>
      </c>
      <c r="G1067" s="6">
        <v>4</v>
      </c>
      <c r="H1067" s="6">
        <v>6741</v>
      </c>
      <c r="I1067" s="6">
        <v>6741</v>
      </c>
      <c r="J1067" s="7">
        <v>0.125</v>
      </c>
    </row>
    <row r="1068" spans="1:10" x14ac:dyDescent="0.25">
      <c r="A1068" s="6" t="s">
        <v>563</v>
      </c>
      <c r="B1068" s="4" t="s">
        <v>629</v>
      </c>
      <c r="C1068" s="4" t="s">
        <v>654</v>
      </c>
      <c r="D1068" s="5">
        <v>44459</v>
      </c>
      <c r="E1068" s="6" t="s">
        <v>27</v>
      </c>
      <c r="F1068" s="6" t="s">
        <v>117</v>
      </c>
      <c r="G1068" s="6">
        <v>4</v>
      </c>
      <c r="H1068" s="6">
        <v>6400</v>
      </c>
      <c r="I1068" s="6">
        <v>6400</v>
      </c>
      <c r="J1068" s="7">
        <v>8.7499999999999994E-2</v>
      </c>
    </row>
    <row r="1069" spans="1:10" x14ac:dyDescent="0.25">
      <c r="A1069" s="6" t="s">
        <v>563</v>
      </c>
      <c r="B1069" s="4" t="s">
        <v>629</v>
      </c>
      <c r="C1069" s="4" t="s">
        <v>627</v>
      </c>
      <c r="D1069" s="5">
        <v>44959</v>
      </c>
      <c r="E1069" s="6" t="s">
        <v>27</v>
      </c>
      <c r="F1069" s="6" t="s">
        <v>117</v>
      </c>
      <c r="G1069" s="6">
        <v>4</v>
      </c>
      <c r="H1069" s="6">
        <v>6999</v>
      </c>
      <c r="I1069" s="6">
        <v>14190</v>
      </c>
      <c r="J1069" s="7">
        <v>0.05</v>
      </c>
    </row>
    <row r="1070" spans="1:10" x14ac:dyDescent="0.25">
      <c r="A1070" s="6" t="s">
        <v>563</v>
      </c>
      <c r="B1070" s="4" t="s">
        <v>623</v>
      </c>
      <c r="C1070" s="4" t="s">
        <v>651</v>
      </c>
      <c r="D1070" s="5">
        <v>43908</v>
      </c>
      <c r="E1070" s="6" t="s">
        <v>27</v>
      </c>
      <c r="F1070" s="6" t="s">
        <v>117</v>
      </c>
      <c r="G1070" s="6">
        <v>3.8</v>
      </c>
      <c r="H1070" s="6">
        <v>10199</v>
      </c>
      <c r="I1070" s="6">
        <v>10199</v>
      </c>
      <c r="J1070" s="7">
        <v>7.4999999999999997E-2</v>
      </c>
    </row>
    <row r="1071" spans="1:10" x14ac:dyDescent="0.25">
      <c r="A1071" s="6" t="s">
        <v>563</v>
      </c>
      <c r="B1071" s="4" t="s">
        <v>666</v>
      </c>
      <c r="C1071" s="4" t="s">
        <v>14</v>
      </c>
      <c r="D1071" s="5">
        <v>44265</v>
      </c>
      <c r="E1071" s="6" t="s">
        <v>6</v>
      </c>
      <c r="F1071" s="6" t="s">
        <v>7</v>
      </c>
      <c r="G1071" s="6">
        <v>4.3</v>
      </c>
      <c r="H1071" s="6">
        <v>22999</v>
      </c>
      <c r="I1071" s="6">
        <v>35999</v>
      </c>
      <c r="J1071" s="7">
        <v>3.7499999999999999E-2</v>
      </c>
    </row>
    <row r="1072" spans="1:10" x14ac:dyDescent="0.25">
      <c r="A1072" s="6" t="s">
        <v>563</v>
      </c>
      <c r="B1072" s="4" t="s">
        <v>670</v>
      </c>
      <c r="C1072" s="4" t="s">
        <v>11</v>
      </c>
      <c r="D1072" s="5">
        <v>45165</v>
      </c>
      <c r="E1072" s="6" t="s">
        <v>263</v>
      </c>
      <c r="F1072" s="6" t="s">
        <v>261</v>
      </c>
      <c r="G1072" s="6">
        <v>3.7</v>
      </c>
      <c r="H1072" s="6">
        <v>6699</v>
      </c>
      <c r="I1072" s="6">
        <v>6699</v>
      </c>
      <c r="J1072" s="7">
        <v>1.2500000000000001E-2</v>
      </c>
    </row>
    <row r="1073" spans="1:10" x14ac:dyDescent="0.25">
      <c r="A1073" s="6" t="s">
        <v>563</v>
      </c>
      <c r="B1073" s="4" t="s">
        <v>671</v>
      </c>
      <c r="C1073" s="4" t="s">
        <v>672</v>
      </c>
      <c r="D1073" s="5">
        <v>44716</v>
      </c>
      <c r="E1073" s="6" t="s">
        <v>127</v>
      </c>
      <c r="F1073" s="6" t="s">
        <v>261</v>
      </c>
      <c r="G1073" s="6">
        <v>4.2</v>
      </c>
      <c r="H1073" s="6">
        <v>9999</v>
      </c>
      <c r="I1073" s="6">
        <v>9999</v>
      </c>
      <c r="J1073" s="7">
        <v>0.1125</v>
      </c>
    </row>
    <row r="1074" spans="1:10" x14ac:dyDescent="0.25">
      <c r="A1074" s="6" t="s">
        <v>563</v>
      </c>
      <c r="B1074" s="4" t="s">
        <v>662</v>
      </c>
      <c r="C1074" s="4" t="s">
        <v>147</v>
      </c>
      <c r="D1074" s="5">
        <v>44888</v>
      </c>
      <c r="E1074" s="6" t="s">
        <v>3</v>
      </c>
      <c r="F1074" s="6" t="s">
        <v>4</v>
      </c>
      <c r="G1074" s="6">
        <v>4.3</v>
      </c>
      <c r="H1074" s="6">
        <v>18599</v>
      </c>
      <c r="I1074" s="6">
        <v>18599</v>
      </c>
      <c r="J1074" s="7">
        <v>0.125</v>
      </c>
    </row>
    <row r="1075" spans="1:10" x14ac:dyDescent="0.25">
      <c r="A1075" s="6" t="s">
        <v>563</v>
      </c>
      <c r="B1075" s="4" t="s">
        <v>630</v>
      </c>
      <c r="C1075" s="4" t="s">
        <v>11</v>
      </c>
      <c r="D1075" s="5">
        <v>44290</v>
      </c>
      <c r="E1075" s="6" t="s">
        <v>406</v>
      </c>
      <c r="F1075" s="6" t="s">
        <v>552</v>
      </c>
      <c r="G1075" s="6">
        <v>3.9</v>
      </c>
      <c r="H1075" s="6">
        <v>1519</v>
      </c>
      <c r="I1075" s="6">
        <v>1519</v>
      </c>
      <c r="J1075" s="7">
        <v>3.7499999999999999E-2</v>
      </c>
    </row>
    <row r="1076" spans="1:10" x14ac:dyDescent="0.25">
      <c r="A1076" s="6" t="s">
        <v>563</v>
      </c>
      <c r="B1076" s="4" t="s">
        <v>642</v>
      </c>
      <c r="C1076" s="4" t="s">
        <v>651</v>
      </c>
      <c r="D1076" s="5">
        <v>45040</v>
      </c>
      <c r="E1076" s="6" t="s">
        <v>27</v>
      </c>
      <c r="F1076" s="6" t="s">
        <v>117</v>
      </c>
      <c r="G1076" s="6">
        <v>4</v>
      </c>
      <c r="H1076" s="6">
        <v>8599</v>
      </c>
      <c r="I1076" s="6">
        <v>8599</v>
      </c>
      <c r="J1076" s="7">
        <v>6.25E-2</v>
      </c>
    </row>
    <row r="1077" spans="1:10" x14ac:dyDescent="0.25">
      <c r="A1077" s="6" t="s">
        <v>563</v>
      </c>
      <c r="B1077" s="4" t="s">
        <v>658</v>
      </c>
      <c r="C1077" s="4" t="s">
        <v>660</v>
      </c>
      <c r="D1077" s="5">
        <v>44690</v>
      </c>
      <c r="E1077" s="6" t="s">
        <v>3</v>
      </c>
      <c r="F1077" s="6" t="s">
        <v>4</v>
      </c>
      <c r="G1077" s="6">
        <v>3.5</v>
      </c>
      <c r="H1077" s="6">
        <v>11989</v>
      </c>
      <c r="I1077" s="6">
        <v>11989</v>
      </c>
      <c r="J1077" s="7">
        <v>2.5000000000000001E-2</v>
      </c>
    </row>
    <row r="1078" spans="1:10" x14ac:dyDescent="0.25">
      <c r="A1078" s="6" t="s">
        <v>563</v>
      </c>
      <c r="B1078" s="4" t="s">
        <v>624</v>
      </c>
      <c r="C1078" s="4" t="s">
        <v>11</v>
      </c>
      <c r="D1078" s="5">
        <v>44419</v>
      </c>
      <c r="E1078" s="6" t="s">
        <v>12</v>
      </c>
      <c r="F1078" s="6" t="s">
        <v>13</v>
      </c>
      <c r="G1078" s="6">
        <v>4.3</v>
      </c>
      <c r="H1078" s="6">
        <v>13199</v>
      </c>
      <c r="I1078" s="6">
        <v>13199</v>
      </c>
      <c r="J1078" s="7">
        <v>8.7499999999999994E-2</v>
      </c>
    </row>
    <row r="1079" spans="1:10" x14ac:dyDescent="0.25">
      <c r="A1079" s="6" t="s">
        <v>563</v>
      </c>
      <c r="B1079" s="4" t="s">
        <v>624</v>
      </c>
      <c r="C1079" s="4" t="s">
        <v>11</v>
      </c>
      <c r="D1079" s="5">
        <v>44961</v>
      </c>
      <c r="E1079" s="6" t="s">
        <v>3</v>
      </c>
      <c r="F1079" s="6" t="s">
        <v>4</v>
      </c>
      <c r="G1079" s="6">
        <v>4.0999999999999996</v>
      </c>
      <c r="H1079" s="6">
        <v>9990</v>
      </c>
      <c r="I1079" s="6">
        <v>15999</v>
      </c>
      <c r="J1079" s="7">
        <v>0.1</v>
      </c>
    </row>
    <row r="1080" spans="1:10" x14ac:dyDescent="0.25">
      <c r="A1080" s="6" t="s">
        <v>563</v>
      </c>
      <c r="B1080" s="4" t="s">
        <v>673</v>
      </c>
      <c r="C1080" s="4" t="s">
        <v>11</v>
      </c>
      <c r="D1080" s="5">
        <v>43877</v>
      </c>
      <c r="E1080" s="6" t="s">
        <v>263</v>
      </c>
      <c r="F1080" s="6" t="s">
        <v>261</v>
      </c>
      <c r="G1080" s="6">
        <v>4</v>
      </c>
      <c r="H1080" s="6">
        <v>10999</v>
      </c>
      <c r="I1080" s="6">
        <v>10999</v>
      </c>
      <c r="J1080" s="7">
        <v>0.1</v>
      </c>
    </row>
    <row r="1081" spans="1:10" x14ac:dyDescent="0.25">
      <c r="A1081" s="6" t="s">
        <v>563</v>
      </c>
      <c r="B1081" s="4" t="s">
        <v>581</v>
      </c>
      <c r="C1081" s="4" t="s">
        <v>14</v>
      </c>
      <c r="D1081" s="5">
        <v>44854</v>
      </c>
      <c r="E1081" s="6" t="s">
        <v>27</v>
      </c>
      <c r="F1081" s="6" t="s">
        <v>117</v>
      </c>
      <c r="G1081" s="6">
        <v>0</v>
      </c>
      <c r="H1081" s="6">
        <v>6499</v>
      </c>
      <c r="I1081" s="6">
        <v>6499</v>
      </c>
      <c r="J1081" s="7">
        <v>0.1125</v>
      </c>
    </row>
    <row r="1082" spans="1:10" x14ac:dyDescent="0.25">
      <c r="A1082" s="6" t="s">
        <v>563</v>
      </c>
      <c r="B1082" s="4" t="s">
        <v>674</v>
      </c>
      <c r="C1082" s="4" t="s">
        <v>675</v>
      </c>
      <c r="D1082" s="5">
        <v>45057</v>
      </c>
      <c r="E1082" s="6" t="s">
        <v>3</v>
      </c>
      <c r="F1082" s="6" t="s">
        <v>4</v>
      </c>
      <c r="G1082" s="6">
        <v>4.3</v>
      </c>
      <c r="H1082" s="6">
        <v>15999</v>
      </c>
      <c r="I1082" s="6">
        <v>15999</v>
      </c>
      <c r="J1082" s="7">
        <v>2.5000000000000001E-2</v>
      </c>
    </row>
    <row r="1083" spans="1:10" x14ac:dyDescent="0.25">
      <c r="A1083" s="6" t="s">
        <v>563</v>
      </c>
      <c r="B1083" s="4" t="s">
        <v>411</v>
      </c>
      <c r="C1083" s="4" t="s">
        <v>29</v>
      </c>
      <c r="D1083" s="5">
        <v>44123</v>
      </c>
      <c r="E1083" s="6" t="s">
        <v>3</v>
      </c>
      <c r="F1083" s="6" t="s">
        <v>4</v>
      </c>
      <c r="G1083" s="6">
        <v>3.9</v>
      </c>
      <c r="H1083" s="6">
        <v>19499</v>
      </c>
      <c r="I1083" s="6">
        <v>19499</v>
      </c>
      <c r="J1083" s="7">
        <v>0.125</v>
      </c>
    </row>
    <row r="1084" spans="1:10" x14ac:dyDescent="0.25">
      <c r="A1084" s="6" t="s">
        <v>563</v>
      </c>
      <c r="B1084" s="4" t="s">
        <v>662</v>
      </c>
      <c r="C1084" s="4" t="s">
        <v>11</v>
      </c>
      <c r="D1084" s="5">
        <v>44846</v>
      </c>
      <c r="E1084" s="6" t="s">
        <v>6</v>
      </c>
      <c r="F1084" s="6" t="s">
        <v>4</v>
      </c>
      <c r="G1084" s="6">
        <v>4.0999999999999996</v>
      </c>
      <c r="H1084" s="6">
        <v>11490</v>
      </c>
      <c r="I1084" s="6">
        <v>17999</v>
      </c>
      <c r="J1084" s="7">
        <v>2.5000000000000001E-2</v>
      </c>
    </row>
    <row r="1085" spans="1:10" x14ac:dyDescent="0.25">
      <c r="A1085" s="6" t="s">
        <v>563</v>
      </c>
      <c r="B1085" s="4" t="s">
        <v>658</v>
      </c>
      <c r="C1085" s="4" t="s">
        <v>668</v>
      </c>
      <c r="D1085" s="5">
        <v>44646</v>
      </c>
      <c r="E1085" s="6" t="s">
        <v>6</v>
      </c>
      <c r="F1085" s="6" t="s">
        <v>4</v>
      </c>
      <c r="G1085" s="6">
        <v>3.7</v>
      </c>
      <c r="H1085" s="6">
        <v>12999</v>
      </c>
      <c r="I1085" s="6">
        <v>12999</v>
      </c>
      <c r="J1085" s="7">
        <v>0.05</v>
      </c>
    </row>
    <row r="1086" spans="1:10" x14ac:dyDescent="0.25">
      <c r="A1086" s="6" t="s">
        <v>563</v>
      </c>
      <c r="B1086" s="4" t="s">
        <v>676</v>
      </c>
      <c r="C1086" s="4" t="s">
        <v>11</v>
      </c>
      <c r="D1086" s="5">
        <v>44447</v>
      </c>
      <c r="E1086" s="6" t="s">
        <v>569</v>
      </c>
      <c r="F1086" s="6" t="s">
        <v>677</v>
      </c>
      <c r="G1086" s="6">
        <v>3.8</v>
      </c>
      <c r="H1086" s="6">
        <v>4300</v>
      </c>
      <c r="I1086" s="6">
        <v>4300</v>
      </c>
      <c r="J1086" s="7">
        <v>7.4999999999999997E-2</v>
      </c>
    </row>
    <row r="1087" spans="1:10" x14ac:dyDescent="0.25">
      <c r="A1087" s="6" t="s">
        <v>563</v>
      </c>
      <c r="B1087" s="4" t="s">
        <v>678</v>
      </c>
      <c r="C1087" s="4" t="s">
        <v>11</v>
      </c>
      <c r="D1087" s="5">
        <v>44906</v>
      </c>
      <c r="E1087" s="6" t="s">
        <v>572</v>
      </c>
      <c r="F1087" s="6" t="s">
        <v>585</v>
      </c>
      <c r="G1087" s="6">
        <v>4.0999999999999996</v>
      </c>
      <c r="H1087" s="6">
        <v>2860</v>
      </c>
      <c r="I1087" s="6">
        <v>2860</v>
      </c>
      <c r="J1087" s="7">
        <v>8.7499999999999994E-2</v>
      </c>
    </row>
    <row r="1088" spans="1:10" x14ac:dyDescent="0.25">
      <c r="A1088" s="6" t="s">
        <v>563</v>
      </c>
      <c r="B1088" s="4" t="s">
        <v>624</v>
      </c>
      <c r="C1088" s="4" t="s">
        <v>14</v>
      </c>
      <c r="D1088" s="5">
        <v>44311</v>
      </c>
      <c r="E1088" s="6" t="s">
        <v>3</v>
      </c>
      <c r="F1088" s="6" t="s">
        <v>4</v>
      </c>
      <c r="G1088" s="6">
        <v>4.0999999999999996</v>
      </c>
      <c r="H1088" s="6">
        <v>9975</v>
      </c>
      <c r="I1088" s="6">
        <v>15999</v>
      </c>
      <c r="J1088" s="7">
        <v>2.5000000000000001E-2</v>
      </c>
    </row>
    <row r="1089" spans="1:10" x14ac:dyDescent="0.25">
      <c r="A1089" s="6" t="s">
        <v>563</v>
      </c>
      <c r="B1089" s="4" t="s">
        <v>679</v>
      </c>
      <c r="C1089" s="4" t="s">
        <v>248</v>
      </c>
      <c r="D1089" s="5">
        <v>44834</v>
      </c>
      <c r="E1089" s="6" t="s">
        <v>3</v>
      </c>
      <c r="F1089" s="6" t="s">
        <v>4</v>
      </c>
      <c r="G1089" s="6">
        <v>4.2</v>
      </c>
      <c r="H1089" s="6">
        <v>13790</v>
      </c>
      <c r="I1089" s="6">
        <v>13790</v>
      </c>
      <c r="J1089" s="7">
        <v>0.1</v>
      </c>
    </row>
    <row r="1090" spans="1:10" x14ac:dyDescent="0.25">
      <c r="A1090" s="6" t="s">
        <v>563</v>
      </c>
      <c r="B1090" s="4" t="s">
        <v>680</v>
      </c>
      <c r="C1090" s="4" t="s">
        <v>681</v>
      </c>
      <c r="D1090" s="5">
        <v>44332</v>
      </c>
      <c r="E1090" s="6" t="s">
        <v>12</v>
      </c>
      <c r="F1090" s="6" t="s">
        <v>13</v>
      </c>
      <c r="G1090" s="6">
        <v>4</v>
      </c>
      <c r="H1090" s="6">
        <v>13699</v>
      </c>
      <c r="I1090" s="6">
        <v>13699</v>
      </c>
      <c r="J1090" s="7">
        <v>7.4999999999999997E-2</v>
      </c>
    </row>
    <row r="1091" spans="1:10" x14ac:dyDescent="0.25">
      <c r="A1091" s="6" t="s">
        <v>563</v>
      </c>
      <c r="B1091" s="4" t="s">
        <v>669</v>
      </c>
      <c r="C1091" s="4" t="s">
        <v>651</v>
      </c>
      <c r="D1091" s="5">
        <v>44045</v>
      </c>
      <c r="E1091" s="6" t="s">
        <v>3</v>
      </c>
      <c r="F1091" s="6" t="s">
        <v>4</v>
      </c>
      <c r="G1091" s="6">
        <v>4.0999999999999996</v>
      </c>
      <c r="H1091" s="6">
        <v>12998</v>
      </c>
      <c r="I1091" s="6">
        <v>12998</v>
      </c>
      <c r="J1091" s="7">
        <v>2.5000000000000001E-2</v>
      </c>
    </row>
    <row r="1092" spans="1:10" x14ac:dyDescent="0.25">
      <c r="A1092" s="6" t="s">
        <v>563</v>
      </c>
      <c r="B1092" s="4" t="s">
        <v>381</v>
      </c>
      <c r="C1092" s="4" t="s">
        <v>651</v>
      </c>
      <c r="D1092" s="5">
        <v>44889</v>
      </c>
      <c r="E1092" s="6" t="s">
        <v>3</v>
      </c>
      <c r="F1092" s="6" t="s">
        <v>4</v>
      </c>
      <c r="G1092" s="6">
        <v>4</v>
      </c>
      <c r="H1092" s="6">
        <v>36999</v>
      </c>
      <c r="I1092" s="6">
        <v>36999</v>
      </c>
      <c r="J1092" s="7">
        <v>8.7499999999999994E-2</v>
      </c>
    </row>
    <row r="1093" spans="1:10" x14ac:dyDescent="0.25">
      <c r="A1093" s="6" t="s">
        <v>563</v>
      </c>
      <c r="B1093" s="4" t="s">
        <v>381</v>
      </c>
      <c r="C1093" s="4" t="s">
        <v>682</v>
      </c>
      <c r="D1093" s="5">
        <v>44974</v>
      </c>
      <c r="E1093" s="6" t="s">
        <v>3</v>
      </c>
      <c r="F1093" s="6" t="s">
        <v>4</v>
      </c>
      <c r="G1093" s="6">
        <v>4</v>
      </c>
      <c r="H1093" s="6">
        <v>39000</v>
      </c>
      <c r="I1093" s="6">
        <v>39000</v>
      </c>
      <c r="J1093" s="7">
        <v>0.05</v>
      </c>
    </row>
    <row r="1094" spans="1:10" x14ac:dyDescent="0.25">
      <c r="A1094" s="6" t="s">
        <v>563</v>
      </c>
      <c r="B1094" s="4" t="s">
        <v>188</v>
      </c>
      <c r="C1094" s="4" t="s">
        <v>683</v>
      </c>
      <c r="D1094" s="5">
        <v>43965</v>
      </c>
      <c r="E1094" s="6" t="s">
        <v>27</v>
      </c>
      <c r="F1094" s="6" t="s">
        <v>117</v>
      </c>
      <c r="G1094" s="6">
        <v>3.9</v>
      </c>
      <c r="H1094" s="6">
        <v>5499</v>
      </c>
      <c r="I1094" s="6">
        <v>10299</v>
      </c>
      <c r="J1094" s="7">
        <v>2.5000000000000001E-2</v>
      </c>
    </row>
    <row r="1095" spans="1:10" x14ac:dyDescent="0.25">
      <c r="A1095" s="6" t="s">
        <v>563</v>
      </c>
      <c r="B1095" s="4" t="s">
        <v>638</v>
      </c>
      <c r="C1095" s="4" t="s">
        <v>11</v>
      </c>
      <c r="D1095" s="5">
        <v>45117</v>
      </c>
      <c r="E1095" s="6" t="s">
        <v>12</v>
      </c>
      <c r="F1095" s="6" t="s">
        <v>13</v>
      </c>
      <c r="G1095" s="6">
        <v>4</v>
      </c>
      <c r="H1095" s="6">
        <v>7899</v>
      </c>
      <c r="I1095" s="6">
        <v>7899</v>
      </c>
      <c r="J1095" s="7">
        <v>3.7499999999999999E-2</v>
      </c>
    </row>
    <row r="1096" spans="1:10" x14ac:dyDescent="0.25">
      <c r="A1096" s="6" t="s">
        <v>563</v>
      </c>
      <c r="B1096" s="4" t="s">
        <v>649</v>
      </c>
      <c r="C1096" s="4" t="s">
        <v>11</v>
      </c>
      <c r="D1096" s="5">
        <v>43912</v>
      </c>
      <c r="E1096" s="6" t="s">
        <v>406</v>
      </c>
      <c r="F1096" s="6" t="s">
        <v>585</v>
      </c>
      <c r="G1096" s="6">
        <v>3.6</v>
      </c>
      <c r="H1096" s="6">
        <v>3499</v>
      </c>
      <c r="I1096" s="6">
        <v>3499</v>
      </c>
      <c r="J1096" s="7">
        <v>0.1</v>
      </c>
    </row>
    <row r="1097" spans="1:10" x14ac:dyDescent="0.25">
      <c r="A1097" s="6" t="s">
        <v>563</v>
      </c>
      <c r="B1097" s="4" t="s">
        <v>649</v>
      </c>
      <c r="C1097" s="4" t="s">
        <v>11</v>
      </c>
      <c r="D1097" s="5">
        <v>43955</v>
      </c>
      <c r="E1097" s="6" t="s">
        <v>406</v>
      </c>
      <c r="F1097" s="6" t="s">
        <v>585</v>
      </c>
      <c r="G1097" s="6">
        <v>3.6</v>
      </c>
      <c r="H1097" s="6">
        <v>3499</v>
      </c>
      <c r="I1097" s="6">
        <v>3499</v>
      </c>
      <c r="J1097" s="7">
        <v>6.25E-2</v>
      </c>
    </row>
    <row r="1098" spans="1:10" x14ac:dyDescent="0.25">
      <c r="A1098" s="6" t="s">
        <v>563</v>
      </c>
      <c r="B1098" s="4" t="s">
        <v>662</v>
      </c>
      <c r="C1098" s="4" t="s">
        <v>14</v>
      </c>
      <c r="D1098" s="5">
        <v>44603</v>
      </c>
      <c r="E1098" s="6" t="s">
        <v>3</v>
      </c>
      <c r="F1098" s="6" t="s">
        <v>4</v>
      </c>
      <c r="G1098" s="6">
        <v>4.3</v>
      </c>
      <c r="H1098" s="6">
        <v>18599</v>
      </c>
      <c r="I1098" s="6">
        <v>18599</v>
      </c>
      <c r="J1098" s="7">
        <v>0.125</v>
      </c>
    </row>
    <row r="1099" spans="1:10" x14ac:dyDescent="0.25">
      <c r="A1099" s="6" t="s">
        <v>563</v>
      </c>
      <c r="B1099" s="4" t="s">
        <v>684</v>
      </c>
      <c r="C1099" s="4" t="s">
        <v>330</v>
      </c>
      <c r="D1099" s="5">
        <v>45045</v>
      </c>
      <c r="E1099" s="6" t="s">
        <v>505</v>
      </c>
      <c r="F1099" s="6" t="s">
        <v>585</v>
      </c>
      <c r="G1099" s="6">
        <v>3.6</v>
      </c>
      <c r="H1099" s="6">
        <v>3799</v>
      </c>
      <c r="I1099" s="6">
        <v>3799</v>
      </c>
      <c r="J1099" s="7">
        <v>0.125</v>
      </c>
    </row>
    <row r="1100" spans="1:10" x14ac:dyDescent="0.25">
      <c r="A1100" s="6" t="s">
        <v>563</v>
      </c>
      <c r="B1100" s="4" t="s">
        <v>629</v>
      </c>
      <c r="C1100" s="4" t="s">
        <v>29</v>
      </c>
      <c r="D1100" s="5">
        <v>44563</v>
      </c>
      <c r="E1100" s="6" t="s">
        <v>27</v>
      </c>
      <c r="F1100" s="6" t="s">
        <v>117</v>
      </c>
      <c r="G1100" s="6">
        <v>4</v>
      </c>
      <c r="H1100" s="6">
        <v>6999</v>
      </c>
      <c r="I1100" s="6">
        <v>6999</v>
      </c>
      <c r="J1100" s="7">
        <v>0.125</v>
      </c>
    </row>
    <row r="1101" spans="1:10" x14ac:dyDescent="0.25">
      <c r="A1101" s="6" t="s">
        <v>563</v>
      </c>
      <c r="B1101" s="4" t="s">
        <v>624</v>
      </c>
      <c r="C1101" s="4" t="s">
        <v>11</v>
      </c>
      <c r="D1101" s="5">
        <v>43895</v>
      </c>
      <c r="E1101" s="6" t="s">
        <v>6</v>
      </c>
      <c r="F1101" s="6" t="s">
        <v>4</v>
      </c>
      <c r="G1101" s="6">
        <v>3.7</v>
      </c>
      <c r="H1101" s="6">
        <v>14999</v>
      </c>
      <c r="I1101" s="6">
        <v>14999</v>
      </c>
      <c r="J1101" s="7">
        <v>8.7499999999999994E-2</v>
      </c>
    </row>
    <row r="1102" spans="1:10" x14ac:dyDescent="0.25">
      <c r="A1102" s="6" t="s">
        <v>563</v>
      </c>
      <c r="B1102" s="4" t="s">
        <v>626</v>
      </c>
      <c r="C1102" s="4" t="s">
        <v>147</v>
      </c>
      <c r="D1102" s="5">
        <v>44080</v>
      </c>
      <c r="E1102" s="6" t="s">
        <v>3</v>
      </c>
      <c r="F1102" s="6" t="s">
        <v>4</v>
      </c>
      <c r="G1102" s="6">
        <v>4</v>
      </c>
      <c r="H1102" s="6">
        <v>12499</v>
      </c>
      <c r="I1102" s="6">
        <v>16990</v>
      </c>
      <c r="J1102" s="7">
        <v>0.1125</v>
      </c>
    </row>
    <row r="1103" spans="1:10" x14ac:dyDescent="0.25">
      <c r="A1103" s="6" t="s">
        <v>563</v>
      </c>
      <c r="B1103" s="4" t="s">
        <v>381</v>
      </c>
      <c r="C1103" s="4" t="s">
        <v>654</v>
      </c>
      <c r="D1103" s="5">
        <v>44353</v>
      </c>
      <c r="E1103" s="6" t="s">
        <v>3</v>
      </c>
      <c r="F1103" s="6" t="s">
        <v>4</v>
      </c>
      <c r="G1103" s="6">
        <v>4</v>
      </c>
      <c r="H1103" s="6">
        <v>36999</v>
      </c>
      <c r="I1103" s="6">
        <v>36999</v>
      </c>
      <c r="J1103" s="7">
        <v>0.1125</v>
      </c>
    </row>
    <row r="1104" spans="1:10" x14ac:dyDescent="0.25">
      <c r="A1104" s="6" t="s">
        <v>563</v>
      </c>
      <c r="B1104" s="4" t="s">
        <v>381</v>
      </c>
      <c r="C1104" s="4" t="s">
        <v>685</v>
      </c>
      <c r="D1104" s="5">
        <v>44309</v>
      </c>
      <c r="E1104" s="6" t="s">
        <v>3</v>
      </c>
      <c r="F1104" s="6" t="s">
        <v>4</v>
      </c>
      <c r="G1104" s="6">
        <v>4</v>
      </c>
      <c r="H1104" s="6">
        <v>36999</v>
      </c>
      <c r="I1104" s="6">
        <v>36999</v>
      </c>
      <c r="J1104" s="7">
        <v>3.7499999999999999E-2</v>
      </c>
    </row>
    <row r="1105" spans="1:10" x14ac:dyDescent="0.25">
      <c r="A1105" s="6" t="s">
        <v>563</v>
      </c>
      <c r="B1105" s="4" t="s">
        <v>581</v>
      </c>
      <c r="C1105" s="4" t="s">
        <v>14</v>
      </c>
      <c r="D1105" s="5">
        <v>44104</v>
      </c>
      <c r="E1105" s="6" t="s">
        <v>27</v>
      </c>
      <c r="F1105" s="6" t="s">
        <v>117</v>
      </c>
      <c r="G1105" s="6">
        <v>0</v>
      </c>
      <c r="H1105" s="6">
        <v>6499</v>
      </c>
      <c r="I1105" s="6">
        <v>6499</v>
      </c>
      <c r="J1105" s="7">
        <v>8.7499999999999994E-2</v>
      </c>
    </row>
    <row r="1106" spans="1:10" x14ac:dyDescent="0.25">
      <c r="A1106" s="6" t="s">
        <v>563</v>
      </c>
      <c r="B1106" s="4" t="s">
        <v>644</v>
      </c>
      <c r="C1106" s="4" t="s">
        <v>14</v>
      </c>
      <c r="D1106" s="5">
        <v>44282</v>
      </c>
      <c r="E1106" s="6" t="s">
        <v>12</v>
      </c>
      <c r="F1106" s="6" t="s">
        <v>13</v>
      </c>
      <c r="G1106" s="6">
        <v>4.2</v>
      </c>
      <c r="H1106" s="6">
        <v>8299</v>
      </c>
      <c r="I1106" s="6">
        <v>8299</v>
      </c>
      <c r="J1106" s="7">
        <v>2.5000000000000001E-2</v>
      </c>
    </row>
    <row r="1107" spans="1:10" x14ac:dyDescent="0.25">
      <c r="A1107" s="6" t="s">
        <v>563</v>
      </c>
      <c r="B1107" s="4" t="s">
        <v>679</v>
      </c>
      <c r="C1107" s="4" t="s">
        <v>11</v>
      </c>
      <c r="D1107" s="5">
        <v>44354</v>
      </c>
      <c r="E1107" s="6" t="s">
        <v>3</v>
      </c>
      <c r="F1107" s="6" t="s">
        <v>4</v>
      </c>
      <c r="G1107" s="6">
        <v>4.2</v>
      </c>
      <c r="H1107" s="6">
        <v>12849</v>
      </c>
      <c r="I1107" s="6">
        <v>18999</v>
      </c>
      <c r="J1107" s="7">
        <v>0.1125</v>
      </c>
    </row>
    <row r="1108" spans="1:10" x14ac:dyDescent="0.25">
      <c r="A1108" s="6" t="s">
        <v>563</v>
      </c>
      <c r="B1108" s="4" t="s">
        <v>676</v>
      </c>
      <c r="C1108" s="4" t="s">
        <v>11</v>
      </c>
      <c r="D1108" s="5">
        <v>44046</v>
      </c>
      <c r="E1108" s="6" t="s">
        <v>569</v>
      </c>
      <c r="F1108" s="6" t="s">
        <v>677</v>
      </c>
      <c r="G1108" s="6">
        <v>3.8</v>
      </c>
      <c r="H1108" s="6">
        <v>2790</v>
      </c>
      <c r="I1108" s="6">
        <v>2790</v>
      </c>
      <c r="J1108" s="7">
        <v>3.7499999999999999E-2</v>
      </c>
    </row>
    <row r="1109" spans="1:10" x14ac:dyDescent="0.25">
      <c r="A1109" s="6" t="s">
        <v>563</v>
      </c>
      <c r="B1109" s="4" t="s">
        <v>658</v>
      </c>
      <c r="C1109" s="4" t="s">
        <v>659</v>
      </c>
      <c r="D1109" s="5">
        <v>44360</v>
      </c>
      <c r="E1109" s="6" t="s">
        <v>3</v>
      </c>
      <c r="F1109" s="6" t="s">
        <v>4</v>
      </c>
      <c r="G1109" s="6">
        <v>3.5</v>
      </c>
      <c r="H1109" s="6">
        <v>10999</v>
      </c>
      <c r="I1109" s="6">
        <v>10999</v>
      </c>
      <c r="J1109" s="7">
        <v>7.4999999999999997E-2</v>
      </c>
    </row>
    <row r="1110" spans="1:10" x14ac:dyDescent="0.25">
      <c r="A1110" s="6" t="s">
        <v>563</v>
      </c>
      <c r="B1110" s="4" t="s">
        <v>684</v>
      </c>
      <c r="C1110" s="4" t="s">
        <v>686</v>
      </c>
      <c r="D1110" s="5">
        <v>44733</v>
      </c>
      <c r="E1110" s="6" t="s">
        <v>505</v>
      </c>
      <c r="F1110" s="6" t="s">
        <v>585</v>
      </c>
      <c r="G1110" s="6">
        <v>3.7</v>
      </c>
      <c r="H1110" s="6">
        <v>3499</v>
      </c>
      <c r="I1110" s="6">
        <v>3499</v>
      </c>
      <c r="J1110" s="7">
        <v>8.7499999999999994E-2</v>
      </c>
    </row>
    <row r="1111" spans="1:10" x14ac:dyDescent="0.25">
      <c r="A1111" s="6" t="s">
        <v>563</v>
      </c>
      <c r="B1111" s="4" t="s">
        <v>666</v>
      </c>
      <c r="C1111" s="4" t="s">
        <v>650</v>
      </c>
      <c r="D1111" s="5">
        <v>44846</v>
      </c>
      <c r="E1111" s="6" t="s">
        <v>6</v>
      </c>
      <c r="F1111" s="6" t="s">
        <v>7</v>
      </c>
      <c r="G1111" s="6">
        <v>4.3</v>
      </c>
      <c r="H1111" s="6">
        <v>21999</v>
      </c>
      <c r="I1111" s="6">
        <v>31999</v>
      </c>
      <c r="J1111" s="7">
        <v>0.125</v>
      </c>
    </row>
    <row r="1112" spans="1:10" x14ac:dyDescent="0.25">
      <c r="A1112" s="6" t="s">
        <v>563</v>
      </c>
      <c r="B1112" s="4" t="s">
        <v>687</v>
      </c>
      <c r="C1112" s="4" t="s">
        <v>672</v>
      </c>
      <c r="D1112" s="5">
        <v>44328</v>
      </c>
      <c r="E1112" s="6" t="s">
        <v>296</v>
      </c>
      <c r="F1112" s="6" t="s">
        <v>261</v>
      </c>
      <c r="G1112" s="6">
        <v>3.8</v>
      </c>
      <c r="H1112" s="6">
        <v>7990</v>
      </c>
      <c r="I1112" s="6">
        <v>7990</v>
      </c>
      <c r="J1112" s="7">
        <v>0.05</v>
      </c>
    </row>
    <row r="1113" spans="1:10" x14ac:dyDescent="0.25">
      <c r="A1113" s="6" t="s">
        <v>563</v>
      </c>
      <c r="B1113" s="4" t="s">
        <v>381</v>
      </c>
      <c r="C1113" s="4" t="s">
        <v>685</v>
      </c>
      <c r="D1113" s="5">
        <v>44481</v>
      </c>
      <c r="E1113" s="6" t="s">
        <v>3</v>
      </c>
      <c r="F1113" s="6" t="s">
        <v>4</v>
      </c>
      <c r="G1113" s="6">
        <v>4</v>
      </c>
      <c r="H1113" s="6">
        <v>29490</v>
      </c>
      <c r="I1113" s="6">
        <v>29490</v>
      </c>
      <c r="J1113" s="7">
        <v>0.125</v>
      </c>
    </row>
    <row r="1114" spans="1:10" x14ac:dyDescent="0.25">
      <c r="A1114" s="6" t="s">
        <v>563</v>
      </c>
      <c r="B1114" s="4" t="s">
        <v>578</v>
      </c>
      <c r="C1114" s="4" t="s">
        <v>11</v>
      </c>
      <c r="D1114" s="5">
        <v>44280</v>
      </c>
      <c r="E1114" s="6" t="s">
        <v>501</v>
      </c>
      <c r="F1114" s="6" t="s">
        <v>502</v>
      </c>
      <c r="G1114" s="6">
        <v>0</v>
      </c>
      <c r="H1114" s="6">
        <v>4189</v>
      </c>
      <c r="I1114" s="6">
        <v>4189</v>
      </c>
      <c r="J1114" s="7">
        <v>7.4999999999999997E-2</v>
      </c>
    </row>
    <row r="1115" spans="1:10" x14ac:dyDescent="0.25">
      <c r="A1115" s="6" t="s">
        <v>563</v>
      </c>
      <c r="B1115" s="4" t="s">
        <v>578</v>
      </c>
      <c r="C1115" s="4" t="s">
        <v>11</v>
      </c>
      <c r="D1115" s="5">
        <v>44733</v>
      </c>
      <c r="E1115" s="6" t="s">
        <v>501</v>
      </c>
      <c r="F1115" s="6" t="s">
        <v>502</v>
      </c>
      <c r="G1115" s="6">
        <v>0</v>
      </c>
      <c r="H1115" s="6">
        <v>4189</v>
      </c>
      <c r="I1115" s="6">
        <v>4189</v>
      </c>
      <c r="J1115" s="7">
        <v>0.1125</v>
      </c>
    </row>
    <row r="1116" spans="1:10" x14ac:dyDescent="0.25">
      <c r="A1116" s="6" t="s">
        <v>563</v>
      </c>
      <c r="B1116" s="4" t="s">
        <v>578</v>
      </c>
      <c r="C1116" s="4" t="s">
        <v>11</v>
      </c>
      <c r="D1116" s="5">
        <v>44853</v>
      </c>
      <c r="E1116" s="6" t="s">
        <v>501</v>
      </c>
      <c r="F1116" s="6" t="s">
        <v>502</v>
      </c>
      <c r="G1116" s="6">
        <v>0</v>
      </c>
      <c r="H1116" s="6">
        <v>4189</v>
      </c>
      <c r="I1116" s="6">
        <v>4189</v>
      </c>
      <c r="J1116" s="7">
        <v>6.25E-2</v>
      </c>
    </row>
    <row r="1117" spans="1:10" x14ac:dyDescent="0.25">
      <c r="A1117" s="6" t="s">
        <v>563</v>
      </c>
      <c r="B1117" s="4" t="s">
        <v>578</v>
      </c>
      <c r="C1117" s="4" t="s">
        <v>11</v>
      </c>
      <c r="D1117" s="5">
        <v>44280</v>
      </c>
      <c r="E1117" s="6" t="s">
        <v>501</v>
      </c>
      <c r="F1117" s="6" t="s">
        <v>502</v>
      </c>
      <c r="G1117" s="6">
        <v>0</v>
      </c>
      <c r="H1117" s="6">
        <v>4189</v>
      </c>
      <c r="I1117" s="6">
        <v>4189</v>
      </c>
      <c r="J1117" s="7">
        <v>0.1125</v>
      </c>
    </row>
    <row r="1118" spans="1:10" x14ac:dyDescent="0.25">
      <c r="A1118" s="6" t="s">
        <v>563</v>
      </c>
      <c r="B1118" s="4" t="s">
        <v>411</v>
      </c>
      <c r="C1118" s="4" t="s">
        <v>654</v>
      </c>
      <c r="D1118" s="5">
        <v>43877</v>
      </c>
      <c r="E1118" s="6" t="s">
        <v>12</v>
      </c>
      <c r="F1118" s="6" t="s">
        <v>13</v>
      </c>
      <c r="G1118" s="6">
        <v>3.9</v>
      </c>
      <c r="H1118" s="6">
        <v>13990</v>
      </c>
      <c r="I1118" s="6">
        <v>13990</v>
      </c>
      <c r="J1118" s="7">
        <v>7.4999999999999997E-2</v>
      </c>
    </row>
    <row r="1119" spans="1:10" x14ac:dyDescent="0.25">
      <c r="A1119" s="6" t="s">
        <v>563</v>
      </c>
      <c r="B1119" s="4" t="s">
        <v>624</v>
      </c>
      <c r="C1119" s="4" t="s">
        <v>14</v>
      </c>
      <c r="D1119" s="5">
        <v>44710</v>
      </c>
      <c r="E1119" s="6" t="s">
        <v>6</v>
      </c>
      <c r="F1119" s="6" t="s">
        <v>4</v>
      </c>
      <c r="G1119" s="6">
        <v>3.7</v>
      </c>
      <c r="H1119" s="6">
        <v>9900</v>
      </c>
      <c r="I1119" s="6">
        <v>15990</v>
      </c>
      <c r="J1119" s="7">
        <v>7.4999999999999997E-2</v>
      </c>
    </row>
    <row r="1120" spans="1:10" x14ac:dyDescent="0.25">
      <c r="A1120" s="6" t="s">
        <v>563</v>
      </c>
      <c r="B1120" s="4" t="s">
        <v>688</v>
      </c>
      <c r="C1120" s="4" t="s">
        <v>11</v>
      </c>
      <c r="D1120" s="5">
        <v>45128</v>
      </c>
      <c r="E1120" s="6" t="s">
        <v>263</v>
      </c>
      <c r="F1120" s="6" t="s">
        <v>657</v>
      </c>
      <c r="G1120" s="6">
        <v>3</v>
      </c>
      <c r="H1120" s="6">
        <v>8999</v>
      </c>
      <c r="I1120" s="6">
        <v>8999</v>
      </c>
      <c r="J1120" s="7">
        <v>0.1125</v>
      </c>
    </row>
    <row r="1121" spans="1:10" x14ac:dyDescent="0.25">
      <c r="A1121" s="6" t="s">
        <v>563</v>
      </c>
      <c r="B1121" s="4" t="s">
        <v>674</v>
      </c>
      <c r="C1121" s="4" t="s">
        <v>689</v>
      </c>
      <c r="D1121" s="5">
        <v>45042</v>
      </c>
      <c r="E1121" s="6" t="s">
        <v>3</v>
      </c>
      <c r="F1121" s="6" t="s">
        <v>4</v>
      </c>
      <c r="G1121" s="6">
        <v>4.3</v>
      </c>
      <c r="H1121" s="6">
        <v>12000</v>
      </c>
      <c r="I1121" s="6">
        <v>26028</v>
      </c>
      <c r="J1121" s="7">
        <v>7.4999999999999997E-2</v>
      </c>
    </row>
    <row r="1122" spans="1:10" x14ac:dyDescent="0.25">
      <c r="A1122" s="6" t="s">
        <v>690</v>
      </c>
      <c r="B1122" s="4" t="s">
        <v>691</v>
      </c>
      <c r="C1122" s="4" t="s">
        <v>147</v>
      </c>
      <c r="D1122" s="5">
        <v>44160</v>
      </c>
      <c r="E1122" s="6" t="s">
        <v>27</v>
      </c>
      <c r="F1122" s="6" t="s">
        <v>4</v>
      </c>
      <c r="G1122" s="6">
        <v>4.5</v>
      </c>
      <c r="H1122" s="6">
        <v>32999</v>
      </c>
      <c r="I1122" s="6">
        <v>39900</v>
      </c>
      <c r="J1122" s="7">
        <v>6.25E-2</v>
      </c>
    </row>
    <row r="1123" spans="1:10" x14ac:dyDescent="0.25">
      <c r="A1123" s="6" t="s">
        <v>690</v>
      </c>
      <c r="B1123" s="4" t="s">
        <v>691</v>
      </c>
      <c r="C1123" s="4" t="s">
        <v>11</v>
      </c>
      <c r="D1123" s="5">
        <v>44482</v>
      </c>
      <c r="E1123" s="6" t="s">
        <v>27</v>
      </c>
      <c r="F1123" s="6" t="s">
        <v>4</v>
      </c>
      <c r="G1123" s="6">
        <v>4.5</v>
      </c>
      <c r="H1123" s="6">
        <v>32999</v>
      </c>
      <c r="I1123" s="6">
        <v>39900</v>
      </c>
      <c r="J1123" s="7">
        <v>2.5000000000000001E-2</v>
      </c>
    </row>
    <row r="1124" spans="1:10" x14ac:dyDescent="0.25">
      <c r="A1124" s="6" t="s">
        <v>690</v>
      </c>
      <c r="B1124" s="4" t="s">
        <v>691</v>
      </c>
      <c r="C1124" s="4" t="s">
        <v>77</v>
      </c>
      <c r="D1124" s="5">
        <v>43935</v>
      </c>
      <c r="E1124" s="6" t="s">
        <v>27</v>
      </c>
      <c r="F1124" s="6" t="s">
        <v>4</v>
      </c>
      <c r="G1124" s="6">
        <v>4.5</v>
      </c>
      <c r="H1124" s="6">
        <v>32999</v>
      </c>
      <c r="I1124" s="6">
        <v>39900</v>
      </c>
      <c r="J1124" s="7">
        <v>0.05</v>
      </c>
    </row>
    <row r="1125" spans="1:10" x14ac:dyDescent="0.25">
      <c r="A1125" s="6" t="s">
        <v>690</v>
      </c>
      <c r="B1125" s="4" t="s">
        <v>692</v>
      </c>
      <c r="C1125" s="4" t="s">
        <v>77</v>
      </c>
      <c r="D1125" s="5">
        <v>44815</v>
      </c>
      <c r="E1125" s="6" t="s">
        <v>12</v>
      </c>
      <c r="F1125" s="6" t="s">
        <v>4</v>
      </c>
      <c r="G1125" s="6">
        <v>4.5999999999999996</v>
      </c>
      <c r="H1125" s="6">
        <v>42999</v>
      </c>
      <c r="I1125" s="6">
        <v>47900</v>
      </c>
      <c r="J1125" s="7">
        <v>0.1125</v>
      </c>
    </row>
    <row r="1126" spans="1:10" x14ac:dyDescent="0.25">
      <c r="A1126" s="6" t="s">
        <v>690</v>
      </c>
      <c r="B1126" s="4" t="s">
        <v>693</v>
      </c>
      <c r="C1126" s="4" t="s">
        <v>132</v>
      </c>
      <c r="D1126" s="5">
        <v>44318</v>
      </c>
      <c r="E1126" s="6" t="s">
        <v>694</v>
      </c>
      <c r="F1126" s="6" t="s">
        <v>7</v>
      </c>
      <c r="G1126" s="6">
        <v>4.5</v>
      </c>
      <c r="H1126" s="6">
        <v>61999</v>
      </c>
      <c r="I1126" s="6">
        <v>64900</v>
      </c>
      <c r="J1126" s="7">
        <v>2.5000000000000001E-2</v>
      </c>
    </row>
    <row r="1127" spans="1:10" x14ac:dyDescent="0.25">
      <c r="A1127" s="6" t="s">
        <v>690</v>
      </c>
      <c r="B1127" s="4" t="s">
        <v>692</v>
      </c>
      <c r="C1127" s="4" t="s">
        <v>14</v>
      </c>
      <c r="D1127" s="5">
        <v>44895</v>
      </c>
      <c r="E1127" s="6" t="s">
        <v>12</v>
      </c>
      <c r="F1127" s="6" t="s">
        <v>7</v>
      </c>
      <c r="G1127" s="6">
        <v>4.5999999999999996</v>
      </c>
      <c r="H1127" s="6">
        <v>47999</v>
      </c>
      <c r="I1127" s="6">
        <v>52900</v>
      </c>
      <c r="J1127" s="7">
        <v>6.25E-2</v>
      </c>
    </row>
    <row r="1128" spans="1:10" x14ac:dyDescent="0.25">
      <c r="A1128" s="6" t="s">
        <v>690</v>
      </c>
      <c r="B1128" s="4" t="s">
        <v>693</v>
      </c>
      <c r="C1128" s="4" t="s">
        <v>14</v>
      </c>
      <c r="D1128" s="5">
        <v>44255</v>
      </c>
      <c r="E1128" s="6" t="s">
        <v>694</v>
      </c>
      <c r="F1128" s="6" t="s">
        <v>7</v>
      </c>
      <c r="G1128" s="6">
        <v>4.5</v>
      </c>
      <c r="H1128" s="6">
        <v>61999</v>
      </c>
      <c r="I1128" s="6">
        <v>64900</v>
      </c>
      <c r="J1128" s="7">
        <v>6.25E-2</v>
      </c>
    </row>
    <row r="1129" spans="1:10" x14ac:dyDescent="0.25">
      <c r="A1129" s="6" t="s">
        <v>690</v>
      </c>
      <c r="B1129" s="4" t="s">
        <v>695</v>
      </c>
      <c r="C1129" s="4" t="s">
        <v>696</v>
      </c>
      <c r="D1129" s="5">
        <v>44009</v>
      </c>
      <c r="E1129" s="6" t="s">
        <v>6</v>
      </c>
      <c r="F1129" s="6" t="s">
        <v>57</v>
      </c>
      <c r="G1129" s="6">
        <v>0</v>
      </c>
      <c r="H1129" s="6">
        <v>129900</v>
      </c>
      <c r="I1129" s="6">
        <v>129900</v>
      </c>
      <c r="J1129" s="7">
        <v>2.5000000000000001E-2</v>
      </c>
    </row>
    <row r="1130" spans="1:10" x14ac:dyDescent="0.25">
      <c r="A1130" s="6" t="s">
        <v>690</v>
      </c>
      <c r="B1130" s="4" t="s">
        <v>692</v>
      </c>
      <c r="C1130" s="4" t="s">
        <v>147</v>
      </c>
      <c r="D1130" s="5">
        <v>44329</v>
      </c>
      <c r="E1130" s="6" t="s">
        <v>12</v>
      </c>
      <c r="F1130" s="6" t="s">
        <v>7</v>
      </c>
      <c r="G1130" s="6">
        <v>4.5999999999999996</v>
      </c>
      <c r="H1130" s="6">
        <v>47999</v>
      </c>
      <c r="I1130" s="6">
        <v>52900</v>
      </c>
      <c r="J1130" s="7">
        <v>0.05</v>
      </c>
    </row>
    <row r="1131" spans="1:10" x14ac:dyDescent="0.25">
      <c r="A1131" s="6" t="s">
        <v>690</v>
      </c>
      <c r="B1131" s="4" t="s">
        <v>691</v>
      </c>
      <c r="C1131" s="4" t="s">
        <v>77</v>
      </c>
      <c r="D1131" s="5">
        <v>44773</v>
      </c>
      <c r="E1131" s="6" t="s">
        <v>27</v>
      </c>
      <c r="F1131" s="6" t="s">
        <v>7</v>
      </c>
      <c r="G1131" s="6">
        <v>4.5</v>
      </c>
      <c r="H1131" s="6">
        <v>44900</v>
      </c>
      <c r="I1131" s="6">
        <v>44900</v>
      </c>
      <c r="J1131" s="7">
        <v>3.7499999999999999E-2</v>
      </c>
    </row>
    <row r="1132" spans="1:10" x14ac:dyDescent="0.25">
      <c r="A1132" s="6" t="s">
        <v>690</v>
      </c>
      <c r="B1132" s="4" t="s">
        <v>691</v>
      </c>
      <c r="C1132" s="4" t="s">
        <v>147</v>
      </c>
      <c r="D1132" s="5">
        <v>44391</v>
      </c>
      <c r="E1132" s="6" t="s">
        <v>27</v>
      </c>
      <c r="F1132" s="6" t="s">
        <v>7</v>
      </c>
      <c r="G1132" s="6">
        <v>4.5</v>
      </c>
      <c r="H1132" s="6">
        <v>44900</v>
      </c>
      <c r="I1132" s="6">
        <v>44900</v>
      </c>
      <c r="J1132" s="7">
        <v>8.7499999999999994E-2</v>
      </c>
    </row>
    <row r="1133" spans="1:10" x14ac:dyDescent="0.25">
      <c r="A1133" s="6" t="s">
        <v>690</v>
      </c>
      <c r="B1133" s="4" t="s">
        <v>697</v>
      </c>
      <c r="C1133" s="4" t="s">
        <v>330</v>
      </c>
      <c r="D1133" s="5">
        <v>44858</v>
      </c>
      <c r="E1133" s="6" t="s">
        <v>694</v>
      </c>
      <c r="F1133" s="6" t="s">
        <v>4</v>
      </c>
      <c r="G1133" s="6">
        <v>4.5999999999999996</v>
      </c>
      <c r="H1133" s="6">
        <v>49900</v>
      </c>
      <c r="I1133" s="6">
        <v>49900</v>
      </c>
      <c r="J1133" s="7">
        <v>0.05</v>
      </c>
    </row>
    <row r="1134" spans="1:10" x14ac:dyDescent="0.25">
      <c r="A1134" s="6" t="s">
        <v>690</v>
      </c>
      <c r="B1134" s="4" t="s">
        <v>698</v>
      </c>
      <c r="C1134" s="4" t="s">
        <v>14</v>
      </c>
      <c r="D1134" s="5">
        <v>44515</v>
      </c>
      <c r="E1134" s="6" t="s">
        <v>694</v>
      </c>
      <c r="F1134" s="6" t="s">
        <v>7</v>
      </c>
      <c r="G1134" s="6">
        <v>4.5999999999999996</v>
      </c>
      <c r="H1134" s="6">
        <v>68999</v>
      </c>
      <c r="I1134" s="6">
        <v>70900</v>
      </c>
      <c r="J1134" s="7">
        <v>1.2500000000000001E-2</v>
      </c>
    </row>
    <row r="1135" spans="1:10" x14ac:dyDescent="0.25">
      <c r="A1135" s="6" t="s">
        <v>690</v>
      </c>
      <c r="B1135" s="4" t="s">
        <v>691</v>
      </c>
      <c r="C1135" s="4" t="s">
        <v>11</v>
      </c>
      <c r="D1135" s="5">
        <v>44989</v>
      </c>
      <c r="E1135" s="6" t="s">
        <v>27</v>
      </c>
      <c r="F1135" s="6" t="s">
        <v>7</v>
      </c>
      <c r="G1135" s="6">
        <v>4.5</v>
      </c>
      <c r="H1135" s="6">
        <v>44900</v>
      </c>
      <c r="I1135" s="6">
        <v>44900</v>
      </c>
      <c r="J1135" s="7">
        <v>8.7499999999999994E-2</v>
      </c>
    </row>
    <row r="1136" spans="1:10" x14ac:dyDescent="0.25">
      <c r="A1136" s="6" t="s">
        <v>690</v>
      </c>
      <c r="B1136" s="4" t="s">
        <v>698</v>
      </c>
      <c r="C1136" s="4" t="s">
        <v>147</v>
      </c>
      <c r="D1136" s="5">
        <v>44001</v>
      </c>
      <c r="E1136" s="6" t="s">
        <v>694</v>
      </c>
      <c r="F1136" s="6" t="s">
        <v>57</v>
      </c>
      <c r="G1136" s="6">
        <v>4.5999999999999996</v>
      </c>
      <c r="H1136" s="6">
        <v>78999</v>
      </c>
      <c r="I1136" s="6">
        <v>80900</v>
      </c>
      <c r="J1136" s="7">
        <v>0.1</v>
      </c>
    </row>
    <row r="1137" spans="1:10" x14ac:dyDescent="0.25">
      <c r="A1137" s="6" t="s">
        <v>690</v>
      </c>
      <c r="B1137" s="4" t="s">
        <v>698</v>
      </c>
      <c r="C1137" s="4" t="s">
        <v>77</v>
      </c>
      <c r="D1137" s="5">
        <v>43999</v>
      </c>
      <c r="E1137" s="6" t="s">
        <v>694</v>
      </c>
      <c r="F1137" s="6" t="s">
        <v>7</v>
      </c>
      <c r="G1137" s="6">
        <v>4.5999999999999996</v>
      </c>
      <c r="H1137" s="6">
        <v>68999</v>
      </c>
      <c r="I1137" s="6">
        <v>70900</v>
      </c>
      <c r="J1137" s="7">
        <v>0.1</v>
      </c>
    </row>
    <row r="1138" spans="1:10" x14ac:dyDescent="0.25">
      <c r="A1138" s="6" t="s">
        <v>690</v>
      </c>
      <c r="B1138" s="4" t="s">
        <v>698</v>
      </c>
      <c r="C1138" s="4" t="s">
        <v>147</v>
      </c>
      <c r="D1138" s="5">
        <v>44169</v>
      </c>
      <c r="E1138" s="6" t="s">
        <v>694</v>
      </c>
      <c r="F1138" s="6" t="s">
        <v>4</v>
      </c>
      <c r="G1138" s="6">
        <v>4.5999999999999996</v>
      </c>
      <c r="H1138" s="6">
        <v>63999</v>
      </c>
      <c r="I1138" s="6">
        <v>65900</v>
      </c>
      <c r="J1138" s="7">
        <v>0.05</v>
      </c>
    </row>
    <row r="1139" spans="1:10" x14ac:dyDescent="0.25">
      <c r="A1139" s="6" t="s">
        <v>690</v>
      </c>
      <c r="B1139" s="4" t="s">
        <v>693</v>
      </c>
      <c r="C1139" s="4" t="s">
        <v>147</v>
      </c>
      <c r="D1139" s="5">
        <v>43944</v>
      </c>
      <c r="E1139" s="6" t="s">
        <v>694</v>
      </c>
      <c r="F1139" s="6" t="s">
        <v>4</v>
      </c>
      <c r="G1139" s="6">
        <v>4.5</v>
      </c>
      <c r="H1139" s="6">
        <v>56999</v>
      </c>
      <c r="I1139" s="6">
        <v>59900</v>
      </c>
      <c r="J1139" s="7">
        <v>6.25E-2</v>
      </c>
    </row>
    <row r="1140" spans="1:10" x14ac:dyDescent="0.25">
      <c r="A1140" s="6" t="s">
        <v>690</v>
      </c>
      <c r="B1140" s="4" t="s">
        <v>693</v>
      </c>
      <c r="C1140" s="4" t="s">
        <v>114</v>
      </c>
      <c r="D1140" s="5">
        <v>44848</v>
      </c>
      <c r="E1140" s="6" t="s">
        <v>694</v>
      </c>
      <c r="F1140" s="6" t="s">
        <v>7</v>
      </c>
      <c r="G1140" s="6">
        <v>4.5</v>
      </c>
      <c r="H1140" s="6">
        <v>61999</v>
      </c>
      <c r="I1140" s="6">
        <v>64900</v>
      </c>
      <c r="J1140" s="7">
        <v>0.125</v>
      </c>
    </row>
    <row r="1141" spans="1:10" x14ac:dyDescent="0.25">
      <c r="A1141" s="6" t="s">
        <v>690</v>
      </c>
      <c r="B1141" s="4" t="s">
        <v>698</v>
      </c>
      <c r="C1141" s="4" t="s">
        <v>11</v>
      </c>
      <c r="D1141" s="5">
        <v>44788</v>
      </c>
      <c r="E1141" s="6" t="s">
        <v>694</v>
      </c>
      <c r="F1141" s="6" t="s">
        <v>57</v>
      </c>
      <c r="G1141" s="6">
        <v>4.5999999999999996</v>
      </c>
      <c r="H1141" s="6">
        <v>78999</v>
      </c>
      <c r="I1141" s="6">
        <v>80900</v>
      </c>
      <c r="J1141" s="7">
        <v>3.7499999999999999E-2</v>
      </c>
    </row>
    <row r="1142" spans="1:10" x14ac:dyDescent="0.25">
      <c r="A1142" s="6" t="s">
        <v>690</v>
      </c>
      <c r="B1142" s="4" t="s">
        <v>692</v>
      </c>
      <c r="C1142" s="4" t="s">
        <v>77</v>
      </c>
      <c r="D1142" s="5">
        <v>44738</v>
      </c>
      <c r="E1142" s="6" t="s">
        <v>12</v>
      </c>
      <c r="F1142" s="6" t="s">
        <v>7</v>
      </c>
      <c r="G1142" s="6">
        <v>4.5999999999999996</v>
      </c>
      <c r="H1142" s="6">
        <v>47999</v>
      </c>
      <c r="I1142" s="6">
        <v>52900</v>
      </c>
      <c r="J1142" s="7">
        <v>2.5000000000000001E-2</v>
      </c>
    </row>
    <row r="1143" spans="1:10" x14ac:dyDescent="0.25">
      <c r="A1143" s="6" t="s">
        <v>690</v>
      </c>
      <c r="B1143" s="4" t="s">
        <v>698</v>
      </c>
      <c r="C1143" s="4" t="s">
        <v>132</v>
      </c>
      <c r="D1143" s="5">
        <v>44504</v>
      </c>
      <c r="E1143" s="6" t="s">
        <v>694</v>
      </c>
      <c r="F1143" s="6" t="s">
        <v>7</v>
      </c>
      <c r="G1143" s="6">
        <v>4.5999999999999996</v>
      </c>
      <c r="H1143" s="6">
        <v>68999</v>
      </c>
      <c r="I1143" s="6">
        <v>70900</v>
      </c>
      <c r="J1143" s="7">
        <v>3.7499999999999999E-2</v>
      </c>
    </row>
    <row r="1144" spans="1:10" x14ac:dyDescent="0.25">
      <c r="A1144" s="6" t="s">
        <v>690</v>
      </c>
      <c r="B1144" s="4" t="s">
        <v>693</v>
      </c>
      <c r="C1144" s="4" t="s">
        <v>11</v>
      </c>
      <c r="D1144" s="5">
        <v>44102</v>
      </c>
      <c r="E1144" s="6" t="s">
        <v>694</v>
      </c>
      <c r="F1144" s="6" t="s">
        <v>7</v>
      </c>
      <c r="G1144" s="6">
        <v>4.5</v>
      </c>
      <c r="H1144" s="6">
        <v>61999</v>
      </c>
      <c r="I1144" s="6">
        <v>64900</v>
      </c>
      <c r="J1144" s="7">
        <v>0.125</v>
      </c>
    </row>
    <row r="1145" spans="1:10" x14ac:dyDescent="0.25">
      <c r="A1145" s="6" t="s">
        <v>690</v>
      </c>
      <c r="B1145" s="4" t="s">
        <v>693</v>
      </c>
      <c r="C1145" s="4" t="s">
        <v>77</v>
      </c>
      <c r="D1145" s="5">
        <v>43835</v>
      </c>
      <c r="E1145" s="6" t="s">
        <v>694</v>
      </c>
      <c r="F1145" s="6" t="s">
        <v>4</v>
      </c>
      <c r="G1145" s="6">
        <v>4.5</v>
      </c>
      <c r="H1145" s="6">
        <v>56999</v>
      </c>
      <c r="I1145" s="6">
        <v>59900</v>
      </c>
      <c r="J1145" s="7">
        <v>0.05</v>
      </c>
    </row>
    <row r="1146" spans="1:10" x14ac:dyDescent="0.25">
      <c r="A1146" s="6" t="s">
        <v>690</v>
      </c>
      <c r="B1146" s="4" t="s">
        <v>693</v>
      </c>
      <c r="C1146" s="4" t="s">
        <v>11</v>
      </c>
      <c r="D1146" s="5">
        <v>45052</v>
      </c>
      <c r="E1146" s="6" t="s">
        <v>694</v>
      </c>
      <c r="F1146" s="6" t="s">
        <v>4</v>
      </c>
      <c r="G1146" s="6">
        <v>4.5</v>
      </c>
      <c r="H1146" s="6">
        <v>56999</v>
      </c>
      <c r="I1146" s="6">
        <v>59900</v>
      </c>
      <c r="J1146" s="7">
        <v>0.1</v>
      </c>
    </row>
    <row r="1147" spans="1:10" x14ac:dyDescent="0.25">
      <c r="A1147" s="6" t="s">
        <v>690</v>
      </c>
      <c r="B1147" s="4" t="s">
        <v>699</v>
      </c>
      <c r="C1147" s="4" t="s">
        <v>297</v>
      </c>
      <c r="D1147" s="5">
        <v>44938</v>
      </c>
      <c r="E1147" s="6" t="s">
        <v>694</v>
      </c>
      <c r="F1147" s="6" t="s">
        <v>57</v>
      </c>
      <c r="G1147" s="6">
        <v>0</v>
      </c>
      <c r="H1147" s="6">
        <v>89900</v>
      </c>
      <c r="I1147" s="6">
        <v>89900</v>
      </c>
      <c r="J1147" s="7">
        <v>3.7499999999999999E-2</v>
      </c>
    </row>
    <row r="1148" spans="1:10" x14ac:dyDescent="0.25">
      <c r="A1148" s="6" t="s">
        <v>690</v>
      </c>
      <c r="B1148" s="4" t="s">
        <v>692</v>
      </c>
      <c r="C1148" s="4" t="s">
        <v>330</v>
      </c>
      <c r="D1148" s="5">
        <v>44819</v>
      </c>
      <c r="E1148" s="6" t="s">
        <v>12</v>
      </c>
      <c r="F1148" s="6" t="s">
        <v>7</v>
      </c>
      <c r="G1148" s="6">
        <v>4.5999999999999996</v>
      </c>
      <c r="H1148" s="6">
        <v>47999</v>
      </c>
      <c r="I1148" s="6">
        <v>52900</v>
      </c>
      <c r="J1148" s="7">
        <v>8.7499999999999994E-2</v>
      </c>
    </row>
    <row r="1149" spans="1:10" x14ac:dyDescent="0.25">
      <c r="A1149" s="6" t="s">
        <v>690</v>
      </c>
      <c r="B1149" s="4" t="s">
        <v>697</v>
      </c>
      <c r="C1149" s="4" t="s">
        <v>330</v>
      </c>
      <c r="D1149" s="5">
        <v>45153</v>
      </c>
      <c r="E1149" s="6" t="s">
        <v>694</v>
      </c>
      <c r="F1149" s="6" t="s">
        <v>7</v>
      </c>
      <c r="G1149" s="6">
        <v>4.5999999999999996</v>
      </c>
      <c r="H1149" s="6">
        <v>54900</v>
      </c>
      <c r="I1149" s="6">
        <v>54900</v>
      </c>
      <c r="J1149" s="7">
        <v>0.125</v>
      </c>
    </row>
    <row r="1150" spans="1:10" x14ac:dyDescent="0.25">
      <c r="A1150" s="6" t="s">
        <v>690</v>
      </c>
      <c r="B1150" s="4" t="s">
        <v>693</v>
      </c>
      <c r="C1150" s="4" t="s">
        <v>77</v>
      </c>
      <c r="D1150" s="5">
        <v>44031</v>
      </c>
      <c r="E1150" s="6" t="s">
        <v>694</v>
      </c>
      <c r="F1150" s="6" t="s">
        <v>7</v>
      </c>
      <c r="G1150" s="6">
        <v>4.5</v>
      </c>
      <c r="H1150" s="6">
        <v>61999</v>
      </c>
      <c r="I1150" s="6">
        <v>64900</v>
      </c>
      <c r="J1150" s="7">
        <v>0.125</v>
      </c>
    </row>
    <row r="1151" spans="1:10" x14ac:dyDescent="0.25">
      <c r="A1151" s="6" t="s">
        <v>690</v>
      </c>
      <c r="B1151" s="4" t="s">
        <v>693</v>
      </c>
      <c r="C1151" s="4" t="s">
        <v>132</v>
      </c>
      <c r="D1151" s="5">
        <v>44794</v>
      </c>
      <c r="E1151" s="6" t="s">
        <v>694</v>
      </c>
      <c r="F1151" s="6" t="s">
        <v>4</v>
      </c>
      <c r="G1151" s="6">
        <v>4.5</v>
      </c>
      <c r="H1151" s="6">
        <v>56999</v>
      </c>
      <c r="I1151" s="6">
        <v>59900</v>
      </c>
      <c r="J1151" s="7">
        <v>0.1</v>
      </c>
    </row>
    <row r="1152" spans="1:10" x14ac:dyDescent="0.25">
      <c r="A1152" s="6" t="s">
        <v>690</v>
      </c>
      <c r="B1152" s="4" t="s">
        <v>697</v>
      </c>
      <c r="C1152" s="4" t="s">
        <v>77</v>
      </c>
      <c r="D1152" s="5">
        <v>44131</v>
      </c>
      <c r="E1152" s="6" t="s">
        <v>694</v>
      </c>
      <c r="F1152" s="6" t="s">
        <v>7</v>
      </c>
      <c r="G1152" s="6">
        <v>4.5999999999999996</v>
      </c>
      <c r="H1152" s="6">
        <v>54900</v>
      </c>
      <c r="I1152" s="6">
        <v>54900</v>
      </c>
      <c r="J1152" s="7">
        <v>8.7499999999999994E-2</v>
      </c>
    </row>
    <row r="1153" spans="1:10" x14ac:dyDescent="0.25">
      <c r="A1153" s="6" t="s">
        <v>690</v>
      </c>
      <c r="B1153" s="4" t="s">
        <v>691</v>
      </c>
      <c r="C1153" s="4" t="s">
        <v>77</v>
      </c>
      <c r="D1153" s="5">
        <v>44300</v>
      </c>
      <c r="E1153" s="6" t="s">
        <v>27</v>
      </c>
      <c r="F1153" s="6" t="s">
        <v>57</v>
      </c>
      <c r="G1153" s="6">
        <v>4.5</v>
      </c>
      <c r="H1153" s="6">
        <v>54900</v>
      </c>
      <c r="I1153" s="6">
        <v>54900</v>
      </c>
      <c r="J1153" s="7">
        <v>8.7499999999999994E-2</v>
      </c>
    </row>
    <row r="1154" spans="1:10" x14ac:dyDescent="0.25">
      <c r="A1154" s="6" t="s">
        <v>690</v>
      </c>
      <c r="B1154" s="4" t="s">
        <v>693</v>
      </c>
      <c r="C1154" s="4" t="s">
        <v>114</v>
      </c>
      <c r="D1154" s="5">
        <v>44187</v>
      </c>
      <c r="E1154" s="6" t="s">
        <v>694</v>
      </c>
      <c r="F1154" s="6" t="s">
        <v>4</v>
      </c>
      <c r="G1154" s="6">
        <v>4.5</v>
      </c>
      <c r="H1154" s="6">
        <v>56999</v>
      </c>
      <c r="I1154" s="6">
        <v>59900</v>
      </c>
      <c r="J1154" s="7">
        <v>8.7499999999999994E-2</v>
      </c>
    </row>
    <row r="1155" spans="1:10" x14ac:dyDescent="0.25">
      <c r="A1155" s="6" t="s">
        <v>690</v>
      </c>
      <c r="B1155" s="4" t="s">
        <v>692</v>
      </c>
      <c r="C1155" s="4" t="s">
        <v>330</v>
      </c>
      <c r="D1155" s="5">
        <v>44835</v>
      </c>
      <c r="E1155" s="6" t="s">
        <v>12</v>
      </c>
      <c r="F1155" s="6" t="s">
        <v>7</v>
      </c>
      <c r="G1155" s="6">
        <v>4.5999999999999996</v>
      </c>
      <c r="H1155" s="6">
        <v>47999</v>
      </c>
      <c r="I1155" s="6">
        <v>52900</v>
      </c>
      <c r="J1155" s="7">
        <v>1.2500000000000001E-2</v>
      </c>
    </row>
    <row r="1156" spans="1:10" x14ac:dyDescent="0.25">
      <c r="A1156" s="6" t="s">
        <v>690</v>
      </c>
      <c r="B1156" s="4" t="s">
        <v>700</v>
      </c>
      <c r="C1156" s="4" t="s">
        <v>701</v>
      </c>
      <c r="D1156" s="5">
        <v>44988</v>
      </c>
      <c r="E1156" s="6" t="s">
        <v>3</v>
      </c>
      <c r="F1156" s="6" t="s">
        <v>57</v>
      </c>
      <c r="G1156" s="6">
        <v>0</v>
      </c>
      <c r="H1156" s="6">
        <v>79900</v>
      </c>
      <c r="I1156" s="6">
        <v>79900</v>
      </c>
      <c r="J1156" s="7">
        <v>3.7499999999999999E-2</v>
      </c>
    </row>
    <row r="1157" spans="1:10" x14ac:dyDescent="0.25">
      <c r="A1157" s="6" t="s">
        <v>690</v>
      </c>
      <c r="B1157" s="4" t="s">
        <v>697</v>
      </c>
      <c r="C1157" s="4" t="s">
        <v>147</v>
      </c>
      <c r="D1157" s="5">
        <v>43859</v>
      </c>
      <c r="E1157" s="6" t="s">
        <v>694</v>
      </c>
      <c r="F1157" s="6" t="s">
        <v>4</v>
      </c>
      <c r="G1157" s="6">
        <v>4.5999999999999996</v>
      </c>
      <c r="H1157" s="6">
        <v>49900</v>
      </c>
      <c r="I1157" s="6">
        <v>49900</v>
      </c>
      <c r="J1157" s="7">
        <v>0.05</v>
      </c>
    </row>
    <row r="1158" spans="1:10" x14ac:dyDescent="0.25">
      <c r="A1158" s="6" t="s">
        <v>690</v>
      </c>
      <c r="B1158" s="4" t="s">
        <v>697</v>
      </c>
      <c r="C1158" s="4" t="s">
        <v>132</v>
      </c>
      <c r="D1158" s="5">
        <v>44248</v>
      </c>
      <c r="E1158" s="6" t="s">
        <v>694</v>
      </c>
      <c r="F1158" s="6" t="s">
        <v>4</v>
      </c>
      <c r="G1158" s="6">
        <v>4.5999999999999996</v>
      </c>
      <c r="H1158" s="6">
        <v>49900</v>
      </c>
      <c r="I1158" s="6">
        <v>49900</v>
      </c>
      <c r="J1158" s="7">
        <v>1.2500000000000001E-2</v>
      </c>
    </row>
    <row r="1159" spans="1:10" x14ac:dyDescent="0.25">
      <c r="A1159" s="6" t="s">
        <v>690</v>
      </c>
      <c r="B1159" s="4" t="s">
        <v>698</v>
      </c>
      <c r="C1159" s="4" t="s">
        <v>11</v>
      </c>
      <c r="D1159" s="5">
        <v>44279</v>
      </c>
      <c r="E1159" s="6" t="s">
        <v>694</v>
      </c>
      <c r="F1159" s="6" t="s">
        <v>7</v>
      </c>
      <c r="G1159" s="6">
        <v>4.5999999999999996</v>
      </c>
      <c r="H1159" s="6">
        <v>68999</v>
      </c>
      <c r="I1159" s="6">
        <v>70900</v>
      </c>
      <c r="J1159" s="7">
        <v>7.4999999999999997E-2</v>
      </c>
    </row>
    <row r="1160" spans="1:10" x14ac:dyDescent="0.25">
      <c r="A1160" s="6" t="s">
        <v>690</v>
      </c>
      <c r="B1160" s="4" t="s">
        <v>697</v>
      </c>
      <c r="C1160" s="4" t="s">
        <v>114</v>
      </c>
      <c r="D1160" s="5">
        <v>45089</v>
      </c>
      <c r="E1160" s="6" t="s">
        <v>694</v>
      </c>
      <c r="F1160" s="6" t="s">
        <v>4</v>
      </c>
      <c r="G1160" s="6">
        <v>4.5999999999999996</v>
      </c>
      <c r="H1160" s="6">
        <v>49900</v>
      </c>
      <c r="I1160" s="6">
        <v>49900</v>
      </c>
      <c r="J1160" s="7">
        <v>2.5000000000000001E-2</v>
      </c>
    </row>
    <row r="1161" spans="1:10" x14ac:dyDescent="0.25">
      <c r="A1161" s="6" t="s">
        <v>690</v>
      </c>
      <c r="B1161" s="4" t="s">
        <v>698</v>
      </c>
      <c r="C1161" s="4" t="s">
        <v>14</v>
      </c>
      <c r="D1161" s="5">
        <v>44559</v>
      </c>
      <c r="E1161" s="6" t="s">
        <v>694</v>
      </c>
      <c r="F1161" s="6" t="s">
        <v>4</v>
      </c>
      <c r="G1161" s="6">
        <v>4.5999999999999996</v>
      </c>
      <c r="H1161" s="6">
        <v>63999</v>
      </c>
      <c r="I1161" s="6">
        <v>65900</v>
      </c>
      <c r="J1161" s="7">
        <v>3.7499999999999999E-2</v>
      </c>
    </row>
    <row r="1162" spans="1:10" x14ac:dyDescent="0.25">
      <c r="A1162" s="6" t="s">
        <v>690</v>
      </c>
      <c r="B1162" s="4" t="s">
        <v>698</v>
      </c>
      <c r="C1162" s="4" t="s">
        <v>147</v>
      </c>
      <c r="D1162" s="5">
        <v>44583</v>
      </c>
      <c r="E1162" s="6" t="s">
        <v>694</v>
      </c>
      <c r="F1162" s="6" t="s">
        <v>7</v>
      </c>
      <c r="G1162" s="6">
        <v>4.5999999999999996</v>
      </c>
      <c r="H1162" s="6">
        <v>68999</v>
      </c>
      <c r="I1162" s="6">
        <v>70900</v>
      </c>
      <c r="J1162" s="7">
        <v>0.1125</v>
      </c>
    </row>
    <row r="1163" spans="1:10" x14ac:dyDescent="0.25">
      <c r="A1163" s="6" t="s">
        <v>690</v>
      </c>
      <c r="B1163" s="4" t="s">
        <v>693</v>
      </c>
      <c r="C1163" s="4" t="s">
        <v>14</v>
      </c>
      <c r="D1163" s="5">
        <v>45046</v>
      </c>
      <c r="E1163" s="6" t="s">
        <v>694</v>
      </c>
      <c r="F1163" s="6" t="s">
        <v>57</v>
      </c>
      <c r="G1163" s="6">
        <v>4.5</v>
      </c>
      <c r="H1163" s="6">
        <v>71999</v>
      </c>
      <c r="I1163" s="6">
        <v>84900</v>
      </c>
      <c r="J1163" s="7">
        <v>6.25E-2</v>
      </c>
    </row>
    <row r="1164" spans="1:10" x14ac:dyDescent="0.25">
      <c r="A1164" s="6" t="s">
        <v>690</v>
      </c>
      <c r="B1164" s="4" t="s">
        <v>692</v>
      </c>
      <c r="C1164" s="4" t="s">
        <v>77</v>
      </c>
      <c r="D1164" s="5">
        <v>44886</v>
      </c>
      <c r="E1164" s="6" t="s">
        <v>12</v>
      </c>
      <c r="F1164" s="6" t="s">
        <v>4</v>
      </c>
      <c r="G1164" s="6">
        <v>4.5999999999999996</v>
      </c>
      <c r="H1164" s="6">
        <v>42999</v>
      </c>
      <c r="I1164" s="6">
        <v>47900</v>
      </c>
      <c r="J1164" s="7">
        <v>3.7499999999999999E-2</v>
      </c>
    </row>
    <row r="1165" spans="1:10" x14ac:dyDescent="0.25">
      <c r="A1165" s="6" t="s">
        <v>690</v>
      </c>
      <c r="B1165" s="4" t="s">
        <v>692</v>
      </c>
      <c r="C1165" s="4" t="s">
        <v>11</v>
      </c>
      <c r="D1165" s="5">
        <v>44835</v>
      </c>
      <c r="E1165" s="6" t="s">
        <v>12</v>
      </c>
      <c r="F1165" s="6" t="s">
        <v>4</v>
      </c>
      <c r="G1165" s="6">
        <v>4.5999999999999996</v>
      </c>
      <c r="H1165" s="6">
        <v>42999</v>
      </c>
      <c r="I1165" s="6">
        <v>47900</v>
      </c>
      <c r="J1165" s="7">
        <v>3.7499999999999999E-2</v>
      </c>
    </row>
    <row r="1166" spans="1:10" x14ac:dyDescent="0.25">
      <c r="A1166" s="6" t="s">
        <v>690</v>
      </c>
      <c r="B1166" s="4" t="s">
        <v>699</v>
      </c>
      <c r="C1166" s="4" t="s">
        <v>77</v>
      </c>
      <c r="D1166" s="5">
        <v>43928</v>
      </c>
      <c r="E1166" s="6" t="s">
        <v>694</v>
      </c>
      <c r="F1166" s="6" t="s">
        <v>57</v>
      </c>
      <c r="G1166" s="6">
        <v>0</v>
      </c>
      <c r="H1166" s="6">
        <v>89900</v>
      </c>
      <c r="I1166" s="6">
        <v>89900</v>
      </c>
      <c r="J1166" s="7">
        <v>0.1125</v>
      </c>
    </row>
    <row r="1167" spans="1:10" x14ac:dyDescent="0.25">
      <c r="A1167" s="6" t="s">
        <v>690</v>
      </c>
      <c r="B1167" s="4" t="s">
        <v>702</v>
      </c>
      <c r="C1167" s="4" t="s">
        <v>165</v>
      </c>
      <c r="D1167" s="5">
        <v>44251</v>
      </c>
      <c r="E1167" s="6" t="s">
        <v>406</v>
      </c>
      <c r="F1167" s="6" t="s">
        <v>341</v>
      </c>
      <c r="G1167" s="6">
        <v>4.5999999999999996</v>
      </c>
      <c r="H1167" s="6">
        <v>149900</v>
      </c>
      <c r="I1167" s="6">
        <v>149900</v>
      </c>
      <c r="J1167" s="7">
        <v>0.1125</v>
      </c>
    </row>
    <row r="1168" spans="1:10" x14ac:dyDescent="0.25">
      <c r="A1168" s="6" t="s">
        <v>690</v>
      </c>
      <c r="B1168" s="4" t="s">
        <v>692</v>
      </c>
      <c r="C1168" s="4" t="s">
        <v>11</v>
      </c>
      <c r="D1168" s="5">
        <v>44077</v>
      </c>
      <c r="E1168" s="6" t="s">
        <v>12</v>
      </c>
      <c r="F1168" s="6" t="s">
        <v>7</v>
      </c>
      <c r="G1168" s="6">
        <v>4.5999999999999996</v>
      </c>
      <c r="H1168" s="6">
        <v>47999</v>
      </c>
      <c r="I1168" s="6">
        <v>52900</v>
      </c>
      <c r="J1168" s="7">
        <v>2.5000000000000001E-2</v>
      </c>
    </row>
    <row r="1169" spans="1:10" x14ac:dyDescent="0.25">
      <c r="A1169" s="6" t="s">
        <v>690</v>
      </c>
      <c r="B1169" s="4" t="s">
        <v>692</v>
      </c>
      <c r="C1169" s="4" t="s">
        <v>147</v>
      </c>
      <c r="D1169" s="5">
        <v>44771</v>
      </c>
      <c r="E1169" s="6" t="s">
        <v>12</v>
      </c>
      <c r="F1169" s="6" t="s">
        <v>4</v>
      </c>
      <c r="G1169" s="6">
        <v>4.5999999999999996</v>
      </c>
      <c r="H1169" s="6">
        <v>42999</v>
      </c>
      <c r="I1169" s="6">
        <v>47900</v>
      </c>
      <c r="J1169" s="7">
        <v>3.7499999999999999E-2</v>
      </c>
    </row>
    <row r="1170" spans="1:10" x14ac:dyDescent="0.25">
      <c r="A1170" s="6" t="s">
        <v>690</v>
      </c>
      <c r="B1170" s="4" t="s">
        <v>698</v>
      </c>
      <c r="C1170" s="4" t="s">
        <v>14</v>
      </c>
      <c r="D1170" s="5">
        <v>43941</v>
      </c>
      <c r="E1170" s="6" t="s">
        <v>694</v>
      </c>
      <c r="F1170" s="6" t="s">
        <v>57</v>
      </c>
      <c r="G1170" s="6">
        <v>4.5999999999999996</v>
      </c>
      <c r="H1170" s="6">
        <v>78999</v>
      </c>
      <c r="I1170" s="6">
        <v>80900</v>
      </c>
      <c r="J1170" s="7">
        <v>1.2500000000000001E-2</v>
      </c>
    </row>
    <row r="1171" spans="1:10" x14ac:dyDescent="0.25">
      <c r="A1171" s="6" t="s">
        <v>690</v>
      </c>
      <c r="B1171" s="4" t="s">
        <v>698</v>
      </c>
      <c r="C1171" s="4" t="s">
        <v>77</v>
      </c>
      <c r="D1171" s="5">
        <v>44251</v>
      </c>
      <c r="E1171" s="6" t="s">
        <v>694</v>
      </c>
      <c r="F1171" s="6" t="s">
        <v>4</v>
      </c>
      <c r="G1171" s="6">
        <v>4.5999999999999996</v>
      </c>
      <c r="H1171" s="6">
        <v>63999</v>
      </c>
      <c r="I1171" s="6">
        <v>65900</v>
      </c>
      <c r="J1171" s="7">
        <v>7.4999999999999997E-2</v>
      </c>
    </row>
    <row r="1172" spans="1:10" x14ac:dyDescent="0.25">
      <c r="A1172" s="6" t="s">
        <v>690</v>
      </c>
      <c r="B1172" s="4" t="s">
        <v>693</v>
      </c>
      <c r="C1172" s="4" t="s">
        <v>77</v>
      </c>
      <c r="D1172" s="5">
        <v>44521</v>
      </c>
      <c r="E1172" s="6" t="s">
        <v>694</v>
      </c>
      <c r="F1172" s="6" t="s">
        <v>57</v>
      </c>
      <c r="G1172" s="6">
        <v>4.5</v>
      </c>
      <c r="H1172" s="6">
        <v>71999</v>
      </c>
      <c r="I1172" s="6">
        <v>74900</v>
      </c>
      <c r="J1172" s="7">
        <v>2.5000000000000001E-2</v>
      </c>
    </row>
    <row r="1173" spans="1:10" x14ac:dyDescent="0.25">
      <c r="A1173" s="6" t="s">
        <v>690</v>
      </c>
      <c r="B1173" s="4" t="s">
        <v>697</v>
      </c>
      <c r="C1173" s="4" t="s">
        <v>147</v>
      </c>
      <c r="D1173" s="5">
        <v>44934</v>
      </c>
      <c r="E1173" s="6" t="s">
        <v>694</v>
      </c>
      <c r="F1173" s="6" t="s">
        <v>7</v>
      </c>
      <c r="G1173" s="6">
        <v>4.5999999999999996</v>
      </c>
      <c r="H1173" s="6">
        <v>54900</v>
      </c>
      <c r="I1173" s="6">
        <v>54900</v>
      </c>
      <c r="J1173" s="7">
        <v>0.05</v>
      </c>
    </row>
    <row r="1174" spans="1:10" x14ac:dyDescent="0.25">
      <c r="A1174" s="6" t="s">
        <v>690</v>
      </c>
      <c r="B1174" s="4" t="s">
        <v>693</v>
      </c>
      <c r="C1174" s="4" t="s">
        <v>14</v>
      </c>
      <c r="D1174" s="5">
        <v>44202</v>
      </c>
      <c r="E1174" s="6" t="s">
        <v>694</v>
      </c>
      <c r="F1174" s="6" t="s">
        <v>4</v>
      </c>
      <c r="G1174" s="6">
        <v>4.5</v>
      </c>
      <c r="H1174" s="6">
        <v>56999</v>
      </c>
      <c r="I1174" s="6">
        <v>59900</v>
      </c>
      <c r="J1174" s="7">
        <v>3.7499999999999999E-2</v>
      </c>
    </row>
    <row r="1175" spans="1:10" x14ac:dyDescent="0.25">
      <c r="A1175" s="6" t="s">
        <v>690</v>
      </c>
      <c r="B1175" s="4" t="s">
        <v>700</v>
      </c>
      <c r="C1175" s="4" t="s">
        <v>703</v>
      </c>
      <c r="D1175" s="5">
        <v>43869</v>
      </c>
      <c r="E1175" s="6" t="s">
        <v>3</v>
      </c>
      <c r="F1175" s="6" t="s">
        <v>7</v>
      </c>
      <c r="G1175" s="6">
        <v>0</v>
      </c>
      <c r="H1175" s="6">
        <v>69900</v>
      </c>
      <c r="I1175" s="6">
        <v>69900</v>
      </c>
      <c r="J1175" s="7">
        <v>2.5000000000000001E-2</v>
      </c>
    </row>
    <row r="1176" spans="1:10" x14ac:dyDescent="0.25">
      <c r="A1176" s="6" t="s">
        <v>690</v>
      </c>
      <c r="B1176" s="4" t="s">
        <v>698</v>
      </c>
      <c r="C1176" s="4" t="s">
        <v>132</v>
      </c>
      <c r="D1176" s="5">
        <v>44409</v>
      </c>
      <c r="E1176" s="6" t="s">
        <v>694</v>
      </c>
      <c r="F1176" s="6" t="s">
        <v>4</v>
      </c>
      <c r="G1176" s="6">
        <v>4.5999999999999996</v>
      </c>
      <c r="H1176" s="6">
        <v>63999</v>
      </c>
      <c r="I1176" s="6">
        <v>65900</v>
      </c>
      <c r="J1176" s="7">
        <v>0.125</v>
      </c>
    </row>
    <row r="1177" spans="1:10" x14ac:dyDescent="0.25">
      <c r="A1177" s="6" t="s">
        <v>690</v>
      </c>
      <c r="B1177" s="4" t="s">
        <v>691</v>
      </c>
      <c r="C1177" s="4" t="s">
        <v>147</v>
      </c>
      <c r="D1177" s="5">
        <v>44027</v>
      </c>
      <c r="E1177" s="6" t="s">
        <v>27</v>
      </c>
      <c r="F1177" s="6" t="s">
        <v>57</v>
      </c>
      <c r="G1177" s="6">
        <v>4.5</v>
      </c>
      <c r="H1177" s="6">
        <v>54900</v>
      </c>
      <c r="I1177" s="6">
        <v>54900</v>
      </c>
      <c r="J1177" s="7">
        <v>3.7499999999999999E-2</v>
      </c>
    </row>
    <row r="1178" spans="1:10" x14ac:dyDescent="0.25">
      <c r="A1178" s="6" t="s">
        <v>690</v>
      </c>
      <c r="B1178" s="4" t="s">
        <v>693</v>
      </c>
      <c r="C1178" s="4" t="s">
        <v>147</v>
      </c>
      <c r="D1178" s="5">
        <v>44845</v>
      </c>
      <c r="E1178" s="6" t="s">
        <v>694</v>
      </c>
      <c r="F1178" s="6" t="s">
        <v>7</v>
      </c>
      <c r="G1178" s="6">
        <v>4.5</v>
      </c>
      <c r="H1178" s="6">
        <v>61999</v>
      </c>
      <c r="I1178" s="6">
        <v>64900</v>
      </c>
      <c r="J1178" s="7">
        <v>6.25E-2</v>
      </c>
    </row>
    <row r="1179" spans="1:10" x14ac:dyDescent="0.25">
      <c r="A1179" s="6" t="s">
        <v>690</v>
      </c>
      <c r="B1179" s="4" t="s">
        <v>698</v>
      </c>
      <c r="C1179" s="4" t="s">
        <v>132</v>
      </c>
      <c r="D1179" s="5">
        <v>45087</v>
      </c>
      <c r="E1179" s="6" t="s">
        <v>694</v>
      </c>
      <c r="F1179" s="6" t="s">
        <v>57</v>
      </c>
      <c r="G1179" s="6">
        <v>4.5999999999999996</v>
      </c>
      <c r="H1179" s="6">
        <v>78999</v>
      </c>
      <c r="I1179" s="6">
        <v>80900</v>
      </c>
      <c r="J1179" s="7">
        <v>1.2500000000000001E-2</v>
      </c>
    </row>
    <row r="1180" spans="1:10" x14ac:dyDescent="0.25">
      <c r="A1180" s="6" t="s">
        <v>690</v>
      </c>
      <c r="B1180" s="4" t="s">
        <v>692</v>
      </c>
      <c r="C1180" s="4" t="s">
        <v>704</v>
      </c>
      <c r="D1180" s="5">
        <v>44995</v>
      </c>
      <c r="E1180" s="6" t="s">
        <v>12</v>
      </c>
      <c r="F1180" s="6" t="s">
        <v>7</v>
      </c>
      <c r="G1180" s="6">
        <v>4.5999999999999996</v>
      </c>
      <c r="H1180" s="6">
        <v>47999</v>
      </c>
      <c r="I1180" s="6">
        <v>52900</v>
      </c>
      <c r="J1180" s="7">
        <v>8.7499999999999994E-2</v>
      </c>
    </row>
    <row r="1181" spans="1:10" x14ac:dyDescent="0.25">
      <c r="A1181" s="6" t="s">
        <v>690</v>
      </c>
      <c r="B1181" s="4" t="s">
        <v>705</v>
      </c>
      <c r="C1181" s="4" t="s">
        <v>706</v>
      </c>
      <c r="D1181" s="5">
        <v>43890</v>
      </c>
      <c r="E1181" s="6" t="s">
        <v>6</v>
      </c>
      <c r="F1181" s="6" t="s">
        <v>57</v>
      </c>
      <c r="G1181" s="6">
        <v>4.5999999999999996</v>
      </c>
      <c r="H1181" s="6">
        <v>119900</v>
      </c>
      <c r="I1181" s="6">
        <v>119900</v>
      </c>
      <c r="J1181" s="7">
        <v>0.1</v>
      </c>
    </row>
    <row r="1182" spans="1:10" x14ac:dyDescent="0.25">
      <c r="A1182" s="6" t="s">
        <v>690</v>
      </c>
      <c r="B1182" s="4" t="s">
        <v>693</v>
      </c>
      <c r="C1182" s="4" t="s">
        <v>147</v>
      </c>
      <c r="D1182" s="5">
        <v>43921</v>
      </c>
      <c r="E1182" s="6" t="s">
        <v>694</v>
      </c>
      <c r="F1182" s="6" t="s">
        <v>57</v>
      </c>
      <c r="G1182" s="6">
        <v>4.5</v>
      </c>
      <c r="H1182" s="6">
        <v>71999</v>
      </c>
      <c r="I1182" s="6">
        <v>74900</v>
      </c>
      <c r="J1182" s="7">
        <v>0.125</v>
      </c>
    </row>
    <row r="1183" spans="1:10" x14ac:dyDescent="0.25">
      <c r="A1183" s="6" t="s">
        <v>690</v>
      </c>
      <c r="B1183" s="4" t="s">
        <v>698</v>
      </c>
      <c r="C1183" s="4" t="s">
        <v>11</v>
      </c>
      <c r="D1183" s="5">
        <v>44565</v>
      </c>
      <c r="E1183" s="6" t="s">
        <v>694</v>
      </c>
      <c r="F1183" s="6" t="s">
        <v>4</v>
      </c>
      <c r="G1183" s="6">
        <v>4.5999999999999996</v>
      </c>
      <c r="H1183" s="6">
        <v>63999</v>
      </c>
      <c r="I1183" s="6">
        <v>65900</v>
      </c>
      <c r="J1183" s="7">
        <v>6.25E-2</v>
      </c>
    </row>
    <row r="1184" spans="1:10" x14ac:dyDescent="0.25">
      <c r="A1184" s="6" t="s">
        <v>690</v>
      </c>
      <c r="B1184" s="4" t="s">
        <v>693</v>
      </c>
      <c r="C1184" s="4" t="s">
        <v>114</v>
      </c>
      <c r="D1184" s="5">
        <v>44364</v>
      </c>
      <c r="E1184" s="6" t="s">
        <v>694</v>
      </c>
      <c r="F1184" s="6" t="s">
        <v>57</v>
      </c>
      <c r="G1184" s="6">
        <v>4.5</v>
      </c>
      <c r="H1184" s="6">
        <v>71999</v>
      </c>
      <c r="I1184" s="6">
        <v>74900</v>
      </c>
      <c r="J1184" s="7">
        <v>0.1125</v>
      </c>
    </row>
    <row r="1185" spans="1:10" x14ac:dyDescent="0.25">
      <c r="A1185" s="6" t="s">
        <v>690</v>
      </c>
      <c r="B1185" s="4" t="s">
        <v>707</v>
      </c>
      <c r="C1185" s="4" t="s">
        <v>708</v>
      </c>
      <c r="D1185" s="5">
        <v>44301</v>
      </c>
      <c r="E1185" s="6" t="s">
        <v>694</v>
      </c>
      <c r="F1185" s="6" t="s">
        <v>4</v>
      </c>
      <c r="G1185" s="6">
        <v>4.7</v>
      </c>
      <c r="H1185" s="6">
        <v>117100</v>
      </c>
      <c r="I1185" s="6">
        <v>117100</v>
      </c>
      <c r="J1185" s="7">
        <v>0.1</v>
      </c>
    </row>
    <row r="1186" spans="1:10" x14ac:dyDescent="0.25">
      <c r="A1186" s="6" t="s">
        <v>690</v>
      </c>
      <c r="B1186" s="4" t="s">
        <v>699</v>
      </c>
      <c r="C1186" s="4" t="s">
        <v>14</v>
      </c>
      <c r="D1186" s="5">
        <v>44528</v>
      </c>
      <c r="E1186" s="6" t="s">
        <v>694</v>
      </c>
      <c r="F1186" s="6" t="s">
        <v>341</v>
      </c>
      <c r="G1186" s="6">
        <v>0</v>
      </c>
      <c r="H1186" s="6">
        <v>109900</v>
      </c>
      <c r="I1186" s="6">
        <v>109900</v>
      </c>
      <c r="J1186" s="7">
        <v>7.4999999999999997E-2</v>
      </c>
    </row>
    <row r="1187" spans="1:10" x14ac:dyDescent="0.25">
      <c r="A1187" s="6" t="s">
        <v>690</v>
      </c>
      <c r="B1187" s="4" t="s">
        <v>692</v>
      </c>
      <c r="C1187" s="4" t="s">
        <v>11</v>
      </c>
      <c r="D1187" s="5">
        <v>44791</v>
      </c>
      <c r="E1187" s="6" t="s">
        <v>12</v>
      </c>
      <c r="F1187" s="6" t="s">
        <v>4</v>
      </c>
      <c r="G1187" s="6">
        <v>4.5999999999999996</v>
      </c>
      <c r="H1187" s="6">
        <v>42999</v>
      </c>
      <c r="I1187" s="6">
        <v>47900</v>
      </c>
      <c r="J1187" s="7">
        <v>2.5000000000000001E-2</v>
      </c>
    </row>
    <row r="1188" spans="1:10" x14ac:dyDescent="0.25">
      <c r="A1188" s="6" t="s">
        <v>690</v>
      </c>
      <c r="B1188" s="4" t="s">
        <v>705</v>
      </c>
      <c r="C1188" s="4" t="s">
        <v>109</v>
      </c>
      <c r="D1188" s="5">
        <v>43847</v>
      </c>
      <c r="E1188" s="6" t="s">
        <v>6</v>
      </c>
      <c r="F1188" s="6" t="s">
        <v>7</v>
      </c>
      <c r="G1188" s="6">
        <v>4.5999999999999996</v>
      </c>
      <c r="H1188" s="6">
        <v>109900</v>
      </c>
      <c r="I1188" s="6">
        <v>109900</v>
      </c>
      <c r="J1188" s="7">
        <v>3.7499999999999999E-2</v>
      </c>
    </row>
    <row r="1189" spans="1:10" x14ac:dyDescent="0.25">
      <c r="A1189" s="6" t="s">
        <v>690</v>
      </c>
      <c r="B1189" s="4" t="s">
        <v>705</v>
      </c>
      <c r="C1189" s="4" t="s">
        <v>109</v>
      </c>
      <c r="D1189" s="5">
        <v>44372</v>
      </c>
      <c r="E1189" s="6" t="s">
        <v>6</v>
      </c>
      <c r="F1189" s="6" t="s">
        <v>341</v>
      </c>
      <c r="G1189" s="6">
        <v>4.5999999999999996</v>
      </c>
      <c r="H1189" s="6">
        <v>139900</v>
      </c>
      <c r="I1189" s="6">
        <v>139900</v>
      </c>
      <c r="J1189" s="7">
        <v>0.1125</v>
      </c>
    </row>
    <row r="1190" spans="1:10" x14ac:dyDescent="0.25">
      <c r="A1190" s="6" t="s">
        <v>690</v>
      </c>
      <c r="B1190" s="4" t="s">
        <v>693</v>
      </c>
      <c r="C1190" s="4" t="s">
        <v>132</v>
      </c>
      <c r="D1190" s="5">
        <v>44917</v>
      </c>
      <c r="E1190" s="6" t="s">
        <v>694</v>
      </c>
      <c r="F1190" s="6" t="s">
        <v>57</v>
      </c>
      <c r="G1190" s="6">
        <v>4.5</v>
      </c>
      <c r="H1190" s="6">
        <v>71999</v>
      </c>
      <c r="I1190" s="6">
        <v>74900</v>
      </c>
      <c r="J1190" s="7">
        <v>0.05</v>
      </c>
    </row>
    <row r="1191" spans="1:10" x14ac:dyDescent="0.25">
      <c r="A1191" s="6" t="s">
        <v>690</v>
      </c>
      <c r="B1191" s="4" t="s">
        <v>700</v>
      </c>
      <c r="C1191" s="4" t="s">
        <v>297</v>
      </c>
      <c r="D1191" s="5">
        <v>44842</v>
      </c>
      <c r="E1191" s="6" t="s">
        <v>3</v>
      </c>
      <c r="F1191" s="6" t="s">
        <v>57</v>
      </c>
      <c r="G1191" s="6">
        <v>0</v>
      </c>
      <c r="H1191" s="6">
        <v>79900</v>
      </c>
      <c r="I1191" s="6">
        <v>79900</v>
      </c>
      <c r="J1191" s="7">
        <v>3.7499999999999999E-2</v>
      </c>
    </row>
    <row r="1192" spans="1:10" x14ac:dyDescent="0.25">
      <c r="A1192" s="6" t="s">
        <v>690</v>
      </c>
      <c r="B1192" s="4" t="s">
        <v>692</v>
      </c>
      <c r="C1192" s="4" t="s">
        <v>14</v>
      </c>
      <c r="D1192" s="5">
        <v>44230</v>
      </c>
      <c r="E1192" s="6" t="s">
        <v>12</v>
      </c>
      <c r="F1192" s="6" t="s">
        <v>4</v>
      </c>
      <c r="G1192" s="6">
        <v>4.5999999999999996</v>
      </c>
      <c r="H1192" s="6">
        <v>42999</v>
      </c>
      <c r="I1192" s="6">
        <v>47900</v>
      </c>
      <c r="J1192" s="7">
        <v>6.25E-2</v>
      </c>
    </row>
    <row r="1193" spans="1:10" x14ac:dyDescent="0.25">
      <c r="A1193" s="6" t="s">
        <v>690</v>
      </c>
      <c r="B1193" s="4" t="s">
        <v>699</v>
      </c>
      <c r="C1193" s="4" t="s">
        <v>77</v>
      </c>
      <c r="D1193" s="5">
        <v>44329</v>
      </c>
      <c r="E1193" s="6" t="s">
        <v>694</v>
      </c>
      <c r="F1193" s="6" t="s">
        <v>7</v>
      </c>
      <c r="G1193" s="6">
        <v>0</v>
      </c>
      <c r="H1193" s="6">
        <v>79900</v>
      </c>
      <c r="I1193" s="6">
        <v>79900</v>
      </c>
      <c r="J1193" s="7">
        <v>0.125</v>
      </c>
    </row>
    <row r="1194" spans="1:10" x14ac:dyDescent="0.25">
      <c r="A1194" s="6" t="s">
        <v>690</v>
      </c>
      <c r="B1194" s="4" t="s">
        <v>707</v>
      </c>
      <c r="C1194" s="4" t="s">
        <v>109</v>
      </c>
      <c r="D1194" s="5">
        <v>44676</v>
      </c>
      <c r="E1194" s="6" t="s">
        <v>694</v>
      </c>
      <c r="F1194" s="6" t="s">
        <v>4</v>
      </c>
      <c r="G1194" s="6">
        <v>4.7</v>
      </c>
      <c r="H1194" s="6">
        <v>117100</v>
      </c>
      <c r="I1194" s="6">
        <v>117100</v>
      </c>
      <c r="J1194" s="7">
        <v>7.4999999999999997E-2</v>
      </c>
    </row>
    <row r="1195" spans="1:10" x14ac:dyDescent="0.25">
      <c r="A1195" s="6" t="s">
        <v>690</v>
      </c>
      <c r="B1195" s="4" t="s">
        <v>693</v>
      </c>
      <c r="C1195" s="4" t="s">
        <v>11</v>
      </c>
      <c r="D1195" s="5">
        <v>44111</v>
      </c>
      <c r="E1195" s="6" t="s">
        <v>694</v>
      </c>
      <c r="F1195" s="6" t="s">
        <v>57</v>
      </c>
      <c r="G1195" s="6">
        <v>4.5</v>
      </c>
      <c r="H1195" s="6">
        <v>71999</v>
      </c>
      <c r="I1195" s="6">
        <v>74900</v>
      </c>
      <c r="J1195" s="7">
        <v>0.05</v>
      </c>
    </row>
    <row r="1196" spans="1:10" x14ac:dyDescent="0.25">
      <c r="A1196" s="6" t="s">
        <v>690</v>
      </c>
      <c r="B1196" s="4" t="s">
        <v>691</v>
      </c>
      <c r="C1196" s="4" t="s">
        <v>147</v>
      </c>
      <c r="D1196" s="5">
        <v>44493</v>
      </c>
      <c r="E1196" s="6" t="s">
        <v>27</v>
      </c>
      <c r="F1196" s="6" t="s">
        <v>57</v>
      </c>
      <c r="G1196" s="6">
        <v>4.5</v>
      </c>
      <c r="H1196" s="6">
        <v>54900</v>
      </c>
      <c r="I1196" s="6">
        <v>54900</v>
      </c>
      <c r="J1196" s="7">
        <v>6.25E-2</v>
      </c>
    </row>
    <row r="1197" spans="1:10" x14ac:dyDescent="0.25">
      <c r="A1197" s="6" t="s">
        <v>690</v>
      </c>
      <c r="B1197" s="4" t="s">
        <v>705</v>
      </c>
      <c r="C1197" s="4" t="s">
        <v>165</v>
      </c>
      <c r="D1197" s="5">
        <v>45042</v>
      </c>
      <c r="E1197" s="6" t="s">
        <v>6</v>
      </c>
      <c r="F1197" s="6" t="s">
        <v>7</v>
      </c>
      <c r="G1197" s="6">
        <v>4.5999999999999996</v>
      </c>
      <c r="H1197" s="6">
        <v>109900</v>
      </c>
      <c r="I1197" s="6">
        <v>109900</v>
      </c>
      <c r="J1197" s="7">
        <v>0.05</v>
      </c>
    </row>
    <row r="1198" spans="1:10" x14ac:dyDescent="0.25">
      <c r="A1198" s="6" t="s">
        <v>690</v>
      </c>
      <c r="B1198" s="4" t="s">
        <v>705</v>
      </c>
      <c r="C1198" s="4" t="s">
        <v>709</v>
      </c>
      <c r="D1198" s="5">
        <v>43951</v>
      </c>
      <c r="E1198" s="6" t="s">
        <v>6</v>
      </c>
      <c r="F1198" s="6" t="s">
        <v>7</v>
      </c>
      <c r="G1198" s="6">
        <v>4.5999999999999996</v>
      </c>
      <c r="H1198" s="6">
        <v>109900</v>
      </c>
      <c r="I1198" s="6">
        <v>109900</v>
      </c>
      <c r="J1198" s="7">
        <v>3.7499999999999999E-2</v>
      </c>
    </row>
    <row r="1199" spans="1:10" x14ac:dyDescent="0.25">
      <c r="A1199" s="6" t="s">
        <v>690</v>
      </c>
      <c r="B1199" s="4" t="s">
        <v>699</v>
      </c>
      <c r="C1199" s="4" t="s">
        <v>703</v>
      </c>
      <c r="D1199" s="5">
        <v>44987</v>
      </c>
      <c r="E1199" s="6" t="s">
        <v>694</v>
      </c>
      <c r="F1199" s="6" t="s">
        <v>341</v>
      </c>
      <c r="G1199" s="6">
        <v>0</v>
      </c>
      <c r="H1199" s="6">
        <v>109900</v>
      </c>
      <c r="I1199" s="6">
        <v>109900</v>
      </c>
      <c r="J1199" s="7">
        <v>2.5000000000000001E-2</v>
      </c>
    </row>
    <row r="1200" spans="1:10" x14ac:dyDescent="0.25">
      <c r="A1200" s="6" t="s">
        <v>690</v>
      </c>
      <c r="B1200" s="4" t="s">
        <v>699</v>
      </c>
      <c r="C1200" s="4" t="s">
        <v>701</v>
      </c>
      <c r="D1200" s="5">
        <v>43928</v>
      </c>
      <c r="E1200" s="6" t="s">
        <v>694</v>
      </c>
      <c r="F1200" s="6" t="s">
        <v>341</v>
      </c>
      <c r="G1200" s="6">
        <v>0</v>
      </c>
      <c r="H1200" s="6">
        <v>109900</v>
      </c>
      <c r="I1200" s="6">
        <v>109900</v>
      </c>
      <c r="J1200" s="7">
        <v>6.25E-2</v>
      </c>
    </row>
    <row r="1201" spans="1:10" x14ac:dyDescent="0.25">
      <c r="A1201" s="6" t="s">
        <v>690</v>
      </c>
      <c r="B1201" s="4" t="s">
        <v>710</v>
      </c>
      <c r="C1201" s="4" t="s">
        <v>77</v>
      </c>
      <c r="D1201" s="5">
        <v>44645</v>
      </c>
      <c r="E1201" s="6" t="s">
        <v>12</v>
      </c>
      <c r="F1201" s="6" t="s">
        <v>57</v>
      </c>
      <c r="G1201" s="6">
        <v>4.5999999999999996</v>
      </c>
      <c r="H1201" s="6">
        <v>59900</v>
      </c>
      <c r="I1201" s="6">
        <v>59900</v>
      </c>
      <c r="J1201" s="7">
        <v>0.125</v>
      </c>
    </row>
    <row r="1202" spans="1:10" x14ac:dyDescent="0.25">
      <c r="A1202" s="6" t="s">
        <v>690</v>
      </c>
      <c r="B1202" s="4" t="s">
        <v>705</v>
      </c>
      <c r="C1202" s="4" t="s">
        <v>109</v>
      </c>
      <c r="D1202" s="5">
        <v>43836</v>
      </c>
      <c r="E1202" s="6" t="s">
        <v>6</v>
      </c>
      <c r="F1202" s="6" t="s">
        <v>57</v>
      </c>
      <c r="G1202" s="6">
        <v>4.5999999999999996</v>
      </c>
      <c r="H1202" s="6">
        <v>119900</v>
      </c>
      <c r="I1202" s="6">
        <v>119900</v>
      </c>
      <c r="J1202" s="7">
        <v>0.125</v>
      </c>
    </row>
    <row r="1203" spans="1:10" x14ac:dyDescent="0.25">
      <c r="A1203" s="6" t="s">
        <v>690</v>
      </c>
      <c r="B1203" s="4" t="s">
        <v>705</v>
      </c>
      <c r="C1203" s="4" t="s">
        <v>165</v>
      </c>
      <c r="D1203" s="5">
        <v>45014</v>
      </c>
      <c r="E1203" s="6" t="s">
        <v>6</v>
      </c>
      <c r="F1203" s="6" t="s">
        <v>341</v>
      </c>
      <c r="G1203" s="6">
        <v>4.5999999999999996</v>
      </c>
      <c r="H1203" s="6">
        <v>139900</v>
      </c>
      <c r="I1203" s="6">
        <v>139900</v>
      </c>
      <c r="J1203" s="7">
        <v>2.5000000000000001E-2</v>
      </c>
    </row>
    <row r="1204" spans="1:10" x14ac:dyDescent="0.25">
      <c r="A1204" s="6" t="s">
        <v>690</v>
      </c>
      <c r="B1204" s="4" t="s">
        <v>697</v>
      </c>
      <c r="C1204" s="4" t="s">
        <v>132</v>
      </c>
      <c r="D1204" s="5">
        <v>45052</v>
      </c>
      <c r="E1204" s="6" t="s">
        <v>694</v>
      </c>
      <c r="F1204" s="6" t="s">
        <v>7</v>
      </c>
      <c r="G1204" s="6">
        <v>4.5999999999999996</v>
      </c>
      <c r="H1204" s="6">
        <v>54900</v>
      </c>
      <c r="I1204" s="6">
        <v>54900</v>
      </c>
      <c r="J1204" s="7">
        <v>0.125</v>
      </c>
    </row>
    <row r="1205" spans="1:10" x14ac:dyDescent="0.25">
      <c r="A1205" s="6" t="s">
        <v>690</v>
      </c>
      <c r="B1205" s="4" t="s">
        <v>707</v>
      </c>
      <c r="C1205" s="4" t="s">
        <v>711</v>
      </c>
      <c r="D1205" s="5">
        <v>44709</v>
      </c>
      <c r="E1205" s="6" t="s">
        <v>694</v>
      </c>
      <c r="F1205" s="6" t="s">
        <v>4</v>
      </c>
      <c r="G1205" s="6">
        <v>4.7</v>
      </c>
      <c r="H1205" s="6">
        <v>117100</v>
      </c>
      <c r="I1205" s="6">
        <v>117100</v>
      </c>
      <c r="J1205" s="7">
        <v>6.25E-2</v>
      </c>
    </row>
    <row r="1206" spans="1:10" x14ac:dyDescent="0.25">
      <c r="A1206" s="6" t="s">
        <v>690</v>
      </c>
      <c r="B1206" s="4" t="s">
        <v>699</v>
      </c>
      <c r="C1206" s="4" t="s">
        <v>77</v>
      </c>
      <c r="D1206" s="5">
        <v>44509</v>
      </c>
      <c r="E1206" s="6" t="s">
        <v>694</v>
      </c>
      <c r="F1206" s="6" t="s">
        <v>341</v>
      </c>
      <c r="G1206" s="6">
        <v>0</v>
      </c>
      <c r="H1206" s="6">
        <v>109900</v>
      </c>
      <c r="I1206" s="6">
        <v>109900</v>
      </c>
      <c r="J1206" s="7">
        <v>2.5000000000000001E-2</v>
      </c>
    </row>
    <row r="1207" spans="1:10" x14ac:dyDescent="0.25">
      <c r="A1207" s="6" t="s">
        <v>690</v>
      </c>
      <c r="B1207" s="4" t="s">
        <v>712</v>
      </c>
      <c r="C1207" s="4" t="s">
        <v>708</v>
      </c>
      <c r="D1207" s="5">
        <v>44315</v>
      </c>
      <c r="E1207" s="6" t="s">
        <v>694</v>
      </c>
      <c r="F1207" s="6" t="s">
        <v>341</v>
      </c>
      <c r="G1207" s="6">
        <v>4.5999999999999996</v>
      </c>
      <c r="H1207" s="6">
        <v>140300</v>
      </c>
      <c r="I1207" s="6">
        <v>140300</v>
      </c>
      <c r="J1207" s="7">
        <v>0.1125</v>
      </c>
    </row>
    <row r="1208" spans="1:10" x14ac:dyDescent="0.25">
      <c r="A1208" s="6" t="s">
        <v>690</v>
      </c>
      <c r="B1208" s="4" t="s">
        <v>702</v>
      </c>
      <c r="C1208" s="4" t="s">
        <v>709</v>
      </c>
      <c r="D1208" s="5">
        <v>44873</v>
      </c>
      <c r="E1208" s="6" t="s">
        <v>406</v>
      </c>
      <c r="F1208" s="6" t="s">
        <v>341</v>
      </c>
      <c r="G1208" s="6">
        <v>4.5999999999999996</v>
      </c>
      <c r="H1208" s="6">
        <v>149900</v>
      </c>
      <c r="I1208" s="6">
        <v>149900</v>
      </c>
      <c r="J1208" s="7">
        <v>0.05</v>
      </c>
    </row>
    <row r="1209" spans="1:10" x14ac:dyDescent="0.25">
      <c r="A1209" s="6" t="s">
        <v>690</v>
      </c>
      <c r="B1209" s="4" t="s">
        <v>702</v>
      </c>
      <c r="C1209" s="4" t="s">
        <v>109</v>
      </c>
      <c r="D1209" s="5">
        <v>44616</v>
      </c>
      <c r="E1209" s="6" t="s">
        <v>406</v>
      </c>
      <c r="F1209" s="6" t="s">
        <v>341</v>
      </c>
      <c r="G1209" s="6">
        <v>4.5999999999999996</v>
      </c>
      <c r="H1209" s="6">
        <v>149900</v>
      </c>
      <c r="I1209" s="6">
        <v>149900</v>
      </c>
      <c r="J1209" s="7">
        <v>0.1</v>
      </c>
    </row>
    <row r="1210" spans="1:10" x14ac:dyDescent="0.25">
      <c r="A1210" s="6" t="s">
        <v>690</v>
      </c>
      <c r="B1210" s="4" t="s">
        <v>700</v>
      </c>
      <c r="C1210" s="4" t="s">
        <v>297</v>
      </c>
      <c r="D1210" s="5">
        <v>44803</v>
      </c>
      <c r="E1210" s="6" t="s">
        <v>3</v>
      </c>
      <c r="F1210" s="6" t="s">
        <v>7</v>
      </c>
      <c r="G1210" s="6">
        <v>0</v>
      </c>
      <c r="H1210" s="6">
        <v>69900</v>
      </c>
      <c r="I1210" s="6">
        <v>69900</v>
      </c>
      <c r="J1210" s="7">
        <v>8.7499999999999994E-2</v>
      </c>
    </row>
    <row r="1211" spans="1:10" x14ac:dyDescent="0.25">
      <c r="A1211" s="6" t="s">
        <v>690</v>
      </c>
      <c r="B1211" s="4" t="s">
        <v>697</v>
      </c>
      <c r="C1211" s="4" t="s">
        <v>11</v>
      </c>
      <c r="D1211" s="5">
        <v>44199</v>
      </c>
      <c r="E1211" s="6" t="s">
        <v>694</v>
      </c>
      <c r="F1211" s="6" t="s">
        <v>4</v>
      </c>
      <c r="G1211" s="6">
        <v>4.5999999999999996</v>
      </c>
      <c r="H1211" s="6">
        <v>49900</v>
      </c>
      <c r="I1211" s="6">
        <v>49900</v>
      </c>
      <c r="J1211" s="7">
        <v>2.5000000000000001E-2</v>
      </c>
    </row>
    <row r="1212" spans="1:10" x14ac:dyDescent="0.25">
      <c r="A1212" s="6" t="s">
        <v>690</v>
      </c>
      <c r="B1212" s="4" t="s">
        <v>710</v>
      </c>
      <c r="C1212" s="4" t="s">
        <v>165</v>
      </c>
      <c r="D1212" s="5">
        <v>44962</v>
      </c>
      <c r="E1212" s="6" t="s">
        <v>12</v>
      </c>
      <c r="F1212" s="6" t="s">
        <v>4</v>
      </c>
      <c r="G1212" s="6">
        <v>4.5999999999999996</v>
      </c>
      <c r="H1212" s="6">
        <v>49900</v>
      </c>
      <c r="I1212" s="6">
        <v>49900</v>
      </c>
      <c r="J1212" s="7">
        <v>3.7499999999999999E-2</v>
      </c>
    </row>
    <row r="1213" spans="1:10" x14ac:dyDescent="0.25">
      <c r="A1213" s="6" t="s">
        <v>690</v>
      </c>
      <c r="B1213" s="4" t="s">
        <v>700</v>
      </c>
      <c r="C1213" s="4" t="s">
        <v>703</v>
      </c>
      <c r="D1213" s="5">
        <v>44222</v>
      </c>
      <c r="E1213" s="6" t="s">
        <v>3</v>
      </c>
      <c r="F1213" s="6" t="s">
        <v>57</v>
      </c>
      <c r="G1213" s="6">
        <v>0</v>
      </c>
      <c r="H1213" s="6">
        <v>79900</v>
      </c>
      <c r="I1213" s="6">
        <v>79900</v>
      </c>
      <c r="J1213" s="7">
        <v>0.05</v>
      </c>
    </row>
    <row r="1214" spans="1:10" x14ac:dyDescent="0.25">
      <c r="A1214" s="6" t="s">
        <v>690</v>
      </c>
      <c r="B1214" s="4" t="s">
        <v>700</v>
      </c>
      <c r="C1214" s="4" t="s">
        <v>77</v>
      </c>
      <c r="D1214" s="5">
        <v>45130</v>
      </c>
      <c r="E1214" s="6" t="s">
        <v>3</v>
      </c>
      <c r="F1214" s="6" t="s">
        <v>57</v>
      </c>
      <c r="G1214" s="6">
        <v>0</v>
      </c>
      <c r="H1214" s="6">
        <v>79900</v>
      </c>
      <c r="I1214" s="6">
        <v>79900</v>
      </c>
      <c r="J1214" s="7">
        <v>0.1125</v>
      </c>
    </row>
    <row r="1215" spans="1:10" x14ac:dyDescent="0.25">
      <c r="A1215" s="6" t="s">
        <v>690</v>
      </c>
      <c r="B1215" s="4" t="s">
        <v>700</v>
      </c>
      <c r="C1215" s="4" t="s">
        <v>77</v>
      </c>
      <c r="D1215" s="5">
        <v>44868</v>
      </c>
      <c r="E1215" s="6" t="s">
        <v>3</v>
      </c>
      <c r="F1215" s="6" t="s">
        <v>7</v>
      </c>
      <c r="G1215" s="6">
        <v>0</v>
      </c>
      <c r="H1215" s="6">
        <v>69900</v>
      </c>
      <c r="I1215" s="6">
        <v>69900</v>
      </c>
      <c r="J1215" s="7">
        <v>0.1125</v>
      </c>
    </row>
    <row r="1216" spans="1:10" x14ac:dyDescent="0.25">
      <c r="A1216" s="6" t="s">
        <v>690</v>
      </c>
      <c r="B1216" s="4" t="s">
        <v>702</v>
      </c>
      <c r="C1216" s="4" t="s">
        <v>706</v>
      </c>
      <c r="D1216" s="5">
        <v>44665</v>
      </c>
      <c r="E1216" s="6" t="s">
        <v>406</v>
      </c>
      <c r="F1216" s="6" t="s">
        <v>341</v>
      </c>
      <c r="G1216" s="6">
        <v>4.5999999999999996</v>
      </c>
      <c r="H1216" s="6">
        <v>149900</v>
      </c>
      <c r="I1216" s="6">
        <v>149900</v>
      </c>
      <c r="J1216" s="7">
        <v>2.5000000000000001E-2</v>
      </c>
    </row>
    <row r="1217" spans="1:10" x14ac:dyDescent="0.25">
      <c r="A1217" s="6" t="s">
        <v>690</v>
      </c>
      <c r="B1217" s="4" t="s">
        <v>713</v>
      </c>
      <c r="C1217" s="4" t="s">
        <v>109</v>
      </c>
      <c r="D1217" s="5">
        <v>44798</v>
      </c>
      <c r="E1217" s="6" t="s">
        <v>3</v>
      </c>
      <c r="F1217" s="6" t="s">
        <v>341</v>
      </c>
      <c r="G1217" s="6">
        <v>4.7</v>
      </c>
      <c r="H1217" s="6">
        <v>134900</v>
      </c>
      <c r="I1217" s="6">
        <v>134900</v>
      </c>
      <c r="J1217" s="7">
        <v>0.1125</v>
      </c>
    </row>
    <row r="1218" spans="1:10" x14ac:dyDescent="0.25">
      <c r="A1218" s="6" t="s">
        <v>690</v>
      </c>
      <c r="B1218" s="4" t="s">
        <v>714</v>
      </c>
      <c r="C1218" s="4" t="s">
        <v>109</v>
      </c>
      <c r="D1218" s="5">
        <v>43864</v>
      </c>
      <c r="E1218" s="6" t="s">
        <v>27</v>
      </c>
      <c r="F1218" s="6" t="s">
        <v>4</v>
      </c>
      <c r="G1218" s="6">
        <v>4.5</v>
      </c>
      <c r="H1218" s="6">
        <v>38999</v>
      </c>
      <c r="I1218" s="6">
        <v>39900</v>
      </c>
      <c r="J1218" s="7">
        <v>6.25E-2</v>
      </c>
    </row>
    <row r="1219" spans="1:10" x14ac:dyDescent="0.25">
      <c r="A1219" s="6" t="s">
        <v>690</v>
      </c>
      <c r="B1219" s="4" t="s">
        <v>710</v>
      </c>
      <c r="C1219" s="4" t="s">
        <v>109</v>
      </c>
      <c r="D1219" s="5">
        <v>44379</v>
      </c>
      <c r="E1219" s="6" t="s">
        <v>12</v>
      </c>
      <c r="F1219" s="6" t="s">
        <v>4</v>
      </c>
      <c r="G1219" s="6">
        <v>4.5999999999999996</v>
      </c>
      <c r="H1219" s="6">
        <v>49900</v>
      </c>
      <c r="I1219" s="6">
        <v>49900</v>
      </c>
      <c r="J1219" s="7">
        <v>7.4999999999999997E-2</v>
      </c>
    </row>
    <row r="1220" spans="1:10" x14ac:dyDescent="0.25">
      <c r="A1220" s="6" t="s">
        <v>690</v>
      </c>
      <c r="B1220" s="4" t="s">
        <v>702</v>
      </c>
      <c r="C1220" s="4" t="s">
        <v>109</v>
      </c>
      <c r="D1220" s="5">
        <v>44583</v>
      </c>
      <c r="E1220" s="6" t="s">
        <v>406</v>
      </c>
      <c r="F1220" s="6" t="s">
        <v>57</v>
      </c>
      <c r="G1220" s="6">
        <v>4.5999999999999996</v>
      </c>
      <c r="H1220" s="6">
        <v>129900</v>
      </c>
      <c r="I1220" s="6">
        <v>129900</v>
      </c>
      <c r="J1220" s="7">
        <v>2.5000000000000001E-2</v>
      </c>
    </row>
    <row r="1221" spans="1:10" x14ac:dyDescent="0.25">
      <c r="A1221" s="6" t="s">
        <v>690</v>
      </c>
      <c r="B1221" s="4" t="s">
        <v>710</v>
      </c>
      <c r="C1221" s="4" t="s">
        <v>711</v>
      </c>
      <c r="D1221" s="5">
        <v>44043</v>
      </c>
      <c r="E1221" s="6" t="s">
        <v>12</v>
      </c>
      <c r="F1221" s="6" t="s">
        <v>57</v>
      </c>
      <c r="G1221" s="6">
        <v>4.5999999999999996</v>
      </c>
      <c r="H1221" s="6">
        <v>84900</v>
      </c>
      <c r="I1221" s="6">
        <v>84900</v>
      </c>
      <c r="J1221" s="7">
        <v>2.5000000000000001E-2</v>
      </c>
    </row>
    <row r="1222" spans="1:10" x14ac:dyDescent="0.25">
      <c r="A1222" s="6" t="s">
        <v>690</v>
      </c>
      <c r="B1222" s="4" t="s">
        <v>698</v>
      </c>
      <c r="C1222" s="4" t="s">
        <v>77</v>
      </c>
      <c r="D1222" s="5">
        <v>44306</v>
      </c>
      <c r="E1222" s="6" t="s">
        <v>694</v>
      </c>
      <c r="F1222" s="6" t="s">
        <v>57</v>
      </c>
      <c r="G1222" s="6">
        <v>4.5999999999999996</v>
      </c>
      <c r="H1222" s="6">
        <v>78999</v>
      </c>
      <c r="I1222" s="6">
        <v>94900</v>
      </c>
      <c r="J1222" s="7">
        <v>8.7499999999999994E-2</v>
      </c>
    </row>
    <row r="1223" spans="1:10" x14ac:dyDescent="0.25">
      <c r="A1223" s="6" t="s">
        <v>690</v>
      </c>
      <c r="B1223" s="4" t="s">
        <v>705</v>
      </c>
      <c r="C1223" s="4" t="s">
        <v>709</v>
      </c>
      <c r="D1223" s="5">
        <v>44941</v>
      </c>
      <c r="E1223" s="6" t="s">
        <v>6</v>
      </c>
      <c r="F1223" s="6" t="s">
        <v>57</v>
      </c>
      <c r="G1223" s="6">
        <v>4.5999999999999996</v>
      </c>
      <c r="H1223" s="6">
        <v>119900</v>
      </c>
      <c r="I1223" s="6">
        <v>119900</v>
      </c>
      <c r="J1223" s="7">
        <v>2.5000000000000001E-2</v>
      </c>
    </row>
    <row r="1224" spans="1:10" x14ac:dyDescent="0.25">
      <c r="A1224" s="6" t="s">
        <v>690</v>
      </c>
      <c r="B1224" s="4" t="s">
        <v>715</v>
      </c>
      <c r="C1224" s="4" t="s">
        <v>709</v>
      </c>
      <c r="D1224" s="5">
        <v>45023</v>
      </c>
      <c r="E1224" s="6" t="s">
        <v>6</v>
      </c>
      <c r="F1224" s="6" t="s">
        <v>57</v>
      </c>
      <c r="G1224" s="6">
        <v>0</v>
      </c>
      <c r="H1224" s="6">
        <v>139900</v>
      </c>
      <c r="I1224" s="6">
        <v>139900</v>
      </c>
      <c r="J1224" s="7">
        <v>7.4999999999999997E-2</v>
      </c>
    </row>
    <row r="1225" spans="1:10" x14ac:dyDescent="0.25">
      <c r="A1225" s="6" t="s">
        <v>690</v>
      </c>
      <c r="B1225" s="4" t="s">
        <v>715</v>
      </c>
      <c r="C1225" s="4" t="s">
        <v>696</v>
      </c>
      <c r="D1225" s="5">
        <v>44591</v>
      </c>
      <c r="E1225" s="6" t="s">
        <v>6</v>
      </c>
      <c r="F1225" s="6" t="s">
        <v>7</v>
      </c>
      <c r="G1225" s="6">
        <v>0</v>
      </c>
      <c r="H1225" s="6">
        <v>129900</v>
      </c>
      <c r="I1225" s="6">
        <v>129900</v>
      </c>
      <c r="J1225" s="7">
        <v>8.7499999999999994E-2</v>
      </c>
    </row>
    <row r="1226" spans="1:10" x14ac:dyDescent="0.25">
      <c r="A1226" s="6" t="s">
        <v>690</v>
      </c>
      <c r="B1226" s="4" t="s">
        <v>710</v>
      </c>
      <c r="C1226" s="4" t="s">
        <v>165</v>
      </c>
      <c r="D1226" s="5">
        <v>44212</v>
      </c>
      <c r="E1226" s="6" t="s">
        <v>12</v>
      </c>
      <c r="F1226" s="6" t="s">
        <v>57</v>
      </c>
      <c r="G1226" s="6">
        <v>4.5999999999999996</v>
      </c>
      <c r="H1226" s="6">
        <v>84900</v>
      </c>
      <c r="I1226" s="6">
        <v>84900</v>
      </c>
      <c r="J1226" s="7">
        <v>0.05</v>
      </c>
    </row>
    <row r="1227" spans="1:10" x14ac:dyDescent="0.25">
      <c r="A1227" s="6" t="s">
        <v>690</v>
      </c>
      <c r="B1227" s="4" t="s">
        <v>700</v>
      </c>
      <c r="C1227" s="4" t="s">
        <v>14</v>
      </c>
      <c r="D1227" s="5">
        <v>44150</v>
      </c>
      <c r="E1227" s="6" t="s">
        <v>3</v>
      </c>
      <c r="F1227" s="6" t="s">
        <v>57</v>
      </c>
      <c r="G1227" s="6">
        <v>0</v>
      </c>
      <c r="H1227" s="6">
        <v>79900</v>
      </c>
      <c r="I1227" s="6">
        <v>79900</v>
      </c>
      <c r="J1227" s="7">
        <v>8.7499999999999994E-2</v>
      </c>
    </row>
    <row r="1228" spans="1:10" x14ac:dyDescent="0.25">
      <c r="A1228" s="6" t="s">
        <v>690</v>
      </c>
      <c r="B1228" s="4" t="s">
        <v>691</v>
      </c>
      <c r="C1228" s="4" t="s">
        <v>11</v>
      </c>
      <c r="D1228" s="5">
        <v>44882</v>
      </c>
      <c r="E1228" s="6" t="s">
        <v>27</v>
      </c>
      <c r="F1228" s="6" t="s">
        <v>57</v>
      </c>
      <c r="G1228" s="6">
        <v>4.5</v>
      </c>
      <c r="H1228" s="6">
        <v>54900</v>
      </c>
      <c r="I1228" s="6">
        <v>54900</v>
      </c>
      <c r="J1228" s="7">
        <v>0.125</v>
      </c>
    </row>
    <row r="1229" spans="1:10" x14ac:dyDescent="0.25">
      <c r="A1229" s="6" t="s">
        <v>690</v>
      </c>
      <c r="B1229" s="4" t="s">
        <v>702</v>
      </c>
      <c r="C1229" s="4" t="s">
        <v>706</v>
      </c>
      <c r="D1229" s="5">
        <v>44477</v>
      </c>
      <c r="E1229" s="6" t="s">
        <v>406</v>
      </c>
      <c r="F1229" s="6" t="s">
        <v>57</v>
      </c>
      <c r="G1229" s="6">
        <v>4.5999999999999996</v>
      </c>
      <c r="H1229" s="6">
        <v>129900</v>
      </c>
      <c r="I1229" s="6">
        <v>129900</v>
      </c>
      <c r="J1229" s="7">
        <v>0.1125</v>
      </c>
    </row>
    <row r="1230" spans="1:10" x14ac:dyDescent="0.25">
      <c r="A1230" s="6" t="s">
        <v>690</v>
      </c>
      <c r="B1230" s="4" t="s">
        <v>710</v>
      </c>
      <c r="C1230" s="4" t="s">
        <v>711</v>
      </c>
      <c r="D1230" s="5">
        <v>44382</v>
      </c>
      <c r="E1230" s="6" t="s">
        <v>12</v>
      </c>
      <c r="F1230" s="6" t="s">
        <v>4</v>
      </c>
      <c r="G1230" s="6">
        <v>4.5999999999999996</v>
      </c>
      <c r="H1230" s="6">
        <v>49900</v>
      </c>
      <c r="I1230" s="6">
        <v>49900</v>
      </c>
      <c r="J1230" s="7">
        <v>0.125</v>
      </c>
    </row>
    <row r="1231" spans="1:10" x14ac:dyDescent="0.25">
      <c r="A1231" s="6" t="s">
        <v>690</v>
      </c>
      <c r="B1231" s="4" t="s">
        <v>713</v>
      </c>
      <c r="C1231" s="4" t="s">
        <v>711</v>
      </c>
      <c r="D1231" s="5">
        <v>44235</v>
      </c>
      <c r="E1231" s="6" t="s">
        <v>3</v>
      </c>
      <c r="F1231" s="6" t="s">
        <v>341</v>
      </c>
      <c r="G1231" s="6">
        <v>4.7</v>
      </c>
      <c r="H1231" s="6">
        <v>134900</v>
      </c>
      <c r="I1231" s="6">
        <v>134900</v>
      </c>
      <c r="J1231" s="7">
        <v>3.7499999999999999E-2</v>
      </c>
    </row>
    <row r="1232" spans="1:10" x14ac:dyDescent="0.25">
      <c r="A1232" s="6" t="s">
        <v>690</v>
      </c>
      <c r="B1232" s="4" t="s">
        <v>714</v>
      </c>
      <c r="C1232" s="4" t="s">
        <v>711</v>
      </c>
      <c r="D1232" s="5">
        <v>45104</v>
      </c>
      <c r="E1232" s="6" t="s">
        <v>27</v>
      </c>
      <c r="F1232" s="6" t="s">
        <v>57</v>
      </c>
      <c r="G1232" s="6">
        <v>4.5</v>
      </c>
      <c r="H1232" s="6">
        <v>77000</v>
      </c>
      <c r="I1232" s="6">
        <v>77000</v>
      </c>
      <c r="J1232" s="7">
        <v>0.125</v>
      </c>
    </row>
    <row r="1233" spans="1:10" x14ac:dyDescent="0.25">
      <c r="A1233" s="6" t="s">
        <v>690</v>
      </c>
      <c r="B1233" s="4" t="s">
        <v>715</v>
      </c>
      <c r="C1233" s="4" t="s">
        <v>165</v>
      </c>
      <c r="D1233" s="5">
        <v>45152</v>
      </c>
      <c r="E1233" s="6" t="s">
        <v>6</v>
      </c>
      <c r="F1233" s="6" t="s">
        <v>57</v>
      </c>
      <c r="G1233" s="6">
        <v>0</v>
      </c>
      <c r="H1233" s="6">
        <v>139900</v>
      </c>
      <c r="I1233" s="6">
        <v>139900</v>
      </c>
      <c r="J1233" s="7">
        <v>1.2500000000000001E-2</v>
      </c>
    </row>
    <row r="1234" spans="1:10" x14ac:dyDescent="0.25">
      <c r="A1234" s="6" t="s">
        <v>690</v>
      </c>
      <c r="B1234" s="4" t="s">
        <v>705</v>
      </c>
      <c r="C1234" s="4" t="s">
        <v>165</v>
      </c>
      <c r="D1234" s="5">
        <v>43977</v>
      </c>
      <c r="E1234" s="6" t="s">
        <v>6</v>
      </c>
      <c r="F1234" s="6" t="s">
        <v>57</v>
      </c>
      <c r="G1234" s="6">
        <v>4.5999999999999996</v>
      </c>
      <c r="H1234" s="6">
        <v>119900</v>
      </c>
      <c r="I1234" s="6">
        <v>119900</v>
      </c>
      <c r="J1234" s="7">
        <v>0.1125</v>
      </c>
    </row>
    <row r="1235" spans="1:10" x14ac:dyDescent="0.25">
      <c r="A1235" s="6" t="s">
        <v>690</v>
      </c>
      <c r="B1235" s="4" t="s">
        <v>715</v>
      </c>
      <c r="C1235" s="4" t="s">
        <v>696</v>
      </c>
      <c r="D1235" s="5">
        <v>44432</v>
      </c>
      <c r="E1235" s="6" t="s">
        <v>6</v>
      </c>
      <c r="F1235" s="6" t="s">
        <v>716</v>
      </c>
      <c r="G1235" s="6">
        <v>0</v>
      </c>
      <c r="H1235" s="6">
        <v>179900</v>
      </c>
      <c r="I1235" s="6">
        <v>179900</v>
      </c>
      <c r="J1235" s="7">
        <v>7.4999999999999997E-2</v>
      </c>
    </row>
    <row r="1236" spans="1:10" x14ac:dyDescent="0.25">
      <c r="A1236" s="6" t="s">
        <v>690</v>
      </c>
      <c r="B1236" s="4" t="s">
        <v>702</v>
      </c>
      <c r="C1236" s="4" t="s">
        <v>165</v>
      </c>
      <c r="D1236" s="5">
        <v>44443</v>
      </c>
      <c r="E1236" s="6" t="s">
        <v>406</v>
      </c>
      <c r="F1236" s="6" t="s">
        <v>7</v>
      </c>
      <c r="G1236" s="6">
        <v>4.5999999999999996</v>
      </c>
      <c r="H1236" s="6">
        <v>119900</v>
      </c>
      <c r="I1236" s="6">
        <v>119900</v>
      </c>
      <c r="J1236" s="7">
        <v>7.4999999999999997E-2</v>
      </c>
    </row>
    <row r="1237" spans="1:10" x14ac:dyDescent="0.25">
      <c r="A1237" s="6" t="s">
        <v>690</v>
      </c>
      <c r="B1237" s="4" t="s">
        <v>705</v>
      </c>
      <c r="C1237" s="4" t="s">
        <v>709</v>
      </c>
      <c r="D1237" s="5">
        <v>44343</v>
      </c>
      <c r="E1237" s="6" t="s">
        <v>6</v>
      </c>
      <c r="F1237" s="6" t="s">
        <v>341</v>
      </c>
      <c r="G1237" s="6">
        <v>4.5999999999999996</v>
      </c>
      <c r="H1237" s="6">
        <v>139900</v>
      </c>
      <c r="I1237" s="6">
        <v>139900</v>
      </c>
      <c r="J1237" s="7">
        <v>0.05</v>
      </c>
    </row>
    <row r="1238" spans="1:10" x14ac:dyDescent="0.25">
      <c r="A1238" s="6" t="s">
        <v>690</v>
      </c>
      <c r="B1238" s="4" t="s">
        <v>702</v>
      </c>
      <c r="C1238" s="4" t="s">
        <v>706</v>
      </c>
      <c r="D1238" s="5">
        <v>44058</v>
      </c>
      <c r="E1238" s="6" t="s">
        <v>406</v>
      </c>
      <c r="F1238" s="6" t="s">
        <v>7</v>
      </c>
      <c r="G1238" s="6">
        <v>4.5999999999999996</v>
      </c>
      <c r="H1238" s="6">
        <v>119900</v>
      </c>
      <c r="I1238" s="6">
        <v>119900</v>
      </c>
      <c r="J1238" s="7">
        <v>0.1125</v>
      </c>
    </row>
    <row r="1239" spans="1:10" x14ac:dyDescent="0.25">
      <c r="A1239" s="6" t="s">
        <v>690</v>
      </c>
      <c r="B1239" s="4" t="s">
        <v>705</v>
      </c>
      <c r="C1239" s="4" t="s">
        <v>706</v>
      </c>
      <c r="D1239" s="5">
        <v>44321</v>
      </c>
      <c r="E1239" s="6" t="s">
        <v>6</v>
      </c>
      <c r="F1239" s="6" t="s">
        <v>7</v>
      </c>
      <c r="G1239" s="6">
        <v>4.5999999999999996</v>
      </c>
      <c r="H1239" s="6">
        <v>109900</v>
      </c>
      <c r="I1239" s="6">
        <v>109900</v>
      </c>
      <c r="J1239" s="7">
        <v>7.4999999999999997E-2</v>
      </c>
    </row>
    <row r="1240" spans="1:10" x14ac:dyDescent="0.25">
      <c r="A1240" s="6" t="s">
        <v>690</v>
      </c>
      <c r="B1240" s="4" t="s">
        <v>715</v>
      </c>
      <c r="C1240" s="4" t="s">
        <v>109</v>
      </c>
      <c r="D1240" s="5">
        <v>44857</v>
      </c>
      <c r="E1240" s="6" t="s">
        <v>6</v>
      </c>
      <c r="F1240" s="6" t="s">
        <v>7</v>
      </c>
      <c r="G1240" s="6">
        <v>0</v>
      </c>
      <c r="H1240" s="6">
        <v>129900</v>
      </c>
      <c r="I1240" s="6">
        <v>129900</v>
      </c>
      <c r="J1240" s="7">
        <v>2.5000000000000001E-2</v>
      </c>
    </row>
    <row r="1241" spans="1:10" x14ac:dyDescent="0.25">
      <c r="A1241" s="6" t="s">
        <v>690</v>
      </c>
      <c r="B1241" s="4" t="s">
        <v>702</v>
      </c>
      <c r="C1241" s="4" t="s">
        <v>109</v>
      </c>
      <c r="D1241" s="5">
        <v>44969</v>
      </c>
      <c r="E1241" s="6" t="s">
        <v>406</v>
      </c>
      <c r="F1241" s="6" t="s">
        <v>7</v>
      </c>
      <c r="G1241" s="6">
        <v>4.5999999999999996</v>
      </c>
      <c r="H1241" s="6">
        <v>119900</v>
      </c>
      <c r="I1241" s="6">
        <v>119900</v>
      </c>
      <c r="J1241" s="7">
        <v>6.25E-2</v>
      </c>
    </row>
    <row r="1242" spans="1:10" x14ac:dyDescent="0.25">
      <c r="A1242" s="6" t="s">
        <v>690</v>
      </c>
      <c r="B1242" s="4" t="s">
        <v>712</v>
      </c>
      <c r="C1242" s="4" t="s">
        <v>711</v>
      </c>
      <c r="D1242" s="5">
        <v>43993</v>
      </c>
      <c r="E1242" s="6" t="s">
        <v>694</v>
      </c>
      <c r="F1242" s="6" t="s">
        <v>341</v>
      </c>
      <c r="G1242" s="6">
        <v>4.5999999999999996</v>
      </c>
      <c r="H1242" s="6">
        <v>140300</v>
      </c>
      <c r="I1242" s="6">
        <v>140300</v>
      </c>
      <c r="J1242" s="7">
        <v>8.7499999999999994E-2</v>
      </c>
    </row>
    <row r="1243" spans="1:10" x14ac:dyDescent="0.25">
      <c r="A1243" s="6" t="s">
        <v>690</v>
      </c>
      <c r="B1243" s="4" t="s">
        <v>715</v>
      </c>
      <c r="C1243" s="4" t="s">
        <v>165</v>
      </c>
      <c r="D1243" s="5">
        <v>44564</v>
      </c>
      <c r="E1243" s="6" t="s">
        <v>6</v>
      </c>
      <c r="F1243" s="6" t="s">
        <v>406</v>
      </c>
      <c r="G1243" s="6">
        <v>0</v>
      </c>
      <c r="H1243" s="6">
        <v>129900</v>
      </c>
      <c r="I1243" s="6">
        <v>129900</v>
      </c>
      <c r="J1243" s="7">
        <v>6.25E-2</v>
      </c>
    </row>
    <row r="1244" spans="1:10" x14ac:dyDescent="0.25">
      <c r="A1244" s="6" t="s">
        <v>690</v>
      </c>
      <c r="B1244" s="4" t="s">
        <v>707</v>
      </c>
      <c r="C1244" s="4" t="s">
        <v>109</v>
      </c>
      <c r="D1244" s="5">
        <v>45031</v>
      </c>
      <c r="E1244" s="6" t="s">
        <v>694</v>
      </c>
      <c r="F1244" s="6" t="s">
        <v>57</v>
      </c>
      <c r="G1244" s="6">
        <v>4.7</v>
      </c>
      <c r="H1244" s="6">
        <v>131900</v>
      </c>
      <c r="I1244" s="6">
        <v>131900</v>
      </c>
      <c r="J1244" s="7">
        <v>0.1</v>
      </c>
    </row>
    <row r="1245" spans="1:10" x14ac:dyDescent="0.25">
      <c r="A1245" s="6" t="s">
        <v>690</v>
      </c>
      <c r="B1245" s="4" t="s">
        <v>717</v>
      </c>
      <c r="C1245" s="4" t="s">
        <v>109</v>
      </c>
      <c r="D1245" s="5">
        <v>44739</v>
      </c>
      <c r="E1245" s="6" t="s">
        <v>27</v>
      </c>
      <c r="F1245" s="6" t="s">
        <v>406</v>
      </c>
      <c r="G1245" s="6">
        <v>4.4000000000000004</v>
      </c>
      <c r="H1245" s="6">
        <v>49999</v>
      </c>
      <c r="I1245" s="6">
        <v>49999</v>
      </c>
      <c r="J1245" s="7">
        <v>6.25E-2</v>
      </c>
    </row>
    <row r="1246" spans="1:10" x14ac:dyDescent="0.25">
      <c r="A1246" s="6" t="s">
        <v>690</v>
      </c>
      <c r="B1246" s="4" t="s">
        <v>692</v>
      </c>
      <c r="C1246" s="4" t="s">
        <v>704</v>
      </c>
      <c r="D1246" s="5">
        <v>43832</v>
      </c>
      <c r="E1246" s="6" t="s">
        <v>12</v>
      </c>
      <c r="F1246" s="6" t="s">
        <v>4</v>
      </c>
      <c r="G1246" s="6">
        <v>4.5999999999999996</v>
      </c>
      <c r="H1246" s="6">
        <v>42999</v>
      </c>
      <c r="I1246" s="6">
        <v>47900</v>
      </c>
      <c r="J1246" s="7">
        <v>0.1</v>
      </c>
    </row>
    <row r="1247" spans="1:10" x14ac:dyDescent="0.25">
      <c r="A1247" s="6" t="s">
        <v>690</v>
      </c>
      <c r="B1247" s="4" t="s">
        <v>712</v>
      </c>
      <c r="C1247" s="4" t="s">
        <v>109</v>
      </c>
      <c r="D1247" s="5">
        <v>44016</v>
      </c>
      <c r="E1247" s="6" t="s">
        <v>694</v>
      </c>
      <c r="F1247" s="6" t="s">
        <v>341</v>
      </c>
      <c r="G1247" s="6">
        <v>4.5999999999999996</v>
      </c>
      <c r="H1247" s="6">
        <v>140300</v>
      </c>
      <c r="I1247" s="6">
        <v>140300</v>
      </c>
      <c r="J1247" s="7">
        <v>0.1</v>
      </c>
    </row>
    <row r="1248" spans="1:10" x14ac:dyDescent="0.25">
      <c r="A1248" s="6" t="s">
        <v>690</v>
      </c>
      <c r="B1248" s="4" t="s">
        <v>715</v>
      </c>
      <c r="C1248" s="4" t="s">
        <v>696</v>
      </c>
      <c r="D1248" s="5">
        <v>44228</v>
      </c>
      <c r="E1248" s="6" t="s">
        <v>6</v>
      </c>
      <c r="F1248" s="6" t="s">
        <v>406</v>
      </c>
      <c r="G1248" s="6">
        <v>0</v>
      </c>
      <c r="H1248" s="6">
        <v>139900</v>
      </c>
      <c r="I1248" s="6">
        <v>139900</v>
      </c>
      <c r="J1248" s="7">
        <v>6.25E-2</v>
      </c>
    </row>
    <row r="1249" spans="1:10" x14ac:dyDescent="0.25">
      <c r="A1249" s="6" t="s">
        <v>690</v>
      </c>
      <c r="B1249" s="4" t="s">
        <v>714</v>
      </c>
      <c r="C1249" s="4" t="s">
        <v>77</v>
      </c>
      <c r="D1249" s="5">
        <v>44848</v>
      </c>
      <c r="E1249" s="6" t="s">
        <v>27</v>
      </c>
      <c r="F1249" s="6" t="s">
        <v>4</v>
      </c>
      <c r="G1249" s="6">
        <v>4.7</v>
      </c>
      <c r="H1249" s="6">
        <v>38999</v>
      </c>
      <c r="I1249" s="6">
        <v>39900</v>
      </c>
      <c r="J1249" s="7">
        <v>1.2500000000000001E-2</v>
      </c>
    </row>
    <row r="1250" spans="1:10" x14ac:dyDescent="0.25">
      <c r="A1250" s="6" t="s">
        <v>690</v>
      </c>
      <c r="B1250" s="4" t="s">
        <v>712</v>
      </c>
      <c r="C1250" s="4" t="s">
        <v>165</v>
      </c>
      <c r="D1250" s="5">
        <v>44825</v>
      </c>
      <c r="E1250" s="6" t="s">
        <v>694</v>
      </c>
      <c r="F1250" s="6" t="s">
        <v>57</v>
      </c>
      <c r="G1250" s="6">
        <v>4.5999999999999996</v>
      </c>
      <c r="H1250" s="6">
        <v>79999</v>
      </c>
      <c r="I1250" s="6">
        <v>106600</v>
      </c>
      <c r="J1250" s="7">
        <v>3.7499999999999999E-2</v>
      </c>
    </row>
    <row r="1251" spans="1:10" x14ac:dyDescent="0.25">
      <c r="A1251" s="6" t="s">
        <v>690</v>
      </c>
      <c r="B1251" s="4" t="s">
        <v>697</v>
      </c>
      <c r="C1251" s="4" t="s">
        <v>147</v>
      </c>
      <c r="D1251" s="5">
        <v>44197</v>
      </c>
      <c r="E1251" s="6" t="s">
        <v>694</v>
      </c>
      <c r="F1251" s="6" t="s">
        <v>4</v>
      </c>
      <c r="G1251" s="6">
        <v>4.5999999999999996</v>
      </c>
      <c r="H1251" s="6">
        <v>54900</v>
      </c>
      <c r="I1251" s="6">
        <v>54900</v>
      </c>
      <c r="J1251" s="7">
        <v>2.5000000000000001E-2</v>
      </c>
    </row>
    <row r="1252" spans="1:10" x14ac:dyDescent="0.25">
      <c r="A1252" s="6" t="s">
        <v>690</v>
      </c>
      <c r="B1252" s="4" t="s">
        <v>718</v>
      </c>
      <c r="C1252" s="4" t="s">
        <v>711</v>
      </c>
      <c r="D1252" s="5">
        <v>44498</v>
      </c>
      <c r="E1252" s="6" t="s">
        <v>127</v>
      </c>
      <c r="F1252" s="6" t="s">
        <v>117</v>
      </c>
      <c r="G1252" s="6">
        <v>4.5</v>
      </c>
      <c r="H1252" s="6">
        <v>39999</v>
      </c>
      <c r="I1252" s="6">
        <v>39999</v>
      </c>
      <c r="J1252" s="7">
        <v>6.25E-2</v>
      </c>
    </row>
    <row r="1253" spans="1:10" x14ac:dyDescent="0.25">
      <c r="A1253" s="6" t="s">
        <v>690</v>
      </c>
      <c r="B1253" s="4" t="s">
        <v>719</v>
      </c>
      <c r="C1253" s="4" t="s">
        <v>165</v>
      </c>
      <c r="D1253" s="5">
        <v>44787</v>
      </c>
      <c r="E1253" s="6" t="s">
        <v>3</v>
      </c>
      <c r="F1253" s="6" t="s">
        <v>341</v>
      </c>
      <c r="G1253" s="6">
        <v>4.5999999999999996</v>
      </c>
      <c r="H1253" s="6">
        <v>144900</v>
      </c>
      <c r="I1253" s="6">
        <v>144900</v>
      </c>
      <c r="J1253" s="7">
        <v>2.5000000000000001E-2</v>
      </c>
    </row>
    <row r="1254" spans="1:10" x14ac:dyDescent="0.25">
      <c r="A1254" s="6" t="s">
        <v>690</v>
      </c>
      <c r="B1254" s="4" t="s">
        <v>720</v>
      </c>
      <c r="C1254" s="4" t="s">
        <v>77</v>
      </c>
      <c r="D1254" s="5">
        <v>44745</v>
      </c>
      <c r="E1254" s="6" t="s">
        <v>12</v>
      </c>
      <c r="F1254" s="6" t="s">
        <v>57</v>
      </c>
      <c r="G1254" s="6">
        <v>5</v>
      </c>
      <c r="H1254" s="6">
        <v>85400</v>
      </c>
      <c r="I1254" s="6">
        <v>85400</v>
      </c>
      <c r="J1254" s="7">
        <v>1.2500000000000001E-2</v>
      </c>
    </row>
    <row r="1255" spans="1:10" x14ac:dyDescent="0.25">
      <c r="A1255" s="6" t="s">
        <v>690</v>
      </c>
      <c r="B1255" s="4" t="s">
        <v>721</v>
      </c>
      <c r="C1255" s="4" t="s">
        <v>165</v>
      </c>
      <c r="D1255" s="5">
        <v>44177</v>
      </c>
      <c r="E1255" s="6" t="s">
        <v>27</v>
      </c>
      <c r="F1255" s="6" t="s">
        <v>13</v>
      </c>
      <c r="G1255" s="6">
        <v>4.5</v>
      </c>
      <c r="H1255" s="6">
        <v>25299</v>
      </c>
      <c r="I1255" s="6">
        <v>29900</v>
      </c>
      <c r="J1255" s="7">
        <v>0.1125</v>
      </c>
    </row>
    <row r="1256" spans="1:10" x14ac:dyDescent="0.25">
      <c r="A1256" s="6" t="s">
        <v>690</v>
      </c>
      <c r="B1256" s="4" t="s">
        <v>712</v>
      </c>
      <c r="C1256" s="4" t="s">
        <v>109</v>
      </c>
      <c r="D1256" s="5">
        <v>44834</v>
      </c>
      <c r="E1256" s="6" t="s">
        <v>694</v>
      </c>
      <c r="F1256" s="6" t="s">
        <v>57</v>
      </c>
      <c r="G1256" s="6">
        <v>4.5999999999999996</v>
      </c>
      <c r="H1256" s="6">
        <v>79999</v>
      </c>
      <c r="I1256" s="6">
        <v>106600</v>
      </c>
      <c r="J1256" s="7">
        <v>2.5000000000000001E-2</v>
      </c>
    </row>
    <row r="1257" spans="1:10" x14ac:dyDescent="0.25">
      <c r="A1257" s="6" t="s">
        <v>690</v>
      </c>
      <c r="B1257" s="4" t="s">
        <v>715</v>
      </c>
      <c r="C1257" s="4" t="s">
        <v>109</v>
      </c>
      <c r="D1257" s="5">
        <v>44362</v>
      </c>
      <c r="E1257" s="6" t="s">
        <v>6</v>
      </c>
      <c r="F1257" s="6" t="s">
        <v>406</v>
      </c>
      <c r="G1257" s="6">
        <v>0</v>
      </c>
      <c r="H1257" s="6">
        <v>179900</v>
      </c>
      <c r="I1257" s="6">
        <v>179900</v>
      </c>
      <c r="J1257" s="7">
        <v>2.5000000000000001E-2</v>
      </c>
    </row>
    <row r="1258" spans="1:10" x14ac:dyDescent="0.25">
      <c r="A1258" s="6" t="s">
        <v>690</v>
      </c>
      <c r="B1258" s="4" t="s">
        <v>712</v>
      </c>
      <c r="C1258" s="4" t="s">
        <v>708</v>
      </c>
      <c r="D1258" s="5">
        <v>44284</v>
      </c>
      <c r="E1258" s="6" t="s">
        <v>694</v>
      </c>
      <c r="F1258" s="6" t="s">
        <v>57</v>
      </c>
      <c r="G1258" s="6">
        <v>4.5999999999999996</v>
      </c>
      <c r="H1258" s="6">
        <v>79999</v>
      </c>
      <c r="I1258" s="6">
        <v>106600</v>
      </c>
      <c r="J1258" s="7">
        <v>1.2500000000000001E-2</v>
      </c>
    </row>
    <row r="1259" spans="1:10" x14ac:dyDescent="0.25">
      <c r="A1259" s="6" t="s">
        <v>690</v>
      </c>
      <c r="B1259" s="4" t="s">
        <v>712</v>
      </c>
      <c r="C1259" s="4" t="s">
        <v>165</v>
      </c>
      <c r="D1259" s="5">
        <v>44221</v>
      </c>
      <c r="E1259" s="6" t="s">
        <v>694</v>
      </c>
      <c r="F1259" s="6" t="s">
        <v>341</v>
      </c>
      <c r="G1259" s="6">
        <v>4.5999999999999996</v>
      </c>
      <c r="H1259" s="6">
        <v>140300</v>
      </c>
      <c r="I1259" s="6">
        <v>140300</v>
      </c>
      <c r="J1259" s="7">
        <v>1.2500000000000001E-2</v>
      </c>
    </row>
    <row r="1260" spans="1:10" x14ac:dyDescent="0.25">
      <c r="A1260" s="6" t="s">
        <v>690</v>
      </c>
      <c r="B1260" s="4" t="s">
        <v>722</v>
      </c>
      <c r="C1260" s="4" t="s">
        <v>11</v>
      </c>
      <c r="D1260" s="5">
        <v>44236</v>
      </c>
      <c r="E1260" s="6" t="s">
        <v>27</v>
      </c>
      <c r="F1260" s="6" t="s">
        <v>13</v>
      </c>
      <c r="G1260" s="6">
        <v>4.5</v>
      </c>
      <c r="H1260" s="6">
        <v>24999</v>
      </c>
      <c r="I1260" s="6">
        <v>31500</v>
      </c>
      <c r="J1260" s="7">
        <v>0.05</v>
      </c>
    </row>
    <row r="1261" spans="1:10" x14ac:dyDescent="0.25">
      <c r="A1261" s="6" t="s">
        <v>690</v>
      </c>
      <c r="B1261" s="4" t="s">
        <v>713</v>
      </c>
      <c r="C1261" s="4" t="s">
        <v>711</v>
      </c>
      <c r="D1261" s="5">
        <v>44482</v>
      </c>
      <c r="E1261" s="6" t="s">
        <v>3</v>
      </c>
      <c r="F1261" s="6" t="s">
        <v>57</v>
      </c>
      <c r="G1261" s="6">
        <v>4.7</v>
      </c>
      <c r="H1261" s="6">
        <v>76999</v>
      </c>
      <c r="I1261" s="6">
        <v>103900</v>
      </c>
      <c r="J1261" s="7">
        <v>1.2500000000000001E-2</v>
      </c>
    </row>
    <row r="1262" spans="1:10" x14ac:dyDescent="0.25">
      <c r="A1262" s="6" t="s">
        <v>690</v>
      </c>
      <c r="B1262" s="4" t="s">
        <v>713</v>
      </c>
      <c r="C1262" s="4" t="s">
        <v>711</v>
      </c>
      <c r="D1262" s="5">
        <v>44209</v>
      </c>
      <c r="E1262" s="6" t="s">
        <v>3</v>
      </c>
      <c r="F1262" s="6" t="s">
        <v>4</v>
      </c>
      <c r="G1262" s="6">
        <v>4.7</v>
      </c>
      <c r="H1262" s="6">
        <v>62999</v>
      </c>
      <c r="I1262" s="6">
        <v>89900</v>
      </c>
      <c r="J1262" s="7">
        <v>7.4999999999999997E-2</v>
      </c>
    </row>
    <row r="1263" spans="1:10" x14ac:dyDescent="0.25">
      <c r="A1263" s="6" t="s">
        <v>690</v>
      </c>
      <c r="B1263" s="4" t="s">
        <v>712</v>
      </c>
      <c r="C1263" s="4" t="s">
        <v>711</v>
      </c>
      <c r="D1263" s="5">
        <v>44338</v>
      </c>
      <c r="E1263" s="6" t="s">
        <v>694</v>
      </c>
      <c r="F1263" s="6" t="s">
        <v>57</v>
      </c>
      <c r="G1263" s="6">
        <v>4.5999999999999996</v>
      </c>
      <c r="H1263" s="6">
        <v>79999</v>
      </c>
      <c r="I1263" s="6">
        <v>106600</v>
      </c>
      <c r="J1263" s="7">
        <v>1.2500000000000001E-2</v>
      </c>
    </row>
    <row r="1264" spans="1:10" x14ac:dyDescent="0.25">
      <c r="A1264" s="6" t="s">
        <v>690</v>
      </c>
      <c r="B1264" s="4" t="s">
        <v>722</v>
      </c>
      <c r="C1264" s="4" t="s">
        <v>175</v>
      </c>
      <c r="D1264" s="5">
        <v>44938</v>
      </c>
      <c r="E1264" s="6" t="s">
        <v>27</v>
      </c>
      <c r="F1264" s="6" t="s">
        <v>13</v>
      </c>
      <c r="G1264" s="6">
        <v>4.5</v>
      </c>
      <c r="H1264" s="6">
        <v>24999</v>
      </c>
      <c r="I1264" s="6">
        <v>31500</v>
      </c>
      <c r="J1264" s="7">
        <v>3.7499999999999999E-2</v>
      </c>
    </row>
    <row r="1265" spans="1:10" x14ac:dyDescent="0.25">
      <c r="A1265" s="6" t="s">
        <v>690</v>
      </c>
      <c r="B1265" s="4" t="s">
        <v>717</v>
      </c>
      <c r="C1265" s="4" t="s">
        <v>107</v>
      </c>
      <c r="D1265" s="5">
        <v>43964</v>
      </c>
      <c r="E1265" s="6" t="s">
        <v>27</v>
      </c>
      <c r="F1265" s="6" t="s">
        <v>406</v>
      </c>
      <c r="G1265" s="6">
        <v>4.4000000000000004</v>
      </c>
      <c r="H1265" s="6">
        <v>34900</v>
      </c>
      <c r="I1265" s="6">
        <v>34900</v>
      </c>
      <c r="J1265" s="7">
        <v>3.7499999999999999E-2</v>
      </c>
    </row>
    <row r="1266" spans="1:10" x14ac:dyDescent="0.25">
      <c r="A1266" s="6" t="s">
        <v>690</v>
      </c>
      <c r="B1266" s="4" t="s">
        <v>720</v>
      </c>
      <c r="C1266" s="4" t="s">
        <v>109</v>
      </c>
      <c r="D1266" s="5">
        <v>43980</v>
      </c>
      <c r="E1266" s="6" t="s">
        <v>12</v>
      </c>
      <c r="F1266" s="6" t="s">
        <v>13</v>
      </c>
      <c r="G1266" s="6">
        <v>4.5</v>
      </c>
      <c r="H1266" s="6">
        <v>36999</v>
      </c>
      <c r="I1266" s="6">
        <v>37900</v>
      </c>
      <c r="J1266" s="7">
        <v>3.7499999999999999E-2</v>
      </c>
    </row>
    <row r="1267" spans="1:10" x14ac:dyDescent="0.25">
      <c r="A1267" s="6" t="s">
        <v>690</v>
      </c>
      <c r="B1267" s="4" t="s">
        <v>710</v>
      </c>
      <c r="C1267" s="4" t="s">
        <v>109</v>
      </c>
      <c r="D1267" s="5">
        <v>45074</v>
      </c>
      <c r="E1267" s="6" t="s">
        <v>12</v>
      </c>
      <c r="F1267" s="6" t="s">
        <v>57</v>
      </c>
      <c r="G1267" s="6">
        <v>4.5999999999999996</v>
      </c>
      <c r="H1267" s="6">
        <v>84900</v>
      </c>
      <c r="I1267" s="6">
        <v>84900</v>
      </c>
      <c r="J1267" s="7">
        <v>8.7499999999999994E-2</v>
      </c>
    </row>
    <row r="1268" spans="1:10" x14ac:dyDescent="0.25">
      <c r="A1268" s="6" t="s">
        <v>690</v>
      </c>
      <c r="B1268" s="4" t="s">
        <v>712</v>
      </c>
      <c r="C1268" s="4" t="s">
        <v>165</v>
      </c>
      <c r="D1268" s="5">
        <v>44197</v>
      </c>
      <c r="E1268" s="6" t="s">
        <v>694</v>
      </c>
      <c r="F1268" s="6" t="s">
        <v>57</v>
      </c>
      <c r="G1268" s="6">
        <v>4.5999999999999996</v>
      </c>
      <c r="H1268" s="6">
        <v>121300</v>
      </c>
      <c r="I1268" s="6">
        <v>121300</v>
      </c>
      <c r="J1268" s="7">
        <v>6.25E-2</v>
      </c>
    </row>
    <row r="1269" spans="1:10" x14ac:dyDescent="0.25">
      <c r="A1269" s="6" t="s">
        <v>690</v>
      </c>
      <c r="B1269" s="4" t="s">
        <v>722</v>
      </c>
      <c r="C1269" s="4" t="s">
        <v>77</v>
      </c>
      <c r="D1269" s="5">
        <v>44676</v>
      </c>
      <c r="E1269" s="6" t="s">
        <v>27</v>
      </c>
      <c r="F1269" s="6" t="s">
        <v>57</v>
      </c>
      <c r="G1269" s="6">
        <v>4.7</v>
      </c>
      <c r="H1269" s="6">
        <v>74400</v>
      </c>
      <c r="I1269" s="6">
        <v>74400</v>
      </c>
      <c r="J1269" s="7">
        <v>8.7499999999999994E-2</v>
      </c>
    </row>
    <row r="1270" spans="1:10" x14ac:dyDescent="0.25">
      <c r="A1270" s="6" t="s">
        <v>690</v>
      </c>
      <c r="B1270" s="4" t="s">
        <v>722</v>
      </c>
      <c r="C1270" s="4" t="s">
        <v>11</v>
      </c>
      <c r="D1270" s="5">
        <v>45133</v>
      </c>
      <c r="E1270" s="6" t="s">
        <v>27</v>
      </c>
      <c r="F1270" s="6" t="s">
        <v>7</v>
      </c>
      <c r="G1270" s="6">
        <v>4.5</v>
      </c>
      <c r="H1270" s="6">
        <v>34900</v>
      </c>
      <c r="I1270" s="6">
        <v>34900</v>
      </c>
      <c r="J1270" s="7">
        <v>0.1</v>
      </c>
    </row>
    <row r="1271" spans="1:10" x14ac:dyDescent="0.25">
      <c r="A1271" s="6" t="s">
        <v>690</v>
      </c>
      <c r="B1271" s="4" t="s">
        <v>723</v>
      </c>
      <c r="C1271" s="4" t="s">
        <v>109</v>
      </c>
      <c r="D1271" s="5">
        <v>44763</v>
      </c>
      <c r="E1271" s="6" t="s">
        <v>127</v>
      </c>
      <c r="F1271" s="6" t="s">
        <v>4</v>
      </c>
      <c r="G1271" s="6">
        <v>4.4000000000000004</v>
      </c>
      <c r="H1271" s="6">
        <v>62500</v>
      </c>
      <c r="I1271" s="6">
        <v>62500</v>
      </c>
      <c r="J1271" s="7">
        <v>0.1125</v>
      </c>
    </row>
    <row r="1272" spans="1:10" x14ac:dyDescent="0.25">
      <c r="A1272" s="6" t="s">
        <v>690</v>
      </c>
      <c r="B1272" s="4" t="s">
        <v>700</v>
      </c>
      <c r="C1272" s="4" t="s">
        <v>297</v>
      </c>
      <c r="D1272" s="5">
        <v>44813</v>
      </c>
      <c r="E1272" s="6" t="s">
        <v>6</v>
      </c>
      <c r="F1272" s="6" t="s">
        <v>341</v>
      </c>
      <c r="G1272" s="6">
        <v>0</v>
      </c>
      <c r="H1272" s="6">
        <v>99900</v>
      </c>
      <c r="I1272" s="6">
        <v>99900</v>
      </c>
      <c r="J1272" s="7">
        <v>8.7499999999999994E-2</v>
      </c>
    </row>
    <row r="1273" spans="1:10" x14ac:dyDescent="0.25">
      <c r="A1273" s="6" t="s">
        <v>690</v>
      </c>
      <c r="B1273" s="4" t="s">
        <v>721</v>
      </c>
      <c r="C1273" s="4" t="s">
        <v>711</v>
      </c>
      <c r="D1273" s="5">
        <v>43920</v>
      </c>
      <c r="E1273" s="6" t="s">
        <v>27</v>
      </c>
      <c r="F1273" s="6" t="s">
        <v>13</v>
      </c>
      <c r="G1273" s="6">
        <v>4.5</v>
      </c>
      <c r="H1273" s="6">
        <v>25299</v>
      </c>
      <c r="I1273" s="6">
        <v>29900</v>
      </c>
      <c r="J1273" s="7">
        <v>1.2500000000000001E-2</v>
      </c>
    </row>
    <row r="1274" spans="1:10" x14ac:dyDescent="0.25">
      <c r="A1274" s="6" t="s">
        <v>690</v>
      </c>
      <c r="B1274" s="4" t="s">
        <v>722</v>
      </c>
      <c r="C1274" s="4" t="s">
        <v>107</v>
      </c>
      <c r="D1274" s="5">
        <v>44708</v>
      </c>
      <c r="E1274" s="6" t="s">
        <v>27</v>
      </c>
      <c r="F1274" s="6" t="s">
        <v>13</v>
      </c>
      <c r="G1274" s="6">
        <v>4.5</v>
      </c>
      <c r="H1274" s="6">
        <v>24999</v>
      </c>
      <c r="I1274" s="6">
        <v>31500</v>
      </c>
      <c r="J1274" s="7">
        <v>0.1125</v>
      </c>
    </row>
    <row r="1275" spans="1:10" x14ac:dyDescent="0.25">
      <c r="A1275" s="6" t="s">
        <v>690</v>
      </c>
      <c r="B1275" s="4" t="s">
        <v>713</v>
      </c>
      <c r="C1275" s="4" t="s">
        <v>165</v>
      </c>
      <c r="D1275" s="5">
        <v>44781</v>
      </c>
      <c r="E1275" s="6" t="s">
        <v>3</v>
      </c>
      <c r="F1275" s="6" t="s">
        <v>57</v>
      </c>
      <c r="G1275" s="6">
        <v>4.7</v>
      </c>
      <c r="H1275" s="6">
        <v>76999</v>
      </c>
      <c r="I1275" s="6">
        <v>103900</v>
      </c>
      <c r="J1275" s="7">
        <v>6.25E-2</v>
      </c>
    </row>
    <row r="1276" spans="1:10" x14ac:dyDescent="0.25">
      <c r="A1276" s="6" t="s">
        <v>690</v>
      </c>
      <c r="B1276" s="4" t="s">
        <v>720</v>
      </c>
      <c r="C1276" s="4" t="s">
        <v>11</v>
      </c>
      <c r="D1276" s="5">
        <v>44191</v>
      </c>
      <c r="E1276" s="6" t="s">
        <v>12</v>
      </c>
      <c r="F1276" s="6" t="s">
        <v>7</v>
      </c>
      <c r="G1276" s="6">
        <v>4.5</v>
      </c>
      <c r="H1276" s="6">
        <v>42900</v>
      </c>
      <c r="I1276" s="6">
        <v>42900</v>
      </c>
      <c r="J1276" s="7">
        <v>0.05</v>
      </c>
    </row>
    <row r="1277" spans="1:10" x14ac:dyDescent="0.25">
      <c r="A1277" s="6" t="s">
        <v>690</v>
      </c>
      <c r="B1277" s="4" t="s">
        <v>720</v>
      </c>
      <c r="C1277" s="4" t="s">
        <v>165</v>
      </c>
      <c r="D1277" s="5">
        <v>44634</v>
      </c>
      <c r="E1277" s="6" t="s">
        <v>12</v>
      </c>
      <c r="F1277" s="6" t="s">
        <v>13</v>
      </c>
      <c r="G1277" s="6">
        <v>4.5</v>
      </c>
      <c r="H1277" s="6">
        <v>36999</v>
      </c>
      <c r="I1277" s="6">
        <v>37900</v>
      </c>
      <c r="J1277" s="7">
        <v>8.7499999999999994E-2</v>
      </c>
    </row>
    <row r="1278" spans="1:10" x14ac:dyDescent="0.25">
      <c r="A1278" s="6" t="s">
        <v>690</v>
      </c>
      <c r="B1278" s="4" t="s">
        <v>712</v>
      </c>
      <c r="C1278" s="4" t="s">
        <v>708</v>
      </c>
      <c r="D1278" s="5">
        <v>43912</v>
      </c>
      <c r="E1278" s="6" t="s">
        <v>694</v>
      </c>
      <c r="F1278" s="6" t="s">
        <v>57</v>
      </c>
      <c r="G1278" s="6">
        <v>4.5999999999999996</v>
      </c>
      <c r="H1278" s="6">
        <v>121300</v>
      </c>
      <c r="I1278" s="6">
        <v>121300</v>
      </c>
      <c r="J1278" s="7">
        <v>2.5000000000000001E-2</v>
      </c>
    </row>
    <row r="1279" spans="1:10" x14ac:dyDescent="0.25">
      <c r="A1279" s="6" t="s">
        <v>690</v>
      </c>
      <c r="B1279" s="4" t="s">
        <v>721</v>
      </c>
      <c r="C1279" s="4" t="s">
        <v>107</v>
      </c>
      <c r="D1279" s="5">
        <v>43898</v>
      </c>
      <c r="E1279" s="6" t="s">
        <v>27</v>
      </c>
      <c r="F1279" s="6" t="s">
        <v>13</v>
      </c>
      <c r="G1279" s="6">
        <v>4.5</v>
      </c>
      <c r="H1279" s="6">
        <v>31999</v>
      </c>
      <c r="I1279" s="6">
        <v>31999</v>
      </c>
      <c r="J1279" s="7">
        <v>0.1125</v>
      </c>
    </row>
    <row r="1280" spans="1:10" x14ac:dyDescent="0.25">
      <c r="A1280" s="6" t="s">
        <v>690</v>
      </c>
      <c r="B1280" s="4" t="s">
        <v>722</v>
      </c>
      <c r="C1280" s="4" t="s">
        <v>109</v>
      </c>
      <c r="D1280" s="5">
        <v>44785</v>
      </c>
      <c r="E1280" s="6" t="s">
        <v>27</v>
      </c>
      <c r="F1280" s="6" t="s">
        <v>13</v>
      </c>
      <c r="G1280" s="6">
        <v>4.5</v>
      </c>
      <c r="H1280" s="6">
        <v>24999</v>
      </c>
      <c r="I1280" s="6">
        <v>31500</v>
      </c>
      <c r="J1280" s="7">
        <v>6.25E-2</v>
      </c>
    </row>
    <row r="1281" spans="1:10" x14ac:dyDescent="0.25">
      <c r="A1281" s="6" t="s">
        <v>690</v>
      </c>
      <c r="B1281" s="4" t="s">
        <v>707</v>
      </c>
      <c r="C1281" s="4" t="s">
        <v>708</v>
      </c>
      <c r="D1281" s="5">
        <v>45010</v>
      </c>
      <c r="E1281" s="6" t="s">
        <v>694</v>
      </c>
      <c r="F1281" s="6" t="s">
        <v>57</v>
      </c>
      <c r="G1281" s="6">
        <v>4.7</v>
      </c>
      <c r="H1281" s="6">
        <v>131900</v>
      </c>
      <c r="I1281" s="6">
        <v>131900</v>
      </c>
      <c r="J1281" s="7">
        <v>7.4999999999999997E-2</v>
      </c>
    </row>
    <row r="1282" spans="1:10" x14ac:dyDescent="0.25">
      <c r="A1282" s="6" t="s">
        <v>690</v>
      </c>
      <c r="B1282" s="4" t="s">
        <v>691</v>
      </c>
      <c r="C1282" s="4" t="s">
        <v>147</v>
      </c>
      <c r="D1282" s="5">
        <v>44317</v>
      </c>
      <c r="E1282" s="6" t="s">
        <v>27</v>
      </c>
      <c r="F1282" s="6" t="s">
        <v>4</v>
      </c>
      <c r="G1282" s="6">
        <v>4.5</v>
      </c>
      <c r="H1282" s="6">
        <v>32999</v>
      </c>
      <c r="I1282" s="6">
        <v>39900</v>
      </c>
      <c r="J1282" s="7">
        <v>1.2500000000000001E-2</v>
      </c>
    </row>
    <row r="1283" spans="1:10" x14ac:dyDescent="0.25">
      <c r="A1283" s="6" t="s">
        <v>690</v>
      </c>
      <c r="B1283" s="4" t="s">
        <v>692</v>
      </c>
      <c r="C1283" s="4" t="s">
        <v>77</v>
      </c>
      <c r="D1283" s="5">
        <v>44010</v>
      </c>
      <c r="E1283" s="6" t="s">
        <v>12</v>
      </c>
      <c r="F1283" s="6" t="s">
        <v>7</v>
      </c>
      <c r="G1283" s="6">
        <v>4.5999999999999996</v>
      </c>
      <c r="H1283" s="6">
        <v>47999</v>
      </c>
      <c r="I1283" s="6">
        <v>52900</v>
      </c>
      <c r="J1283" s="7">
        <v>8.7499999999999994E-2</v>
      </c>
    </row>
    <row r="1284" spans="1:10" x14ac:dyDescent="0.25">
      <c r="A1284" s="6" t="s">
        <v>690</v>
      </c>
      <c r="B1284" s="4" t="s">
        <v>697</v>
      </c>
      <c r="C1284" s="4" t="s">
        <v>77</v>
      </c>
      <c r="D1284" s="5">
        <v>44443</v>
      </c>
      <c r="E1284" s="6" t="s">
        <v>694</v>
      </c>
      <c r="F1284" s="6" t="s">
        <v>4</v>
      </c>
      <c r="G1284" s="6">
        <v>4.5999999999999996</v>
      </c>
      <c r="H1284" s="6">
        <v>49900</v>
      </c>
      <c r="I1284" s="6">
        <v>49900</v>
      </c>
      <c r="J1284" s="7">
        <v>3.7499999999999999E-2</v>
      </c>
    </row>
    <row r="1285" spans="1:10" x14ac:dyDescent="0.25">
      <c r="A1285" s="6" t="s">
        <v>690</v>
      </c>
      <c r="B1285" s="4" t="s">
        <v>695</v>
      </c>
      <c r="C1285" s="4" t="s">
        <v>165</v>
      </c>
      <c r="D1285" s="5">
        <v>44795</v>
      </c>
      <c r="E1285" s="6" t="s">
        <v>6</v>
      </c>
      <c r="F1285" s="6" t="s">
        <v>57</v>
      </c>
      <c r="G1285" s="6">
        <v>0</v>
      </c>
      <c r="H1285" s="6">
        <v>129900</v>
      </c>
      <c r="I1285" s="6">
        <v>129900</v>
      </c>
      <c r="J1285" s="7">
        <v>6.25E-2</v>
      </c>
    </row>
    <row r="1286" spans="1:10" x14ac:dyDescent="0.25">
      <c r="A1286" s="6" t="s">
        <v>690</v>
      </c>
      <c r="B1286" s="4" t="s">
        <v>697</v>
      </c>
      <c r="C1286" s="4" t="s">
        <v>77</v>
      </c>
      <c r="D1286" s="5">
        <v>44567</v>
      </c>
      <c r="E1286" s="6" t="s">
        <v>694</v>
      </c>
      <c r="F1286" s="6" t="s">
        <v>4</v>
      </c>
      <c r="G1286" s="6">
        <v>4.5999999999999996</v>
      </c>
      <c r="H1286" s="6">
        <v>49900</v>
      </c>
      <c r="I1286" s="6">
        <v>49900</v>
      </c>
      <c r="J1286" s="7">
        <v>6.25E-2</v>
      </c>
    </row>
    <row r="1287" spans="1:10" x14ac:dyDescent="0.25">
      <c r="A1287" s="6" t="s">
        <v>690</v>
      </c>
      <c r="B1287" s="4" t="s">
        <v>695</v>
      </c>
      <c r="C1287" s="4" t="s">
        <v>696</v>
      </c>
      <c r="D1287" s="5">
        <v>44520</v>
      </c>
      <c r="E1287" s="6" t="s">
        <v>6</v>
      </c>
      <c r="F1287" s="6" t="s">
        <v>341</v>
      </c>
      <c r="G1287" s="6">
        <v>0</v>
      </c>
      <c r="H1287" s="6">
        <v>149900</v>
      </c>
      <c r="I1287" s="6">
        <v>149900</v>
      </c>
      <c r="J1287" s="7">
        <v>3.7499999999999999E-2</v>
      </c>
    </row>
    <row r="1288" spans="1:10" x14ac:dyDescent="0.25">
      <c r="A1288" s="6" t="s">
        <v>690</v>
      </c>
      <c r="B1288" s="4" t="s">
        <v>691</v>
      </c>
      <c r="C1288" s="4" t="s">
        <v>147</v>
      </c>
      <c r="D1288" s="5">
        <v>44679</v>
      </c>
      <c r="E1288" s="6" t="s">
        <v>27</v>
      </c>
      <c r="F1288" s="6" t="s">
        <v>7</v>
      </c>
      <c r="G1288" s="6">
        <v>4.5</v>
      </c>
      <c r="H1288" s="6">
        <v>44900</v>
      </c>
      <c r="I1288" s="6">
        <v>44900</v>
      </c>
      <c r="J1288" s="7">
        <v>2.5000000000000001E-2</v>
      </c>
    </row>
    <row r="1289" spans="1:10" x14ac:dyDescent="0.25">
      <c r="A1289" s="6" t="s">
        <v>690</v>
      </c>
      <c r="B1289" s="4" t="s">
        <v>697</v>
      </c>
      <c r="C1289" s="4" t="s">
        <v>11</v>
      </c>
      <c r="D1289" s="5">
        <v>45091</v>
      </c>
      <c r="E1289" s="6" t="s">
        <v>694</v>
      </c>
      <c r="F1289" s="6" t="s">
        <v>7</v>
      </c>
      <c r="G1289" s="6">
        <v>4.5999999999999996</v>
      </c>
      <c r="H1289" s="6">
        <v>54900</v>
      </c>
      <c r="I1289" s="6">
        <v>54900</v>
      </c>
      <c r="J1289" s="7">
        <v>8.7499999999999994E-2</v>
      </c>
    </row>
    <row r="1290" spans="1:10" x14ac:dyDescent="0.25">
      <c r="A1290" s="6" t="s">
        <v>690</v>
      </c>
      <c r="B1290" s="4" t="s">
        <v>697</v>
      </c>
      <c r="C1290" s="4" t="s">
        <v>330</v>
      </c>
      <c r="D1290" s="5">
        <v>44839</v>
      </c>
      <c r="E1290" s="6" t="s">
        <v>694</v>
      </c>
      <c r="F1290" s="6" t="s">
        <v>57</v>
      </c>
      <c r="G1290" s="6">
        <v>4.5999999999999996</v>
      </c>
      <c r="H1290" s="6">
        <v>64900</v>
      </c>
      <c r="I1290" s="6">
        <v>64900</v>
      </c>
      <c r="J1290" s="7">
        <v>0.125</v>
      </c>
    </row>
    <row r="1291" spans="1:10" x14ac:dyDescent="0.25">
      <c r="A1291" s="6" t="s">
        <v>690</v>
      </c>
      <c r="B1291" s="4" t="s">
        <v>691</v>
      </c>
      <c r="C1291" s="4" t="s">
        <v>77</v>
      </c>
      <c r="D1291" s="5">
        <v>44502</v>
      </c>
      <c r="E1291" s="6" t="s">
        <v>27</v>
      </c>
      <c r="F1291" s="6" t="s">
        <v>57</v>
      </c>
      <c r="G1291" s="6">
        <v>4.5</v>
      </c>
      <c r="H1291" s="6">
        <v>54900</v>
      </c>
      <c r="I1291" s="6">
        <v>54900</v>
      </c>
      <c r="J1291" s="7">
        <v>6.25E-2</v>
      </c>
    </row>
    <row r="1292" spans="1:10" x14ac:dyDescent="0.25">
      <c r="A1292" s="6" t="s">
        <v>690</v>
      </c>
      <c r="B1292" s="4" t="s">
        <v>698</v>
      </c>
      <c r="C1292" s="4" t="s">
        <v>114</v>
      </c>
      <c r="D1292" s="5">
        <v>44255</v>
      </c>
      <c r="E1292" s="6" t="s">
        <v>694</v>
      </c>
      <c r="F1292" s="6" t="s">
        <v>4</v>
      </c>
      <c r="G1292" s="6">
        <v>4.5999999999999996</v>
      </c>
      <c r="H1292" s="6">
        <v>63999</v>
      </c>
      <c r="I1292" s="6">
        <v>79900</v>
      </c>
      <c r="J1292" s="7">
        <v>0.125</v>
      </c>
    </row>
    <row r="1293" spans="1:10" x14ac:dyDescent="0.25">
      <c r="A1293" s="6" t="s">
        <v>690</v>
      </c>
      <c r="B1293" s="4" t="s">
        <v>692</v>
      </c>
      <c r="C1293" s="4" t="s">
        <v>704</v>
      </c>
      <c r="D1293" s="5">
        <v>44629</v>
      </c>
      <c r="E1293" s="6" t="s">
        <v>12</v>
      </c>
      <c r="F1293" s="6" t="s">
        <v>4</v>
      </c>
      <c r="G1293" s="6">
        <v>4.5999999999999996</v>
      </c>
      <c r="H1293" s="6">
        <v>42999</v>
      </c>
      <c r="I1293" s="6">
        <v>47900</v>
      </c>
      <c r="J1293" s="7">
        <v>3.7499999999999999E-2</v>
      </c>
    </row>
    <row r="1294" spans="1:10" x14ac:dyDescent="0.25">
      <c r="A1294" s="6" t="s">
        <v>690</v>
      </c>
      <c r="B1294" s="4" t="s">
        <v>692</v>
      </c>
      <c r="C1294" s="4" t="s">
        <v>330</v>
      </c>
      <c r="D1294" s="5">
        <v>44433</v>
      </c>
      <c r="E1294" s="6" t="s">
        <v>12</v>
      </c>
      <c r="F1294" s="6" t="s">
        <v>4</v>
      </c>
      <c r="G1294" s="6">
        <v>4.5999999999999996</v>
      </c>
      <c r="H1294" s="6">
        <v>42999</v>
      </c>
      <c r="I1294" s="6">
        <v>47900</v>
      </c>
      <c r="J1294" s="7">
        <v>7.4999999999999997E-2</v>
      </c>
    </row>
    <row r="1295" spans="1:10" x14ac:dyDescent="0.25">
      <c r="A1295" s="6" t="s">
        <v>690</v>
      </c>
      <c r="B1295" s="4" t="s">
        <v>691</v>
      </c>
      <c r="C1295" s="4" t="s">
        <v>77</v>
      </c>
      <c r="D1295" s="5">
        <v>44029</v>
      </c>
      <c r="E1295" s="6" t="s">
        <v>27</v>
      </c>
      <c r="F1295" s="6" t="s">
        <v>4</v>
      </c>
      <c r="G1295" s="6">
        <v>4.5</v>
      </c>
      <c r="H1295" s="6">
        <v>32999</v>
      </c>
      <c r="I1295" s="6">
        <v>39900</v>
      </c>
      <c r="J1295" s="7">
        <v>6.25E-2</v>
      </c>
    </row>
    <row r="1296" spans="1:10" x14ac:dyDescent="0.25">
      <c r="A1296" s="6" t="s">
        <v>690</v>
      </c>
      <c r="B1296" s="4" t="s">
        <v>695</v>
      </c>
      <c r="C1296" s="4" t="s">
        <v>109</v>
      </c>
      <c r="D1296" s="5">
        <v>44043</v>
      </c>
      <c r="E1296" s="6" t="s">
        <v>6</v>
      </c>
      <c r="F1296" s="6" t="s">
        <v>7</v>
      </c>
      <c r="G1296" s="6">
        <v>0</v>
      </c>
      <c r="H1296" s="6">
        <v>119900</v>
      </c>
      <c r="I1296" s="6">
        <v>119900</v>
      </c>
      <c r="J1296" s="7">
        <v>0.1</v>
      </c>
    </row>
    <row r="1297" spans="1:10" x14ac:dyDescent="0.25">
      <c r="A1297" s="6" t="s">
        <v>690</v>
      </c>
      <c r="B1297" s="4" t="s">
        <v>697</v>
      </c>
      <c r="C1297" s="4" t="s">
        <v>132</v>
      </c>
      <c r="D1297" s="5">
        <v>43884</v>
      </c>
      <c r="E1297" s="6" t="s">
        <v>694</v>
      </c>
      <c r="F1297" s="6" t="s">
        <v>4</v>
      </c>
      <c r="G1297" s="6">
        <v>4.5999999999999996</v>
      </c>
      <c r="H1297" s="6">
        <v>49900</v>
      </c>
      <c r="I1297" s="6">
        <v>49900</v>
      </c>
      <c r="J1297" s="7">
        <v>3.7499999999999999E-2</v>
      </c>
    </row>
    <row r="1298" spans="1:10" x14ac:dyDescent="0.25">
      <c r="A1298" s="6" t="s">
        <v>690</v>
      </c>
      <c r="B1298" s="4" t="s">
        <v>691</v>
      </c>
      <c r="C1298" s="4" t="s">
        <v>11</v>
      </c>
      <c r="D1298" s="5">
        <v>44771</v>
      </c>
      <c r="E1298" s="6" t="s">
        <v>27</v>
      </c>
      <c r="F1298" s="6" t="s">
        <v>7</v>
      </c>
      <c r="G1298" s="6">
        <v>4.5</v>
      </c>
      <c r="H1298" s="6">
        <v>44900</v>
      </c>
      <c r="I1298" s="6">
        <v>44900</v>
      </c>
      <c r="J1298" s="7">
        <v>0.1</v>
      </c>
    </row>
    <row r="1299" spans="1:10" x14ac:dyDescent="0.25">
      <c r="A1299" s="6" t="s">
        <v>690</v>
      </c>
      <c r="B1299" s="4" t="s">
        <v>702</v>
      </c>
      <c r="C1299" s="4" t="s">
        <v>709</v>
      </c>
      <c r="D1299" s="5">
        <v>44622</v>
      </c>
      <c r="E1299" s="6" t="s">
        <v>406</v>
      </c>
      <c r="F1299" s="6" t="s">
        <v>57</v>
      </c>
      <c r="G1299" s="6">
        <v>4.5999999999999996</v>
      </c>
      <c r="H1299" s="6">
        <v>129900</v>
      </c>
      <c r="I1299" s="6">
        <v>129900</v>
      </c>
      <c r="J1299" s="7">
        <v>1.2500000000000001E-2</v>
      </c>
    </row>
    <row r="1300" spans="1:10" x14ac:dyDescent="0.25">
      <c r="A1300" s="6" t="s">
        <v>690</v>
      </c>
      <c r="B1300" s="4" t="s">
        <v>702</v>
      </c>
      <c r="C1300" s="4" t="s">
        <v>709</v>
      </c>
      <c r="D1300" s="5">
        <v>44774</v>
      </c>
      <c r="E1300" s="6" t="s">
        <v>406</v>
      </c>
      <c r="F1300" s="6" t="s">
        <v>7</v>
      </c>
      <c r="G1300" s="6">
        <v>4.5999999999999996</v>
      </c>
      <c r="H1300" s="6">
        <v>119900</v>
      </c>
      <c r="I1300" s="6">
        <v>119900</v>
      </c>
      <c r="J1300" s="7">
        <v>2.5000000000000001E-2</v>
      </c>
    </row>
    <row r="1301" spans="1:10" x14ac:dyDescent="0.25">
      <c r="A1301" s="6" t="s">
        <v>690</v>
      </c>
      <c r="B1301" s="4" t="s">
        <v>697</v>
      </c>
      <c r="C1301" s="4" t="s">
        <v>147</v>
      </c>
      <c r="D1301" s="5">
        <v>43929</v>
      </c>
      <c r="E1301" s="6" t="s">
        <v>694</v>
      </c>
      <c r="F1301" s="6" t="s">
        <v>57</v>
      </c>
      <c r="G1301" s="6">
        <v>4.5999999999999996</v>
      </c>
      <c r="H1301" s="6">
        <v>64900</v>
      </c>
      <c r="I1301" s="6">
        <v>64900</v>
      </c>
      <c r="J1301" s="7">
        <v>6.25E-2</v>
      </c>
    </row>
    <row r="1302" spans="1:10" x14ac:dyDescent="0.25">
      <c r="A1302" s="6" t="s">
        <v>690</v>
      </c>
      <c r="B1302" s="4" t="s">
        <v>697</v>
      </c>
      <c r="C1302" s="4" t="s">
        <v>114</v>
      </c>
      <c r="D1302" s="5">
        <v>44399</v>
      </c>
      <c r="E1302" s="6" t="s">
        <v>694</v>
      </c>
      <c r="F1302" s="6" t="s">
        <v>57</v>
      </c>
      <c r="G1302" s="6">
        <v>4.5999999999999996</v>
      </c>
      <c r="H1302" s="6">
        <v>64900</v>
      </c>
      <c r="I1302" s="6">
        <v>64900</v>
      </c>
      <c r="J1302" s="7">
        <v>3.7499999999999999E-2</v>
      </c>
    </row>
    <row r="1303" spans="1:10" x14ac:dyDescent="0.25">
      <c r="A1303" s="6" t="s">
        <v>690</v>
      </c>
      <c r="B1303" s="4" t="s">
        <v>697</v>
      </c>
      <c r="C1303" s="4" t="s">
        <v>11</v>
      </c>
      <c r="D1303" s="5">
        <v>44199</v>
      </c>
      <c r="E1303" s="6" t="s">
        <v>694</v>
      </c>
      <c r="F1303" s="6" t="s">
        <v>57</v>
      </c>
      <c r="G1303" s="6">
        <v>4.5999999999999996</v>
      </c>
      <c r="H1303" s="6">
        <v>64900</v>
      </c>
      <c r="I1303" s="6">
        <v>64900</v>
      </c>
      <c r="J1303" s="7">
        <v>8.7499999999999994E-2</v>
      </c>
    </row>
    <row r="1304" spans="1:10" x14ac:dyDescent="0.25">
      <c r="A1304" s="6" t="s">
        <v>690</v>
      </c>
      <c r="B1304" s="4" t="s">
        <v>695</v>
      </c>
      <c r="C1304" s="4" t="s">
        <v>165</v>
      </c>
      <c r="D1304" s="5">
        <v>44722</v>
      </c>
      <c r="E1304" s="6" t="s">
        <v>6</v>
      </c>
      <c r="F1304" s="6" t="s">
        <v>7</v>
      </c>
      <c r="G1304" s="6">
        <v>0</v>
      </c>
      <c r="H1304" s="6">
        <v>119900</v>
      </c>
      <c r="I1304" s="6">
        <v>119900</v>
      </c>
      <c r="J1304" s="7">
        <v>0.05</v>
      </c>
    </row>
    <row r="1305" spans="1:10" x14ac:dyDescent="0.25">
      <c r="A1305" s="6" t="s">
        <v>690</v>
      </c>
      <c r="B1305" s="4" t="s">
        <v>691</v>
      </c>
      <c r="C1305" s="4" t="s">
        <v>77</v>
      </c>
      <c r="D1305" s="5">
        <v>44659</v>
      </c>
      <c r="E1305" s="6" t="s">
        <v>27</v>
      </c>
      <c r="F1305" s="6" t="s">
        <v>7</v>
      </c>
      <c r="G1305" s="6">
        <v>4.5</v>
      </c>
      <c r="H1305" s="6">
        <v>44900</v>
      </c>
      <c r="I1305" s="6">
        <v>44900</v>
      </c>
      <c r="J1305" s="7">
        <v>8.7499999999999994E-2</v>
      </c>
    </row>
    <row r="1306" spans="1:10" x14ac:dyDescent="0.25">
      <c r="A1306" s="6" t="s">
        <v>690</v>
      </c>
      <c r="B1306" s="4" t="s">
        <v>697</v>
      </c>
      <c r="C1306" s="4" t="s">
        <v>330</v>
      </c>
      <c r="D1306" s="5">
        <v>45069</v>
      </c>
      <c r="E1306" s="6" t="s">
        <v>694</v>
      </c>
      <c r="F1306" s="6" t="s">
        <v>57</v>
      </c>
      <c r="G1306" s="6">
        <v>4.5999999999999996</v>
      </c>
      <c r="H1306" s="6">
        <v>64900</v>
      </c>
      <c r="I1306" s="6">
        <v>64900</v>
      </c>
      <c r="J1306" s="7">
        <v>6.25E-2</v>
      </c>
    </row>
    <row r="1307" spans="1:10" x14ac:dyDescent="0.25">
      <c r="A1307" s="6" t="s">
        <v>690</v>
      </c>
      <c r="B1307" s="4" t="s">
        <v>698</v>
      </c>
      <c r="C1307" s="4" t="s">
        <v>114</v>
      </c>
      <c r="D1307" s="5">
        <v>44582</v>
      </c>
      <c r="E1307" s="6" t="s">
        <v>694</v>
      </c>
      <c r="F1307" s="6" t="s">
        <v>7</v>
      </c>
      <c r="G1307" s="6">
        <v>4.5999999999999996</v>
      </c>
      <c r="H1307" s="6">
        <v>68999</v>
      </c>
      <c r="I1307" s="6">
        <v>84900</v>
      </c>
      <c r="J1307" s="7">
        <v>0.1</v>
      </c>
    </row>
    <row r="1308" spans="1:10" x14ac:dyDescent="0.25">
      <c r="A1308" s="6" t="s">
        <v>690</v>
      </c>
      <c r="B1308" s="4" t="s">
        <v>697</v>
      </c>
      <c r="C1308" s="4" t="s">
        <v>114</v>
      </c>
      <c r="D1308" s="5">
        <v>44778</v>
      </c>
      <c r="E1308" s="6" t="s">
        <v>694</v>
      </c>
      <c r="F1308" s="6" t="s">
        <v>7</v>
      </c>
      <c r="G1308" s="6">
        <v>4.5999999999999996</v>
      </c>
      <c r="H1308" s="6">
        <v>54900</v>
      </c>
      <c r="I1308" s="6">
        <v>54900</v>
      </c>
      <c r="J1308" s="7">
        <v>2.5000000000000001E-2</v>
      </c>
    </row>
    <row r="1309" spans="1:10" x14ac:dyDescent="0.25">
      <c r="A1309" s="6" t="s">
        <v>690</v>
      </c>
      <c r="B1309" s="4" t="s">
        <v>692</v>
      </c>
      <c r="C1309" s="4" t="s">
        <v>14</v>
      </c>
      <c r="D1309" s="5">
        <v>44777</v>
      </c>
      <c r="E1309" s="6" t="s">
        <v>12</v>
      </c>
      <c r="F1309" s="6" t="s">
        <v>4</v>
      </c>
      <c r="G1309" s="6">
        <v>4.5999999999999996</v>
      </c>
      <c r="H1309" s="6">
        <v>42999</v>
      </c>
      <c r="I1309" s="6">
        <v>47900</v>
      </c>
      <c r="J1309" s="7">
        <v>0.05</v>
      </c>
    </row>
    <row r="1310" spans="1:10" x14ac:dyDescent="0.25">
      <c r="A1310" s="6" t="s">
        <v>690</v>
      </c>
      <c r="B1310" s="4" t="s">
        <v>715</v>
      </c>
      <c r="C1310" s="4" t="s">
        <v>709</v>
      </c>
      <c r="D1310" s="5">
        <v>44099</v>
      </c>
      <c r="E1310" s="6" t="s">
        <v>6</v>
      </c>
      <c r="F1310" s="6" t="s">
        <v>7</v>
      </c>
      <c r="G1310" s="6">
        <v>0</v>
      </c>
      <c r="H1310" s="6">
        <v>129900</v>
      </c>
      <c r="I1310" s="6">
        <v>129900</v>
      </c>
      <c r="J1310" s="7">
        <v>2.5000000000000001E-2</v>
      </c>
    </row>
    <row r="1311" spans="1:10" x14ac:dyDescent="0.25">
      <c r="A1311" s="6" t="s">
        <v>690</v>
      </c>
      <c r="B1311" s="4" t="s">
        <v>697</v>
      </c>
      <c r="C1311" s="4" t="s">
        <v>77</v>
      </c>
      <c r="D1311" s="5">
        <v>44072</v>
      </c>
      <c r="E1311" s="6" t="s">
        <v>694</v>
      </c>
      <c r="F1311" s="6" t="s">
        <v>57</v>
      </c>
      <c r="G1311" s="6">
        <v>4.5999999999999996</v>
      </c>
      <c r="H1311" s="6">
        <v>64900</v>
      </c>
      <c r="I1311" s="6">
        <v>64900</v>
      </c>
      <c r="J1311" s="7">
        <v>2.5000000000000001E-2</v>
      </c>
    </row>
    <row r="1312" spans="1:10" x14ac:dyDescent="0.25">
      <c r="A1312" s="6" t="s">
        <v>690</v>
      </c>
      <c r="B1312" s="4" t="s">
        <v>692</v>
      </c>
      <c r="C1312" s="4" t="s">
        <v>330</v>
      </c>
      <c r="D1312" s="5">
        <v>44506</v>
      </c>
      <c r="E1312" s="6" t="s">
        <v>12</v>
      </c>
      <c r="F1312" s="6" t="s">
        <v>4</v>
      </c>
      <c r="G1312" s="6">
        <v>4.5999999999999996</v>
      </c>
      <c r="H1312" s="6">
        <v>42999</v>
      </c>
      <c r="I1312" s="6">
        <v>47900</v>
      </c>
      <c r="J1312" s="7">
        <v>8.7499999999999994E-2</v>
      </c>
    </row>
    <row r="1313" spans="1:10" x14ac:dyDescent="0.25">
      <c r="A1313" s="6" t="s">
        <v>690</v>
      </c>
      <c r="B1313" s="4" t="s">
        <v>697</v>
      </c>
      <c r="C1313" s="4" t="s">
        <v>132</v>
      </c>
      <c r="D1313" s="5">
        <v>44682</v>
      </c>
      <c r="E1313" s="6" t="s">
        <v>694</v>
      </c>
      <c r="F1313" s="6" t="s">
        <v>7</v>
      </c>
      <c r="G1313" s="6">
        <v>4.5999999999999996</v>
      </c>
      <c r="H1313" s="6">
        <v>54900</v>
      </c>
      <c r="I1313" s="6">
        <v>54900</v>
      </c>
      <c r="J1313" s="7">
        <v>1.2500000000000001E-2</v>
      </c>
    </row>
    <row r="1314" spans="1:10" x14ac:dyDescent="0.25">
      <c r="A1314" s="6" t="s">
        <v>690</v>
      </c>
      <c r="B1314" s="4" t="s">
        <v>697</v>
      </c>
      <c r="C1314" s="4" t="s">
        <v>11</v>
      </c>
      <c r="D1314" s="5">
        <v>44420</v>
      </c>
      <c r="E1314" s="6" t="s">
        <v>694</v>
      </c>
      <c r="F1314" s="6" t="s">
        <v>57</v>
      </c>
      <c r="G1314" s="6">
        <v>4.5999999999999996</v>
      </c>
      <c r="H1314" s="6">
        <v>64900</v>
      </c>
      <c r="I1314" s="6">
        <v>64900</v>
      </c>
      <c r="J1314" s="7">
        <v>0.05</v>
      </c>
    </row>
    <row r="1315" spans="1:10" x14ac:dyDescent="0.25">
      <c r="A1315" s="6" t="s">
        <v>690</v>
      </c>
      <c r="B1315" s="4" t="s">
        <v>707</v>
      </c>
      <c r="C1315" s="4" t="s">
        <v>165</v>
      </c>
      <c r="D1315" s="5">
        <v>45016</v>
      </c>
      <c r="E1315" s="6" t="s">
        <v>694</v>
      </c>
      <c r="F1315" s="6" t="s">
        <v>57</v>
      </c>
      <c r="G1315" s="6">
        <v>4.7</v>
      </c>
      <c r="H1315" s="6">
        <v>131900</v>
      </c>
      <c r="I1315" s="6">
        <v>131900</v>
      </c>
      <c r="J1315" s="7">
        <v>0.1125</v>
      </c>
    </row>
    <row r="1316" spans="1:10" x14ac:dyDescent="0.25">
      <c r="A1316" s="6" t="s">
        <v>690</v>
      </c>
      <c r="B1316" s="4" t="s">
        <v>715</v>
      </c>
      <c r="C1316" s="4" t="s">
        <v>109</v>
      </c>
      <c r="D1316" s="5">
        <v>44953</v>
      </c>
      <c r="E1316" s="6" t="s">
        <v>6</v>
      </c>
      <c r="F1316" s="6" t="s">
        <v>341</v>
      </c>
      <c r="G1316" s="6">
        <v>0</v>
      </c>
      <c r="H1316" s="6">
        <v>159900</v>
      </c>
      <c r="I1316" s="6">
        <v>159900</v>
      </c>
      <c r="J1316" s="7">
        <v>2.5000000000000001E-2</v>
      </c>
    </row>
    <row r="1317" spans="1:10" x14ac:dyDescent="0.25">
      <c r="A1317" s="6" t="s">
        <v>690</v>
      </c>
      <c r="B1317" s="4" t="s">
        <v>699</v>
      </c>
      <c r="C1317" s="4" t="s">
        <v>297</v>
      </c>
      <c r="D1317" s="5">
        <v>44224</v>
      </c>
      <c r="E1317" s="6" t="s">
        <v>694</v>
      </c>
      <c r="F1317" s="6" t="s">
        <v>341</v>
      </c>
      <c r="G1317" s="6">
        <v>0</v>
      </c>
      <c r="H1317" s="6">
        <v>109900</v>
      </c>
      <c r="I1317" s="6">
        <v>109900</v>
      </c>
      <c r="J1317" s="7">
        <v>2.5000000000000001E-2</v>
      </c>
    </row>
    <row r="1318" spans="1:10" x14ac:dyDescent="0.25">
      <c r="A1318" s="6" t="s">
        <v>690</v>
      </c>
      <c r="B1318" s="4" t="s">
        <v>714</v>
      </c>
      <c r="C1318" s="4" t="s">
        <v>77</v>
      </c>
      <c r="D1318" s="5">
        <v>44369</v>
      </c>
      <c r="E1318" s="6" t="s">
        <v>27</v>
      </c>
      <c r="F1318" s="6" t="s">
        <v>57</v>
      </c>
      <c r="G1318" s="6">
        <v>4.7</v>
      </c>
      <c r="H1318" s="6">
        <v>81500</v>
      </c>
      <c r="I1318" s="6">
        <v>81500</v>
      </c>
      <c r="J1318" s="7">
        <v>3.7499999999999999E-2</v>
      </c>
    </row>
    <row r="1319" spans="1:10" x14ac:dyDescent="0.25">
      <c r="A1319" s="6" t="s">
        <v>690</v>
      </c>
      <c r="B1319" s="4" t="s">
        <v>692</v>
      </c>
      <c r="C1319" s="4" t="s">
        <v>704</v>
      </c>
      <c r="D1319" s="5">
        <v>45032</v>
      </c>
      <c r="E1319" s="6" t="s">
        <v>12</v>
      </c>
      <c r="F1319" s="6" t="s">
        <v>57</v>
      </c>
      <c r="G1319" s="6">
        <v>4.5999999999999996</v>
      </c>
      <c r="H1319" s="6">
        <v>91900</v>
      </c>
      <c r="I1319" s="6">
        <v>91900</v>
      </c>
      <c r="J1319" s="7">
        <v>1.2500000000000001E-2</v>
      </c>
    </row>
    <row r="1320" spans="1:10" x14ac:dyDescent="0.25">
      <c r="A1320" s="6" t="s">
        <v>690</v>
      </c>
      <c r="B1320" s="4" t="s">
        <v>697</v>
      </c>
      <c r="C1320" s="4" t="s">
        <v>114</v>
      </c>
      <c r="D1320" s="5">
        <v>43845</v>
      </c>
      <c r="E1320" s="6" t="s">
        <v>694</v>
      </c>
      <c r="F1320" s="6" t="s">
        <v>57</v>
      </c>
      <c r="G1320" s="6">
        <v>4.5999999999999996</v>
      </c>
      <c r="H1320" s="6">
        <v>64900</v>
      </c>
      <c r="I1320" s="6">
        <v>64900</v>
      </c>
      <c r="J1320" s="7">
        <v>1.2500000000000001E-2</v>
      </c>
    </row>
    <row r="1321" spans="1:10" x14ac:dyDescent="0.25">
      <c r="A1321" s="6" t="s">
        <v>690</v>
      </c>
      <c r="B1321" s="4" t="s">
        <v>692</v>
      </c>
      <c r="C1321" s="4" t="s">
        <v>14</v>
      </c>
      <c r="D1321" s="5">
        <v>44069</v>
      </c>
      <c r="E1321" s="6" t="s">
        <v>12</v>
      </c>
      <c r="F1321" s="6" t="s">
        <v>57</v>
      </c>
      <c r="G1321" s="6">
        <v>4.5999999999999996</v>
      </c>
      <c r="H1321" s="6">
        <v>91900</v>
      </c>
      <c r="I1321" s="6">
        <v>91900</v>
      </c>
      <c r="J1321" s="7">
        <v>0.1</v>
      </c>
    </row>
    <row r="1322" spans="1:10" x14ac:dyDescent="0.25">
      <c r="A1322" s="6" t="s">
        <v>690</v>
      </c>
      <c r="B1322" s="4" t="s">
        <v>697</v>
      </c>
      <c r="C1322" s="4" t="s">
        <v>330</v>
      </c>
      <c r="D1322" s="5">
        <v>45161</v>
      </c>
      <c r="E1322" s="6" t="s">
        <v>694</v>
      </c>
      <c r="F1322" s="6" t="s">
        <v>7</v>
      </c>
      <c r="G1322" s="6">
        <v>4.5999999999999996</v>
      </c>
      <c r="H1322" s="6">
        <v>54900</v>
      </c>
      <c r="I1322" s="6">
        <v>54900</v>
      </c>
      <c r="J1322" s="7">
        <v>0.05</v>
      </c>
    </row>
    <row r="1323" spans="1:10" x14ac:dyDescent="0.25">
      <c r="A1323" s="6" t="s">
        <v>690</v>
      </c>
      <c r="B1323" s="4" t="s">
        <v>697</v>
      </c>
      <c r="C1323" s="4" t="s">
        <v>77</v>
      </c>
      <c r="D1323" s="5">
        <v>44769</v>
      </c>
      <c r="E1323" s="6" t="s">
        <v>694</v>
      </c>
      <c r="F1323" s="6" t="s">
        <v>57</v>
      </c>
      <c r="G1323" s="6">
        <v>4.5999999999999996</v>
      </c>
      <c r="H1323" s="6">
        <v>64900</v>
      </c>
      <c r="I1323" s="6">
        <v>64900</v>
      </c>
      <c r="J1323" s="7">
        <v>2.5000000000000001E-2</v>
      </c>
    </row>
    <row r="1324" spans="1:10" x14ac:dyDescent="0.25">
      <c r="A1324" s="6" t="s">
        <v>690</v>
      </c>
      <c r="B1324" s="4" t="s">
        <v>707</v>
      </c>
      <c r="C1324" s="4" t="s">
        <v>711</v>
      </c>
      <c r="D1324" s="5">
        <v>44593</v>
      </c>
      <c r="E1324" s="6" t="s">
        <v>694</v>
      </c>
      <c r="F1324" s="6" t="s">
        <v>57</v>
      </c>
      <c r="G1324" s="6">
        <v>4.7</v>
      </c>
      <c r="H1324" s="6">
        <v>131900</v>
      </c>
      <c r="I1324" s="6">
        <v>131900</v>
      </c>
      <c r="J1324" s="7">
        <v>7.4999999999999997E-2</v>
      </c>
    </row>
    <row r="1325" spans="1:10" x14ac:dyDescent="0.25">
      <c r="A1325" s="6" t="s">
        <v>690</v>
      </c>
      <c r="B1325" s="4" t="s">
        <v>719</v>
      </c>
      <c r="C1325" s="4" t="s">
        <v>711</v>
      </c>
      <c r="D1325" s="5">
        <v>44262</v>
      </c>
      <c r="E1325" s="6" t="s">
        <v>3</v>
      </c>
      <c r="F1325" s="6" t="s">
        <v>4</v>
      </c>
      <c r="G1325" s="6">
        <v>4.5999999999999996</v>
      </c>
      <c r="H1325" s="6">
        <v>73999</v>
      </c>
      <c r="I1325" s="6">
        <v>109900</v>
      </c>
      <c r="J1325" s="7">
        <v>7.4999999999999997E-2</v>
      </c>
    </row>
    <row r="1326" spans="1:10" x14ac:dyDescent="0.25">
      <c r="A1326" s="6" t="s">
        <v>690</v>
      </c>
      <c r="B1326" s="4" t="s">
        <v>692</v>
      </c>
      <c r="C1326" s="4" t="s">
        <v>77</v>
      </c>
      <c r="D1326" s="5">
        <v>44178</v>
      </c>
      <c r="E1326" s="6" t="s">
        <v>12</v>
      </c>
      <c r="F1326" s="6" t="s">
        <v>57</v>
      </c>
      <c r="G1326" s="6">
        <v>4.5999999999999996</v>
      </c>
      <c r="H1326" s="6">
        <v>91900</v>
      </c>
      <c r="I1326" s="6">
        <v>91900</v>
      </c>
      <c r="J1326" s="7">
        <v>3.7499999999999999E-2</v>
      </c>
    </row>
    <row r="1327" spans="1:10" x14ac:dyDescent="0.25">
      <c r="A1327" s="6" t="s">
        <v>690</v>
      </c>
      <c r="B1327" s="4" t="s">
        <v>692</v>
      </c>
      <c r="C1327" s="4" t="s">
        <v>147</v>
      </c>
      <c r="D1327" s="5">
        <v>44276</v>
      </c>
      <c r="E1327" s="6" t="s">
        <v>12</v>
      </c>
      <c r="F1327" s="6" t="s">
        <v>57</v>
      </c>
      <c r="G1327" s="6">
        <v>4.5999999999999996</v>
      </c>
      <c r="H1327" s="6">
        <v>91900</v>
      </c>
      <c r="I1327" s="6">
        <v>91900</v>
      </c>
      <c r="J1327" s="7">
        <v>0.1</v>
      </c>
    </row>
    <row r="1328" spans="1:10" x14ac:dyDescent="0.25">
      <c r="A1328" s="6" t="s">
        <v>690</v>
      </c>
      <c r="B1328" s="4" t="s">
        <v>697</v>
      </c>
      <c r="C1328" s="4" t="s">
        <v>77</v>
      </c>
      <c r="D1328" s="5">
        <v>44480</v>
      </c>
      <c r="E1328" s="6" t="s">
        <v>694</v>
      </c>
      <c r="F1328" s="6" t="s">
        <v>7</v>
      </c>
      <c r="G1328" s="6">
        <v>4.5999999999999996</v>
      </c>
      <c r="H1328" s="6">
        <v>54900</v>
      </c>
      <c r="I1328" s="6">
        <v>54900</v>
      </c>
      <c r="J1328" s="7">
        <v>2.5000000000000001E-2</v>
      </c>
    </row>
    <row r="1329" spans="1:10" x14ac:dyDescent="0.25">
      <c r="A1329" s="6" t="s">
        <v>690</v>
      </c>
      <c r="B1329" s="4" t="s">
        <v>691</v>
      </c>
      <c r="C1329" s="4" t="s">
        <v>11</v>
      </c>
      <c r="D1329" s="5">
        <v>44531</v>
      </c>
      <c r="E1329" s="6" t="s">
        <v>27</v>
      </c>
      <c r="F1329" s="6" t="s">
        <v>57</v>
      </c>
      <c r="G1329" s="6">
        <v>4.5</v>
      </c>
      <c r="H1329" s="6">
        <v>54900</v>
      </c>
      <c r="I1329" s="6">
        <v>54900</v>
      </c>
      <c r="J1329" s="7">
        <v>1.2500000000000001E-2</v>
      </c>
    </row>
    <row r="1330" spans="1:10" x14ac:dyDescent="0.25">
      <c r="A1330" s="6" t="s">
        <v>690</v>
      </c>
      <c r="B1330" s="4" t="s">
        <v>698</v>
      </c>
      <c r="C1330" s="4" t="s">
        <v>114</v>
      </c>
      <c r="D1330" s="5">
        <v>44797</v>
      </c>
      <c r="E1330" s="6" t="s">
        <v>694</v>
      </c>
      <c r="F1330" s="6" t="s">
        <v>57</v>
      </c>
      <c r="G1330" s="6">
        <v>4.5999999999999996</v>
      </c>
      <c r="H1330" s="6">
        <v>78999</v>
      </c>
      <c r="I1330" s="6">
        <v>80900</v>
      </c>
      <c r="J1330" s="7">
        <v>7.4999999999999997E-2</v>
      </c>
    </row>
    <row r="1331" spans="1:10" x14ac:dyDescent="0.25">
      <c r="A1331" s="6" t="s">
        <v>690</v>
      </c>
      <c r="B1331" s="4" t="s">
        <v>697</v>
      </c>
      <c r="C1331" s="4" t="s">
        <v>114</v>
      </c>
      <c r="D1331" s="5">
        <v>44583</v>
      </c>
      <c r="E1331" s="6" t="s">
        <v>694</v>
      </c>
      <c r="F1331" s="6" t="s">
        <v>4</v>
      </c>
      <c r="G1331" s="6">
        <v>4.5999999999999996</v>
      </c>
      <c r="H1331" s="6">
        <v>49900</v>
      </c>
      <c r="I1331" s="6">
        <v>49900</v>
      </c>
      <c r="J1331" s="7">
        <v>0.1125</v>
      </c>
    </row>
    <row r="1332" spans="1:10" x14ac:dyDescent="0.25">
      <c r="A1332" s="6" t="s">
        <v>690</v>
      </c>
      <c r="B1332" s="4" t="s">
        <v>723</v>
      </c>
      <c r="C1332" s="4" t="s">
        <v>711</v>
      </c>
      <c r="D1332" s="5">
        <v>45136</v>
      </c>
      <c r="E1332" s="6" t="s">
        <v>127</v>
      </c>
      <c r="F1332" s="6" t="s">
        <v>4</v>
      </c>
      <c r="G1332" s="6">
        <v>4.4000000000000004</v>
      </c>
      <c r="H1332" s="6">
        <v>44999</v>
      </c>
      <c r="I1332" s="6">
        <v>44999</v>
      </c>
      <c r="J1332" s="7">
        <v>3.7499999999999999E-2</v>
      </c>
    </row>
    <row r="1333" spans="1:10" x14ac:dyDescent="0.25">
      <c r="A1333" s="6" t="s">
        <v>690</v>
      </c>
      <c r="B1333" s="4" t="s">
        <v>707</v>
      </c>
      <c r="C1333" s="4" t="s">
        <v>165</v>
      </c>
      <c r="D1333" s="5">
        <v>44144</v>
      </c>
      <c r="E1333" s="6" t="s">
        <v>694</v>
      </c>
      <c r="F1333" s="6" t="s">
        <v>4</v>
      </c>
      <c r="G1333" s="6">
        <v>4.7</v>
      </c>
      <c r="H1333" s="6">
        <v>117100</v>
      </c>
      <c r="I1333" s="6">
        <v>117100</v>
      </c>
      <c r="J1333" s="7">
        <v>1.2500000000000001E-2</v>
      </c>
    </row>
    <row r="1334" spans="1:10" x14ac:dyDescent="0.25">
      <c r="A1334" s="6" t="s">
        <v>690</v>
      </c>
      <c r="B1334" s="4" t="s">
        <v>700</v>
      </c>
      <c r="C1334" s="4" t="s">
        <v>14</v>
      </c>
      <c r="D1334" s="5">
        <v>44542</v>
      </c>
      <c r="E1334" s="6" t="s">
        <v>6</v>
      </c>
      <c r="F1334" s="6" t="s">
        <v>341</v>
      </c>
      <c r="G1334" s="6">
        <v>0</v>
      </c>
      <c r="H1334" s="6">
        <v>99900</v>
      </c>
      <c r="I1334" s="6">
        <v>99900</v>
      </c>
      <c r="J1334" s="7">
        <v>2.5000000000000001E-2</v>
      </c>
    </row>
    <row r="1335" spans="1:10" x14ac:dyDescent="0.25">
      <c r="A1335" s="6" t="s">
        <v>690</v>
      </c>
      <c r="B1335" s="4" t="s">
        <v>697</v>
      </c>
      <c r="C1335" s="4" t="s">
        <v>132</v>
      </c>
      <c r="D1335" s="5">
        <v>44562</v>
      </c>
      <c r="E1335" s="6" t="s">
        <v>694</v>
      </c>
      <c r="F1335" s="6" t="s">
        <v>57</v>
      </c>
      <c r="G1335" s="6">
        <v>4.5999999999999996</v>
      </c>
      <c r="H1335" s="6">
        <v>64900</v>
      </c>
      <c r="I1335" s="6">
        <v>64900</v>
      </c>
      <c r="J1335" s="7">
        <v>0.05</v>
      </c>
    </row>
    <row r="1336" spans="1:10" x14ac:dyDescent="0.25">
      <c r="A1336" s="6" t="s">
        <v>690</v>
      </c>
      <c r="B1336" s="4" t="s">
        <v>697</v>
      </c>
      <c r="C1336" s="4" t="s">
        <v>147</v>
      </c>
      <c r="D1336" s="5">
        <v>44363</v>
      </c>
      <c r="E1336" s="6" t="s">
        <v>694</v>
      </c>
      <c r="F1336" s="6" t="s">
        <v>57</v>
      </c>
      <c r="G1336" s="6">
        <v>4.5999999999999996</v>
      </c>
      <c r="H1336" s="6">
        <v>64900</v>
      </c>
      <c r="I1336" s="6">
        <v>64900</v>
      </c>
      <c r="J1336" s="7">
        <v>0.1</v>
      </c>
    </row>
    <row r="1337" spans="1:10" x14ac:dyDescent="0.25">
      <c r="A1337" s="6" t="s">
        <v>690</v>
      </c>
      <c r="B1337" s="4" t="s">
        <v>718</v>
      </c>
      <c r="C1337" s="4" t="s">
        <v>165</v>
      </c>
      <c r="D1337" s="5">
        <v>44039</v>
      </c>
      <c r="E1337" s="6" t="s">
        <v>127</v>
      </c>
      <c r="F1337" s="6" t="s">
        <v>7</v>
      </c>
      <c r="G1337" s="6">
        <v>4.5</v>
      </c>
      <c r="H1337" s="6">
        <v>48999</v>
      </c>
      <c r="I1337" s="6">
        <v>48999</v>
      </c>
      <c r="J1337" s="7">
        <v>0.1</v>
      </c>
    </row>
    <row r="1338" spans="1:10" x14ac:dyDescent="0.25">
      <c r="A1338" s="6" t="s">
        <v>690</v>
      </c>
      <c r="B1338" s="4" t="s">
        <v>712</v>
      </c>
      <c r="C1338" s="4" t="s">
        <v>711</v>
      </c>
      <c r="D1338" s="5">
        <v>45164</v>
      </c>
      <c r="E1338" s="6" t="s">
        <v>694</v>
      </c>
      <c r="F1338" s="6" t="s">
        <v>341</v>
      </c>
      <c r="G1338" s="6">
        <v>4.5999999999999996</v>
      </c>
      <c r="H1338" s="6">
        <v>140300</v>
      </c>
      <c r="I1338" s="6">
        <v>140300</v>
      </c>
      <c r="J1338" s="7">
        <v>0.1125</v>
      </c>
    </row>
    <row r="1339" spans="1:10" x14ac:dyDescent="0.25">
      <c r="A1339" s="6" t="s">
        <v>690</v>
      </c>
      <c r="B1339" s="4" t="s">
        <v>715</v>
      </c>
      <c r="C1339" s="4" t="s">
        <v>165</v>
      </c>
      <c r="D1339" s="5">
        <v>44282</v>
      </c>
      <c r="E1339" s="6" t="s">
        <v>6</v>
      </c>
      <c r="F1339" s="6" t="s">
        <v>7</v>
      </c>
      <c r="G1339" s="6">
        <v>0</v>
      </c>
      <c r="H1339" s="6">
        <v>129900</v>
      </c>
      <c r="I1339" s="6">
        <v>129900</v>
      </c>
      <c r="J1339" s="7">
        <v>7.4999999999999997E-2</v>
      </c>
    </row>
    <row r="1340" spans="1:10" x14ac:dyDescent="0.25">
      <c r="A1340" s="6" t="s">
        <v>690</v>
      </c>
      <c r="B1340" s="4" t="s">
        <v>707</v>
      </c>
      <c r="C1340" s="4" t="s">
        <v>109</v>
      </c>
      <c r="D1340" s="5">
        <v>44299</v>
      </c>
      <c r="E1340" s="6" t="s">
        <v>694</v>
      </c>
      <c r="F1340" s="6" t="s">
        <v>57</v>
      </c>
      <c r="G1340" s="6">
        <v>4.7</v>
      </c>
      <c r="H1340" s="6">
        <v>131900</v>
      </c>
      <c r="I1340" s="6">
        <v>131900</v>
      </c>
      <c r="J1340" s="7">
        <v>0.1</v>
      </c>
    </row>
    <row r="1341" spans="1:10" x14ac:dyDescent="0.25">
      <c r="A1341" s="6" t="s">
        <v>690</v>
      </c>
      <c r="B1341" s="4" t="s">
        <v>717</v>
      </c>
      <c r="C1341" s="4" t="s">
        <v>109</v>
      </c>
      <c r="D1341" s="5">
        <v>45156</v>
      </c>
      <c r="E1341" s="6" t="s">
        <v>27</v>
      </c>
      <c r="F1341" s="6" t="s">
        <v>117</v>
      </c>
      <c r="G1341" s="6">
        <v>4.4000000000000004</v>
      </c>
      <c r="H1341" s="6">
        <v>49999</v>
      </c>
      <c r="I1341" s="6">
        <v>49999</v>
      </c>
      <c r="J1341" s="7">
        <v>1.2500000000000001E-2</v>
      </c>
    </row>
    <row r="1342" spans="1:10" x14ac:dyDescent="0.25">
      <c r="A1342" s="6" t="s">
        <v>690</v>
      </c>
      <c r="B1342" s="4" t="s">
        <v>692</v>
      </c>
      <c r="C1342" s="4" t="s">
        <v>704</v>
      </c>
      <c r="D1342" s="5">
        <v>44575</v>
      </c>
      <c r="E1342" s="6" t="s">
        <v>12</v>
      </c>
      <c r="F1342" s="6" t="s">
        <v>4</v>
      </c>
      <c r="G1342" s="6">
        <v>4.5999999999999996</v>
      </c>
      <c r="H1342" s="6">
        <v>42999</v>
      </c>
      <c r="I1342" s="6">
        <v>47900</v>
      </c>
      <c r="J1342" s="7">
        <v>2.5000000000000001E-2</v>
      </c>
    </row>
    <row r="1343" spans="1:10" x14ac:dyDescent="0.25">
      <c r="A1343" s="6" t="s">
        <v>690</v>
      </c>
      <c r="B1343" s="4" t="s">
        <v>712</v>
      </c>
      <c r="C1343" s="4" t="s">
        <v>109</v>
      </c>
      <c r="D1343" s="5">
        <v>44994</v>
      </c>
      <c r="E1343" s="6" t="s">
        <v>694</v>
      </c>
      <c r="F1343" s="6" t="s">
        <v>341</v>
      </c>
      <c r="G1343" s="6">
        <v>4.5999999999999996</v>
      </c>
      <c r="H1343" s="6">
        <v>140300</v>
      </c>
      <c r="I1343" s="6">
        <v>140300</v>
      </c>
      <c r="J1343" s="7">
        <v>0.125</v>
      </c>
    </row>
    <row r="1344" spans="1:10" x14ac:dyDescent="0.25">
      <c r="A1344" s="6" t="s">
        <v>690</v>
      </c>
      <c r="B1344" s="4" t="s">
        <v>715</v>
      </c>
      <c r="C1344" s="4" t="s">
        <v>696</v>
      </c>
      <c r="D1344" s="5">
        <v>43872</v>
      </c>
      <c r="E1344" s="6" t="s">
        <v>6</v>
      </c>
      <c r="F1344" s="6" t="s">
        <v>57</v>
      </c>
      <c r="G1344" s="6">
        <v>0</v>
      </c>
      <c r="H1344" s="6">
        <v>139900</v>
      </c>
      <c r="I1344" s="6">
        <v>139900</v>
      </c>
      <c r="J1344" s="7">
        <v>0.125</v>
      </c>
    </row>
    <row r="1345" spans="1:10" x14ac:dyDescent="0.25">
      <c r="A1345" s="6" t="s">
        <v>690</v>
      </c>
      <c r="B1345" s="4" t="s">
        <v>714</v>
      </c>
      <c r="C1345" s="4" t="s">
        <v>77</v>
      </c>
      <c r="D1345" s="5">
        <v>44484</v>
      </c>
      <c r="E1345" s="6" t="s">
        <v>27</v>
      </c>
      <c r="F1345" s="6" t="s">
        <v>4</v>
      </c>
      <c r="G1345" s="6">
        <v>4.7</v>
      </c>
      <c r="H1345" s="6">
        <v>38999</v>
      </c>
      <c r="I1345" s="6">
        <v>39900</v>
      </c>
      <c r="J1345" s="7">
        <v>7.4999999999999997E-2</v>
      </c>
    </row>
    <row r="1346" spans="1:10" x14ac:dyDescent="0.25">
      <c r="A1346" s="6" t="s">
        <v>690</v>
      </c>
      <c r="B1346" s="4" t="s">
        <v>712</v>
      </c>
      <c r="C1346" s="4" t="s">
        <v>165</v>
      </c>
      <c r="D1346" s="5">
        <v>44130</v>
      </c>
      <c r="E1346" s="6" t="s">
        <v>694</v>
      </c>
      <c r="F1346" s="6" t="s">
        <v>4</v>
      </c>
      <c r="G1346" s="6">
        <v>4.5999999999999996</v>
      </c>
      <c r="H1346" s="6">
        <v>79999</v>
      </c>
      <c r="I1346" s="6">
        <v>106600</v>
      </c>
      <c r="J1346" s="7">
        <v>0.1</v>
      </c>
    </row>
    <row r="1347" spans="1:10" x14ac:dyDescent="0.25">
      <c r="A1347" s="6" t="s">
        <v>690</v>
      </c>
      <c r="B1347" s="4" t="s">
        <v>697</v>
      </c>
      <c r="C1347" s="4" t="s">
        <v>147</v>
      </c>
      <c r="D1347" s="5">
        <v>44952</v>
      </c>
      <c r="E1347" s="6" t="s">
        <v>694</v>
      </c>
      <c r="F1347" s="6" t="s">
        <v>7</v>
      </c>
      <c r="G1347" s="6">
        <v>4.5999999999999996</v>
      </c>
      <c r="H1347" s="6">
        <v>54900</v>
      </c>
      <c r="I1347" s="6">
        <v>54900</v>
      </c>
      <c r="J1347" s="7">
        <v>7.4999999999999997E-2</v>
      </c>
    </row>
    <row r="1348" spans="1:10" x14ac:dyDescent="0.25">
      <c r="A1348" s="6" t="s">
        <v>690</v>
      </c>
      <c r="B1348" s="4" t="s">
        <v>718</v>
      </c>
      <c r="C1348" s="4" t="s">
        <v>711</v>
      </c>
      <c r="D1348" s="5">
        <v>44742</v>
      </c>
      <c r="E1348" s="6" t="s">
        <v>127</v>
      </c>
      <c r="F1348" s="6" t="s">
        <v>117</v>
      </c>
      <c r="G1348" s="6">
        <v>4.5</v>
      </c>
      <c r="H1348" s="6">
        <v>39999</v>
      </c>
      <c r="I1348" s="6">
        <v>39999</v>
      </c>
      <c r="J1348" s="7">
        <v>0.05</v>
      </c>
    </row>
    <row r="1349" spans="1:10" x14ac:dyDescent="0.25">
      <c r="A1349" s="6" t="s">
        <v>690</v>
      </c>
      <c r="B1349" s="4" t="s">
        <v>719</v>
      </c>
      <c r="C1349" s="4" t="s">
        <v>165</v>
      </c>
      <c r="D1349" s="5">
        <v>44226</v>
      </c>
      <c r="E1349" s="6" t="s">
        <v>3</v>
      </c>
      <c r="F1349" s="6" t="s">
        <v>341</v>
      </c>
      <c r="G1349" s="6">
        <v>4.5999999999999996</v>
      </c>
      <c r="H1349" s="6">
        <v>144900</v>
      </c>
      <c r="I1349" s="6">
        <v>144900</v>
      </c>
      <c r="J1349" s="7">
        <v>8.7499999999999994E-2</v>
      </c>
    </row>
    <row r="1350" spans="1:10" x14ac:dyDescent="0.25">
      <c r="A1350" s="6" t="s">
        <v>690</v>
      </c>
      <c r="B1350" s="4" t="s">
        <v>720</v>
      </c>
      <c r="C1350" s="4" t="s">
        <v>77</v>
      </c>
      <c r="D1350" s="5">
        <v>44001</v>
      </c>
      <c r="E1350" s="6" t="s">
        <v>12</v>
      </c>
      <c r="F1350" s="6" t="s">
        <v>57</v>
      </c>
      <c r="G1350" s="6">
        <v>5</v>
      </c>
      <c r="H1350" s="6">
        <v>85400</v>
      </c>
      <c r="I1350" s="6">
        <v>85400</v>
      </c>
      <c r="J1350" s="7">
        <v>1.2500000000000001E-2</v>
      </c>
    </row>
    <row r="1351" spans="1:10" x14ac:dyDescent="0.25">
      <c r="A1351" s="6" t="s">
        <v>690</v>
      </c>
      <c r="B1351" s="4" t="s">
        <v>721</v>
      </c>
      <c r="C1351" s="4" t="s">
        <v>165</v>
      </c>
      <c r="D1351" s="5">
        <v>44904</v>
      </c>
      <c r="E1351" s="6" t="s">
        <v>27</v>
      </c>
      <c r="F1351" s="6" t="s">
        <v>13</v>
      </c>
      <c r="G1351" s="6">
        <v>4.5</v>
      </c>
      <c r="H1351" s="6">
        <v>25299</v>
      </c>
      <c r="I1351" s="6">
        <v>29900</v>
      </c>
      <c r="J1351" s="7">
        <v>2.5000000000000001E-2</v>
      </c>
    </row>
    <row r="1352" spans="1:10" x14ac:dyDescent="0.25">
      <c r="A1352" s="6" t="s">
        <v>690</v>
      </c>
      <c r="B1352" s="4" t="s">
        <v>712</v>
      </c>
      <c r="C1352" s="4" t="s">
        <v>109</v>
      </c>
      <c r="D1352" s="5">
        <v>44838</v>
      </c>
      <c r="E1352" s="6" t="s">
        <v>694</v>
      </c>
      <c r="F1352" s="6" t="s">
        <v>4</v>
      </c>
      <c r="G1352" s="6">
        <v>4.5999999999999996</v>
      </c>
      <c r="H1352" s="6">
        <v>79999</v>
      </c>
      <c r="I1352" s="6">
        <v>106600</v>
      </c>
      <c r="J1352" s="7">
        <v>7.4999999999999997E-2</v>
      </c>
    </row>
    <row r="1353" spans="1:10" x14ac:dyDescent="0.25">
      <c r="A1353" s="6" t="s">
        <v>690</v>
      </c>
      <c r="B1353" s="4" t="s">
        <v>715</v>
      </c>
      <c r="C1353" s="4" t="s">
        <v>109</v>
      </c>
      <c r="D1353" s="5">
        <v>44725</v>
      </c>
      <c r="E1353" s="6" t="s">
        <v>6</v>
      </c>
      <c r="F1353" s="6" t="s">
        <v>716</v>
      </c>
      <c r="G1353" s="6">
        <v>0</v>
      </c>
      <c r="H1353" s="6">
        <v>179900</v>
      </c>
      <c r="I1353" s="6">
        <v>179900</v>
      </c>
      <c r="J1353" s="7">
        <v>7.4999999999999997E-2</v>
      </c>
    </row>
    <row r="1354" spans="1:10" x14ac:dyDescent="0.25">
      <c r="A1354" s="6" t="s">
        <v>690</v>
      </c>
      <c r="B1354" s="4" t="s">
        <v>712</v>
      </c>
      <c r="C1354" s="4" t="s">
        <v>708</v>
      </c>
      <c r="D1354" s="5">
        <v>44343</v>
      </c>
      <c r="E1354" s="6" t="s">
        <v>694</v>
      </c>
      <c r="F1354" s="6" t="s">
        <v>4</v>
      </c>
      <c r="G1354" s="6">
        <v>4.5999999999999996</v>
      </c>
      <c r="H1354" s="6">
        <v>79999</v>
      </c>
      <c r="I1354" s="6">
        <v>106600</v>
      </c>
      <c r="J1354" s="7">
        <v>2.5000000000000001E-2</v>
      </c>
    </row>
    <row r="1355" spans="1:10" x14ac:dyDescent="0.25">
      <c r="A1355" s="6" t="s">
        <v>690</v>
      </c>
      <c r="B1355" s="4" t="s">
        <v>712</v>
      </c>
      <c r="C1355" s="4" t="s">
        <v>165</v>
      </c>
      <c r="D1355" s="5">
        <v>44331</v>
      </c>
      <c r="E1355" s="6" t="s">
        <v>694</v>
      </c>
      <c r="F1355" s="6" t="s">
        <v>341</v>
      </c>
      <c r="G1355" s="6">
        <v>4.5999999999999996</v>
      </c>
      <c r="H1355" s="6">
        <v>140300</v>
      </c>
      <c r="I1355" s="6">
        <v>140300</v>
      </c>
      <c r="J1355" s="7">
        <v>7.4999999999999997E-2</v>
      </c>
    </row>
    <row r="1356" spans="1:10" x14ac:dyDescent="0.25">
      <c r="A1356" s="6" t="s">
        <v>690</v>
      </c>
      <c r="B1356" s="4" t="s">
        <v>722</v>
      </c>
      <c r="C1356" s="4" t="s">
        <v>11</v>
      </c>
      <c r="D1356" s="5">
        <v>44550</v>
      </c>
      <c r="E1356" s="6" t="s">
        <v>27</v>
      </c>
      <c r="F1356" s="6" t="s">
        <v>13</v>
      </c>
      <c r="G1356" s="6">
        <v>4.5</v>
      </c>
      <c r="H1356" s="6">
        <v>24999</v>
      </c>
      <c r="I1356" s="6">
        <v>31500</v>
      </c>
      <c r="J1356" s="7">
        <v>0.125</v>
      </c>
    </row>
    <row r="1357" spans="1:10" x14ac:dyDescent="0.25">
      <c r="A1357" s="6" t="s">
        <v>690</v>
      </c>
      <c r="B1357" s="4" t="s">
        <v>713</v>
      </c>
      <c r="C1357" s="4" t="s">
        <v>711</v>
      </c>
      <c r="D1357" s="5">
        <v>44690</v>
      </c>
      <c r="E1357" s="6" t="s">
        <v>3</v>
      </c>
      <c r="F1357" s="6" t="s">
        <v>57</v>
      </c>
      <c r="G1357" s="6">
        <v>4.7</v>
      </c>
      <c r="H1357" s="6">
        <v>76999</v>
      </c>
      <c r="I1357" s="6">
        <v>103900</v>
      </c>
      <c r="J1357" s="7">
        <v>3.7499999999999999E-2</v>
      </c>
    </row>
    <row r="1358" spans="1:10" x14ac:dyDescent="0.25">
      <c r="A1358" s="6" t="s">
        <v>690</v>
      </c>
      <c r="B1358" s="4" t="s">
        <v>713</v>
      </c>
      <c r="C1358" s="4" t="s">
        <v>711</v>
      </c>
      <c r="D1358" s="5">
        <v>44100</v>
      </c>
      <c r="E1358" s="6" t="s">
        <v>3</v>
      </c>
      <c r="F1358" s="6" t="s">
        <v>4</v>
      </c>
      <c r="G1358" s="6">
        <v>4.7</v>
      </c>
      <c r="H1358" s="6">
        <v>62999</v>
      </c>
      <c r="I1358" s="6">
        <v>89900</v>
      </c>
      <c r="J1358" s="7">
        <v>3.7499999999999999E-2</v>
      </c>
    </row>
    <row r="1359" spans="1:10" x14ac:dyDescent="0.25">
      <c r="A1359" s="6" t="s">
        <v>690</v>
      </c>
      <c r="B1359" s="4" t="s">
        <v>712</v>
      </c>
      <c r="C1359" s="4" t="s">
        <v>711</v>
      </c>
      <c r="D1359" s="5">
        <v>44126</v>
      </c>
      <c r="E1359" s="6" t="s">
        <v>694</v>
      </c>
      <c r="F1359" s="6" t="s">
        <v>4</v>
      </c>
      <c r="G1359" s="6">
        <v>4.5999999999999996</v>
      </c>
      <c r="H1359" s="6">
        <v>79999</v>
      </c>
      <c r="I1359" s="6">
        <v>106600</v>
      </c>
      <c r="J1359" s="7">
        <v>2.5000000000000001E-2</v>
      </c>
    </row>
    <row r="1360" spans="1:10" x14ac:dyDescent="0.25">
      <c r="A1360" s="6" t="s">
        <v>690</v>
      </c>
      <c r="B1360" s="4" t="s">
        <v>722</v>
      </c>
      <c r="C1360" s="4" t="s">
        <v>175</v>
      </c>
      <c r="D1360" s="5">
        <v>44797</v>
      </c>
      <c r="E1360" s="6" t="s">
        <v>27</v>
      </c>
      <c r="F1360" s="6" t="s">
        <v>13</v>
      </c>
      <c r="G1360" s="6">
        <v>4.5</v>
      </c>
      <c r="H1360" s="6">
        <v>24999</v>
      </c>
      <c r="I1360" s="6">
        <v>31500</v>
      </c>
      <c r="J1360" s="7">
        <v>3.7499999999999999E-2</v>
      </c>
    </row>
    <row r="1361" spans="1:10" x14ac:dyDescent="0.25">
      <c r="A1361" s="6" t="s">
        <v>690</v>
      </c>
      <c r="B1361" s="4" t="s">
        <v>717</v>
      </c>
      <c r="C1361" s="4" t="s">
        <v>107</v>
      </c>
      <c r="D1361" s="5">
        <v>45057</v>
      </c>
      <c r="E1361" s="6" t="s">
        <v>27</v>
      </c>
      <c r="F1361" s="6" t="s">
        <v>13</v>
      </c>
      <c r="G1361" s="6">
        <v>4.4000000000000004</v>
      </c>
      <c r="H1361" s="6">
        <v>34900</v>
      </c>
      <c r="I1361" s="6">
        <v>34900</v>
      </c>
      <c r="J1361" s="7">
        <v>8.7499999999999994E-2</v>
      </c>
    </row>
    <row r="1362" spans="1:10" x14ac:dyDescent="0.25">
      <c r="A1362" s="6" t="s">
        <v>690</v>
      </c>
      <c r="B1362" s="4" t="s">
        <v>720</v>
      </c>
      <c r="C1362" s="4" t="s">
        <v>109</v>
      </c>
      <c r="D1362" s="5">
        <v>43866</v>
      </c>
      <c r="E1362" s="6" t="s">
        <v>12</v>
      </c>
      <c r="F1362" s="6" t="s">
        <v>13</v>
      </c>
      <c r="G1362" s="6">
        <v>4.5</v>
      </c>
      <c r="H1362" s="6">
        <v>36999</v>
      </c>
      <c r="I1362" s="6">
        <v>37900</v>
      </c>
      <c r="J1362" s="7">
        <v>1.2500000000000001E-2</v>
      </c>
    </row>
    <row r="1363" spans="1:10" x14ac:dyDescent="0.25">
      <c r="A1363" s="6" t="s">
        <v>690</v>
      </c>
      <c r="B1363" s="4" t="s">
        <v>710</v>
      </c>
      <c r="C1363" s="4" t="s">
        <v>109</v>
      </c>
      <c r="D1363" s="5">
        <v>44925</v>
      </c>
      <c r="E1363" s="6" t="s">
        <v>12</v>
      </c>
      <c r="F1363" s="6" t="s">
        <v>57</v>
      </c>
      <c r="G1363" s="6">
        <v>4.5999999999999996</v>
      </c>
      <c r="H1363" s="6">
        <v>84900</v>
      </c>
      <c r="I1363" s="6">
        <v>84900</v>
      </c>
      <c r="J1363" s="7">
        <v>0.125</v>
      </c>
    </row>
    <row r="1364" spans="1:10" x14ac:dyDescent="0.25">
      <c r="A1364" s="6" t="s">
        <v>690</v>
      </c>
      <c r="B1364" s="4" t="s">
        <v>712</v>
      </c>
      <c r="C1364" s="4" t="s">
        <v>165</v>
      </c>
      <c r="D1364" s="5">
        <v>43896</v>
      </c>
      <c r="E1364" s="6" t="s">
        <v>694</v>
      </c>
      <c r="F1364" s="6" t="s">
        <v>57</v>
      </c>
      <c r="G1364" s="6">
        <v>4.5999999999999996</v>
      </c>
      <c r="H1364" s="6">
        <v>121300</v>
      </c>
      <c r="I1364" s="6">
        <v>121300</v>
      </c>
      <c r="J1364" s="7">
        <v>1.2500000000000001E-2</v>
      </c>
    </row>
    <row r="1365" spans="1:10" x14ac:dyDescent="0.25">
      <c r="A1365" s="6" t="s">
        <v>690</v>
      </c>
      <c r="B1365" s="4" t="s">
        <v>722</v>
      </c>
      <c r="C1365" s="4" t="s">
        <v>77</v>
      </c>
      <c r="D1365" s="5">
        <v>43988</v>
      </c>
      <c r="E1365" s="6" t="s">
        <v>27</v>
      </c>
      <c r="F1365" s="6" t="s">
        <v>57</v>
      </c>
      <c r="G1365" s="6">
        <v>4.7</v>
      </c>
      <c r="H1365" s="6">
        <v>74400</v>
      </c>
      <c r="I1365" s="6">
        <v>74400</v>
      </c>
      <c r="J1365" s="7">
        <v>0.125</v>
      </c>
    </row>
    <row r="1366" spans="1:10" x14ac:dyDescent="0.25">
      <c r="A1366" s="6" t="s">
        <v>690</v>
      </c>
      <c r="B1366" s="4" t="s">
        <v>722</v>
      </c>
      <c r="C1366" s="4" t="s">
        <v>11</v>
      </c>
      <c r="D1366" s="5">
        <v>45083</v>
      </c>
      <c r="E1366" s="6" t="s">
        <v>27</v>
      </c>
      <c r="F1366" s="6" t="s">
        <v>7</v>
      </c>
      <c r="G1366" s="6">
        <v>4.5</v>
      </c>
      <c r="H1366" s="6">
        <v>34900</v>
      </c>
      <c r="I1366" s="6">
        <v>34900</v>
      </c>
      <c r="J1366" s="7">
        <v>0.1</v>
      </c>
    </row>
    <row r="1367" spans="1:10" x14ac:dyDescent="0.25">
      <c r="A1367" s="6" t="s">
        <v>690</v>
      </c>
      <c r="B1367" s="4" t="s">
        <v>723</v>
      </c>
      <c r="C1367" s="4" t="s">
        <v>109</v>
      </c>
      <c r="D1367" s="5">
        <v>45094</v>
      </c>
      <c r="E1367" s="6" t="s">
        <v>127</v>
      </c>
      <c r="F1367" s="6" t="s">
        <v>4</v>
      </c>
      <c r="G1367" s="6">
        <v>4.4000000000000004</v>
      </c>
      <c r="H1367" s="6">
        <v>62500</v>
      </c>
      <c r="I1367" s="6">
        <v>62500</v>
      </c>
      <c r="J1367" s="7">
        <v>0.125</v>
      </c>
    </row>
    <row r="1368" spans="1:10" x14ac:dyDescent="0.25">
      <c r="A1368" s="6" t="s">
        <v>690</v>
      </c>
      <c r="B1368" s="4" t="s">
        <v>700</v>
      </c>
      <c r="C1368" s="4" t="s">
        <v>297</v>
      </c>
      <c r="D1368" s="5">
        <v>45111</v>
      </c>
      <c r="E1368" s="6" t="s">
        <v>6</v>
      </c>
      <c r="F1368" s="6" t="s">
        <v>341</v>
      </c>
      <c r="G1368" s="6">
        <v>0</v>
      </c>
      <c r="H1368" s="6">
        <v>99900</v>
      </c>
      <c r="I1368" s="6">
        <v>99900</v>
      </c>
      <c r="J1368" s="7">
        <v>0.05</v>
      </c>
    </row>
    <row r="1369" spans="1:10" x14ac:dyDescent="0.25">
      <c r="A1369" s="6" t="s">
        <v>690</v>
      </c>
      <c r="B1369" s="4" t="s">
        <v>721</v>
      </c>
      <c r="C1369" s="4" t="s">
        <v>711</v>
      </c>
      <c r="D1369" s="5">
        <v>44260</v>
      </c>
      <c r="E1369" s="6" t="s">
        <v>27</v>
      </c>
      <c r="F1369" s="6" t="s">
        <v>13</v>
      </c>
      <c r="G1369" s="6">
        <v>4.5</v>
      </c>
      <c r="H1369" s="6">
        <v>25299</v>
      </c>
      <c r="I1369" s="6">
        <v>29900</v>
      </c>
      <c r="J1369" s="7">
        <v>8.7499999999999994E-2</v>
      </c>
    </row>
    <row r="1370" spans="1:10" x14ac:dyDescent="0.25">
      <c r="A1370" s="6" t="s">
        <v>690</v>
      </c>
      <c r="B1370" s="4" t="s">
        <v>722</v>
      </c>
      <c r="C1370" s="4" t="s">
        <v>107</v>
      </c>
      <c r="D1370" s="5">
        <v>44303</v>
      </c>
      <c r="E1370" s="6" t="s">
        <v>27</v>
      </c>
      <c r="F1370" s="6" t="s">
        <v>13</v>
      </c>
      <c r="G1370" s="6">
        <v>4.5</v>
      </c>
      <c r="H1370" s="6">
        <v>24999</v>
      </c>
      <c r="I1370" s="6">
        <v>31500</v>
      </c>
      <c r="J1370" s="7">
        <v>0.05</v>
      </c>
    </row>
    <row r="1371" spans="1:10" x14ac:dyDescent="0.25">
      <c r="A1371" s="6" t="s">
        <v>690</v>
      </c>
      <c r="B1371" s="4" t="s">
        <v>713</v>
      </c>
      <c r="C1371" s="4" t="s">
        <v>165</v>
      </c>
      <c r="D1371" s="5">
        <v>44631</v>
      </c>
      <c r="E1371" s="6" t="s">
        <v>3</v>
      </c>
      <c r="F1371" s="6" t="s">
        <v>57</v>
      </c>
      <c r="G1371" s="6">
        <v>4.7</v>
      </c>
      <c r="H1371" s="6">
        <v>76999</v>
      </c>
      <c r="I1371" s="6">
        <v>103900</v>
      </c>
      <c r="J1371" s="7">
        <v>6.25E-2</v>
      </c>
    </row>
    <row r="1372" spans="1:10" x14ac:dyDescent="0.25">
      <c r="A1372" s="6" t="s">
        <v>690</v>
      </c>
      <c r="B1372" s="4" t="s">
        <v>720</v>
      </c>
      <c r="C1372" s="4" t="s">
        <v>11</v>
      </c>
      <c r="D1372" s="5">
        <v>44743</v>
      </c>
      <c r="E1372" s="6" t="s">
        <v>12</v>
      </c>
      <c r="F1372" s="6" t="s">
        <v>7</v>
      </c>
      <c r="G1372" s="6">
        <v>4.5</v>
      </c>
      <c r="H1372" s="6">
        <v>42900</v>
      </c>
      <c r="I1372" s="6">
        <v>42900</v>
      </c>
      <c r="J1372" s="7">
        <v>0.05</v>
      </c>
    </row>
    <row r="1373" spans="1:10" x14ac:dyDescent="0.25">
      <c r="A1373" s="6" t="s">
        <v>690</v>
      </c>
      <c r="B1373" s="4" t="s">
        <v>720</v>
      </c>
      <c r="C1373" s="4" t="s">
        <v>165</v>
      </c>
      <c r="D1373" s="5">
        <v>43840</v>
      </c>
      <c r="E1373" s="6" t="s">
        <v>12</v>
      </c>
      <c r="F1373" s="6" t="s">
        <v>13</v>
      </c>
      <c r="G1373" s="6">
        <v>4.5</v>
      </c>
      <c r="H1373" s="6">
        <v>36999</v>
      </c>
      <c r="I1373" s="6">
        <v>37900</v>
      </c>
      <c r="J1373" s="7">
        <v>7.4999999999999997E-2</v>
      </c>
    </row>
    <row r="1374" spans="1:10" x14ac:dyDescent="0.25">
      <c r="A1374" s="6" t="s">
        <v>690</v>
      </c>
      <c r="B1374" s="4" t="s">
        <v>712</v>
      </c>
      <c r="C1374" s="4" t="s">
        <v>708</v>
      </c>
      <c r="D1374" s="5">
        <v>44327</v>
      </c>
      <c r="E1374" s="6" t="s">
        <v>694</v>
      </c>
      <c r="F1374" s="6" t="s">
        <v>57</v>
      </c>
      <c r="G1374" s="6">
        <v>4.5999999999999996</v>
      </c>
      <c r="H1374" s="6">
        <v>121300</v>
      </c>
      <c r="I1374" s="6">
        <v>121300</v>
      </c>
      <c r="J1374" s="7">
        <v>0.125</v>
      </c>
    </row>
    <row r="1375" spans="1:10" x14ac:dyDescent="0.25">
      <c r="A1375" s="6" t="s">
        <v>690</v>
      </c>
      <c r="B1375" s="4" t="s">
        <v>721</v>
      </c>
      <c r="C1375" s="4" t="s">
        <v>107</v>
      </c>
      <c r="D1375" s="5">
        <v>45125</v>
      </c>
      <c r="E1375" s="6" t="s">
        <v>27</v>
      </c>
      <c r="F1375" s="6" t="s">
        <v>117</v>
      </c>
      <c r="G1375" s="6">
        <v>4.5</v>
      </c>
      <c r="H1375" s="6">
        <v>31999</v>
      </c>
      <c r="I1375" s="6">
        <v>31999</v>
      </c>
      <c r="J1375" s="7">
        <v>3.7499999999999999E-2</v>
      </c>
    </row>
    <row r="1376" spans="1:10" x14ac:dyDescent="0.25">
      <c r="A1376" s="6" t="s">
        <v>690</v>
      </c>
      <c r="B1376" s="4" t="s">
        <v>722</v>
      </c>
      <c r="C1376" s="4" t="s">
        <v>109</v>
      </c>
      <c r="D1376" s="5">
        <v>44802</v>
      </c>
      <c r="E1376" s="6" t="s">
        <v>27</v>
      </c>
      <c r="F1376" s="6" t="s">
        <v>13</v>
      </c>
      <c r="G1376" s="6">
        <v>4.5</v>
      </c>
      <c r="H1376" s="6">
        <v>24999</v>
      </c>
      <c r="I1376" s="6">
        <v>31500</v>
      </c>
      <c r="J1376" s="7">
        <v>2.5000000000000001E-2</v>
      </c>
    </row>
    <row r="1377" spans="1:10" x14ac:dyDescent="0.25">
      <c r="A1377" s="6" t="s">
        <v>690</v>
      </c>
      <c r="B1377" s="4" t="s">
        <v>707</v>
      </c>
      <c r="C1377" s="4" t="s">
        <v>708</v>
      </c>
      <c r="D1377" s="5">
        <v>44158</v>
      </c>
      <c r="E1377" s="6" t="s">
        <v>694</v>
      </c>
      <c r="F1377" s="6" t="s">
        <v>57</v>
      </c>
      <c r="G1377" s="6">
        <v>4.7</v>
      </c>
      <c r="H1377" s="6">
        <v>131900</v>
      </c>
      <c r="I1377" s="6">
        <v>131900</v>
      </c>
      <c r="J1377" s="7">
        <v>8.7499999999999994E-2</v>
      </c>
    </row>
    <row r="1378" spans="1:10" x14ac:dyDescent="0.25">
      <c r="A1378" s="6" t="s">
        <v>690</v>
      </c>
      <c r="B1378" s="4" t="s">
        <v>721</v>
      </c>
      <c r="C1378" s="4" t="s">
        <v>109</v>
      </c>
      <c r="D1378" s="5">
        <v>44757</v>
      </c>
      <c r="E1378" s="6" t="s">
        <v>27</v>
      </c>
      <c r="F1378" s="6" t="s">
        <v>13</v>
      </c>
      <c r="G1378" s="6">
        <v>4.5</v>
      </c>
      <c r="H1378" s="6">
        <v>25299</v>
      </c>
      <c r="I1378" s="6">
        <v>29900</v>
      </c>
      <c r="J1378" s="7">
        <v>8.7499999999999994E-2</v>
      </c>
    </row>
    <row r="1379" spans="1:10" x14ac:dyDescent="0.25">
      <c r="A1379" s="6" t="s">
        <v>690</v>
      </c>
      <c r="B1379" s="4" t="s">
        <v>721</v>
      </c>
      <c r="C1379" s="4" t="s">
        <v>107</v>
      </c>
      <c r="D1379" s="5">
        <v>44350</v>
      </c>
      <c r="E1379" s="6" t="s">
        <v>27</v>
      </c>
      <c r="F1379" s="6" t="s">
        <v>13</v>
      </c>
      <c r="G1379" s="6">
        <v>4.5</v>
      </c>
      <c r="H1379" s="6">
        <v>25299</v>
      </c>
      <c r="I1379" s="6">
        <v>29900</v>
      </c>
      <c r="J1379" s="7">
        <v>3.7499999999999999E-2</v>
      </c>
    </row>
    <row r="1380" spans="1:10" x14ac:dyDescent="0.25">
      <c r="A1380" s="6" t="s">
        <v>690</v>
      </c>
      <c r="B1380" s="4" t="s">
        <v>692</v>
      </c>
      <c r="C1380" s="4" t="s">
        <v>11</v>
      </c>
      <c r="D1380" s="5">
        <v>44902</v>
      </c>
      <c r="E1380" s="6" t="s">
        <v>12</v>
      </c>
      <c r="F1380" s="6" t="s">
        <v>57</v>
      </c>
      <c r="G1380" s="6">
        <v>4.5999999999999996</v>
      </c>
      <c r="H1380" s="6">
        <v>91900</v>
      </c>
      <c r="I1380" s="6">
        <v>91900</v>
      </c>
      <c r="J1380" s="7">
        <v>3.7499999999999999E-2</v>
      </c>
    </row>
    <row r="1381" spans="1:10" x14ac:dyDescent="0.25">
      <c r="A1381" s="6" t="s">
        <v>690</v>
      </c>
      <c r="B1381" s="4" t="s">
        <v>723</v>
      </c>
      <c r="C1381" s="4" t="s">
        <v>165</v>
      </c>
      <c r="D1381" s="5">
        <v>44240</v>
      </c>
      <c r="E1381" s="6" t="s">
        <v>127</v>
      </c>
      <c r="F1381" s="6" t="s">
        <v>117</v>
      </c>
      <c r="G1381" s="6">
        <v>4.4000000000000004</v>
      </c>
      <c r="H1381" s="6">
        <v>36990</v>
      </c>
      <c r="I1381" s="6">
        <v>36990</v>
      </c>
      <c r="J1381" s="7">
        <v>0.1</v>
      </c>
    </row>
    <row r="1382" spans="1:10" x14ac:dyDescent="0.25">
      <c r="A1382" s="6" t="s">
        <v>690</v>
      </c>
      <c r="B1382" s="4" t="s">
        <v>723</v>
      </c>
      <c r="C1382" s="4" t="s">
        <v>109</v>
      </c>
      <c r="D1382" s="5">
        <v>43838</v>
      </c>
      <c r="E1382" s="6" t="s">
        <v>127</v>
      </c>
      <c r="F1382" s="6" t="s">
        <v>7</v>
      </c>
      <c r="G1382" s="6">
        <v>4.4000000000000004</v>
      </c>
      <c r="H1382" s="6">
        <v>49999</v>
      </c>
      <c r="I1382" s="6">
        <v>49999</v>
      </c>
      <c r="J1382" s="7">
        <v>0.05</v>
      </c>
    </row>
    <row r="1383" spans="1:10" x14ac:dyDescent="0.25">
      <c r="A1383" s="6" t="s">
        <v>690</v>
      </c>
      <c r="B1383" s="4" t="s">
        <v>692</v>
      </c>
      <c r="C1383" s="4" t="s">
        <v>330</v>
      </c>
      <c r="D1383" s="5">
        <v>44437</v>
      </c>
      <c r="E1383" s="6" t="s">
        <v>12</v>
      </c>
      <c r="F1383" s="6" t="s">
        <v>57</v>
      </c>
      <c r="G1383" s="6">
        <v>4.5999999999999996</v>
      </c>
      <c r="H1383" s="6">
        <v>91900</v>
      </c>
      <c r="I1383" s="6">
        <v>91900</v>
      </c>
      <c r="J1383" s="7">
        <v>0.125</v>
      </c>
    </row>
    <row r="1384" spans="1:10" x14ac:dyDescent="0.25">
      <c r="A1384" s="6" t="s">
        <v>690</v>
      </c>
      <c r="B1384" s="4" t="s">
        <v>692</v>
      </c>
      <c r="C1384" s="4" t="s">
        <v>704</v>
      </c>
      <c r="D1384" s="5">
        <v>44672</v>
      </c>
      <c r="E1384" s="6" t="s">
        <v>12</v>
      </c>
      <c r="F1384" s="6" t="s">
        <v>7</v>
      </c>
      <c r="G1384" s="6">
        <v>4.5999999999999996</v>
      </c>
      <c r="H1384" s="6">
        <v>47999</v>
      </c>
      <c r="I1384" s="6">
        <v>52900</v>
      </c>
      <c r="J1384" s="7">
        <v>1.2500000000000001E-2</v>
      </c>
    </row>
    <row r="1385" spans="1:10" x14ac:dyDescent="0.25">
      <c r="A1385" s="6" t="s">
        <v>690</v>
      </c>
      <c r="B1385" s="4" t="s">
        <v>722</v>
      </c>
      <c r="C1385" s="4" t="s">
        <v>165</v>
      </c>
      <c r="D1385" s="5">
        <v>44656</v>
      </c>
      <c r="E1385" s="6" t="s">
        <v>27</v>
      </c>
      <c r="F1385" s="6" t="s">
        <v>13</v>
      </c>
      <c r="G1385" s="6">
        <v>4.5</v>
      </c>
      <c r="H1385" s="6">
        <v>24999</v>
      </c>
      <c r="I1385" s="6">
        <v>31500</v>
      </c>
      <c r="J1385" s="7">
        <v>1.2500000000000001E-2</v>
      </c>
    </row>
    <row r="1386" spans="1:10" x14ac:dyDescent="0.25">
      <c r="A1386" s="6" t="s">
        <v>690</v>
      </c>
      <c r="B1386" s="4" t="s">
        <v>707</v>
      </c>
      <c r="C1386" s="4" t="s">
        <v>708</v>
      </c>
      <c r="D1386" s="5">
        <v>43866</v>
      </c>
      <c r="E1386" s="6" t="s">
        <v>694</v>
      </c>
      <c r="F1386" s="6" t="s">
        <v>341</v>
      </c>
      <c r="G1386" s="6">
        <v>4.7</v>
      </c>
      <c r="H1386" s="6">
        <v>150800</v>
      </c>
      <c r="I1386" s="6">
        <v>150800</v>
      </c>
      <c r="J1386" s="7">
        <v>0.1125</v>
      </c>
    </row>
    <row r="1387" spans="1:10" x14ac:dyDescent="0.25">
      <c r="A1387" s="6" t="s">
        <v>690</v>
      </c>
      <c r="B1387" s="4" t="s">
        <v>717</v>
      </c>
      <c r="C1387" s="4" t="s">
        <v>107</v>
      </c>
      <c r="D1387" s="5">
        <v>44475</v>
      </c>
      <c r="E1387" s="6" t="s">
        <v>27</v>
      </c>
      <c r="F1387" s="6" t="s">
        <v>7</v>
      </c>
      <c r="G1387" s="6">
        <v>4.4000000000000004</v>
      </c>
      <c r="H1387" s="6">
        <v>70000</v>
      </c>
      <c r="I1387" s="6">
        <v>70000</v>
      </c>
      <c r="J1387" s="7">
        <v>0.1</v>
      </c>
    </row>
    <row r="1388" spans="1:10" x14ac:dyDescent="0.25">
      <c r="A1388" s="6" t="s">
        <v>690</v>
      </c>
      <c r="B1388" s="4" t="s">
        <v>720</v>
      </c>
      <c r="C1388" s="4" t="s">
        <v>165</v>
      </c>
      <c r="D1388" s="5">
        <v>44990</v>
      </c>
      <c r="E1388" s="6" t="s">
        <v>12</v>
      </c>
      <c r="F1388" s="6" t="s">
        <v>57</v>
      </c>
      <c r="G1388" s="6">
        <v>4.5</v>
      </c>
      <c r="H1388" s="6">
        <v>85400</v>
      </c>
      <c r="I1388" s="6">
        <v>85400</v>
      </c>
      <c r="J1388" s="7">
        <v>0.125</v>
      </c>
    </row>
    <row r="1389" spans="1:10" x14ac:dyDescent="0.25">
      <c r="A1389" s="6" t="s">
        <v>690</v>
      </c>
      <c r="B1389" s="4" t="s">
        <v>722</v>
      </c>
      <c r="C1389" s="4" t="s">
        <v>175</v>
      </c>
      <c r="D1389" s="5">
        <v>44308</v>
      </c>
      <c r="E1389" s="6" t="s">
        <v>27</v>
      </c>
      <c r="F1389" s="6" t="s">
        <v>7</v>
      </c>
      <c r="G1389" s="6">
        <v>4.5</v>
      </c>
      <c r="H1389" s="6">
        <v>34900</v>
      </c>
      <c r="I1389" s="6">
        <v>34900</v>
      </c>
      <c r="J1389" s="7">
        <v>0.125</v>
      </c>
    </row>
    <row r="1390" spans="1:10" x14ac:dyDescent="0.25">
      <c r="A1390" s="6" t="s">
        <v>690</v>
      </c>
      <c r="B1390" s="4" t="s">
        <v>721</v>
      </c>
      <c r="C1390" s="4" t="s">
        <v>109</v>
      </c>
      <c r="D1390" s="5">
        <v>44351</v>
      </c>
      <c r="E1390" s="6" t="s">
        <v>27</v>
      </c>
      <c r="F1390" s="6" t="s">
        <v>4</v>
      </c>
      <c r="G1390" s="6">
        <v>4.5</v>
      </c>
      <c r="H1390" s="6">
        <v>49999</v>
      </c>
      <c r="I1390" s="6">
        <v>49999</v>
      </c>
      <c r="J1390" s="7">
        <v>8.7499999999999994E-2</v>
      </c>
    </row>
    <row r="1391" spans="1:10" x14ac:dyDescent="0.25">
      <c r="A1391" s="6" t="s">
        <v>690</v>
      </c>
      <c r="B1391" s="4" t="s">
        <v>720</v>
      </c>
      <c r="C1391" s="4" t="s">
        <v>175</v>
      </c>
      <c r="D1391" s="5">
        <v>45163</v>
      </c>
      <c r="E1391" s="6" t="s">
        <v>12</v>
      </c>
      <c r="F1391" s="6" t="s">
        <v>57</v>
      </c>
      <c r="G1391" s="6">
        <v>4.5</v>
      </c>
      <c r="H1391" s="6">
        <v>85400</v>
      </c>
      <c r="I1391" s="6">
        <v>85400</v>
      </c>
      <c r="J1391" s="7">
        <v>6.25E-2</v>
      </c>
    </row>
    <row r="1392" spans="1:10" x14ac:dyDescent="0.25">
      <c r="A1392" s="6" t="s">
        <v>690</v>
      </c>
      <c r="B1392" s="4" t="s">
        <v>697</v>
      </c>
      <c r="C1392" s="4" t="s">
        <v>114</v>
      </c>
      <c r="D1392" s="5">
        <v>44075</v>
      </c>
      <c r="E1392" s="6" t="s">
        <v>694</v>
      </c>
      <c r="F1392" s="6" t="s">
        <v>7</v>
      </c>
      <c r="G1392" s="6">
        <v>4.5999999999999996</v>
      </c>
      <c r="H1392" s="6">
        <v>54900</v>
      </c>
      <c r="I1392" s="6">
        <v>54900</v>
      </c>
      <c r="J1392" s="7">
        <v>7.4999999999999997E-2</v>
      </c>
    </row>
    <row r="1393" spans="1:10" x14ac:dyDescent="0.25">
      <c r="A1393" s="6" t="s">
        <v>690</v>
      </c>
      <c r="B1393" s="4" t="s">
        <v>721</v>
      </c>
      <c r="C1393" s="4" t="s">
        <v>109</v>
      </c>
      <c r="D1393" s="5">
        <v>44628</v>
      </c>
      <c r="E1393" s="6" t="s">
        <v>27</v>
      </c>
      <c r="F1393" s="6" t="s">
        <v>7</v>
      </c>
      <c r="G1393" s="6">
        <v>4.5</v>
      </c>
      <c r="H1393" s="6">
        <v>55999</v>
      </c>
      <c r="I1393" s="6">
        <v>55999</v>
      </c>
      <c r="J1393" s="7">
        <v>2.5000000000000001E-2</v>
      </c>
    </row>
    <row r="1394" spans="1:10" x14ac:dyDescent="0.25">
      <c r="A1394" s="6" t="s">
        <v>690</v>
      </c>
      <c r="B1394" s="4" t="s">
        <v>707</v>
      </c>
      <c r="C1394" s="4" t="s">
        <v>711</v>
      </c>
      <c r="D1394" s="5">
        <v>44109</v>
      </c>
      <c r="E1394" s="6" t="s">
        <v>694</v>
      </c>
      <c r="F1394" s="6" t="s">
        <v>341</v>
      </c>
      <c r="G1394" s="6">
        <v>4.7</v>
      </c>
      <c r="H1394" s="6">
        <v>150800</v>
      </c>
      <c r="I1394" s="6">
        <v>150800</v>
      </c>
      <c r="J1394" s="7">
        <v>1.2500000000000001E-2</v>
      </c>
    </row>
    <row r="1395" spans="1:10" x14ac:dyDescent="0.25">
      <c r="A1395" s="6" t="s">
        <v>690</v>
      </c>
      <c r="B1395" s="4" t="s">
        <v>695</v>
      </c>
      <c r="C1395" s="4" t="s">
        <v>709</v>
      </c>
      <c r="D1395" s="5">
        <v>44632</v>
      </c>
      <c r="E1395" s="6" t="s">
        <v>6</v>
      </c>
      <c r="F1395" s="6" t="s">
        <v>716</v>
      </c>
      <c r="G1395" s="6">
        <v>0</v>
      </c>
      <c r="H1395" s="6">
        <v>169900</v>
      </c>
      <c r="I1395" s="6">
        <v>169900</v>
      </c>
      <c r="J1395" s="7">
        <v>0.1125</v>
      </c>
    </row>
    <row r="1396" spans="1:10" x14ac:dyDescent="0.25">
      <c r="A1396" s="6" t="s">
        <v>690</v>
      </c>
      <c r="B1396" s="4" t="s">
        <v>723</v>
      </c>
      <c r="C1396" s="4" t="s">
        <v>109</v>
      </c>
      <c r="D1396" s="5">
        <v>44434</v>
      </c>
      <c r="E1396" s="6" t="s">
        <v>127</v>
      </c>
      <c r="F1396" s="6" t="s">
        <v>117</v>
      </c>
      <c r="G1396" s="6">
        <v>4.4000000000000004</v>
      </c>
      <c r="H1396" s="6">
        <v>36499</v>
      </c>
      <c r="I1396" s="6">
        <v>36499</v>
      </c>
      <c r="J1396" s="7">
        <v>0.125</v>
      </c>
    </row>
    <row r="1397" spans="1:10" x14ac:dyDescent="0.25">
      <c r="A1397" s="6" t="s">
        <v>690</v>
      </c>
      <c r="B1397" s="4" t="s">
        <v>717</v>
      </c>
      <c r="C1397" s="4" t="s">
        <v>107</v>
      </c>
      <c r="D1397" s="5">
        <v>44986</v>
      </c>
      <c r="E1397" s="6" t="s">
        <v>27</v>
      </c>
      <c r="F1397" s="6" t="s">
        <v>117</v>
      </c>
      <c r="G1397" s="6">
        <v>4.4000000000000004</v>
      </c>
      <c r="H1397" s="6">
        <v>49999</v>
      </c>
      <c r="I1397" s="6">
        <v>49999</v>
      </c>
      <c r="J1397" s="7">
        <v>3.7499999999999999E-2</v>
      </c>
    </row>
    <row r="1398" spans="1:10" x14ac:dyDescent="0.25">
      <c r="A1398" s="6" t="s">
        <v>690</v>
      </c>
      <c r="B1398" s="4" t="s">
        <v>710</v>
      </c>
      <c r="C1398" s="4" t="s">
        <v>77</v>
      </c>
      <c r="D1398" s="5">
        <v>44722</v>
      </c>
      <c r="E1398" s="6" t="s">
        <v>12</v>
      </c>
      <c r="F1398" s="6" t="s">
        <v>4</v>
      </c>
      <c r="G1398" s="6">
        <v>4.5999999999999996</v>
      </c>
      <c r="H1398" s="6">
        <v>49900</v>
      </c>
      <c r="I1398" s="6">
        <v>49900</v>
      </c>
      <c r="J1398" s="7">
        <v>0.125</v>
      </c>
    </row>
    <row r="1399" spans="1:10" x14ac:dyDescent="0.25">
      <c r="A1399" s="6" t="s">
        <v>690</v>
      </c>
      <c r="B1399" s="4" t="s">
        <v>695</v>
      </c>
      <c r="C1399" s="4" t="s">
        <v>165</v>
      </c>
      <c r="D1399" s="5">
        <v>43946</v>
      </c>
      <c r="E1399" s="6" t="s">
        <v>6</v>
      </c>
      <c r="F1399" s="6" t="s">
        <v>716</v>
      </c>
      <c r="G1399" s="6">
        <v>0</v>
      </c>
      <c r="H1399" s="6">
        <v>169900</v>
      </c>
      <c r="I1399" s="6">
        <v>169900</v>
      </c>
      <c r="J1399" s="7">
        <v>7.4999999999999997E-2</v>
      </c>
    </row>
    <row r="1400" spans="1:10" x14ac:dyDescent="0.25">
      <c r="A1400" s="6" t="s">
        <v>690</v>
      </c>
      <c r="B1400" s="4" t="s">
        <v>695</v>
      </c>
      <c r="C1400" s="4" t="s">
        <v>165</v>
      </c>
      <c r="D1400" s="5">
        <v>43988</v>
      </c>
      <c r="E1400" s="6" t="s">
        <v>6</v>
      </c>
      <c r="F1400" s="6" t="s">
        <v>341</v>
      </c>
      <c r="G1400" s="6">
        <v>0</v>
      </c>
      <c r="H1400" s="6">
        <v>149900</v>
      </c>
      <c r="I1400" s="6">
        <v>149900</v>
      </c>
      <c r="J1400" s="7">
        <v>7.4999999999999997E-2</v>
      </c>
    </row>
    <row r="1401" spans="1:10" x14ac:dyDescent="0.25">
      <c r="A1401" s="6" t="s">
        <v>690</v>
      </c>
      <c r="B1401" s="4" t="s">
        <v>721</v>
      </c>
      <c r="C1401" s="4" t="s">
        <v>109</v>
      </c>
      <c r="D1401" s="5">
        <v>44292</v>
      </c>
      <c r="E1401" s="6" t="s">
        <v>27</v>
      </c>
      <c r="F1401" s="6" t="s">
        <v>117</v>
      </c>
      <c r="G1401" s="6">
        <v>4.5</v>
      </c>
      <c r="H1401" s="6">
        <v>41999</v>
      </c>
      <c r="I1401" s="6">
        <v>41999</v>
      </c>
      <c r="J1401" s="7">
        <v>8.7499999999999994E-2</v>
      </c>
    </row>
    <row r="1402" spans="1:10" x14ac:dyDescent="0.25">
      <c r="A1402" s="6" t="s">
        <v>690</v>
      </c>
      <c r="B1402" s="4" t="s">
        <v>717</v>
      </c>
      <c r="C1402" s="4" t="s">
        <v>165</v>
      </c>
      <c r="D1402" s="5">
        <v>44345</v>
      </c>
      <c r="E1402" s="6" t="s">
        <v>27</v>
      </c>
      <c r="F1402" s="6" t="s">
        <v>117</v>
      </c>
      <c r="G1402" s="6">
        <v>4.4000000000000004</v>
      </c>
      <c r="H1402" s="6">
        <v>49999</v>
      </c>
      <c r="I1402" s="6">
        <v>49999</v>
      </c>
      <c r="J1402" s="7">
        <v>0.1</v>
      </c>
    </row>
    <row r="1403" spans="1:10" x14ac:dyDescent="0.25">
      <c r="A1403" s="6" t="s">
        <v>690</v>
      </c>
      <c r="B1403" s="4" t="s">
        <v>695</v>
      </c>
      <c r="C1403" s="4" t="s">
        <v>696</v>
      </c>
      <c r="D1403" s="5">
        <v>43927</v>
      </c>
      <c r="E1403" s="6" t="s">
        <v>6</v>
      </c>
      <c r="F1403" s="6" t="s">
        <v>716</v>
      </c>
      <c r="G1403" s="6">
        <v>0</v>
      </c>
      <c r="H1403" s="6">
        <v>169900</v>
      </c>
      <c r="I1403" s="6">
        <v>169900</v>
      </c>
      <c r="J1403" s="7">
        <v>3.7499999999999999E-2</v>
      </c>
    </row>
    <row r="1404" spans="1:10" x14ac:dyDescent="0.25">
      <c r="A1404" s="6" t="s">
        <v>690</v>
      </c>
      <c r="B1404" s="4" t="s">
        <v>723</v>
      </c>
      <c r="C1404" s="4" t="s">
        <v>134</v>
      </c>
      <c r="D1404" s="5">
        <v>45162</v>
      </c>
      <c r="E1404" s="6" t="s">
        <v>127</v>
      </c>
      <c r="F1404" s="6" t="s">
        <v>7</v>
      </c>
      <c r="G1404" s="6">
        <v>4.4000000000000004</v>
      </c>
      <c r="H1404" s="6">
        <v>71500</v>
      </c>
      <c r="I1404" s="6">
        <v>71500</v>
      </c>
      <c r="J1404" s="7">
        <v>3.7499999999999999E-2</v>
      </c>
    </row>
    <row r="1405" spans="1:10" x14ac:dyDescent="0.25">
      <c r="A1405" s="6" t="s">
        <v>690</v>
      </c>
      <c r="B1405" s="4" t="s">
        <v>715</v>
      </c>
      <c r="C1405" s="4" t="s">
        <v>165</v>
      </c>
      <c r="D1405" s="5">
        <v>44375</v>
      </c>
      <c r="E1405" s="6" t="s">
        <v>6</v>
      </c>
      <c r="F1405" s="6" t="s">
        <v>341</v>
      </c>
      <c r="G1405" s="6">
        <v>0</v>
      </c>
      <c r="H1405" s="6">
        <v>159900</v>
      </c>
      <c r="I1405" s="6">
        <v>159900</v>
      </c>
      <c r="J1405" s="7">
        <v>3.7499999999999999E-2</v>
      </c>
    </row>
    <row r="1406" spans="1:10" x14ac:dyDescent="0.25">
      <c r="A1406" s="6" t="s">
        <v>690</v>
      </c>
      <c r="B1406" s="4" t="s">
        <v>707</v>
      </c>
      <c r="C1406" s="4" t="s">
        <v>165</v>
      </c>
      <c r="D1406" s="5">
        <v>44664</v>
      </c>
      <c r="E1406" s="6" t="s">
        <v>694</v>
      </c>
      <c r="F1406" s="6" t="s">
        <v>341</v>
      </c>
      <c r="G1406" s="6">
        <v>4.7</v>
      </c>
      <c r="H1406" s="6">
        <v>150800</v>
      </c>
      <c r="I1406" s="6">
        <v>150800</v>
      </c>
      <c r="J1406" s="7">
        <v>0.05</v>
      </c>
    </row>
    <row r="1407" spans="1:10" x14ac:dyDescent="0.25">
      <c r="A1407" s="6" t="s">
        <v>690</v>
      </c>
      <c r="B1407" s="4" t="s">
        <v>715</v>
      </c>
      <c r="C1407" s="4" t="s">
        <v>696</v>
      </c>
      <c r="D1407" s="5">
        <v>44671</v>
      </c>
      <c r="E1407" s="6" t="s">
        <v>6</v>
      </c>
      <c r="F1407" s="6" t="s">
        <v>341</v>
      </c>
      <c r="G1407" s="6">
        <v>0</v>
      </c>
      <c r="H1407" s="6">
        <v>159900</v>
      </c>
      <c r="I1407" s="6">
        <v>159900</v>
      </c>
      <c r="J1407" s="7">
        <v>0.05</v>
      </c>
    </row>
    <row r="1408" spans="1:10" x14ac:dyDescent="0.25">
      <c r="A1408" s="6" t="s">
        <v>690</v>
      </c>
      <c r="B1408" s="4" t="s">
        <v>695</v>
      </c>
      <c r="C1408" s="4" t="s">
        <v>109</v>
      </c>
      <c r="D1408" s="5">
        <v>44158</v>
      </c>
      <c r="E1408" s="6" t="s">
        <v>6</v>
      </c>
      <c r="F1408" s="6" t="s">
        <v>341</v>
      </c>
      <c r="G1408" s="6">
        <v>0</v>
      </c>
      <c r="H1408" s="6">
        <v>149900</v>
      </c>
      <c r="I1408" s="6">
        <v>149900</v>
      </c>
      <c r="J1408" s="7">
        <v>0.125</v>
      </c>
    </row>
    <row r="1409" spans="1:10" x14ac:dyDescent="0.25">
      <c r="A1409" s="6" t="s">
        <v>690</v>
      </c>
      <c r="B1409" s="4" t="s">
        <v>717</v>
      </c>
      <c r="C1409" s="4" t="s">
        <v>109</v>
      </c>
      <c r="D1409" s="5">
        <v>45018</v>
      </c>
      <c r="E1409" s="6" t="s">
        <v>27</v>
      </c>
      <c r="F1409" s="6" t="s">
        <v>4</v>
      </c>
      <c r="G1409" s="6">
        <v>4.4000000000000004</v>
      </c>
      <c r="H1409" s="6">
        <v>59999</v>
      </c>
      <c r="I1409" s="6">
        <v>59999</v>
      </c>
      <c r="J1409" s="7">
        <v>1.2500000000000001E-2</v>
      </c>
    </row>
    <row r="1410" spans="1:10" x14ac:dyDescent="0.25">
      <c r="A1410" s="6" t="s">
        <v>690</v>
      </c>
      <c r="B1410" s="4" t="s">
        <v>695</v>
      </c>
      <c r="C1410" s="4" t="s">
        <v>109</v>
      </c>
      <c r="D1410" s="5">
        <v>43974</v>
      </c>
      <c r="E1410" s="6" t="s">
        <v>6</v>
      </c>
      <c r="F1410" s="6" t="s">
        <v>716</v>
      </c>
      <c r="G1410" s="6">
        <v>0</v>
      </c>
      <c r="H1410" s="6">
        <v>169900</v>
      </c>
      <c r="I1410" s="6">
        <v>169900</v>
      </c>
      <c r="J1410" s="7">
        <v>0.05</v>
      </c>
    </row>
    <row r="1411" spans="1:10" x14ac:dyDescent="0.25">
      <c r="A1411" s="6" t="s">
        <v>690</v>
      </c>
      <c r="B1411" s="4" t="s">
        <v>717</v>
      </c>
      <c r="C1411" s="4" t="s">
        <v>711</v>
      </c>
      <c r="D1411" s="5">
        <v>44558</v>
      </c>
      <c r="E1411" s="6" t="s">
        <v>27</v>
      </c>
      <c r="F1411" s="6" t="s">
        <v>4</v>
      </c>
      <c r="G1411" s="6">
        <v>4.4000000000000004</v>
      </c>
      <c r="H1411" s="6">
        <v>59999</v>
      </c>
      <c r="I1411" s="6">
        <v>59999</v>
      </c>
      <c r="J1411" s="7">
        <v>3.7499999999999999E-2</v>
      </c>
    </row>
    <row r="1412" spans="1:10" x14ac:dyDescent="0.25">
      <c r="A1412" s="6" t="s">
        <v>690</v>
      </c>
      <c r="B1412" s="4" t="s">
        <v>715</v>
      </c>
      <c r="C1412" s="4" t="s">
        <v>709</v>
      </c>
      <c r="D1412" s="5">
        <v>44793</v>
      </c>
      <c r="E1412" s="6" t="s">
        <v>6</v>
      </c>
      <c r="F1412" s="6" t="s">
        <v>341</v>
      </c>
      <c r="G1412" s="6">
        <v>0</v>
      </c>
      <c r="H1412" s="6">
        <v>159900</v>
      </c>
      <c r="I1412" s="6">
        <v>159900</v>
      </c>
      <c r="J1412" s="7">
        <v>0.1</v>
      </c>
    </row>
    <row r="1413" spans="1:10" x14ac:dyDescent="0.25">
      <c r="A1413" s="6" t="s">
        <v>690</v>
      </c>
      <c r="B1413" s="4" t="s">
        <v>721</v>
      </c>
      <c r="C1413" s="4" t="s">
        <v>165</v>
      </c>
      <c r="D1413" s="5">
        <v>44910</v>
      </c>
      <c r="E1413" s="6" t="s">
        <v>27</v>
      </c>
      <c r="F1413" s="6" t="s">
        <v>4</v>
      </c>
      <c r="G1413" s="6">
        <v>4.5</v>
      </c>
      <c r="H1413" s="6">
        <v>49999</v>
      </c>
      <c r="I1413" s="6">
        <v>49999</v>
      </c>
      <c r="J1413" s="7">
        <v>0.05</v>
      </c>
    </row>
    <row r="1414" spans="1:10" x14ac:dyDescent="0.25">
      <c r="A1414" s="6" t="s">
        <v>690</v>
      </c>
      <c r="B1414" s="4" t="s">
        <v>719</v>
      </c>
      <c r="C1414" s="4" t="s">
        <v>109</v>
      </c>
      <c r="D1414" s="5">
        <v>44611</v>
      </c>
      <c r="E1414" s="6" t="s">
        <v>3</v>
      </c>
      <c r="F1414" s="6" t="s">
        <v>341</v>
      </c>
      <c r="G1414" s="6">
        <v>4.5999999999999996</v>
      </c>
      <c r="H1414" s="6">
        <v>144900</v>
      </c>
      <c r="I1414" s="6">
        <v>144900</v>
      </c>
      <c r="J1414" s="7">
        <v>1.2500000000000001E-2</v>
      </c>
    </row>
    <row r="1415" spans="1:10" x14ac:dyDescent="0.25">
      <c r="A1415" s="6" t="s">
        <v>690</v>
      </c>
      <c r="B1415" s="4" t="s">
        <v>724</v>
      </c>
      <c r="C1415" s="4" t="s">
        <v>165</v>
      </c>
      <c r="D1415" s="5">
        <v>44958</v>
      </c>
      <c r="E1415" s="6" t="s">
        <v>12</v>
      </c>
      <c r="F1415" s="6" t="s">
        <v>4</v>
      </c>
      <c r="G1415" s="6">
        <v>4.5999999999999996</v>
      </c>
      <c r="H1415" s="6">
        <v>91900</v>
      </c>
      <c r="I1415" s="6">
        <v>91900</v>
      </c>
      <c r="J1415" s="7">
        <v>2.5000000000000001E-2</v>
      </c>
    </row>
    <row r="1416" spans="1:10" x14ac:dyDescent="0.25">
      <c r="A1416" s="6" t="s">
        <v>690</v>
      </c>
      <c r="B1416" s="4" t="s">
        <v>715</v>
      </c>
      <c r="C1416" s="4" t="s">
        <v>709</v>
      </c>
      <c r="D1416" s="5">
        <v>44144</v>
      </c>
      <c r="E1416" s="6" t="s">
        <v>6</v>
      </c>
      <c r="F1416" s="6" t="s">
        <v>716</v>
      </c>
      <c r="G1416" s="6">
        <v>0</v>
      </c>
      <c r="H1416" s="6">
        <v>179900</v>
      </c>
      <c r="I1416" s="6">
        <v>179900</v>
      </c>
      <c r="J1416" s="7">
        <v>8.7499999999999994E-2</v>
      </c>
    </row>
    <row r="1417" spans="1:10" x14ac:dyDescent="0.25">
      <c r="A1417" s="6" t="s">
        <v>690</v>
      </c>
      <c r="B1417" s="4" t="s">
        <v>720</v>
      </c>
      <c r="C1417" s="4" t="s">
        <v>165</v>
      </c>
      <c r="D1417" s="5">
        <v>43901</v>
      </c>
      <c r="E1417" s="6" t="s">
        <v>12</v>
      </c>
      <c r="F1417" s="6" t="s">
        <v>7</v>
      </c>
      <c r="G1417" s="6">
        <v>4.5</v>
      </c>
      <c r="H1417" s="6">
        <v>42900</v>
      </c>
      <c r="I1417" s="6">
        <v>42900</v>
      </c>
      <c r="J1417" s="7">
        <v>1.2500000000000001E-2</v>
      </c>
    </row>
    <row r="1418" spans="1:10" x14ac:dyDescent="0.25">
      <c r="A1418" s="6" t="s">
        <v>690</v>
      </c>
      <c r="B1418" s="4" t="s">
        <v>713</v>
      </c>
      <c r="C1418" s="4" t="s">
        <v>165</v>
      </c>
      <c r="D1418" s="5">
        <v>45141</v>
      </c>
      <c r="E1418" s="6" t="s">
        <v>3</v>
      </c>
      <c r="F1418" s="6" t="s">
        <v>341</v>
      </c>
      <c r="G1418" s="6">
        <v>4.7</v>
      </c>
      <c r="H1418" s="6">
        <v>134900</v>
      </c>
      <c r="I1418" s="6">
        <v>134900</v>
      </c>
      <c r="J1418" s="7">
        <v>0.1125</v>
      </c>
    </row>
    <row r="1419" spans="1:10" x14ac:dyDescent="0.25">
      <c r="A1419" s="6" t="s">
        <v>690</v>
      </c>
      <c r="B1419" s="4" t="s">
        <v>723</v>
      </c>
      <c r="C1419" s="4" t="s">
        <v>109</v>
      </c>
      <c r="D1419" s="5">
        <v>43966</v>
      </c>
      <c r="E1419" s="6" t="s">
        <v>127</v>
      </c>
      <c r="F1419" s="6" t="s">
        <v>13</v>
      </c>
      <c r="G1419" s="6">
        <v>4.4000000000000004</v>
      </c>
      <c r="H1419" s="6">
        <v>30780</v>
      </c>
      <c r="I1419" s="6">
        <v>30780</v>
      </c>
      <c r="J1419" s="7">
        <v>3.7499999999999999E-2</v>
      </c>
    </row>
    <row r="1420" spans="1:10" x14ac:dyDescent="0.25">
      <c r="A1420" s="6" t="s">
        <v>690</v>
      </c>
      <c r="B1420" s="4" t="s">
        <v>723</v>
      </c>
      <c r="C1420" s="4" t="s">
        <v>711</v>
      </c>
      <c r="D1420" s="5">
        <v>44920</v>
      </c>
      <c r="E1420" s="6" t="s">
        <v>127</v>
      </c>
      <c r="F1420" s="6" t="s">
        <v>13</v>
      </c>
      <c r="G1420" s="6">
        <v>4.4000000000000004</v>
      </c>
      <c r="H1420" s="6">
        <v>30780</v>
      </c>
      <c r="I1420" s="6">
        <v>30780</v>
      </c>
      <c r="J1420" s="7">
        <v>0.1</v>
      </c>
    </row>
    <row r="1421" spans="1:10" x14ac:dyDescent="0.25">
      <c r="A1421" s="6" t="s">
        <v>690</v>
      </c>
      <c r="B1421" s="4" t="s">
        <v>700</v>
      </c>
      <c r="C1421" s="4" t="s">
        <v>703</v>
      </c>
      <c r="D1421" s="5">
        <v>43874</v>
      </c>
      <c r="E1421" s="6" t="s">
        <v>6</v>
      </c>
      <c r="F1421" s="6" t="s">
        <v>341</v>
      </c>
      <c r="G1421" s="6">
        <v>0</v>
      </c>
      <c r="H1421" s="6">
        <v>99900</v>
      </c>
      <c r="I1421" s="6">
        <v>99900</v>
      </c>
      <c r="J1421" s="7">
        <v>0.125</v>
      </c>
    </row>
    <row r="1422" spans="1:10" x14ac:dyDescent="0.25">
      <c r="A1422" s="6" t="s">
        <v>690</v>
      </c>
      <c r="B1422" s="4" t="s">
        <v>723</v>
      </c>
      <c r="C1422" s="4" t="s">
        <v>165</v>
      </c>
      <c r="D1422" s="5">
        <v>45012</v>
      </c>
      <c r="E1422" s="6" t="s">
        <v>127</v>
      </c>
      <c r="F1422" s="6" t="s">
        <v>7</v>
      </c>
      <c r="G1422" s="6">
        <v>4.4000000000000004</v>
      </c>
      <c r="H1422" s="6">
        <v>71500</v>
      </c>
      <c r="I1422" s="6">
        <v>71500</v>
      </c>
      <c r="J1422" s="7">
        <v>0.125</v>
      </c>
    </row>
    <row r="1423" spans="1:10" x14ac:dyDescent="0.25">
      <c r="A1423" s="6" t="s">
        <v>690</v>
      </c>
      <c r="B1423" s="4" t="s">
        <v>717</v>
      </c>
      <c r="C1423" s="4" t="s">
        <v>107</v>
      </c>
      <c r="D1423" s="5">
        <v>44435</v>
      </c>
      <c r="E1423" s="6" t="s">
        <v>27</v>
      </c>
      <c r="F1423" s="6" t="s">
        <v>4</v>
      </c>
      <c r="G1423" s="6">
        <v>4.4000000000000004</v>
      </c>
      <c r="H1423" s="6">
        <v>59999</v>
      </c>
      <c r="I1423" s="6">
        <v>59999</v>
      </c>
      <c r="J1423" s="7">
        <v>8.7499999999999994E-2</v>
      </c>
    </row>
    <row r="1424" spans="1:10" x14ac:dyDescent="0.25">
      <c r="A1424" s="6" t="s">
        <v>690</v>
      </c>
      <c r="B1424" s="4" t="s">
        <v>717</v>
      </c>
      <c r="C1424" s="4" t="s">
        <v>711</v>
      </c>
      <c r="D1424" s="5">
        <v>45022</v>
      </c>
      <c r="E1424" s="6" t="s">
        <v>27</v>
      </c>
      <c r="F1424" s="6" t="s">
        <v>13</v>
      </c>
      <c r="G1424" s="6">
        <v>4.4000000000000004</v>
      </c>
      <c r="H1424" s="6">
        <v>34900</v>
      </c>
      <c r="I1424" s="6">
        <v>34900</v>
      </c>
      <c r="J1424" s="7">
        <v>3.7499999999999999E-2</v>
      </c>
    </row>
    <row r="1425" spans="1:10" x14ac:dyDescent="0.25">
      <c r="A1425" s="6" t="s">
        <v>690</v>
      </c>
      <c r="B1425" s="4" t="s">
        <v>720</v>
      </c>
      <c r="C1425" s="4" t="s">
        <v>107</v>
      </c>
      <c r="D1425" s="5">
        <v>44765</v>
      </c>
      <c r="E1425" s="6" t="s">
        <v>12</v>
      </c>
      <c r="F1425" s="6" t="s">
        <v>57</v>
      </c>
      <c r="G1425" s="6">
        <v>4.5</v>
      </c>
      <c r="H1425" s="6">
        <v>85400</v>
      </c>
      <c r="I1425" s="6">
        <v>85400</v>
      </c>
      <c r="J1425" s="7">
        <v>0.05</v>
      </c>
    </row>
    <row r="1426" spans="1:10" x14ac:dyDescent="0.25">
      <c r="A1426" s="6" t="s">
        <v>690</v>
      </c>
      <c r="B1426" s="4" t="s">
        <v>723</v>
      </c>
      <c r="C1426" s="4" t="s">
        <v>711</v>
      </c>
      <c r="D1426" s="5">
        <v>44481</v>
      </c>
      <c r="E1426" s="6" t="s">
        <v>127</v>
      </c>
      <c r="F1426" s="6" t="s">
        <v>117</v>
      </c>
      <c r="G1426" s="6">
        <v>4.4000000000000004</v>
      </c>
      <c r="H1426" s="6">
        <v>52000</v>
      </c>
      <c r="I1426" s="6">
        <v>52000</v>
      </c>
      <c r="J1426" s="7">
        <v>7.4999999999999997E-2</v>
      </c>
    </row>
    <row r="1427" spans="1:10" x14ac:dyDescent="0.25">
      <c r="A1427" s="6" t="s">
        <v>690</v>
      </c>
      <c r="B1427" s="4" t="s">
        <v>720</v>
      </c>
      <c r="C1427" s="4" t="s">
        <v>107</v>
      </c>
      <c r="D1427" s="5">
        <v>44135</v>
      </c>
      <c r="E1427" s="6" t="s">
        <v>12</v>
      </c>
      <c r="F1427" s="6" t="s">
        <v>13</v>
      </c>
      <c r="G1427" s="6">
        <v>4.5</v>
      </c>
      <c r="H1427" s="6">
        <v>36999</v>
      </c>
      <c r="I1427" s="6">
        <v>37900</v>
      </c>
      <c r="J1427" s="7">
        <v>0.1</v>
      </c>
    </row>
    <row r="1428" spans="1:10" x14ac:dyDescent="0.25">
      <c r="A1428" s="6" t="s">
        <v>690</v>
      </c>
      <c r="B1428" s="4" t="s">
        <v>721</v>
      </c>
      <c r="C1428" s="4" t="s">
        <v>711</v>
      </c>
      <c r="D1428" s="5">
        <v>44418</v>
      </c>
      <c r="E1428" s="6" t="s">
        <v>27</v>
      </c>
      <c r="F1428" s="6" t="s">
        <v>117</v>
      </c>
      <c r="G1428" s="6">
        <v>4.5</v>
      </c>
      <c r="H1428" s="6">
        <v>62000</v>
      </c>
      <c r="I1428" s="6">
        <v>62000</v>
      </c>
      <c r="J1428" s="7">
        <v>0.05</v>
      </c>
    </row>
    <row r="1429" spans="1:10" x14ac:dyDescent="0.25">
      <c r="A1429" s="6" t="s">
        <v>690</v>
      </c>
      <c r="B1429" s="4" t="s">
        <v>714</v>
      </c>
      <c r="C1429" s="4" t="s">
        <v>165</v>
      </c>
      <c r="D1429" s="5">
        <v>44089</v>
      </c>
      <c r="E1429" s="6" t="s">
        <v>27</v>
      </c>
      <c r="F1429" s="6" t="s">
        <v>4</v>
      </c>
      <c r="G1429" s="6">
        <v>4.5</v>
      </c>
      <c r="H1429" s="6">
        <v>38999</v>
      </c>
      <c r="I1429" s="6">
        <v>39900</v>
      </c>
      <c r="J1429" s="7">
        <v>0.05</v>
      </c>
    </row>
    <row r="1430" spans="1:10" x14ac:dyDescent="0.25">
      <c r="A1430" s="6" t="s">
        <v>690</v>
      </c>
      <c r="B1430" s="4" t="s">
        <v>720</v>
      </c>
      <c r="C1430" s="4" t="s">
        <v>109</v>
      </c>
      <c r="D1430" s="5">
        <v>44589</v>
      </c>
      <c r="E1430" s="6" t="s">
        <v>12</v>
      </c>
      <c r="F1430" s="6" t="s">
        <v>57</v>
      </c>
      <c r="G1430" s="6">
        <v>4.5</v>
      </c>
      <c r="H1430" s="6">
        <v>85400</v>
      </c>
      <c r="I1430" s="6">
        <v>85400</v>
      </c>
      <c r="J1430" s="7">
        <v>7.4999999999999997E-2</v>
      </c>
    </row>
    <row r="1431" spans="1:10" x14ac:dyDescent="0.25">
      <c r="A1431" s="6" t="s">
        <v>690</v>
      </c>
      <c r="B1431" s="4" t="s">
        <v>719</v>
      </c>
      <c r="C1431" s="4" t="s">
        <v>109</v>
      </c>
      <c r="D1431" s="5">
        <v>44791</v>
      </c>
      <c r="E1431" s="6" t="s">
        <v>3</v>
      </c>
      <c r="F1431" s="6" t="s">
        <v>4</v>
      </c>
      <c r="G1431" s="6">
        <v>4.5999999999999996</v>
      </c>
      <c r="H1431" s="6">
        <v>73999</v>
      </c>
      <c r="I1431" s="6">
        <v>109900</v>
      </c>
      <c r="J1431" s="7">
        <v>0.1</v>
      </c>
    </row>
    <row r="1432" spans="1:10" x14ac:dyDescent="0.25">
      <c r="A1432" s="6" t="s">
        <v>690</v>
      </c>
      <c r="B1432" s="4" t="s">
        <v>700</v>
      </c>
      <c r="C1432" s="4" t="s">
        <v>77</v>
      </c>
      <c r="D1432" s="5">
        <v>44320</v>
      </c>
      <c r="E1432" s="6" t="s">
        <v>6</v>
      </c>
      <c r="F1432" s="6" t="s">
        <v>341</v>
      </c>
      <c r="G1432" s="6">
        <v>0</v>
      </c>
      <c r="H1432" s="6">
        <v>99900</v>
      </c>
      <c r="I1432" s="6">
        <v>99900</v>
      </c>
      <c r="J1432" s="7">
        <v>0.1125</v>
      </c>
    </row>
    <row r="1433" spans="1:10" x14ac:dyDescent="0.25">
      <c r="A1433" s="6" t="s">
        <v>690</v>
      </c>
      <c r="B1433" s="4" t="s">
        <v>719</v>
      </c>
      <c r="C1433" s="4" t="s">
        <v>165</v>
      </c>
      <c r="D1433" s="5">
        <v>44232</v>
      </c>
      <c r="E1433" s="6" t="s">
        <v>3</v>
      </c>
      <c r="F1433" s="6" t="s">
        <v>4</v>
      </c>
      <c r="G1433" s="6">
        <v>4.5999999999999996</v>
      </c>
      <c r="H1433" s="6">
        <v>73999</v>
      </c>
      <c r="I1433" s="6">
        <v>109900</v>
      </c>
      <c r="J1433" s="7">
        <v>3.7499999999999999E-2</v>
      </c>
    </row>
    <row r="1434" spans="1:10" x14ac:dyDescent="0.25">
      <c r="A1434" s="6" t="s">
        <v>690</v>
      </c>
      <c r="B1434" s="4" t="s">
        <v>717</v>
      </c>
      <c r="C1434" s="4" t="s">
        <v>109</v>
      </c>
      <c r="D1434" s="5">
        <v>44190</v>
      </c>
      <c r="E1434" s="6" t="s">
        <v>27</v>
      </c>
      <c r="F1434" s="6" t="s">
        <v>13</v>
      </c>
      <c r="G1434" s="6">
        <v>4.4000000000000004</v>
      </c>
      <c r="H1434" s="6">
        <v>34900</v>
      </c>
      <c r="I1434" s="6">
        <v>34900</v>
      </c>
      <c r="J1434" s="7">
        <v>3.7499999999999999E-2</v>
      </c>
    </row>
    <row r="1435" spans="1:10" x14ac:dyDescent="0.25">
      <c r="A1435" s="6" t="s">
        <v>690</v>
      </c>
      <c r="B1435" s="4" t="s">
        <v>718</v>
      </c>
      <c r="C1435" s="4" t="s">
        <v>165</v>
      </c>
      <c r="D1435" s="5">
        <v>44109</v>
      </c>
      <c r="E1435" s="6" t="s">
        <v>127</v>
      </c>
      <c r="F1435" s="6" t="s">
        <v>4</v>
      </c>
      <c r="G1435" s="6">
        <v>4.5</v>
      </c>
      <c r="H1435" s="6">
        <v>48999</v>
      </c>
      <c r="I1435" s="6">
        <v>48999</v>
      </c>
      <c r="J1435" s="7">
        <v>8.7499999999999994E-2</v>
      </c>
    </row>
    <row r="1436" spans="1:10" x14ac:dyDescent="0.25">
      <c r="A1436" s="6" t="s">
        <v>690</v>
      </c>
      <c r="B1436" s="4" t="s">
        <v>713</v>
      </c>
      <c r="C1436" s="4" t="s">
        <v>109</v>
      </c>
      <c r="D1436" s="5">
        <v>43890</v>
      </c>
      <c r="E1436" s="6" t="s">
        <v>3</v>
      </c>
      <c r="F1436" s="6" t="s">
        <v>57</v>
      </c>
      <c r="G1436" s="6">
        <v>4.7</v>
      </c>
      <c r="H1436" s="6">
        <v>76999</v>
      </c>
      <c r="I1436" s="6">
        <v>103900</v>
      </c>
      <c r="J1436" s="7">
        <v>0.1125</v>
      </c>
    </row>
    <row r="1437" spans="1:10" x14ac:dyDescent="0.25">
      <c r="A1437" s="6" t="s">
        <v>690</v>
      </c>
      <c r="B1437" s="4" t="s">
        <v>718</v>
      </c>
      <c r="C1437" s="4" t="s">
        <v>711</v>
      </c>
      <c r="D1437" s="5">
        <v>44155</v>
      </c>
      <c r="E1437" s="6" t="s">
        <v>127</v>
      </c>
      <c r="F1437" s="6" t="s">
        <v>4</v>
      </c>
      <c r="G1437" s="6">
        <v>4.5</v>
      </c>
      <c r="H1437" s="6">
        <v>48999</v>
      </c>
      <c r="I1437" s="6">
        <v>48999</v>
      </c>
      <c r="J1437" s="7">
        <v>1.2500000000000001E-2</v>
      </c>
    </row>
    <row r="1438" spans="1:10" x14ac:dyDescent="0.25">
      <c r="A1438" s="6" t="s">
        <v>690</v>
      </c>
      <c r="B1438" s="4" t="s">
        <v>713</v>
      </c>
      <c r="C1438" s="4" t="s">
        <v>165</v>
      </c>
      <c r="D1438" s="5">
        <v>44855</v>
      </c>
      <c r="E1438" s="6" t="s">
        <v>3</v>
      </c>
      <c r="F1438" s="6" t="s">
        <v>4</v>
      </c>
      <c r="G1438" s="6">
        <v>4.7</v>
      </c>
      <c r="H1438" s="6">
        <v>62999</v>
      </c>
      <c r="I1438" s="6">
        <v>89900</v>
      </c>
      <c r="J1438" s="7">
        <v>0.1</v>
      </c>
    </row>
    <row r="1439" spans="1:10" x14ac:dyDescent="0.25">
      <c r="A1439" s="6" t="s">
        <v>690</v>
      </c>
      <c r="B1439" s="4" t="s">
        <v>720</v>
      </c>
      <c r="C1439" s="4" t="s">
        <v>175</v>
      </c>
      <c r="D1439" s="5">
        <v>44677</v>
      </c>
      <c r="E1439" s="6" t="s">
        <v>12</v>
      </c>
      <c r="F1439" s="6" t="s">
        <v>7</v>
      </c>
      <c r="G1439" s="6">
        <v>4.5</v>
      </c>
      <c r="H1439" s="6">
        <v>42900</v>
      </c>
      <c r="I1439" s="6">
        <v>42900</v>
      </c>
      <c r="J1439" s="7">
        <v>7.4999999999999997E-2</v>
      </c>
    </row>
    <row r="1440" spans="1:10" x14ac:dyDescent="0.25">
      <c r="A1440" s="6" t="s">
        <v>690</v>
      </c>
      <c r="B1440" s="4" t="s">
        <v>720</v>
      </c>
      <c r="C1440" s="4" t="s">
        <v>109</v>
      </c>
      <c r="D1440" s="5">
        <v>44480</v>
      </c>
      <c r="E1440" s="6" t="s">
        <v>12</v>
      </c>
      <c r="F1440" s="6" t="s">
        <v>7</v>
      </c>
      <c r="G1440" s="6">
        <v>4.5</v>
      </c>
      <c r="H1440" s="6">
        <v>42900</v>
      </c>
      <c r="I1440" s="6">
        <v>42900</v>
      </c>
      <c r="J1440" s="7">
        <v>1.2500000000000001E-2</v>
      </c>
    </row>
    <row r="1441" spans="1:10" x14ac:dyDescent="0.25">
      <c r="A1441" s="6" t="s">
        <v>690</v>
      </c>
      <c r="B1441" s="4" t="s">
        <v>720</v>
      </c>
      <c r="C1441" s="4" t="s">
        <v>11</v>
      </c>
      <c r="D1441" s="5">
        <v>44818</v>
      </c>
      <c r="E1441" s="6" t="s">
        <v>12</v>
      </c>
      <c r="F1441" s="6" t="s">
        <v>57</v>
      </c>
      <c r="G1441" s="6">
        <v>4.5</v>
      </c>
      <c r="H1441" s="6">
        <v>85400</v>
      </c>
      <c r="I1441" s="6">
        <v>85400</v>
      </c>
      <c r="J1441" s="7">
        <v>7.4999999999999997E-2</v>
      </c>
    </row>
    <row r="1442" spans="1:10" x14ac:dyDescent="0.25">
      <c r="A1442" s="6" t="s">
        <v>690</v>
      </c>
      <c r="B1442" s="4" t="s">
        <v>722</v>
      </c>
      <c r="C1442" s="4" t="s">
        <v>165</v>
      </c>
      <c r="D1442" s="5">
        <v>44324</v>
      </c>
      <c r="E1442" s="6" t="s">
        <v>27</v>
      </c>
      <c r="F1442" s="6" t="s">
        <v>7</v>
      </c>
      <c r="G1442" s="6">
        <v>4.5</v>
      </c>
      <c r="H1442" s="6">
        <v>34900</v>
      </c>
      <c r="I1442" s="6">
        <v>34900</v>
      </c>
      <c r="J1442" s="7">
        <v>3.7499999999999999E-2</v>
      </c>
    </row>
    <row r="1443" spans="1:10" x14ac:dyDescent="0.25">
      <c r="A1443" s="6" t="s">
        <v>690</v>
      </c>
      <c r="B1443" s="4" t="s">
        <v>721</v>
      </c>
      <c r="C1443" s="4" t="s">
        <v>165</v>
      </c>
      <c r="D1443" s="5">
        <v>45029</v>
      </c>
      <c r="E1443" s="6" t="s">
        <v>27</v>
      </c>
      <c r="F1443" s="6" t="s">
        <v>7</v>
      </c>
      <c r="G1443" s="6">
        <v>4.5</v>
      </c>
      <c r="H1443" s="6">
        <v>55999</v>
      </c>
      <c r="I1443" s="6">
        <v>55999</v>
      </c>
      <c r="J1443" s="7">
        <v>1.2500000000000001E-2</v>
      </c>
    </row>
    <row r="1444" spans="1:10" x14ac:dyDescent="0.25">
      <c r="A1444" s="6" t="s">
        <v>690</v>
      </c>
      <c r="B1444" s="4" t="s">
        <v>717</v>
      </c>
      <c r="C1444" s="4" t="s">
        <v>165</v>
      </c>
      <c r="D1444" s="5">
        <v>44360</v>
      </c>
      <c r="E1444" s="6" t="s">
        <v>27</v>
      </c>
      <c r="F1444" s="6" t="s">
        <v>13</v>
      </c>
      <c r="G1444" s="6">
        <v>4.4000000000000004</v>
      </c>
      <c r="H1444" s="6">
        <v>34900</v>
      </c>
      <c r="I1444" s="6">
        <v>34900</v>
      </c>
      <c r="J1444" s="7">
        <v>6.25E-2</v>
      </c>
    </row>
    <row r="1445" spans="1:10" x14ac:dyDescent="0.25">
      <c r="A1445" s="6" t="s">
        <v>690</v>
      </c>
      <c r="B1445" s="4" t="s">
        <v>712</v>
      </c>
      <c r="C1445" s="4" t="s">
        <v>109</v>
      </c>
      <c r="D1445" s="5">
        <v>44280</v>
      </c>
      <c r="E1445" s="6" t="s">
        <v>694</v>
      </c>
      <c r="F1445" s="6" t="s">
        <v>57</v>
      </c>
      <c r="G1445" s="6">
        <v>4.5999999999999996</v>
      </c>
      <c r="H1445" s="6">
        <v>121300</v>
      </c>
      <c r="I1445" s="6">
        <v>121300</v>
      </c>
      <c r="J1445" s="7">
        <v>0.1</v>
      </c>
    </row>
    <row r="1446" spans="1:10" x14ac:dyDescent="0.25">
      <c r="A1446" s="6" t="s">
        <v>690</v>
      </c>
      <c r="B1446" s="4" t="s">
        <v>720</v>
      </c>
      <c r="C1446" s="4" t="s">
        <v>77</v>
      </c>
      <c r="D1446" s="5">
        <v>44938</v>
      </c>
      <c r="E1446" s="6" t="s">
        <v>12</v>
      </c>
      <c r="F1446" s="6" t="s">
        <v>7</v>
      </c>
      <c r="G1446" s="6">
        <v>4.5</v>
      </c>
      <c r="H1446" s="6">
        <v>42900</v>
      </c>
      <c r="I1446" s="6">
        <v>42900</v>
      </c>
      <c r="J1446" s="7">
        <v>1.2500000000000001E-2</v>
      </c>
    </row>
    <row r="1447" spans="1:10" x14ac:dyDescent="0.25">
      <c r="A1447" s="6" t="s">
        <v>690</v>
      </c>
      <c r="B1447" s="4" t="s">
        <v>700</v>
      </c>
      <c r="C1447" s="4" t="s">
        <v>701</v>
      </c>
      <c r="D1447" s="5">
        <v>44566</v>
      </c>
      <c r="E1447" s="6" t="s">
        <v>6</v>
      </c>
      <c r="F1447" s="6" t="s">
        <v>341</v>
      </c>
      <c r="G1447" s="6">
        <v>0</v>
      </c>
      <c r="H1447" s="6">
        <v>99900</v>
      </c>
      <c r="I1447" s="6">
        <v>99900</v>
      </c>
      <c r="J1447" s="7">
        <v>6.25E-2</v>
      </c>
    </row>
    <row r="1448" spans="1:10" x14ac:dyDescent="0.25">
      <c r="A1448" s="6" t="s">
        <v>690</v>
      </c>
      <c r="B1448" s="4" t="s">
        <v>722</v>
      </c>
      <c r="C1448" s="4" t="s">
        <v>107</v>
      </c>
      <c r="D1448" s="5">
        <v>43939</v>
      </c>
      <c r="E1448" s="6" t="s">
        <v>27</v>
      </c>
      <c r="F1448" s="6" t="s">
        <v>7</v>
      </c>
      <c r="G1448" s="6">
        <v>4.5</v>
      </c>
      <c r="H1448" s="6">
        <v>34900</v>
      </c>
      <c r="I1448" s="6">
        <v>34900</v>
      </c>
      <c r="J1448" s="7">
        <v>3.7499999999999999E-2</v>
      </c>
    </row>
    <row r="1449" spans="1:10" x14ac:dyDescent="0.25">
      <c r="A1449" s="6" t="s">
        <v>690</v>
      </c>
      <c r="B1449" s="4" t="s">
        <v>713</v>
      </c>
      <c r="C1449" s="4" t="s">
        <v>109</v>
      </c>
      <c r="D1449" s="5">
        <v>44558</v>
      </c>
      <c r="E1449" s="6" t="s">
        <v>3</v>
      </c>
      <c r="F1449" s="6" t="s">
        <v>4</v>
      </c>
      <c r="G1449" s="6">
        <v>4.7</v>
      </c>
      <c r="H1449" s="6">
        <v>62999</v>
      </c>
      <c r="I1449" s="6">
        <v>89900</v>
      </c>
      <c r="J1449" s="7">
        <v>8.7499999999999994E-2</v>
      </c>
    </row>
    <row r="1450" spans="1:10" x14ac:dyDescent="0.25">
      <c r="A1450" s="6" t="s">
        <v>690</v>
      </c>
      <c r="B1450" s="4" t="s">
        <v>713</v>
      </c>
      <c r="C1450" s="4" t="s">
        <v>109</v>
      </c>
      <c r="D1450" s="5">
        <v>44043</v>
      </c>
      <c r="E1450" s="6" t="s">
        <v>3</v>
      </c>
      <c r="F1450" s="6" t="s">
        <v>4</v>
      </c>
      <c r="G1450" s="6">
        <v>4.7</v>
      </c>
      <c r="H1450" s="6">
        <v>62999</v>
      </c>
      <c r="I1450" s="6">
        <v>89900</v>
      </c>
      <c r="J1450" s="7">
        <v>1.2500000000000001E-2</v>
      </c>
    </row>
    <row r="1451" spans="1:10" x14ac:dyDescent="0.25">
      <c r="A1451" s="6" t="s">
        <v>690</v>
      </c>
      <c r="B1451" s="4" t="s">
        <v>695</v>
      </c>
      <c r="C1451" s="4" t="s">
        <v>709</v>
      </c>
      <c r="D1451" s="5">
        <v>44378</v>
      </c>
      <c r="E1451" s="6" t="s">
        <v>6</v>
      </c>
      <c r="F1451" s="6" t="s">
        <v>341</v>
      </c>
      <c r="G1451" s="6">
        <v>0</v>
      </c>
      <c r="H1451" s="6">
        <v>149900</v>
      </c>
      <c r="I1451" s="6">
        <v>149900</v>
      </c>
      <c r="J1451" s="7">
        <v>0.05</v>
      </c>
    </row>
    <row r="1452" spans="1:10" x14ac:dyDescent="0.25">
      <c r="A1452" s="6" t="s">
        <v>690</v>
      </c>
      <c r="B1452" s="4" t="s">
        <v>719</v>
      </c>
      <c r="C1452" s="4" t="s">
        <v>165</v>
      </c>
      <c r="D1452" s="5">
        <v>45082</v>
      </c>
      <c r="E1452" s="6" t="s">
        <v>3</v>
      </c>
      <c r="F1452" s="6" t="s">
        <v>57</v>
      </c>
      <c r="G1452" s="6">
        <v>4.5999999999999996</v>
      </c>
      <c r="H1452" s="6">
        <v>78999</v>
      </c>
      <c r="I1452" s="6">
        <v>124900</v>
      </c>
      <c r="J1452" s="7">
        <v>0.05</v>
      </c>
    </row>
    <row r="1453" spans="1:10" x14ac:dyDescent="0.25">
      <c r="A1453" s="6" t="s">
        <v>690</v>
      </c>
      <c r="B1453" s="4" t="s">
        <v>722</v>
      </c>
      <c r="C1453" s="4" t="s">
        <v>77</v>
      </c>
      <c r="D1453" s="5">
        <v>44253</v>
      </c>
      <c r="E1453" s="6" t="s">
        <v>27</v>
      </c>
      <c r="F1453" s="6" t="s">
        <v>7</v>
      </c>
      <c r="G1453" s="6">
        <v>4.5</v>
      </c>
      <c r="H1453" s="6">
        <v>34900</v>
      </c>
      <c r="I1453" s="6">
        <v>34900</v>
      </c>
      <c r="J1453" s="7">
        <v>6.25E-2</v>
      </c>
    </row>
    <row r="1454" spans="1:10" x14ac:dyDescent="0.25">
      <c r="A1454" s="6" t="s">
        <v>690</v>
      </c>
      <c r="B1454" s="4" t="s">
        <v>712</v>
      </c>
      <c r="C1454" s="4" t="s">
        <v>711</v>
      </c>
      <c r="D1454" s="5">
        <v>44042</v>
      </c>
      <c r="E1454" s="6" t="s">
        <v>694</v>
      </c>
      <c r="F1454" s="6" t="s">
        <v>57</v>
      </c>
      <c r="G1454" s="6">
        <v>4.5999999999999996</v>
      </c>
      <c r="H1454" s="6">
        <v>99900</v>
      </c>
      <c r="I1454" s="6">
        <v>121300</v>
      </c>
      <c r="J1454" s="7">
        <v>1.2500000000000001E-2</v>
      </c>
    </row>
    <row r="1455" spans="1:10" x14ac:dyDescent="0.25">
      <c r="A1455" s="6" t="s">
        <v>690</v>
      </c>
      <c r="B1455" s="4" t="s">
        <v>720</v>
      </c>
      <c r="C1455" s="4" t="s">
        <v>107</v>
      </c>
      <c r="D1455" s="5">
        <v>44870</v>
      </c>
      <c r="E1455" s="6" t="s">
        <v>12</v>
      </c>
      <c r="F1455" s="6" t="s">
        <v>7</v>
      </c>
      <c r="G1455" s="6">
        <v>4.5</v>
      </c>
      <c r="H1455" s="6">
        <v>42900</v>
      </c>
      <c r="I1455" s="6">
        <v>42900</v>
      </c>
      <c r="J1455" s="7">
        <v>7.4999999999999997E-2</v>
      </c>
    </row>
    <row r="1456" spans="1:10" x14ac:dyDescent="0.25">
      <c r="A1456" s="6" t="s">
        <v>690</v>
      </c>
      <c r="B1456" s="4" t="s">
        <v>717</v>
      </c>
      <c r="C1456" s="4" t="s">
        <v>165</v>
      </c>
      <c r="D1456" s="5">
        <v>44292</v>
      </c>
      <c r="E1456" s="6" t="s">
        <v>27</v>
      </c>
      <c r="F1456" s="6" t="s">
        <v>4</v>
      </c>
      <c r="G1456" s="6">
        <v>4.4000000000000004</v>
      </c>
      <c r="H1456" s="6">
        <v>59999</v>
      </c>
      <c r="I1456" s="6">
        <v>59999</v>
      </c>
      <c r="J1456" s="7">
        <v>1.2500000000000001E-2</v>
      </c>
    </row>
    <row r="1457" spans="1:10" x14ac:dyDescent="0.25">
      <c r="A1457" s="6" t="s">
        <v>690</v>
      </c>
      <c r="B1457" s="4" t="s">
        <v>719</v>
      </c>
      <c r="C1457" s="4" t="s">
        <v>109</v>
      </c>
      <c r="D1457" s="5">
        <v>45104</v>
      </c>
      <c r="E1457" s="6" t="s">
        <v>3</v>
      </c>
      <c r="F1457" s="6" t="s">
        <v>57</v>
      </c>
      <c r="G1457" s="6">
        <v>4.5999999999999996</v>
      </c>
      <c r="H1457" s="6">
        <v>78999</v>
      </c>
      <c r="I1457" s="6">
        <v>124900</v>
      </c>
      <c r="J1457" s="7">
        <v>2.5000000000000001E-2</v>
      </c>
    </row>
    <row r="1458" spans="1:10" x14ac:dyDescent="0.25">
      <c r="A1458" s="6" t="s">
        <v>690</v>
      </c>
      <c r="B1458" s="4" t="s">
        <v>719</v>
      </c>
      <c r="C1458" s="4" t="s">
        <v>711</v>
      </c>
      <c r="D1458" s="5">
        <v>44101</v>
      </c>
      <c r="E1458" s="6" t="s">
        <v>3</v>
      </c>
      <c r="F1458" s="6" t="s">
        <v>341</v>
      </c>
      <c r="G1458" s="6">
        <v>4.5999999999999996</v>
      </c>
      <c r="H1458" s="6">
        <v>144900</v>
      </c>
      <c r="I1458" s="6">
        <v>144900</v>
      </c>
      <c r="J1458" s="7">
        <v>7.4999999999999997E-2</v>
      </c>
    </row>
    <row r="1459" spans="1:10" x14ac:dyDescent="0.25">
      <c r="A1459" s="6" t="s">
        <v>690</v>
      </c>
      <c r="B1459" s="4" t="s">
        <v>722</v>
      </c>
      <c r="C1459" s="4" t="s">
        <v>11</v>
      </c>
      <c r="D1459" s="5">
        <v>44815</v>
      </c>
      <c r="E1459" s="6" t="s">
        <v>27</v>
      </c>
      <c r="F1459" s="6" t="s">
        <v>57</v>
      </c>
      <c r="G1459" s="6">
        <v>4.5</v>
      </c>
      <c r="H1459" s="6">
        <v>74400</v>
      </c>
      <c r="I1459" s="6">
        <v>74400</v>
      </c>
      <c r="J1459" s="7">
        <v>0.125</v>
      </c>
    </row>
    <row r="1460" spans="1:10" x14ac:dyDescent="0.25">
      <c r="A1460" s="6" t="s">
        <v>690</v>
      </c>
      <c r="B1460" s="4" t="s">
        <v>718</v>
      </c>
      <c r="C1460" s="4" t="s">
        <v>165</v>
      </c>
      <c r="D1460" s="5">
        <v>45015</v>
      </c>
      <c r="E1460" s="6" t="s">
        <v>127</v>
      </c>
      <c r="F1460" s="6" t="s">
        <v>117</v>
      </c>
      <c r="G1460" s="6">
        <v>4.5</v>
      </c>
      <c r="H1460" s="6">
        <v>40999</v>
      </c>
      <c r="I1460" s="6">
        <v>40999</v>
      </c>
      <c r="J1460" s="7">
        <v>8.7499999999999994E-2</v>
      </c>
    </row>
    <row r="1461" spans="1:10" x14ac:dyDescent="0.25">
      <c r="A1461" s="6" t="s">
        <v>690</v>
      </c>
      <c r="B1461" s="4" t="s">
        <v>715</v>
      </c>
      <c r="C1461" s="4" t="s">
        <v>165</v>
      </c>
      <c r="D1461" s="5">
        <v>45012</v>
      </c>
      <c r="E1461" s="6" t="s">
        <v>6</v>
      </c>
      <c r="F1461" s="6" t="s">
        <v>716</v>
      </c>
      <c r="G1461" s="6">
        <v>0</v>
      </c>
      <c r="H1461" s="6">
        <v>179900</v>
      </c>
      <c r="I1461" s="6">
        <v>179900</v>
      </c>
      <c r="J1461" s="7">
        <v>0.1</v>
      </c>
    </row>
    <row r="1462" spans="1:10" x14ac:dyDescent="0.25">
      <c r="A1462" s="6" t="s">
        <v>690</v>
      </c>
      <c r="B1462" s="4" t="s">
        <v>722</v>
      </c>
      <c r="C1462" s="4" t="s">
        <v>109</v>
      </c>
      <c r="D1462" s="5">
        <v>44514</v>
      </c>
      <c r="E1462" s="6" t="s">
        <v>27</v>
      </c>
      <c r="F1462" s="6" t="s">
        <v>57</v>
      </c>
      <c r="G1462" s="6">
        <v>4.5</v>
      </c>
      <c r="H1462" s="6">
        <v>74400</v>
      </c>
      <c r="I1462" s="6">
        <v>74400</v>
      </c>
      <c r="J1462" s="7">
        <v>1.2500000000000001E-2</v>
      </c>
    </row>
    <row r="1463" spans="1:10" x14ac:dyDescent="0.25">
      <c r="A1463" s="6" t="s">
        <v>690</v>
      </c>
      <c r="B1463" s="4" t="s">
        <v>719</v>
      </c>
      <c r="C1463" s="4" t="s">
        <v>711</v>
      </c>
      <c r="D1463" s="5">
        <v>44809</v>
      </c>
      <c r="E1463" s="6" t="s">
        <v>3</v>
      </c>
      <c r="F1463" s="6" t="s">
        <v>57</v>
      </c>
      <c r="G1463" s="6">
        <v>4.5999999999999996</v>
      </c>
      <c r="H1463" s="6">
        <v>78999</v>
      </c>
      <c r="I1463" s="6">
        <v>124900</v>
      </c>
      <c r="J1463" s="7">
        <v>0.05</v>
      </c>
    </row>
    <row r="1464" spans="1:10" x14ac:dyDescent="0.25">
      <c r="A1464" s="6" t="s">
        <v>690</v>
      </c>
      <c r="B1464" s="4" t="s">
        <v>722</v>
      </c>
      <c r="C1464" s="4" t="s">
        <v>107</v>
      </c>
      <c r="D1464" s="5">
        <v>44059</v>
      </c>
      <c r="E1464" s="6" t="s">
        <v>27</v>
      </c>
      <c r="F1464" s="6" t="s">
        <v>57</v>
      </c>
      <c r="G1464" s="6">
        <v>4.5</v>
      </c>
      <c r="H1464" s="6">
        <v>74400</v>
      </c>
      <c r="I1464" s="6">
        <v>74400</v>
      </c>
      <c r="J1464" s="7">
        <v>0.1125</v>
      </c>
    </row>
    <row r="1465" spans="1:10" x14ac:dyDescent="0.25">
      <c r="A1465" s="6" t="s">
        <v>690</v>
      </c>
      <c r="B1465" s="4" t="s">
        <v>724</v>
      </c>
      <c r="C1465" s="4" t="s">
        <v>725</v>
      </c>
      <c r="D1465" s="5">
        <v>44079</v>
      </c>
      <c r="E1465" s="6" t="s">
        <v>12</v>
      </c>
      <c r="F1465" s="6" t="s">
        <v>57</v>
      </c>
      <c r="G1465" s="6">
        <v>4.5999999999999996</v>
      </c>
      <c r="H1465" s="6">
        <v>106900</v>
      </c>
      <c r="I1465" s="6">
        <v>106900</v>
      </c>
      <c r="J1465" s="7">
        <v>6.25E-2</v>
      </c>
    </row>
    <row r="1466" spans="1:10" x14ac:dyDescent="0.25">
      <c r="A1466" s="6" t="s">
        <v>690</v>
      </c>
      <c r="B1466" s="4" t="s">
        <v>722</v>
      </c>
      <c r="C1466" s="4" t="s">
        <v>175</v>
      </c>
      <c r="D1466" s="5">
        <v>45033</v>
      </c>
      <c r="E1466" s="6" t="s">
        <v>27</v>
      </c>
      <c r="F1466" s="6" t="s">
        <v>57</v>
      </c>
      <c r="G1466" s="6">
        <v>4.5</v>
      </c>
      <c r="H1466" s="6">
        <v>74400</v>
      </c>
      <c r="I1466" s="6">
        <v>74400</v>
      </c>
      <c r="J1466" s="7">
        <v>6.25E-2</v>
      </c>
    </row>
    <row r="1467" spans="1:10" x14ac:dyDescent="0.25">
      <c r="A1467" s="6" t="s">
        <v>690</v>
      </c>
      <c r="B1467" s="4" t="s">
        <v>721</v>
      </c>
      <c r="C1467" s="4" t="s">
        <v>107</v>
      </c>
      <c r="D1467" s="5">
        <v>44915</v>
      </c>
      <c r="E1467" s="6" t="s">
        <v>27</v>
      </c>
      <c r="F1467" s="6" t="s">
        <v>4</v>
      </c>
      <c r="G1467" s="6">
        <v>4.5</v>
      </c>
      <c r="H1467" s="6">
        <v>72000</v>
      </c>
      <c r="I1467" s="6">
        <v>72000</v>
      </c>
      <c r="J1467" s="7">
        <v>0.05</v>
      </c>
    </row>
    <row r="1468" spans="1:10" x14ac:dyDescent="0.25">
      <c r="A1468" s="6" t="s">
        <v>690</v>
      </c>
      <c r="B1468" s="4" t="s">
        <v>717</v>
      </c>
      <c r="C1468" s="4" t="s">
        <v>165</v>
      </c>
      <c r="D1468" s="5">
        <v>43990</v>
      </c>
      <c r="E1468" s="6" t="s">
        <v>27</v>
      </c>
      <c r="F1468" s="6" t="s">
        <v>7</v>
      </c>
      <c r="G1468" s="6">
        <v>4.4000000000000004</v>
      </c>
      <c r="H1468" s="6">
        <v>70000</v>
      </c>
      <c r="I1468" s="6">
        <v>70000</v>
      </c>
      <c r="J1468" s="7">
        <v>7.4999999999999997E-2</v>
      </c>
    </row>
    <row r="1469" spans="1:10" x14ac:dyDescent="0.25">
      <c r="A1469" s="6" t="s">
        <v>690</v>
      </c>
      <c r="B1469" s="4" t="s">
        <v>697</v>
      </c>
      <c r="C1469" s="4" t="s">
        <v>11</v>
      </c>
      <c r="D1469" s="5">
        <v>44858</v>
      </c>
      <c r="E1469" s="6" t="s">
        <v>694</v>
      </c>
      <c r="F1469" s="6" t="s">
        <v>4</v>
      </c>
      <c r="G1469" s="6">
        <v>4.5999999999999996</v>
      </c>
      <c r="H1469" s="6">
        <v>49900</v>
      </c>
      <c r="I1469" s="6">
        <v>49900</v>
      </c>
      <c r="J1469" s="7">
        <v>7.4999999999999997E-2</v>
      </c>
    </row>
    <row r="1470" spans="1:10" x14ac:dyDescent="0.25">
      <c r="A1470" s="6" t="s">
        <v>690</v>
      </c>
      <c r="B1470" s="4" t="s">
        <v>722</v>
      </c>
      <c r="C1470" s="4" t="s">
        <v>165</v>
      </c>
      <c r="D1470" s="5">
        <v>45032</v>
      </c>
      <c r="E1470" s="6" t="s">
        <v>406</v>
      </c>
      <c r="F1470" s="6" t="s">
        <v>57</v>
      </c>
      <c r="G1470" s="6">
        <v>4.5</v>
      </c>
      <c r="H1470" s="6">
        <v>74400</v>
      </c>
      <c r="I1470" s="6">
        <v>74400</v>
      </c>
      <c r="J1470" s="7">
        <v>0.125</v>
      </c>
    </row>
    <row r="1471" spans="1:10" x14ac:dyDescent="0.25">
      <c r="A1471" s="6" t="s">
        <v>690</v>
      </c>
      <c r="B1471" s="4" t="s">
        <v>718</v>
      </c>
      <c r="C1471" s="4" t="s">
        <v>711</v>
      </c>
      <c r="D1471" s="5">
        <v>44897</v>
      </c>
      <c r="E1471" s="6" t="s">
        <v>127</v>
      </c>
      <c r="F1471" s="6" t="s">
        <v>7</v>
      </c>
      <c r="G1471" s="6">
        <v>4.5</v>
      </c>
      <c r="H1471" s="6">
        <v>80500</v>
      </c>
      <c r="I1471" s="6">
        <v>80500</v>
      </c>
      <c r="J1471" s="7">
        <v>6.25E-2</v>
      </c>
    </row>
    <row r="1472" spans="1:10" x14ac:dyDescent="0.25">
      <c r="A1472" s="6" t="s">
        <v>690</v>
      </c>
      <c r="B1472" s="4" t="s">
        <v>718</v>
      </c>
      <c r="C1472" s="4" t="s">
        <v>109</v>
      </c>
      <c r="D1472" s="5">
        <v>44388</v>
      </c>
      <c r="E1472" s="6" t="s">
        <v>127</v>
      </c>
      <c r="F1472" s="6" t="s">
        <v>4</v>
      </c>
      <c r="G1472" s="6">
        <v>4.5</v>
      </c>
      <c r="H1472" s="6">
        <v>71500</v>
      </c>
      <c r="I1472" s="6">
        <v>71500</v>
      </c>
      <c r="J1472" s="7">
        <v>0.1</v>
      </c>
    </row>
    <row r="1473" spans="1:10" x14ac:dyDescent="0.25">
      <c r="A1473" s="6" t="s">
        <v>690</v>
      </c>
      <c r="B1473" s="4" t="s">
        <v>697</v>
      </c>
      <c r="C1473" s="4" t="s">
        <v>330</v>
      </c>
      <c r="D1473" s="5">
        <v>45018</v>
      </c>
      <c r="E1473" s="6" t="s">
        <v>694</v>
      </c>
      <c r="F1473" s="6" t="s">
        <v>4</v>
      </c>
      <c r="G1473" s="6">
        <v>4.5999999999999996</v>
      </c>
      <c r="H1473" s="6">
        <v>49900</v>
      </c>
      <c r="I1473" s="6">
        <v>49900</v>
      </c>
      <c r="J1473" s="7">
        <v>3.7499999999999999E-2</v>
      </c>
    </row>
    <row r="1474" spans="1:10" x14ac:dyDescent="0.25">
      <c r="A1474" s="6" t="s">
        <v>690</v>
      </c>
      <c r="B1474" s="4" t="s">
        <v>723</v>
      </c>
      <c r="C1474" s="4" t="s">
        <v>165</v>
      </c>
      <c r="D1474" s="5">
        <v>43900</v>
      </c>
      <c r="E1474" s="6" t="s">
        <v>127</v>
      </c>
      <c r="F1474" s="6" t="s">
        <v>4</v>
      </c>
      <c r="G1474" s="6">
        <v>4.4000000000000004</v>
      </c>
      <c r="H1474" s="6">
        <v>62000</v>
      </c>
      <c r="I1474" s="6">
        <v>62000</v>
      </c>
      <c r="J1474" s="7">
        <v>2.5000000000000001E-2</v>
      </c>
    </row>
    <row r="1475" spans="1:10" x14ac:dyDescent="0.25">
      <c r="A1475" s="6" t="s">
        <v>690</v>
      </c>
      <c r="B1475" s="4" t="s">
        <v>702</v>
      </c>
      <c r="C1475" s="4" t="s">
        <v>165</v>
      </c>
      <c r="D1475" s="5">
        <v>44574</v>
      </c>
      <c r="E1475" s="6" t="s">
        <v>406</v>
      </c>
      <c r="F1475" s="6" t="s">
        <v>57</v>
      </c>
      <c r="G1475" s="6">
        <v>4.5999999999999996</v>
      </c>
      <c r="H1475" s="6">
        <v>129900</v>
      </c>
      <c r="I1475" s="6">
        <v>129900</v>
      </c>
      <c r="J1475" s="7">
        <v>8.7499999999999994E-2</v>
      </c>
    </row>
    <row r="1476" spans="1:10" x14ac:dyDescent="0.25">
      <c r="A1476" s="6" t="s">
        <v>690</v>
      </c>
      <c r="B1476" s="4" t="s">
        <v>724</v>
      </c>
      <c r="C1476" s="4" t="s">
        <v>165</v>
      </c>
      <c r="D1476" s="5">
        <v>44906</v>
      </c>
      <c r="E1476" s="6" t="s">
        <v>12</v>
      </c>
      <c r="F1476" s="6" t="s">
        <v>57</v>
      </c>
      <c r="G1476" s="6">
        <v>4.5999999999999996</v>
      </c>
      <c r="H1476" s="6">
        <v>106900</v>
      </c>
      <c r="I1476" s="6">
        <v>106900</v>
      </c>
      <c r="J1476" s="7">
        <v>8.7499999999999994E-2</v>
      </c>
    </row>
    <row r="1477" spans="1:10" x14ac:dyDescent="0.25">
      <c r="A1477" s="6" t="s">
        <v>690</v>
      </c>
      <c r="B1477" s="4" t="s">
        <v>697</v>
      </c>
      <c r="C1477" s="4" t="s">
        <v>11</v>
      </c>
      <c r="D1477" s="5">
        <v>43967</v>
      </c>
      <c r="E1477" s="6" t="s">
        <v>694</v>
      </c>
      <c r="F1477" s="6" t="s">
        <v>7</v>
      </c>
      <c r="G1477" s="6">
        <v>4.5999999999999996</v>
      </c>
      <c r="H1477" s="6">
        <v>54900</v>
      </c>
      <c r="I1477" s="6">
        <v>54900</v>
      </c>
      <c r="J1477" s="7">
        <v>3.7499999999999999E-2</v>
      </c>
    </row>
    <row r="1478" spans="1:10" x14ac:dyDescent="0.25">
      <c r="A1478" s="6" t="s">
        <v>690</v>
      </c>
      <c r="B1478" s="4" t="s">
        <v>721</v>
      </c>
      <c r="C1478" s="4" t="s">
        <v>711</v>
      </c>
      <c r="D1478" s="5">
        <v>43948</v>
      </c>
      <c r="E1478" s="6" t="s">
        <v>27</v>
      </c>
      <c r="F1478" s="6" t="s">
        <v>4</v>
      </c>
      <c r="G1478" s="6">
        <v>4.5</v>
      </c>
      <c r="H1478" s="6">
        <v>49999</v>
      </c>
      <c r="I1478" s="6">
        <v>49999</v>
      </c>
      <c r="J1478" s="7">
        <v>7.4999999999999997E-2</v>
      </c>
    </row>
    <row r="1479" spans="1:10" x14ac:dyDescent="0.25">
      <c r="A1479" s="6" t="s">
        <v>690</v>
      </c>
      <c r="B1479" s="4" t="s">
        <v>697</v>
      </c>
      <c r="C1479" s="4" t="s">
        <v>132</v>
      </c>
      <c r="D1479" s="5">
        <v>45080</v>
      </c>
      <c r="E1479" s="6" t="s">
        <v>694</v>
      </c>
      <c r="F1479" s="6" t="s">
        <v>57</v>
      </c>
      <c r="G1479" s="6">
        <v>4.5999999999999996</v>
      </c>
      <c r="H1479" s="6">
        <v>64900</v>
      </c>
      <c r="I1479" s="6">
        <v>64900</v>
      </c>
      <c r="J1479" s="7">
        <v>0.05</v>
      </c>
    </row>
    <row r="1480" spans="1:10" x14ac:dyDescent="0.25">
      <c r="A1480" s="6" t="s">
        <v>690</v>
      </c>
      <c r="B1480" s="4" t="s">
        <v>721</v>
      </c>
      <c r="C1480" s="4" t="s">
        <v>107</v>
      </c>
      <c r="D1480" s="5">
        <v>44497</v>
      </c>
      <c r="E1480" s="6" t="s">
        <v>27</v>
      </c>
      <c r="F1480" s="6" t="s">
        <v>7</v>
      </c>
      <c r="G1480" s="6">
        <v>4.5</v>
      </c>
      <c r="H1480" s="6">
        <v>55999</v>
      </c>
      <c r="I1480" s="6">
        <v>55999</v>
      </c>
      <c r="J1480" s="7">
        <v>1.2500000000000001E-2</v>
      </c>
    </row>
    <row r="1481" spans="1:10" x14ac:dyDescent="0.25">
      <c r="A1481" s="6" t="s">
        <v>690</v>
      </c>
      <c r="B1481" s="4" t="s">
        <v>717</v>
      </c>
      <c r="C1481" s="4" t="s">
        <v>711</v>
      </c>
      <c r="D1481" s="5">
        <v>44817</v>
      </c>
      <c r="E1481" s="6" t="s">
        <v>27</v>
      </c>
      <c r="F1481" s="6" t="s">
        <v>117</v>
      </c>
      <c r="G1481" s="6">
        <v>4.4000000000000004</v>
      </c>
      <c r="H1481" s="6">
        <v>72000</v>
      </c>
      <c r="I1481" s="6">
        <v>72000</v>
      </c>
      <c r="J1481" s="7">
        <v>0.1125</v>
      </c>
    </row>
    <row r="1482" spans="1:10" x14ac:dyDescent="0.25">
      <c r="A1482" s="6" t="s">
        <v>690</v>
      </c>
      <c r="B1482" s="4" t="s">
        <v>720</v>
      </c>
      <c r="C1482" s="4" t="s">
        <v>175</v>
      </c>
      <c r="D1482" s="5">
        <v>44807</v>
      </c>
      <c r="E1482" s="6" t="s">
        <v>12</v>
      </c>
      <c r="F1482" s="6" t="s">
        <v>13</v>
      </c>
      <c r="G1482" s="6">
        <v>4.5</v>
      </c>
      <c r="H1482" s="6">
        <v>36999</v>
      </c>
      <c r="I1482" s="6">
        <v>37900</v>
      </c>
      <c r="J1482" s="7">
        <v>0.1</v>
      </c>
    </row>
    <row r="1483" spans="1:10" x14ac:dyDescent="0.25">
      <c r="A1483" s="6" t="s">
        <v>690</v>
      </c>
      <c r="B1483" s="4" t="s">
        <v>721</v>
      </c>
      <c r="C1483" s="4" t="s">
        <v>165</v>
      </c>
      <c r="D1483" s="5">
        <v>44030</v>
      </c>
      <c r="E1483" s="6" t="s">
        <v>27</v>
      </c>
      <c r="F1483" s="6" t="s">
        <v>117</v>
      </c>
      <c r="G1483" s="6">
        <v>4.5</v>
      </c>
      <c r="H1483" s="6">
        <v>41999</v>
      </c>
      <c r="I1483" s="6">
        <v>41999</v>
      </c>
      <c r="J1483" s="7">
        <v>0.125</v>
      </c>
    </row>
    <row r="1484" spans="1:10" x14ac:dyDescent="0.25">
      <c r="A1484" s="6" t="s">
        <v>690</v>
      </c>
      <c r="B1484" s="4" t="s">
        <v>724</v>
      </c>
      <c r="C1484" s="4" t="s">
        <v>725</v>
      </c>
      <c r="D1484" s="5">
        <v>44418</v>
      </c>
      <c r="E1484" s="6" t="s">
        <v>12</v>
      </c>
      <c r="F1484" s="6" t="s">
        <v>4</v>
      </c>
      <c r="G1484" s="6">
        <v>4.5999999999999996</v>
      </c>
      <c r="H1484" s="6">
        <v>91900</v>
      </c>
      <c r="I1484" s="6">
        <v>91900</v>
      </c>
      <c r="J1484" s="7">
        <v>2.5000000000000001E-2</v>
      </c>
    </row>
    <row r="1485" spans="1:10" x14ac:dyDescent="0.25">
      <c r="A1485" s="6" t="s">
        <v>690</v>
      </c>
      <c r="B1485" s="4" t="s">
        <v>726</v>
      </c>
      <c r="C1485" s="4" t="s">
        <v>165</v>
      </c>
      <c r="D1485" s="5">
        <v>44619</v>
      </c>
      <c r="E1485" s="6" t="s">
        <v>27</v>
      </c>
      <c r="F1485" s="6" t="s">
        <v>13</v>
      </c>
      <c r="G1485" s="6">
        <v>0</v>
      </c>
      <c r="H1485" s="6">
        <v>29900</v>
      </c>
      <c r="I1485" s="6">
        <v>29900</v>
      </c>
      <c r="J1485" s="7">
        <v>0.1125</v>
      </c>
    </row>
    <row r="1486" spans="1:10" x14ac:dyDescent="0.25">
      <c r="A1486" s="6" t="s">
        <v>727</v>
      </c>
      <c r="B1486" s="4" t="s">
        <v>728</v>
      </c>
      <c r="C1486" s="4" t="s">
        <v>729</v>
      </c>
      <c r="D1486" s="5">
        <v>44086</v>
      </c>
      <c r="E1486" s="6" t="s">
        <v>6</v>
      </c>
      <c r="F1486" s="6" t="s">
        <v>7</v>
      </c>
      <c r="G1486" s="6">
        <v>4.3</v>
      </c>
      <c r="H1486" s="6">
        <v>14999</v>
      </c>
      <c r="I1486" s="6">
        <v>16999</v>
      </c>
      <c r="J1486" s="7">
        <v>3.7499999999999999E-2</v>
      </c>
    </row>
    <row r="1487" spans="1:10" x14ac:dyDescent="0.25">
      <c r="A1487" s="6" t="s">
        <v>727</v>
      </c>
      <c r="B1487" s="4" t="s">
        <v>728</v>
      </c>
      <c r="C1487" s="4" t="s">
        <v>729</v>
      </c>
      <c r="D1487" s="5">
        <v>44692</v>
      </c>
      <c r="E1487" s="6" t="s">
        <v>3</v>
      </c>
      <c r="F1487" s="6" t="s">
        <v>4</v>
      </c>
      <c r="G1487" s="6">
        <v>4.3</v>
      </c>
      <c r="H1487" s="6">
        <v>12999</v>
      </c>
      <c r="I1487" s="6">
        <v>14999</v>
      </c>
      <c r="J1487" s="7">
        <v>3.7499999999999999E-2</v>
      </c>
    </row>
    <row r="1488" spans="1:10" x14ac:dyDescent="0.25">
      <c r="A1488" s="6" t="s">
        <v>727</v>
      </c>
      <c r="B1488" s="4" t="s">
        <v>728</v>
      </c>
      <c r="C1488" s="4" t="s">
        <v>730</v>
      </c>
      <c r="D1488" s="5">
        <v>44048</v>
      </c>
      <c r="E1488" s="6" t="s">
        <v>6</v>
      </c>
      <c r="F1488" s="6" t="s">
        <v>7</v>
      </c>
      <c r="G1488" s="6">
        <v>4.3</v>
      </c>
      <c r="H1488" s="6">
        <v>14999</v>
      </c>
      <c r="I1488" s="6">
        <v>16999</v>
      </c>
      <c r="J1488" s="7">
        <v>1.2500000000000001E-2</v>
      </c>
    </row>
    <row r="1489" spans="1:10" x14ac:dyDescent="0.25">
      <c r="A1489" s="6" t="s">
        <v>727</v>
      </c>
      <c r="B1489" s="4" t="s">
        <v>728</v>
      </c>
      <c r="C1489" s="4" t="s">
        <v>730</v>
      </c>
      <c r="D1489" s="5">
        <v>45058</v>
      </c>
      <c r="E1489" s="6" t="s">
        <v>3</v>
      </c>
      <c r="F1489" s="6" t="s">
        <v>4</v>
      </c>
      <c r="G1489" s="6">
        <v>4.3</v>
      </c>
      <c r="H1489" s="6">
        <v>12999</v>
      </c>
      <c r="I1489" s="6">
        <v>14999</v>
      </c>
      <c r="J1489" s="7">
        <v>0.1</v>
      </c>
    </row>
    <row r="1490" spans="1:10" x14ac:dyDescent="0.25">
      <c r="A1490" s="6" t="s">
        <v>727</v>
      </c>
      <c r="B1490" s="4" t="s">
        <v>731</v>
      </c>
      <c r="C1490" s="4" t="s">
        <v>732</v>
      </c>
      <c r="D1490" s="5">
        <v>44875</v>
      </c>
      <c r="E1490" s="6" t="s">
        <v>3</v>
      </c>
      <c r="F1490" s="6" t="s">
        <v>4</v>
      </c>
      <c r="G1490" s="6">
        <v>4.2</v>
      </c>
      <c r="H1490" s="6">
        <v>11499</v>
      </c>
      <c r="I1490" s="6">
        <v>12999</v>
      </c>
      <c r="J1490" s="7">
        <v>0.125</v>
      </c>
    </row>
    <row r="1491" spans="1:10" x14ac:dyDescent="0.25">
      <c r="A1491" s="6" t="s">
        <v>727</v>
      </c>
      <c r="B1491" s="4" t="s">
        <v>731</v>
      </c>
      <c r="C1491" s="4" t="s">
        <v>733</v>
      </c>
      <c r="D1491" s="5">
        <v>44339</v>
      </c>
      <c r="E1491" s="6" t="s">
        <v>3</v>
      </c>
      <c r="F1491" s="6" t="s">
        <v>4</v>
      </c>
      <c r="G1491" s="6">
        <v>4.2</v>
      </c>
      <c r="H1491" s="6">
        <v>11499</v>
      </c>
      <c r="I1491" s="6">
        <v>12999</v>
      </c>
      <c r="J1491" s="7">
        <v>0.125</v>
      </c>
    </row>
    <row r="1492" spans="1:10" x14ac:dyDescent="0.25">
      <c r="A1492" s="6" t="s">
        <v>727</v>
      </c>
      <c r="B1492" s="4" t="s">
        <v>734</v>
      </c>
      <c r="C1492" s="4" t="s">
        <v>735</v>
      </c>
      <c r="D1492" s="5">
        <v>45095</v>
      </c>
      <c r="E1492" s="6" t="s">
        <v>19</v>
      </c>
      <c r="F1492" s="6" t="s">
        <v>7</v>
      </c>
      <c r="G1492" s="6">
        <v>4.3</v>
      </c>
      <c r="H1492" s="6">
        <v>20949</v>
      </c>
      <c r="I1492" s="6">
        <v>20949</v>
      </c>
      <c r="J1492" s="7">
        <v>0.05</v>
      </c>
    </row>
    <row r="1493" spans="1:10" x14ac:dyDescent="0.25">
      <c r="A1493" s="6" t="s">
        <v>727</v>
      </c>
      <c r="B1493" s="4" t="s">
        <v>736</v>
      </c>
      <c r="C1493" s="4" t="s">
        <v>14</v>
      </c>
      <c r="D1493" s="5">
        <v>44390</v>
      </c>
      <c r="E1493" s="6" t="s">
        <v>12</v>
      </c>
      <c r="F1493" s="6" t="s">
        <v>13</v>
      </c>
      <c r="G1493" s="6">
        <v>4.2</v>
      </c>
      <c r="H1493" s="6">
        <v>9539</v>
      </c>
      <c r="I1493" s="6">
        <v>10389</v>
      </c>
      <c r="J1493" s="7">
        <v>7.4999999999999997E-2</v>
      </c>
    </row>
    <row r="1494" spans="1:10" x14ac:dyDescent="0.25">
      <c r="A1494" s="6" t="s">
        <v>727</v>
      </c>
      <c r="B1494" s="4" t="s">
        <v>731</v>
      </c>
      <c r="C1494" s="4" t="s">
        <v>737</v>
      </c>
      <c r="D1494" s="5">
        <v>44698</v>
      </c>
      <c r="E1494" s="6" t="s">
        <v>3</v>
      </c>
      <c r="F1494" s="6" t="s">
        <v>4</v>
      </c>
      <c r="G1494" s="6">
        <v>4.2</v>
      </c>
      <c r="H1494" s="6">
        <v>11499</v>
      </c>
      <c r="I1494" s="6">
        <v>12999</v>
      </c>
      <c r="J1494" s="7">
        <v>0.1125</v>
      </c>
    </row>
    <row r="1495" spans="1:10" x14ac:dyDescent="0.25">
      <c r="A1495" s="6" t="s">
        <v>727</v>
      </c>
      <c r="B1495" s="4" t="s">
        <v>738</v>
      </c>
      <c r="C1495" s="4" t="s">
        <v>11</v>
      </c>
      <c r="D1495" s="5">
        <v>44431</v>
      </c>
      <c r="E1495" s="6" t="s">
        <v>406</v>
      </c>
      <c r="F1495" s="6" t="s">
        <v>552</v>
      </c>
      <c r="G1495" s="6">
        <v>4.3</v>
      </c>
      <c r="H1495" s="6">
        <v>1200</v>
      </c>
      <c r="I1495" s="6">
        <v>1200</v>
      </c>
      <c r="J1495" s="7">
        <v>1.2500000000000001E-2</v>
      </c>
    </row>
    <row r="1496" spans="1:10" x14ac:dyDescent="0.25">
      <c r="A1496" s="6" t="s">
        <v>727</v>
      </c>
      <c r="B1496" s="4" t="s">
        <v>739</v>
      </c>
      <c r="C1496" s="4" t="s">
        <v>14</v>
      </c>
      <c r="D1496" s="5">
        <v>44725</v>
      </c>
      <c r="E1496" s="6" t="s">
        <v>27</v>
      </c>
      <c r="F1496" s="6" t="s">
        <v>13</v>
      </c>
      <c r="G1496" s="6">
        <v>4</v>
      </c>
      <c r="H1496" s="6">
        <v>8299</v>
      </c>
      <c r="I1496" s="6">
        <v>8499</v>
      </c>
      <c r="J1496" s="7">
        <v>0.05</v>
      </c>
    </row>
    <row r="1497" spans="1:10" x14ac:dyDescent="0.25">
      <c r="A1497" s="6" t="s">
        <v>727</v>
      </c>
      <c r="B1497" s="4" t="s">
        <v>740</v>
      </c>
      <c r="C1497" s="4" t="s">
        <v>14</v>
      </c>
      <c r="D1497" s="5">
        <v>45142</v>
      </c>
      <c r="E1497" s="6" t="s">
        <v>3</v>
      </c>
      <c r="F1497" s="6" t="s">
        <v>4</v>
      </c>
      <c r="G1497" s="6">
        <v>4.2</v>
      </c>
      <c r="H1497" s="6">
        <v>15999</v>
      </c>
      <c r="I1497" s="6">
        <v>15999</v>
      </c>
      <c r="J1497" s="7">
        <v>1.2500000000000001E-2</v>
      </c>
    </row>
    <row r="1498" spans="1:10" x14ac:dyDescent="0.25">
      <c r="A1498" s="6" t="s">
        <v>727</v>
      </c>
      <c r="B1498" s="4" t="s">
        <v>741</v>
      </c>
      <c r="C1498" s="4" t="s">
        <v>11</v>
      </c>
      <c r="D1498" s="5">
        <v>44949</v>
      </c>
      <c r="E1498" s="6" t="s">
        <v>6</v>
      </c>
      <c r="F1498" s="6" t="s">
        <v>7</v>
      </c>
      <c r="G1498" s="6">
        <v>4.3</v>
      </c>
      <c r="H1498" s="6">
        <v>18499</v>
      </c>
      <c r="I1498" s="6">
        <v>20499</v>
      </c>
      <c r="J1498" s="7">
        <v>6.25E-2</v>
      </c>
    </row>
    <row r="1499" spans="1:10" x14ac:dyDescent="0.25">
      <c r="A1499" s="6" t="s">
        <v>727</v>
      </c>
      <c r="B1499" s="4" t="s">
        <v>731</v>
      </c>
      <c r="C1499" s="4" t="s">
        <v>732</v>
      </c>
      <c r="D1499" s="5">
        <v>44027</v>
      </c>
      <c r="E1499" s="6" t="s">
        <v>3</v>
      </c>
      <c r="F1499" s="6" t="s">
        <v>7</v>
      </c>
      <c r="G1499" s="6">
        <v>4.2</v>
      </c>
      <c r="H1499" s="6">
        <v>12499</v>
      </c>
      <c r="I1499" s="6">
        <v>13999</v>
      </c>
      <c r="J1499" s="7">
        <v>0.125</v>
      </c>
    </row>
    <row r="1500" spans="1:10" x14ac:dyDescent="0.25">
      <c r="A1500" s="6" t="s">
        <v>727</v>
      </c>
      <c r="B1500" s="4" t="s">
        <v>742</v>
      </c>
      <c r="C1500" s="4" t="s">
        <v>743</v>
      </c>
      <c r="D1500" s="5">
        <v>45139</v>
      </c>
      <c r="E1500" s="6" t="s">
        <v>6</v>
      </c>
      <c r="F1500" s="6" t="s">
        <v>7</v>
      </c>
      <c r="G1500" s="6">
        <v>4.3</v>
      </c>
      <c r="H1500" s="6">
        <v>19818</v>
      </c>
      <c r="I1500" s="6">
        <v>20969</v>
      </c>
      <c r="J1500" s="7">
        <v>0.125</v>
      </c>
    </row>
    <row r="1501" spans="1:10" x14ac:dyDescent="0.25">
      <c r="A1501" s="6" t="s">
        <v>727</v>
      </c>
      <c r="B1501" s="4" t="s">
        <v>744</v>
      </c>
      <c r="C1501" s="4" t="s">
        <v>14</v>
      </c>
      <c r="D1501" s="5">
        <v>44283</v>
      </c>
      <c r="E1501" s="6" t="s">
        <v>3</v>
      </c>
      <c r="F1501" s="6" t="s">
        <v>4</v>
      </c>
      <c r="G1501" s="6">
        <v>4.2</v>
      </c>
      <c r="H1501" s="6">
        <v>11510</v>
      </c>
      <c r="I1501" s="6">
        <v>11510</v>
      </c>
      <c r="J1501" s="7">
        <v>1.2500000000000001E-2</v>
      </c>
    </row>
    <row r="1502" spans="1:10" x14ac:dyDescent="0.25">
      <c r="A1502" s="6" t="s">
        <v>727</v>
      </c>
      <c r="B1502" s="4" t="s">
        <v>745</v>
      </c>
      <c r="C1502" s="4" t="s">
        <v>179</v>
      </c>
      <c r="D1502" s="5">
        <v>45074</v>
      </c>
      <c r="E1502" s="6" t="s">
        <v>6</v>
      </c>
      <c r="F1502" s="6" t="s">
        <v>7</v>
      </c>
      <c r="G1502" s="6">
        <v>4.3</v>
      </c>
      <c r="H1502" s="6">
        <v>17845</v>
      </c>
      <c r="I1502" s="6">
        <v>17999</v>
      </c>
      <c r="J1502" s="7">
        <v>3.7499999999999999E-2</v>
      </c>
    </row>
    <row r="1503" spans="1:10" x14ac:dyDescent="0.25">
      <c r="A1503" s="6" t="s">
        <v>727</v>
      </c>
      <c r="B1503" s="4" t="s">
        <v>736</v>
      </c>
      <c r="C1503" s="4" t="s">
        <v>11</v>
      </c>
      <c r="D1503" s="5">
        <v>44356</v>
      </c>
      <c r="E1503" s="6" t="s">
        <v>12</v>
      </c>
      <c r="F1503" s="6" t="s">
        <v>13</v>
      </c>
      <c r="G1503" s="6">
        <v>4.2</v>
      </c>
      <c r="H1503" s="6">
        <v>9639</v>
      </c>
      <c r="I1503" s="6">
        <v>9639</v>
      </c>
      <c r="J1503" s="7">
        <v>3.7499999999999999E-2</v>
      </c>
    </row>
    <row r="1504" spans="1:10" x14ac:dyDescent="0.25">
      <c r="A1504" s="6" t="s">
        <v>727</v>
      </c>
      <c r="B1504" s="4" t="s">
        <v>740</v>
      </c>
      <c r="C1504" s="4" t="s">
        <v>11</v>
      </c>
      <c r="D1504" s="5">
        <v>45019</v>
      </c>
      <c r="E1504" s="6" t="s">
        <v>3</v>
      </c>
      <c r="F1504" s="6" t="s">
        <v>4</v>
      </c>
      <c r="G1504" s="6">
        <v>4.2</v>
      </c>
      <c r="H1504" s="6">
        <v>11989</v>
      </c>
      <c r="I1504" s="6">
        <v>11989</v>
      </c>
      <c r="J1504" s="7">
        <v>3.7499999999999999E-2</v>
      </c>
    </row>
    <row r="1505" spans="1:10" x14ac:dyDescent="0.25">
      <c r="A1505" s="6" t="s">
        <v>727</v>
      </c>
      <c r="B1505" s="4" t="s">
        <v>739</v>
      </c>
      <c r="C1505" s="4" t="s">
        <v>134</v>
      </c>
      <c r="D1505" s="5">
        <v>45037</v>
      </c>
      <c r="E1505" s="6" t="s">
        <v>12</v>
      </c>
      <c r="F1505" s="6" t="s">
        <v>13</v>
      </c>
      <c r="G1505" s="6">
        <v>4</v>
      </c>
      <c r="H1505" s="6">
        <v>8850</v>
      </c>
      <c r="I1505" s="6">
        <v>9998</v>
      </c>
      <c r="J1505" s="7">
        <v>0.1</v>
      </c>
    </row>
    <row r="1506" spans="1:10" x14ac:dyDescent="0.25">
      <c r="A1506" s="6" t="s">
        <v>727</v>
      </c>
      <c r="B1506" s="4" t="s">
        <v>740</v>
      </c>
      <c r="C1506" s="4" t="s">
        <v>14</v>
      </c>
      <c r="D1506" s="5">
        <v>44871</v>
      </c>
      <c r="E1506" s="6" t="s">
        <v>3</v>
      </c>
      <c r="F1506" s="6" t="s">
        <v>4</v>
      </c>
      <c r="G1506" s="6">
        <v>4.2</v>
      </c>
      <c r="H1506" s="6">
        <v>12144</v>
      </c>
      <c r="I1506" s="6">
        <v>12144</v>
      </c>
      <c r="J1506" s="7">
        <v>1.2500000000000001E-2</v>
      </c>
    </row>
    <row r="1507" spans="1:10" x14ac:dyDescent="0.25">
      <c r="A1507" s="6" t="s">
        <v>727</v>
      </c>
      <c r="B1507" s="4" t="s">
        <v>731</v>
      </c>
      <c r="C1507" s="4" t="s">
        <v>733</v>
      </c>
      <c r="D1507" s="5">
        <v>43983</v>
      </c>
      <c r="E1507" s="6" t="s">
        <v>3</v>
      </c>
      <c r="F1507" s="6" t="s">
        <v>7</v>
      </c>
      <c r="G1507" s="6">
        <v>4.2</v>
      </c>
      <c r="H1507" s="6">
        <v>12499</v>
      </c>
      <c r="I1507" s="6">
        <v>13999</v>
      </c>
      <c r="J1507" s="7">
        <v>0.1125</v>
      </c>
    </row>
    <row r="1508" spans="1:10" x14ac:dyDescent="0.25">
      <c r="A1508" s="6" t="s">
        <v>727</v>
      </c>
      <c r="B1508" s="4" t="s">
        <v>746</v>
      </c>
      <c r="C1508" s="4" t="s">
        <v>747</v>
      </c>
      <c r="D1508" s="5">
        <v>43879</v>
      </c>
      <c r="E1508" s="6" t="s">
        <v>3</v>
      </c>
      <c r="F1508" s="6" t="s">
        <v>4</v>
      </c>
      <c r="G1508" s="6">
        <v>4</v>
      </c>
      <c r="H1508" s="6">
        <v>13224</v>
      </c>
      <c r="I1508" s="6">
        <v>13899</v>
      </c>
      <c r="J1508" s="7">
        <v>1.2500000000000001E-2</v>
      </c>
    </row>
    <row r="1509" spans="1:10" x14ac:dyDescent="0.25">
      <c r="A1509" s="6" t="s">
        <v>727</v>
      </c>
      <c r="B1509" s="4" t="s">
        <v>731</v>
      </c>
      <c r="C1509" s="4" t="s">
        <v>737</v>
      </c>
      <c r="D1509" s="5">
        <v>44278</v>
      </c>
      <c r="E1509" s="6" t="s">
        <v>3</v>
      </c>
      <c r="F1509" s="6" t="s">
        <v>7</v>
      </c>
      <c r="G1509" s="6">
        <v>4.2</v>
      </c>
      <c r="H1509" s="6">
        <v>12499</v>
      </c>
      <c r="I1509" s="6">
        <v>13999</v>
      </c>
      <c r="J1509" s="7">
        <v>2.5000000000000001E-2</v>
      </c>
    </row>
    <row r="1510" spans="1:10" x14ac:dyDescent="0.25">
      <c r="A1510" s="6" t="s">
        <v>727</v>
      </c>
      <c r="B1510" s="4" t="s">
        <v>742</v>
      </c>
      <c r="C1510" s="4" t="s">
        <v>743</v>
      </c>
      <c r="D1510" s="5">
        <v>44360</v>
      </c>
      <c r="E1510" s="6" t="s">
        <v>19</v>
      </c>
      <c r="F1510" s="6" t="s">
        <v>7</v>
      </c>
      <c r="G1510" s="6">
        <v>4.2</v>
      </c>
      <c r="H1510" s="6">
        <v>23596</v>
      </c>
      <c r="I1510" s="6">
        <v>23696</v>
      </c>
      <c r="J1510" s="7">
        <v>6.25E-2</v>
      </c>
    </row>
    <row r="1511" spans="1:10" x14ac:dyDescent="0.25">
      <c r="A1511" s="6" t="s">
        <v>727</v>
      </c>
      <c r="B1511" s="4" t="s">
        <v>748</v>
      </c>
      <c r="C1511" s="4" t="s">
        <v>14</v>
      </c>
      <c r="D1511" s="5">
        <v>44825</v>
      </c>
      <c r="E1511" s="6" t="s">
        <v>6</v>
      </c>
      <c r="F1511" s="6" t="s">
        <v>4</v>
      </c>
      <c r="G1511" s="6">
        <v>4.2</v>
      </c>
      <c r="H1511" s="6">
        <v>14839</v>
      </c>
      <c r="I1511" s="6">
        <v>16900</v>
      </c>
      <c r="J1511" s="7">
        <v>0.1125</v>
      </c>
    </row>
    <row r="1512" spans="1:10" x14ac:dyDescent="0.25">
      <c r="A1512" s="6" t="s">
        <v>727</v>
      </c>
      <c r="B1512" s="4" t="s">
        <v>749</v>
      </c>
      <c r="C1512" s="4" t="s">
        <v>750</v>
      </c>
      <c r="D1512" s="5">
        <v>44122</v>
      </c>
      <c r="E1512" s="6" t="s">
        <v>19</v>
      </c>
      <c r="F1512" s="6" t="s">
        <v>7</v>
      </c>
      <c r="G1512" s="6">
        <v>4.3</v>
      </c>
      <c r="H1512" s="6">
        <v>19330</v>
      </c>
      <c r="I1512" s="6">
        <v>20999</v>
      </c>
      <c r="J1512" s="7">
        <v>1.2500000000000001E-2</v>
      </c>
    </row>
    <row r="1513" spans="1:10" x14ac:dyDescent="0.25">
      <c r="A1513" s="6" t="s">
        <v>727</v>
      </c>
      <c r="B1513" s="4" t="s">
        <v>740</v>
      </c>
      <c r="C1513" s="4" t="s">
        <v>147</v>
      </c>
      <c r="D1513" s="5">
        <v>45059</v>
      </c>
      <c r="E1513" s="6" t="s">
        <v>3</v>
      </c>
      <c r="F1513" s="6" t="s">
        <v>4</v>
      </c>
      <c r="G1513" s="6">
        <v>4.2</v>
      </c>
      <c r="H1513" s="6">
        <v>15999</v>
      </c>
      <c r="I1513" s="6">
        <v>15999</v>
      </c>
      <c r="J1513" s="7">
        <v>8.7499999999999994E-2</v>
      </c>
    </row>
    <row r="1514" spans="1:10" x14ac:dyDescent="0.25">
      <c r="A1514" s="6" t="s">
        <v>727</v>
      </c>
      <c r="B1514" s="4" t="s">
        <v>751</v>
      </c>
      <c r="C1514" s="4" t="s">
        <v>752</v>
      </c>
      <c r="D1514" s="5">
        <v>44055</v>
      </c>
      <c r="E1514" s="6" t="s">
        <v>6</v>
      </c>
      <c r="F1514" s="6" t="s">
        <v>7</v>
      </c>
      <c r="G1514" s="6">
        <v>0</v>
      </c>
      <c r="H1514" s="6">
        <v>21499</v>
      </c>
      <c r="I1514" s="6">
        <v>23999</v>
      </c>
      <c r="J1514" s="7">
        <v>1.2500000000000001E-2</v>
      </c>
    </row>
    <row r="1515" spans="1:10" x14ac:dyDescent="0.25">
      <c r="A1515" s="6" t="s">
        <v>727</v>
      </c>
      <c r="B1515" s="4" t="s">
        <v>739</v>
      </c>
      <c r="C1515" s="4" t="s">
        <v>11</v>
      </c>
      <c r="D1515" s="5">
        <v>44579</v>
      </c>
      <c r="E1515" s="6" t="s">
        <v>27</v>
      </c>
      <c r="F1515" s="6" t="s">
        <v>13</v>
      </c>
      <c r="G1515" s="6">
        <v>4</v>
      </c>
      <c r="H1515" s="6">
        <v>8229</v>
      </c>
      <c r="I1515" s="6">
        <v>8229</v>
      </c>
      <c r="J1515" s="7">
        <v>7.4999999999999997E-2</v>
      </c>
    </row>
    <row r="1516" spans="1:10" x14ac:dyDescent="0.25">
      <c r="A1516" s="6" t="s">
        <v>727</v>
      </c>
      <c r="B1516" s="4" t="s">
        <v>740</v>
      </c>
      <c r="C1516" s="4" t="s">
        <v>14</v>
      </c>
      <c r="D1516" s="5">
        <v>44648</v>
      </c>
      <c r="E1516" s="6" t="s">
        <v>6</v>
      </c>
      <c r="F1516" s="6" t="s">
        <v>7</v>
      </c>
      <c r="G1516" s="6">
        <v>3.9</v>
      </c>
      <c r="H1516" s="6">
        <v>14999</v>
      </c>
      <c r="I1516" s="6">
        <v>14999</v>
      </c>
      <c r="J1516" s="7">
        <v>7.4999999999999997E-2</v>
      </c>
    </row>
    <row r="1517" spans="1:10" x14ac:dyDescent="0.25">
      <c r="A1517" s="6" t="s">
        <v>727</v>
      </c>
      <c r="B1517" s="4" t="s">
        <v>753</v>
      </c>
      <c r="C1517" s="4" t="s">
        <v>11</v>
      </c>
      <c r="D1517" s="5">
        <v>44714</v>
      </c>
      <c r="E1517" s="6" t="s">
        <v>565</v>
      </c>
      <c r="F1517" s="6" t="s">
        <v>552</v>
      </c>
      <c r="G1517" s="6">
        <v>4.3</v>
      </c>
      <c r="H1517" s="6">
        <v>2340</v>
      </c>
      <c r="I1517" s="6">
        <v>2340</v>
      </c>
      <c r="J1517" s="7">
        <v>2.5000000000000001E-2</v>
      </c>
    </row>
    <row r="1518" spans="1:10" x14ac:dyDescent="0.25">
      <c r="A1518" s="6" t="s">
        <v>727</v>
      </c>
      <c r="B1518" s="4" t="s">
        <v>739</v>
      </c>
      <c r="C1518" s="4" t="s">
        <v>11</v>
      </c>
      <c r="D1518" s="5">
        <v>44023</v>
      </c>
      <c r="E1518" s="6" t="s">
        <v>12</v>
      </c>
      <c r="F1518" s="6" t="s">
        <v>13</v>
      </c>
      <c r="G1518" s="6">
        <v>4</v>
      </c>
      <c r="H1518" s="6">
        <v>8897</v>
      </c>
      <c r="I1518" s="6">
        <v>8897</v>
      </c>
      <c r="J1518" s="7">
        <v>1.2500000000000001E-2</v>
      </c>
    </row>
    <row r="1519" spans="1:10" x14ac:dyDescent="0.25">
      <c r="A1519" s="6" t="s">
        <v>727</v>
      </c>
      <c r="B1519" s="4" t="s">
        <v>754</v>
      </c>
      <c r="C1519" s="4" t="s">
        <v>360</v>
      </c>
      <c r="D1519" s="5">
        <v>44114</v>
      </c>
      <c r="E1519" s="6" t="s">
        <v>6</v>
      </c>
      <c r="F1519" s="6" t="s">
        <v>4</v>
      </c>
      <c r="G1519" s="6">
        <v>4.3</v>
      </c>
      <c r="H1519" s="6">
        <v>16299</v>
      </c>
      <c r="I1519" s="6">
        <v>16299</v>
      </c>
      <c r="J1519" s="7">
        <v>0.1125</v>
      </c>
    </row>
    <row r="1520" spans="1:10" x14ac:dyDescent="0.25">
      <c r="A1520" s="6" t="s">
        <v>727</v>
      </c>
      <c r="B1520" s="4" t="s">
        <v>748</v>
      </c>
      <c r="C1520" s="4" t="s">
        <v>11</v>
      </c>
      <c r="D1520" s="5">
        <v>44709</v>
      </c>
      <c r="E1520" s="6" t="s">
        <v>6</v>
      </c>
      <c r="F1520" s="6" t="s">
        <v>7</v>
      </c>
      <c r="G1520" s="6">
        <v>4.2</v>
      </c>
      <c r="H1520" s="6">
        <v>17499</v>
      </c>
      <c r="I1520" s="6">
        <v>18999</v>
      </c>
      <c r="J1520" s="7">
        <v>6.25E-2</v>
      </c>
    </row>
    <row r="1521" spans="1:10" x14ac:dyDescent="0.25">
      <c r="A1521" s="6" t="s">
        <v>727</v>
      </c>
      <c r="B1521" s="4" t="s">
        <v>742</v>
      </c>
      <c r="C1521" s="4" t="s">
        <v>134</v>
      </c>
      <c r="D1521" s="5">
        <v>44134</v>
      </c>
      <c r="E1521" s="6" t="s">
        <v>19</v>
      </c>
      <c r="F1521" s="6" t="s">
        <v>7</v>
      </c>
      <c r="G1521" s="6">
        <v>4.2</v>
      </c>
      <c r="H1521" s="6">
        <v>21999</v>
      </c>
      <c r="I1521" s="6">
        <v>23999</v>
      </c>
      <c r="J1521" s="7">
        <v>2.5000000000000001E-2</v>
      </c>
    </row>
    <row r="1522" spans="1:10" x14ac:dyDescent="0.25">
      <c r="A1522" s="6" t="s">
        <v>727</v>
      </c>
      <c r="B1522" s="4" t="s">
        <v>755</v>
      </c>
      <c r="C1522" s="4" t="s">
        <v>756</v>
      </c>
      <c r="D1522" s="5">
        <v>45008</v>
      </c>
      <c r="E1522" s="6" t="s">
        <v>19</v>
      </c>
      <c r="F1522" s="6" t="s">
        <v>57</v>
      </c>
      <c r="G1522" s="6">
        <v>4.3</v>
      </c>
      <c r="H1522" s="6">
        <v>88999</v>
      </c>
      <c r="I1522" s="6">
        <v>99999</v>
      </c>
      <c r="J1522" s="7">
        <v>8.7499999999999994E-2</v>
      </c>
    </row>
    <row r="1523" spans="1:10" x14ac:dyDescent="0.25">
      <c r="A1523" s="6" t="s">
        <v>727</v>
      </c>
      <c r="B1523" s="4" t="s">
        <v>757</v>
      </c>
      <c r="C1523" s="4" t="s">
        <v>14</v>
      </c>
      <c r="D1523" s="5">
        <v>44015</v>
      </c>
      <c r="E1523" s="6" t="s">
        <v>12</v>
      </c>
      <c r="F1523" s="6" t="s">
        <v>13</v>
      </c>
      <c r="G1523" s="6">
        <v>4.2</v>
      </c>
      <c r="H1523" s="6">
        <v>9990</v>
      </c>
      <c r="I1523" s="6">
        <v>9990</v>
      </c>
      <c r="J1523" s="7">
        <v>7.4999999999999997E-2</v>
      </c>
    </row>
    <row r="1524" spans="1:10" x14ac:dyDescent="0.25">
      <c r="A1524" s="6" t="s">
        <v>727</v>
      </c>
      <c r="B1524" s="4" t="s">
        <v>758</v>
      </c>
      <c r="C1524" s="4" t="s">
        <v>11</v>
      </c>
      <c r="D1524" s="5">
        <v>45025</v>
      </c>
      <c r="E1524" s="6" t="s">
        <v>3</v>
      </c>
      <c r="F1524" s="6" t="s">
        <v>4</v>
      </c>
      <c r="G1524" s="6">
        <v>4.2</v>
      </c>
      <c r="H1524" s="6">
        <v>12499</v>
      </c>
      <c r="I1524" s="6">
        <v>14499</v>
      </c>
      <c r="J1524" s="7">
        <v>0.05</v>
      </c>
    </row>
    <row r="1525" spans="1:10" x14ac:dyDescent="0.25">
      <c r="A1525" s="6" t="s">
        <v>727</v>
      </c>
      <c r="B1525" s="4" t="s">
        <v>759</v>
      </c>
      <c r="C1525" s="4" t="s">
        <v>99</v>
      </c>
      <c r="D1525" s="5">
        <v>45081</v>
      </c>
      <c r="E1525" s="6" t="s">
        <v>12</v>
      </c>
      <c r="F1525" s="6" t="s">
        <v>13</v>
      </c>
      <c r="G1525" s="6">
        <v>4.2</v>
      </c>
      <c r="H1525" s="6">
        <v>9499</v>
      </c>
      <c r="I1525" s="6">
        <v>10499</v>
      </c>
      <c r="J1525" s="7">
        <v>8.7499999999999994E-2</v>
      </c>
    </row>
    <row r="1526" spans="1:10" x14ac:dyDescent="0.25">
      <c r="A1526" s="6" t="s">
        <v>727</v>
      </c>
      <c r="B1526" s="4" t="s">
        <v>760</v>
      </c>
      <c r="C1526" s="4" t="s">
        <v>761</v>
      </c>
      <c r="D1526" s="5">
        <v>43862</v>
      </c>
      <c r="E1526" s="6" t="s">
        <v>19</v>
      </c>
      <c r="F1526" s="6" t="s">
        <v>7</v>
      </c>
      <c r="G1526" s="6">
        <v>4.3</v>
      </c>
      <c r="H1526" s="6">
        <v>34999</v>
      </c>
      <c r="I1526" s="6">
        <v>41999</v>
      </c>
      <c r="J1526" s="7">
        <v>3.7499999999999999E-2</v>
      </c>
    </row>
    <row r="1527" spans="1:10" x14ac:dyDescent="0.25">
      <c r="A1527" s="6" t="s">
        <v>727</v>
      </c>
      <c r="B1527" s="4" t="s">
        <v>762</v>
      </c>
      <c r="C1527" s="4" t="s">
        <v>750</v>
      </c>
      <c r="D1527" s="5">
        <v>44411</v>
      </c>
      <c r="E1527" s="6" t="s">
        <v>6</v>
      </c>
      <c r="F1527" s="6" t="s">
        <v>7</v>
      </c>
      <c r="G1527" s="6">
        <v>4.3</v>
      </c>
      <c r="H1527" s="6">
        <v>19725</v>
      </c>
      <c r="I1527" s="6">
        <v>19725</v>
      </c>
      <c r="J1527" s="7">
        <v>0.05</v>
      </c>
    </row>
    <row r="1528" spans="1:10" x14ac:dyDescent="0.25">
      <c r="A1528" s="6" t="s">
        <v>727</v>
      </c>
      <c r="B1528" s="4" t="s">
        <v>754</v>
      </c>
      <c r="C1528" s="4" t="s">
        <v>179</v>
      </c>
      <c r="D1528" s="5">
        <v>44006</v>
      </c>
      <c r="E1528" s="6" t="s">
        <v>19</v>
      </c>
      <c r="F1528" s="6" t="s">
        <v>7</v>
      </c>
      <c r="G1528" s="6">
        <v>4.3</v>
      </c>
      <c r="H1528" s="6">
        <v>18654</v>
      </c>
      <c r="I1528" s="6">
        <v>18950</v>
      </c>
      <c r="J1528" s="7">
        <v>3.7499999999999999E-2</v>
      </c>
    </row>
    <row r="1529" spans="1:10" x14ac:dyDescent="0.25">
      <c r="A1529" s="6" t="s">
        <v>727</v>
      </c>
      <c r="B1529" s="4" t="s">
        <v>763</v>
      </c>
      <c r="C1529" s="4" t="s">
        <v>764</v>
      </c>
      <c r="D1529" s="5">
        <v>45121</v>
      </c>
      <c r="E1529" s="6" t="s">
        <v>3</v>
      </c>
      <c r="F1529" s="6" t="s">
        <v>4</v>
      </c>
      <c r="G1529" s="6">
        <v>4.2</v>
      </c>
      <c r="H1529" s="6">
        <v>14690</v>
      </c>
      <c r="I1529" s="6">
        <v>14690</v>
      </c>
      <c r="J1529" s="7">
        <v>2.5000000000000001E-2</v>
      </c>
    </row>
    <row r="1530" spans="1:10" x14ac:dyDescent="0.25">
      <c r="A1530" s="6" t="s">
        <v>727</v>
      </c>
      <c r="B1530" s="4" t="s">
        <v>765</v>
      </c>
      <c r="C1530" s="4" t="s">
        <v>766</v>
      </c>
      <c r="D1530" s="5">
        <v>43831</v>
      </c>
      <c r="E1530" s="6" t="s">
        <v>19</v>
      </c>
      <c r="F1530" s="6" t="s">
        <v>7</v>
      </c>
      <c r="G1530" s="6">
        <v>4.3</v>
      </c>
      <c r="H1530" s="6">
        <v>22499</v>
      </c>
      <c r="I1530" s="6">
        <v>29999</v>
      </c>
      <c r="J1530" s="7">
        <v>0.1125</v>
      </c>
    </row>
    <row r="1531" spans="1:10" x14ac:dyDescent="0.25">
      <c r="A1531" s="6" t="s">
        <v>727</v>
      </c>
      <c r="B1531" s="4" t="s">
        <v>740</v>
      </c>
      <c r="C1531" s="4" t="s">
        <v>147</v>
      </c>
      <c r="D1531" s="5">
        <v>44065</v>
      </c>
      <c r="E1531" s="6" t="s">
        <v>6</v>
      </c>
      <c r="F1531" s="6" t="s">
        <v>7</v>
      </c>
      <c r="G1531" s="6">
        <v>3.9</v>
      </c>
      <c r="H1531" s="6">
        <v>14999</v>
      </c>
      <c r="I1531" s="6">
        <v>14999</v>
      </c>
      <c r="J1531" s="7">
        <v>8.7499999999999994E-2</v>
      </c>
    </row>
    <row r="1532" spans="1:10" x14ac:dyDescent="0.25">
      <c r="A1532" s="6" t="s">
        <v>727</v>
      </c>
      <c r="B1532" s="4" t="s">
        <v>755</v>
      </c>
      <c r="C1532" s="4" t="s">
        <v>756</v>
      </c>
      <c r="D1532" s="5">
        <v>44388</v>
      </c>
      <c r="E1532" s="6" t="s">
        <v>19</v>
      </c>
      <c r="F1532" s="6" t="s">
        <v>7</v>
      </c>
      <c r="G1532" s="6">
        <v>4.3</v>
      </c>
      <c r="H1532" s="6">
        <v>84999</v>
      </c>
      <c r="I1532" s="6">
        <v>95999</v>
      </c>
      <c r="J1532" s="7">
        <v>0.125</v>
      </c>
    </row>
    <row r="1533" spans="1:10" x14ac:dyDescent="0.25">
      <c r="A1533" s="6" t="s">
        <v>727</v>
      </c>
      <c r="B1533" s="4" t="s">
        <v>763</v>
      </c>
      <c r="C1533" s="4" t="s">
        <v>11</v>
      </c>
      <c r="D1533" s="5">
        <v>43840</v>
      </c>
      <c r="E1533" s="6" t="s">
        <v>3</v>
      </c>
      <c r="F1533" s="6" t="s">
        <v>4</v>
      </c>
      <c r="G1533" s="6">
        <v>4.2</v>
      </c>
      <c r="H1533" s="6">
        <v>14749</v>
      </c>
      <c r="I1533" s="6">
        <v>15980</v>
      </c>
      <c r="J1533" s="7">
        <v>0.1125</v>
      </c>
    </row>
    <row r="1534" spans="1:10" x14ac:dyDescent="0.25">
      <c r="A1534" s="6" t="s">
        <v>727</v>
      </c>
      <c r="B1534" s="4" t="s">
        <v>744</v>
      </c>
      <c r="C1534" s="4" t="s">
        <v>147</v>
      </c>
      <c r="D1534" s="5">
        <v>44047</v>
      </c>
      <c r="E1534" s="6" t="s">
        <v>6</v>
      </c>
      <c r="F1534" s="6" t="s">
        <v>7</v>
      </c>
      <c r="G1534" s="6">
        <v>4.2</v>
      </c>
      <c r="H1534" s="6">
        <v>14490</v>
      </c>
      <c r="I1534" s="6">
        <v>14999</v>
      </c>
      <c r="J1534" s="7">
        <v>8.7499999999999994E-2</v>
      </c>
    </row>
    <row r="1535" spans="1:10" x14ac:dyDescent="0.25">
      <c r="A1535" s="6" t="s">
        <v>727</v>
      </c>
      <c r="B1535" s="4" t="s">
        <v>755</v>
      </c>
      <c r="C1535" s="4" t="s">
        <v>767</v>
      </c>
      <c r="D1535" s="5">
        <v>44542</v>
      </c>
      <c r="E1535" s="6" t="s">
        <v>19</v>
      </c>
      <c r="F1535" s="6" t="s">
        <v>7</v>
      </c>
      <c r="G1535" s="6">
        <v>4.3</v>
      </c>
      <c r="H1535" s="6">
        <v>84999</v>
      </c>
      <c r="I1535" s="6">
        <v>95999</v>
      </c>
      <c r="J1535" s="7">
        <v>8.7499999999999994E-2</v>
      </c>
    </row>
    <row r="1536" spans="1:10" x14ac:dyDescent="0.25">
      <c r="A1536" s="6" t="s">
        <v>727</v>
      </c>
      <c r="B1536" s="4" t="s">
        <v>742</v>
      </c>
      <c r="C1536" s="4" t="s">
        <v>134</v>
      </c>
      <c r="D1536" s="5">
        <v>44126</v>
      </c>
      <c r="E1536" s="6" t="s">
        <v>6</v>
      </c>
      <c r="F1536" s="6" t="s">
        <v>7</v>
      </c>
      <c r="G1536" s="6">
        <v>4.3</v>
      </c>
      <c r="H1536" s="6">
        <v>19979</v>
      </c>
      <c r="I1536" s="6">
        <v>22498</v>
      </c>
      <c r="J1536" s="7">
        <v>8.7499999999999994E-2</v>
      </c>
    </row>
    <row r="1537" spans="1:10" x14ac:dyDescent="0.25">
      <c r="A1537" s="6" t="s">
        <v>727</v>
      </c>
      <c r="B1537" s="4" t="s">
        <v>768</v>
      </c>
      <c r="C1537" s="4" t="s">
        <v>769</v>
      </c>
      <c r="D1537" s="5">
        <v>44668</v>
      </c>
      <c r="E1537" s="6" t="s">
        <v>6</v>
      </c>
      <c r="F1537" s="6" t="s">
        <v>7</v>
      </c>
      <c r="G1537" s="6">
        <v>4.2</v>
      </c>
      <c r="H1537" s="6">
        <v>23999</v>
      </c>
      <c r="I1537" s="6">
        <v>29999</v>
      </c>
      <c r="J1537" s="7">
        <v>1.2500000000000001E-2</v>
      </c>
    </row>
    <row r="1538" spans="1:10" x14ac:dyDescent="0.25">
      <c r="A1538" s="6" t="s">
        <v>727</v>
      </c>
      <c r="B1538" s="4" t="s">
        <v>740</v>
      </c>
      <c r="C1538" s="4" t="s">
        <v>11</v>
      </c>
      <c r="D1538" s="5">
        <v>45085</v>
      </c>
      <c r="E1538" s="6" t="s">
        <v>6</v>
      </c>
      <c r="F1538" s="6" t="s">
        <v>7</v>
      </c>
      <c r="G1538" s="6">
        <v>3.9</v>
      </c>
      <c r="H1538" s="6">
        <v>15843</v>
      </c>
      <c r="I1538" s="6">
        <v>17480</v>
      </c>
      <c r="J1538" s="7">
        <v>0.125</v>
      </c>
    </row>
    <row r="1539" spans="1:10" x14ac:dyDescent="0.25">
      <c r="A1539" s="6" t="s">
        <v>727</v>
      </c>
      <c r="B1539" s="4" t="s">
        <v>770</v>
      </c>
      <c r="C1539" s="4" t="s">
        <v>771</v>
      </c>
      <c r="D1539" s="5">
        <v>44232</v>
      </c>
      <c r="E1539" s="6" t="s">
        <v>19</v>
      </c>
      <c r="F1539" s="6" t="s">
        <v>7</v>
      </c>
      <c r="G1539" s="6">
        <v>4.5</v>
      </c>
      <c r="H1539" s="6">
        <v>37499</v>
      </c>
      <c r="I1539" s="6">
        <v>40999</v>
      </c>
      <c r="J1539" s="7">
        <v>0.1125</v>
      </c>
    </row>
    <row r="1540" spans="1:10" x14ac:dyDescent="0.25">
      <c r="A1540" s="6" t="s">
        <v>727</v>
      </c>
      <c r="B1540" s="4" t="s">
        <v>741</v>
      </c>
      <c r="C1540" s="4" t="s">
        <v>11</v>
      </c>
      <c r="D1540" s="5">
        <v>44992</v>
      </c>
      <c r="E1540" s="6" t="s">
        <v>6</v>
      </c>
      <c r="F1540" s="6" t="s">
        <v>7</v>
      </c>
      <c r="G1540" s="6">
        <v>4.3</v>
      </c>
      <c r="H1540" s="6">
        <v>17578</v>
      </c>
      <c r="I1540" s="6">
        <v>19499</v>
      </c>
      <c r="J1540" s="7">
        <v>0.05</v>
      </c>
    </row>
    <row r="1541" spans="1:10" x14ac:dyDescent="0.25">
      <c r="A1541" s="6" t="s">
        <v>727</v>
      </c>
      <c r="B1541" s="4" t="s">
        <v>772</v>
      </c>
      <c r="C1541" s="4" t="s">
        <v>773</v>
      </c>
      <c r="D1541" s="5">
        <v>44182</v>
      </c>
      <c r="E1541" s="6" t="s">
        <v>3</v>
      </c>
      <c r="F1541" s="6" t="s">
        <v>4</v>
      </c>
      <c r="G1541" s="6">
        <v>0</v>
      </c>
      <c r="H1541" s="6">
        <v>13899</v>
      </c>
      <c r="I1541" s="6">
        <v>13990</v>
      </c>
      <c r="J1541" s="7">
        <v>2.5000000000000001E-2</v>
      </c>
    </row>
    <row r="1542" spans="1:10" x14ac:dyDescent="0.25">
      <c r="A1542" s="6" t="s">
        <v>727</v>
      </c>
      <c r="B1542" s="4" t="s">
        <v>774</v>
      </c>
      <c r="C1542" s="4" t="s">
        <v>11</v>
      </c>
      <c r="D1542" s="5">
        <v>44350</v>
      </c>
      <c r="E1542" s="6" t="s">
        <v>3</v>
      </c>
      <c r="F1542" s="6" t="s">
        <v>4</v>
      </c>
      <c r="G1542" s="6">
        <v>4.3</v>
      </c>
      <c r="H1542" s="6">
        <v>11299</v>
      </c>
      <c r="I1542" s="6">
        <v>11300</v>
      </c>
      <c r="J1542" s="7">
        <v>0.1</v>
      </c>
    </row>
    <row r="1543" spans="1:10" x14ac:dyDescent="0.25">
      <c r="A1543" s="6" t="s">
        <v>727</v>
      </c>
      <c r="B1543" s="4" t="s">
        <v>751</v>
      </c>
      <c r="C1543" s="4" t="s">
        <v>775</v>
      </c>
      <c r="D1543" s="5">
        <v>44288</v>
      </c>
      <c r="E1543" s="6" t="s">
        <v>6</v>
      </c>
      <c r="F1543" s="6" t="s">
        <v>7</v>
      </c>
      <c r="G1543" s="6">
        <v>0</v>
      </c>
      <c r="H1543" s="6">
        <v>21999</v>
      </c>
      <c r="I1543" s="6">
        <v>23999</v>
      </c>
      <c r="J1543" s="7">
        <v>7.4999999999999997E-2</v>
      </c>
    </row>
    <row r="1544" spans="1:10" x14ac:dyDescent="0.25">
      <c r="A1544" s="6" t="s">
        <v>727</v>
      </c>
      <c r="B1544" s="4" t="s">
        <v>770</v>
      </c>
      <c r="C1544" s="4" t="s">
        <v>761</v>
      </c>
      <c r="D1544" s="5">
        <v>44812</v>
      </c>
      <c r="E1544" s="6" t="s">
        <v>19</v>
      </c>
      <c r="F1544" s="6" t="s">
        <v>7</v>
      </c>
      <c r="G1544" s="6">
        <v>4.5</v>
      </c>
      <c r="H1544" s="6">
        <v>37499</v>
      </c>
      <c r="I1544" s="6">
        <v>40999</v>
      </c>
      <c r="J1544" s="7">
        <v>7.4999999999999997E-2</v>
      </c>
    </row>
    <row r="1545" spans="1:10" x14ac:dyDescent="0.25">
      <c r="A1545" s="6" t="s">
        <v>727</v>
      </c>
      <c r="B1545" s="4" t="s">
        <v>768</v>
      </c>
      <c r="C1545" s="4" t="s">
        <v>259</v>
      </c>
      <c r="D1545" s="5">
        <v>44477</v>
      </c>
      <c r="E1545" s="6" t="s">
        <v>6</v>
      </c>
      <c r="F1545" s="6" t="s">
        <v>7</v>
      </c>
      <c r="G1545" s="6">
        <v>4.2</v>
      </c>
      <c r="H1545" s="6">
        <v>23999</v>
      </c>
      <c r="I1545" s="6">
        <v>29999</v>
      </c>
      <c r="J1545" s="7">
        <v>8.7499999999999994E-2</v>
      </c>
    </row>
    <row r="1546" spans="1:10" x14ac:dyDescent="0.25">
      <c r="A1546" s="6" t="s">
        <v>727</v>
      </c>
      <c r="B1546" s="4" t="s">
        <v>739</v>
      </c>
      <c r="C1546" s="4" t="s">
        <v>134</v>
      </c>
      <c r="D1546" s="5">
        <v>44408</v>
      </c>
      <c r="E1546" s="6" t="s">
        <v>27</v>
      </c>
      <c r="F1546" s="6" t="s">
        <v>13</v>
      </c>
      <c r="G1546" s="6">
        <v>4</v>
      </c>
      <c r="H1546" s="6">
        <v>8289</v>
      </c>
      <c r="I1546" s="6">
        <v>8289</v>
      </c>
      <c r="J1546" s="7">
        <v>1.2500000000000001E-2</v>
      </c>
    </row>
    <row r="1547" spans="1:10" x14ac:dyDescent="0.25">
      <c r="A1547" s="6" t="s">
        <v>727</v>
      </c>
      <c r="B1547" s="4" t="s">
        <v>748</v>
      </c>
      <c r="C1547" s="4" t="s">
        <v>165</v>
      </c>
      <c r="D1547" s="5">
        <v>44190</v>
      </c>
      <c r="E1547" s="6" t="s">
        <v>6</v>
      </c>
      <c r="F1547" s="6" t="s">
        <v>7</v>
      </c>
      <c r="G1547" s="6">
        <v>4.2</v>
      </c>
      <c r="H1547" s="6">
        <v>17499</v>
      </c>
      <c r="I1547" s="6">
        <v>18999</v>
      </c>
      <c r="J1547" s="7">
        <v>3.7499999999999999E-2</v>
      </c>
    </row>
    <row r="1548" spans="1:10" x14ac:dyDescent="0.25">
      <c r="A1548" s="6" t="s">
        <v>727</v>
      </c>
      <c r="B1548" s="4" t="s">
        <v>748</v>
      </c>
      <c r="C1548" s="4" t="s">
        <v>14</v>
      </c>
      <c r="D1548" s="5">
        <v>44013</v>
      </c>
      <c r="E1548" s="6" t="s">
        <v>6</v>
      </c>
      <c r="F1548" s="6" t="s">
        <v>7</v>
      </c>
      <c r="G1548" s="6">
        <v>4.2</v>
      </c>
      <c r="H1548" s="6">
        <v>17499</v>
      </c>
      <c r="I1548" s="6">
        <v>18999</v>
      </c>
      <c r="J1548" s="7">
        <v>7.4999999999999997E-2</v>
      </c>
    </row>
    <row r="1549" spans="1:10" x14ac:dyDescent="0.25">
      <c r="A1549" s="6" t="s">
        <v>727</v>
      </c>
      <c r="B1549" s="4" t="s">
        <v>776</v>
      </c>
      <c r="C1549" s="4" t="s">
        <v>85</v>
      </c>
      <c r="D1549" s="5">
        <v>44249</v>
      </c>
      <c r="E1549" s="6" t="s">
        <v>19</v>
      </c>
      <c r="F1549" s="6" t="s">
        <v>341</v>
      </c>
      <c r="G1549" s="6">
        <v>4.5</v>
      </c>
      <c r="H1549" s="6">
        <v>49999</v>
      </c>
      <c r="I1549" s="6">
        <v>49999</v>
      </c>
      <c r="J1549" s="7">
        <v>1.2500000000000001E-2</v>
      </c>
    </row>
    <row r="1550" spans="1:10" x14ac:dyDescent="0.25">
      <c r="A1550" s="6" t="s">
        <v>727</v>
      </c>
      <c r="B1550" s="4" t="s">
        <v>777</v>
      </c>
      <c r="C1550" s="4" t="s">
        <v>403</v>
      </c>
      <c r="D1550" s="5">
        <v>44700</v>
      </c>
      <c r="E1550" s="6" t="s">
        <v>6</v>
      </c>
      <c r="F1550" s="6" t="s">
        <v>4</v>
      </c>
      <c r="G1550" s="6">
        <v>4.3</v>
      </c>
      <c r="H1550" s="6">
        <v>15999</v>
      </c>
      <c r="I1550" s="6">
        <v>19999</v>
      </c>
      <c r="J1550" s="7">
        <v>0.125</v>
      </c>
    </row>
    <row r="1551" spans="1:10" x14ac:dyDescent="0.25">
      <c r="A1551" s="6" t="s">
        <v>727</v>
      </c>
      <c r="B1551" s="4" t="s">
        <v>768</v>
      </c>
      <c r="C1551" s="4" t="s">
        <v>778</v>
      </c>
      <c r="D1551" s="5">
        <v>44845</v>
      </c>
      <c r="E1551" s="6" t="s">
        <v>6</v>
      </c>
      <c r="F1551" s="6" t="s">
        <v>7</v>
      </c>
      <c r="G1551" s="6">
        <v>4.2</v>
      </c>
      <c r="H1551" s="6">
        <v>23999</v>
      </c>
      <c r="I1551" s="6">
        <v>29999</v>
      </c>
      <c r="J1551" s="7">
        <v>2.5000000000000001E-2</v>
      </c>
    </row>
    <row r="1552" spans="1:10" x14ac:dyDescent="0.25">
      <c r="A1552" s="6" t="s">
        <v>727</v>
      </c>
      <c r="B1552" s="4" t="s">
        <v>740</v>
      </c>
      <c r="C1552" s="4" t="s">
        <v>11</v>
      </c>
      <c r="D1552" s="5">
        <v>44053</v>
      </c>
      <c r="E1552" s="6" t="s">
        <v>6</v>
      </c>
      <c r="F1552" s="6" t="s">
        <v>7</v>
      </c>
      <c r="G1552" s="6">
        <v>3.9</v>
      </c>
      <c r="H1552" s="6">
        <v>16499</v>
      </c>
      <c r="I1552" s="6">
        <v>17999</v>
      </c>
      <c r="J1552" s="7">
        <v>8.7499999999999994E-2</v>
      </c>
    </row>
    <row r="1553" spans="1:10" x14ac:dyDescent="0.25">
      <c r="A1553" s="6" t="s">
        <v>727</v>
      </c>
      <c r="B1553" s="4" t="s">
        <v>779</v>
      </c>
      <c r="C1553" s="4" t="s">
        <v>761</v>
      </c>
      <c r="D1553" s="5">
        <v>43909</v>
      </c>
      <c r="E1553" s="6" t="s">
        <v>6</v>
      </c>
      <c r="F1553" s="6" t="s">
        <v>7</v>
      </c>
      <c r="G1553" s="6">
        <v>4.3</v>
      </c>
      <c r="H1553" s="6">
        <v>27499</v>
      </c>
      <c r="I1553" s="6">
        <v>30499</v>
      </c>
      <c r="J1553" s="7">
        <v>2.5000000000000001E-2</v>
      </c>
    </row>
    <row r="1554" spans="1:10" x14ac:dyDescent="0.25">
      <c r="A1554" s="6" t="s">
        <v>727</v>
      </c>
      <c r="B1554" s="4" t="s">
        <v>740</v>
      </c>
      <c r="C1554" s="4" t="s">
        <v>11</v>
      </c>
      <c r="D1554" s="5">
        <v>44827</v>
      </c>
      <c r="E1554" s="6" t="s">
        <v>6</v>
      </c>
      <c r="F1554" s="6" t="s">
        <v>7</v>
      </c>
      <c r="G1554" s="6">
        <v>3.9</v>
      </c>
      <c r="H1554" s="6">
        <v>14999</v>
      </c>
      <c r="I1554" s="6">
        <v>14999</v>
      </c>
      <c r="J1554" s="7">
        <v>8.7499999999999994E-2</v>
      </c>
    </row>
    <row r="1555" spans="1:10" x14ac:dyDescent="0.25">
      <c r="A1555" s="6" t="s">
        <v>727</v>
      </c>
      <c r="B1555" s="4" t="s">
        <v>774</v>
      </c>
      <c r="C1555" s="4" t="s">
        <v>11</v>
      </c>
      <c r="D1555" s="5">
        <v>43836</v>
      </c>
      <c r="E1555" s="6" t="s">
        <v>12</v>
      </c>
      <c r="F1555" s="6" t="s">
        <v>13</v>
      </c>
      <c r="G1555" s="6">
        <v>4.2</v>
      </c>
      <c r="H1555" s="6">
        <v>11744</v>
      </c>
      <c r="I1555" s="6">
        <v>11749</v>
      </c>
      <c r="J1555" s="7">
        <v>2.5000000000000001E-2</v>
      </c>
    </row>
    <row r="1556" spans="1:10" x14ac:dyDescent="0.25">
      <c r="A1556" s="6" t="s">
        <v>727</v>
      </c>
      <c r="B1556" s="4" t="s">
        <v>741</v>
      </c>
      <c r="C1556" s="4" t="s">
        <v>743</v>
      </c>
      <c r="D1556" s="5">
        <v>44751</v>
      </c>
      <c r="E1556" s="6" t="s">
        <v>6</v>
      </c>
      <c r="F1556" s="6" t="s">
        <v>7</v>
      </c>
      <c r="G1556" s="6">
        <v>4.3</v>
      </c>
      <c r="H1556" s="6">
        <v>18499</v>
      </c>
      <c r="I1556" s="6">
        <v>20499</v>
      </c>
      <c r="J1556" s="7">
        <v>0.1125</v>
      </c>
    </row>
    <row r="1557" spans="1:10" x14ac:dyDescent="0.25">
      <c r="A1557" s="6" t="s">
        <v>727</v>
      </c>
      <c r="B1557" s="4" t="s">
        <v>780</v>
      </c>
      <c r="C1557" s="4" t="s">
        <v>781</v>
      </c>
      <c r="D1557" s="5">
        <v>44076</v>
      </c>
      <c r="E1557" s="6" t="s">
        <v>6</v>
      </c>
      <c r="F1557" s="6" t="s">
        <v>7</v>
      </c>
      <c r="G1557" s="6">
        <v>4.0999999999999996</v>
      </c>
      <c r="H1557" s="6">
        <v>21700</v>
      </c>
      <c r="I1557" s="6">
        <v>21700</v>
      </c>
      <c r="J1557" s="7">
        <v>1.2500000000000001E-2</v>
      </c>
    </row>
    <row r="1558" spans="1:10" x14ac:dyDescent="0.25">
      <c r="A1558" s="6" t="s">
        <v>727</v>
      </c>
      <c r="B1558" s="4" t="s">
        <v>779</v>
      </c>
      <c r="C1558" s="4" t="s">
        <v>761</v>
      </c>
      <c r="D1558" s="5">
        <v>44651</v>
      </c>
      <c r="E1558" s="6" t="s">
        <v>6</v>
      </c>
      <c r="F1558" s="6" t="s">
        <v>7</v>
      </c>
      <c r="G1558" s="6">
        <v>4.3</v>
      </c>
      <c r="H1558" s="6">
        <v>27499</v>
      </c>
      <c r="I1558" s="6">
        <v>30499</v>
      </c>
      <c r="J1558" s="7">
        <v>1.2500000000000001E-2</v>
      </c>
    </row>
    <row r="1559" spans="1:10" x14ac:dyDescent="0.25">
      <c r="A1559" s="6" t="s">
        <v>727</v>
      </c>
      <c r="B1559" s="4" t="s">
        <v>780</v>
      </c>
      <c r="C1559" s="4" t="s">
        <v>781</v>
      </c>
      <c r="D1559" s="5">
        <v>45116</v>
      </c>
      <c r="E1559" s="6" t="s">
        <v>6</v>
      </c>
      <c r="F1559" s="6" t="s">
        <v>7</v>
      </c>
      <c r="G1559" s="6">
        <v>4.0999999999999996</v>
      </c>
      <c r="H1559" s="6">
        <v>21700</v>
      </c>
      <c r="I1559" s="6">
        <v>21700</v>
      </c>
      <c r="J1559" s="7">
        <v>0.125</v>
      </c>
    </row>
    <row r="1560" spans="1:10" x14ac:dyDescent="0.25">
      <c r="A1560" s="6" t="s">
        <v>727</v>
      </c>
      <c r="B1560" s="4" t="s">
        <v>740</v>
      </c>
      <c r="C1560" s="4" t="s">
        <v>11</v>
      </c>
      <c r="D1560" s="5">
        <v>44216</v>
      </c>
      <c r="E1560" s="6" t="s">
        <v>6</v>
      </c>
      <c r="F1560" s="6" t="s">
        <v>7</v>
      </c>
      <c r="G1560" s="6">
        <v>3.9</v>
      </c>
      <c r="H1560" s="6">
        <v>14999</v>
      </c>
      <c r="I1560" s="6">
        <v>14999</v>
      </c>
      <c r="J1560" s="7">
        <v>6.25E-2</v>
      </c>
    </row>
    <row r="1561" spans="1:10" x14ac:dyDescent="0.25">
      <c r="A1561" s="6" t="s">
        <v>727</v>
      </c>
      <c r="B1561" s="4" t="s">
        <v>741</v>
      </c>
      <c r="C1561" s="4" t="s">
        <v>743</v>
      </c>
      <c r="D1561" s="5">
        <v>44400</v>
      </c>
      <c r="E1561" s="6" t="s">
        <v>6</v>
      </c>
      <c r="F1561" s="6" t="s">
        <v>7</v>
      </c>
      <c r="G1561" s="6">
        <v>4.3</v>
      </c>
      <c r="H1561" s="6">
        <v>18499</v>
      </c>
      <c r="I1561" s="6">
        <v>20499</v>
      </c>
      <c r="J1561" s="7">
        <v>3.7499999999999999E-2</v>
      </c>
    </row>
    <row r="1562" spans="1:10" x14ac:dyDescent="0.25">
      <c r="A1562" s="6" t="s">
        <v>727</v>
      </c>
      <c r="B1562" s="4" t="s">
        <v>782</v>
      </c>
      <c r="C1562" s="4" t="s">
        <v>783</v>
      </c>
      <c r="D1562" s="5">
        <v>43880</v>
      </c>
      <c r="E1562" s="6" t="s">
        <v>19</v>
      </c>
      <c r="F1562" s="6" t="s">
        <v>7</v>
      </c>
      <c r="G1562" s="6">
        <v>0</v>
      </c>
      <c r="H1562" s="6">
        <v>49990</v>
      </c>
      <c r="I1562" s="6">
        <v>56990</v>
      </c>
      <c r="J1562" s="7">
        <v>8.7499999999999994E-2</v>
      </c>
    </row>
    <row r="1563" spans="1:10" x14ac:dyDescent="0.25">
      <c r="A1563" s="6" t="s">
        <v>727</v>
      </c>
      <c r="B1563" s="4" t="s">
        <v>762</v>
      </c>
      <c r="C1563" s="4" t="s">
        <v>735</v>
      </c>
      <c r="D1563" s="5">
        <v>44374</v>
      </c>
      <c r="E1563" s="6" t="s">
        <v>6</v>
      </c>
      <c r="F1563" s="6" t="s">
        <v>7</v>
      </c>
      <c r="G1563" s="6">
        <v>4.3</v>
      </c>
      <c r="H1563" s="6">
        <v>19178</v>
      </c>
      <c r="I1563" s="6">
        <v>19900</v>
      </c>
      <c r="J1563" s="7">
        <v>2.5000000000000001E-2</v>
      </c>
    </row>
    <row r="1564" spans="1:10" x14ac:dyDescent="0.25">
      <c r="A1564" s="6" t="s">
        <v>727</v>
      </c>
      <c r="B1564" s="4" t="s">
        <v>758</v>
      </c>
      <c r="C1564" s="4" t="s">
        <v>11</v>
      </c>
      <c r="D1564" s="5">
        <v>44822</v>
      </c>
      <c r="E1564" s="6" t="s">
        <v>12</v>
      </c>
      <c r="F1564" s="6" t="s">
        <v>13</v>
      </c>
      <c r="G1564" s="6">
        <v>4</v>
      </c>
      <c r="H1564" s="6">
        <v>11499</v>
      </c>
      <c r="I1564" s="6">
        <v>13499</v>
      </c>
      <c r="J1564" s="7">
        <v>3.7499999999999999E-2</v>
      </c>
    </row>
    <row r="1565" spans="1:10" x14ac:dyDescent="0.25">
      <c r="A1565" s="6" t="s">
        <v>727</v>
      </c>
      <c r="B1565" s="4" t="s">
        <v>759</v>
      </c>
      <c r="C1565" s="4" t="s">
        <v>405</v>
      </c>
      <c r="D1565" s="5">
        <v>45089</v>
      </c>
      <c r="E1565" s="6" t="s">
        <v>3</v>
      </c>
      <c r="F1565" s="6" t="s">
        <v>4</v>
      </c>
      <c r="G1565" s="6">
        <v>4.2</v>
      </c>
      <c r="H1565" s="6">
        <v>10499</v>
      </c>
      <c r="I1565" s="6">
        <v>11499</v>
      </c>
      <c r="J1565" s="7">
        <v>7.4999999999999997E-2</v>
      </c>
    </row>
    <row r="1566" spans="1:10" x14ac:dyDescent="0.25">
      <c r="A1566" s="6" t="s">
        <v>727</v>
      </c>
      <c r="B1566" s="4" t="s">
        <v>748</v>
      </c>
      <c r="C1566" s="4" t="s">
        <v>11</v>
      </c>
      <c r="D1566" s="5">
        <v>45015</v>
      </c>
      <c r="E1566" s="6" t="s">
        <v>6</v>
      </c>
      <c r="F1566" s="6" t="s">
        <v>4</v>
      </c>
      <c r="G1566" s="6">
        <v>4.2</v>
      </c>
      <c r="H1566" s="6">
        <v>15199</v>
      </c>
      <c r="I1566" s="6">
        <v>15380</v>
      </c>
      <c r="J1566" s="7">
        <v>1.2500000000000001E-2</v>
      </c>
    </row>
    <row r="1567" spans="1:10" x14ac:dyDescent="0.25">
      <c r="A1567" s="6" t="s">
        <v>727</v>
      </c>
      <c r="B1567" s="4" t="s">
        <v>758</v>
      </c>
      <c r="C1567" s="4" t="s">
        <v>14</v>
      </c>
      <c r="D1567" s="5">
        <v>44416</v>
      </c>
      <c r="E1567" s="6" t="s">
        <v>3</v>
      </c>
      <c r="F1567" s="6" t="s">
        <v>4</v>
      </c>
      <c r="G1567" s="6">
        <v>4.2</v>
      </c>
      <c r="H1567" s="6">
        <v>12499</v>
      </c>
      <c r="I1567" s="6">
        <v>14499</v>
      </c>
      <c r="J1567" s="7">
        <v>0.1125</v>
      </c>
    </row>
    <row r="1568" spans="1:10" x14ac:dyDescent="0.25">
      <c r="A1568" s="6" t="s">
        <v>727</v>
      </c>
      <c r="B1568" s="4" t="s">
        <v>784</v>
      </c>
      <c r="C1568" s="4" t="s">
        <v>785</v>
      </c>
      <c r="D1568" s="5">
        <v>44589</v>
      </c>
      <c r="E1568" s="6" t="s">
        <v>19</v>
      </c>
      <c r="F1568" s="6" t="s">
        <v>341</v>
      </c>
      <c r="G1568" s="6">
        <v>4.5999999999999996</v>
      </c>
      <c r="H1568" s="6">
        <v>92000</v>
      </c>
      <c r="I1568" s="6">
        <v>92000</v>
      </c>
      <c r="J1568" s="7">
        <v>6.25E-2</v>
      </c>
    </row>
    <row r="1569" spans="1:10" x14ac:dyDescent="0.25">
      <c r="A1569" s="6" t="s">
        <v>727</v>
      </c>
      <c r="B1569" s="4" t="s">
        <v>748</v>
      </c>
      <c r="C1569" s="4" t="s">
        <v>11</v>
      </c>
      <c r="D1569" s="5">
        <v>45106</v>
      </c>
      <c r="E1569" s="6" t="s">
        <v>3</v>
      </c>
      <c r="F1569" s="6" t="s">
        <v>4</v>
      </c>
      <c r="G1569" s="6">
        <v>4.2</v>
      </c>
      <c r="H1569" s="6">
        <v>14999</v>
      </c>
      <c r="I1569" s="6">
        <v>17999</v>
      </c>
      <c r="J1569" s="7">
        <v>0.125</v>
      </c>
    </row>
    <row r="1570" spans="1:10" x14ac:dyDescent="0.25">
      <c r="A1570" s="6" t="s">
        <v>727</v>
      </c>
      <c r="B1570" s="4" t="s">
        <v>754</v>
      </c>
      <c r="C1570" s="4" t="s">
        <v>179</v>
      </c>
      <c r="D1570" s="5">
        <v>45120</v>
      </c>
      <c r="E1570" s="6" t="s">
        <v>6</v>
      </c>
      <c r="F1570" s="6" t="s">
        <v>4</v>
      </c>
      <c r="G1570" s="6">
        <v>4.3</v>
      </c>
      <c r="H1570" s="6">
        <v>16999</v>
      </c>
      <c r="I1570" s="6">
        <v>17500</v>
      </c>
      <c r="J1570" s="7">
        <v>2.5000000000000001E-2</v>
      </c>
    </row>
    <row r="1571" spans="1:10" x14ac:dyDescent="0.25">
      <c r="A1571" s="6" t="s">
        <v>727</v>
      </c>
      <c r="B1571" s="4" t="s">
        <v>740</v>
      </c>
      <c r="C1571" s="4" t="s">
        <v>147</v>
      </c>
      <c r="D1571" s="5">
        <v>43872</v>
      </c>
      <c r="E1571" s="6" t="s">
        <v>6</v>
      </c>
      <c r="F1571" s="6" t="s">
        <v>7</v>
      </c>
      <c r="G1571" s="6">
        <v>3.9</v>
      </c>
      <c r="H1571" s="6">
        <v>16499</v>
      </c>
      <c r="I1571" s="6">
        <v>17999</v>
      </c>
      <c r="J1571" s="7">
        <v>0.1</v>
      </c>
    </row>
    <row r="1572" spans="1:10" x14ac:dyDescent="0.25">
      <c r="A1572" s="6" t="s">
        <v>727</v>
      </c>
      <c r="B1572" s="4" t="s">
        <v>774</v>
      </c>
      <c r="C1572" s="4" t="s">
        <v>786</v>
      </c>
      <c r="D1572" s="5">
        <v>45069</v>
      </c>
      <c r="E1572" s="6" t="s">
        <v>3</v>
      </c>
      <c r="F1572" s="6" t="s">
        <v>4</v>
      </c>
      <c r="G1572" s="6">
        <v>4.3</v>
      </c>
      <c r="H1572" s="6">
        <v>11699</v>
      </c>
      <c r="I1572" s="6">
        <v>11699</v>
      </c>
      <c r="J1572" s="7">
        <v>2.5000000000000001E-2</v>
      </c>
    </row>
    <row r="1573" spans="1:10" x14ac:dyDescent="0.25">
      <c r="A1573" s="6" t="s">
        <v>727</v>
      </c>
      <c r="B1573" s="4" t="s">
        <v>787</v>
      </c>
      <c r="C1573" s="4" t="s">
        <v>77</v>
      </c>
      <c r="D1573" s="5">
        <v>44641</v>
      </c>
      <c r="E1573" s="6" t="s">
        <v>127</v>
      </c>
      <c r="F1573" s="6" t="s">
        <v>117</v>
      </c>
      <c r="G1573" s="6">
        <v>3.9</v>
      </c>
      <c r="H1573" s="6">
        <v>7399</v>
      </c>
      <c r="I1573" s="6">
        <v>7399</v>
      </c>
      <c r="J1573" s="7">
        <v>0.125</v>
      </c>
    </row>
    <row r="1574" spans="1:10" x14ac:dyDescent="0.25">
      <c r="A1574" s="6" t="s">
        <v>727</v>
      </c>
      <c r="B1574" s="4" t="s">
        <v>740</v>
      </c>
      <c r="C1574" s="4" t="s">
        <v>147</v>
      </c>
      <c r="D1574" s="5">
        <v>44827</v>
      </c>
      <c r="E1574" s="6" t="s">
        <v>6</v>
      </c>
      <c r="F1574" s="6" t="s">
        <v>7</v>
      </c>
      <c r="G1574" s="6">
        <v>3.9</v>
      </c>
      <c r="H1574" s="6">
        <v>15989</v>
      </c>
      <c r="I1574" s="6">
        <v>16489</v>
      </c>
      <c r="J1574" s="7">
        <v>1.2500000000000001E-2</v>
      </c>
    </row>
    <row r="1575" spans="1:10" x14ac:dyDescent="0.25">
      <c r="A1575" s="6" t="s">
        <v>727</v>
      </c>
      <c r="B1575" s="4" t="s">
        <v>770</v>
      </c>
      <c r="C1575" s="4" t="s">
        <v>788</v>
      </c>
      <c r="D1575" s="5">
        <v>44535</v>
      </c>
      <c r="E1575" s="6" t="s">
        <v>19</v>
      </c>
      <c r="F1575" s="6" t="s">
        <v>7</v>
      </c>
      <c r="G1575" s="6">
        <v>4.5</v>
      </c>
      <c r="H1575" s="6">
        <v>37499</v>
      </c>
      <c r="I1575" s="6">
        <v>40999</v>
      </c>
      <c r="J1575" s="7">
        <v>0.125</v>
      </c>
    </row>
    <row r="1576" spans="1:10" x14ac:dyDescent="0.25">
      <c r="A1576" s="6" t="s">
        <v>727</v>
      </c>
      <c r="B1576" s="4" t="s">
        <v>789</v>
      </c>
      <c r="C1576" s="4" t="s">
        <v>737</v>
      </c>
      <c r="D1576" s="5">
        <v>44887</v>
      </c>
      <c r="E1576" s="6" t="s">
        <v>6</v>
      </c>
      <c r="F1576" s="6" t="s">
        <v>7</v>
      </c>
      <c r="G1576" s="6">
        <v>4.3</v>
      </c>
      <c r="H1576" s="6">
        <v>24990</v>
      </c>
      <c r="I1576" s="6">
        <v>24990</v>
      </c>
      <c r="J1576" s="7">
        <v>7.4999999999999997E-2</v>
      </c>
    </row>
    <row r="1577" spans="1:10" x14ac:dyDescent="0.25">
      <c r="A1577" s="6" t="s">
        <v>727</v>
      </c>
      <c r="B1577" s="4" t="s">
        <v>754</v>
      </c>
      <c r="C1577" s="4" t="s">
        <v>360</v>
      </c>
      <c r="D1577" s="5">
        <v>44431</v>
      </c>
      <c r="E1577" s="6" t="s">
        <v>19</v>
      </c>
      <c r="F1577" s="6" t="s">
        <v>7</v>
      </c>
      <c r="G1577" s="6">
        <v>4.3</v>
      </c>
      <c r="H1577" s="6">
        <v>19990</v>
      </c>
      <c r="I1577" s="6">
        <v>19990</v>
      </c>
      <c r="J1577" s="7">
        <v>0.1</v>
      </c>
    </row>
    <row r="1578" spans="1:10" x14ac:dyDescent="0.25">
      <c r="A1578" s="6" t="s">
        <v>727</v>
      </c>
      <c r="B1578" s="4" t="s">
        <v>748</v>
      </c>
      <c r="C1578" s="4" t="s">
        <v>14</v>
      </c>
      <c r="D1578" s="5">
        <v>44814</v>
      </c>
      <c r="E1578" s="6" t="s">
        <v>3</v>
      </c>
      <c r="F1578" s="6" t="s">
        <v>4</v>
      </c>
      <c r="G1578" s="6">
        <v>4.2</v>
      </c>
      <c r="H1578" s="6">
        <v>14999</v>
      </c>
      <c r="I1578" s="6">
        <v>17999</v>
      </c>
      <c r="J1578" s="7">
        <v>0.1</v>
      </c>
    </row>
    <row r="1579" spans="1:10" x14ac:dyDescent="0.25">
      <c r="A1579" s="6" t="s">
        <v>727</v>
      </c>
      <c r="B1579" s="4" t="s">
        <v>790</v>
      </c>
      <c r="C1579" s="4" t="s">
        <v>791</v>
      </c>
      <c r="D1579" s="5">
        <v>44903</v>
      </c>
      <c r="E1579" s="6" t="s">
        <v>19</v>
      </c>
      <c r="F1579" s="6" t="s">
        <v>57</v>
      </c>
      <c r="G1579" s="6">
        <v>4.3</v>
      </c>
      <c r="H1579" s="6">
        <v>77999</v>
      </c>
      <c r="I1579" s="6">
        <v>86000</v>
      </c>
      <c r="J1579" s="7">
        <v>0.05</v>
      </c>
    </row>
    <row r="1580" spans="1:10" x14ac:dyDescent="0.25">
      <c r="A1580" s="6" t="s">
        <v>727</v>
      </c>
      <c r="B1580" s="4" t="s">
        <v>792</v>
      </c>
      <c r="C1580" s="4" t="s">
        <v>11</v>
      </c>
      <c r="D1580" s="5">
        <v>44304</v>
      </c>
      <c r="E1580" s="6" t="s">
        <v>406</v>
      </c>
      <c r="F1580" s="6" t="s">
        <v>552</v>
      </c>
      <c r="G1580" s="6">
        <v>4.3</v>
      </c>
      <c r="H1580" s="6">
        <v>1625</v>
      </c>
      <c r="I1580" s="6">
        <v>1625</v>
      </c>
      <c r="J1580" s="7">
        <v>8.7499999999999994E-2</v>
      </c>
    </row>
    <row r="1581" spans="1:10" x14ac:dyDescent="0.25">
      <c r="A1581" s="6" t="s">
        <v>727</v>
      </c>
      <c r="B1581" s="4" t="s">
        <v>779</v>
      </c>
      <c r="C1581" s="4" t="s">
        <v>781</v>
      </c>
      <c r="D1581" s="5">
        <v>44422</v>
      </c>
      <c r="E1581" s="6" t="s">
        <v>19</v>
      </c>
      <c r="F1581" s="6" t="s">
        <v>7</v>
      </c>
      <c r="G1581" s="6">
        <v>4.4000000000000004</v>
      </c>
      <c r="H1581" s="6">
        <v>28999</v>
      </c>
      <c r="I1581" s="6">
        <v>31999</v>
      </c>
      <c r="J1581" s="7">
        <v>0.05</v>
      </c>
    </row>
    <row r="1582" spans="1:10" x14ac:dyDescent="0.25">
      <c r="A1582" s="6" t="s">
        <v>727</v>
      </c>
      <c r="B1582" s="4" t="s">
        <v>740</v>
      </c>
      <c r="C1582" s="4" t="s">
        <v>14</v>
      </c>
      <c r="D1582" s="5">
        <v>44349</v>
      </c>
      <c r="E1582" s="6" t="s">
        <v>6</v>
      </c>
      <c r="F1582" s="6" t="s">
        <v>7</v>
      </c>
      <c r="G1582" s="6">
        <v>3.9</v>
      </c>
      <c r="H1582" s="6">
        <v>15271</v>
      </c>
      <c r="I1582" s="6">
        <v>15271</v>
      </c>
      <c r="J1582" s="7">
        <v>3.7499999999999999E-2</v>
      </c>
    </row>
    <row r="1583" spans="1:10" x14ac:dyDescent="0.25">
      <c r="A1583" s="6" t="s">
        <v>727</v>
      </c>
      <c r="B1583" s="4" t="s">
        <v>793</v>
      </c>
      <c r="C1583" s="4" t="s">
        <v>794</v>
      </c>
      <c r="D1583" s="5">
        <v>44867</v>
      </c>
      <c r="E1583" s="6" t="s">
        <v>6</v>
      </c>
      <c r="F1583" s="6" t="s">
        <v>7</v>
      </c>
      <c r="G1583" s="6">
        <v>4.3</v>
      </c>
      <c r="H1583" s="6">
        <v>39990</v>
      </c>
      <c r="I1583" s="6">
        <v>39990</v>
      </c>
      <c r="J1583" s="7">
        <v>0.05</v>
      </c>
    </row>
    <row r="1584" spans="1:10" x14ac:dyDescent="0.25">
      <c r="A1584" s="6" t="s">
        <v>727</v>
      </c>
      <c r="B1584" s="4" t="s">
        <v>774</v>
      </c>
      <c r="C1584" s="4" t="s">
        <v>786</v>
      </c>
      <c r="D1584" s="5">
        <v>45026</v>
      </c>
      <c r="E1584" s="6" t="s">
        <v>12</v>
      </c>
      <c r="F1584" s="6" t="s">
        <v>13</v>
      </c>
      <c r="G1584" s="6">
        <v>4.2</v>
      </c>
      <c r="H1584" s="6">
        <v>11745</v>
      </c>
      <c r="I1584" s="6">
        <v>11745</v>
      </c>
      <c r="J1584" s="7">
        <v>7.4999999999999997E-2</v>
      </c>
    </row>
    <row r="1585" spans="1:10" x14ac:dyDescent="0.25">
      <c r="A1585" s="6" t="s">
        <v>727</v>
      </c>
      <c r="B1585" s="4" t="s">
        <v>795</v>
      </c>
      <c r="C1585" s="4" t="s">
        <v>796</v>
      </c>
      <c r="D1585" s="5">
        <v>45166</v>
      </c>
      <c r="E1585" s="6" t="s">
        <v>19</v>
      </c>
      <c r="F1585" s="6" t="s">
        <v>7</v>
      </c>
      <c r="G1585" s="6">
        <v>4.4000000000000004</v>
      </c>
      <c r="H1585" s="6">
        <v>27499</v>
      </c>
      <c r="I1585" s="6">
        <v>34999</v>
      </c>
      <c r="J1585" s="7">
        <v>1.2500000000000001E-2</v>
      </c>
    </row>
    <row r="1586" spans="1:10" x14ac:dyDescent="0.25">
      <c r="A1586" s="6" t="s">
        <v>727</v>
      </c>
      <c r="B1586" s="4" t="s">
        <v>792</v>
      </c>
      <c r="C1586" s="4" t="s">
        <v>11</v>
      </c>
      <c r="D1586" s="5">
        <v>44194</v>
      </c>
      <c r="E1586" s="6" t="s">
        <v>406</v>
      </c>
      <c r="F1586" s="6" t="s">
        <v>552</v>
      </c>
      <c r="G1586" s="6">
        <v>4.3</v>
      </c>
      <c r="H1586" s="6">
        <v>1625</v>
      </c>
      <c r="I1586" s="6">
        <v>1625</v>
      </c>
      <c r="J1586" s="7">
        <v>3.7499999999999999E-2</v>
      </c>
    </row>
    <row r="1587" spans="1:10" x14ac:dyDescent="0.25">
      <c r="A1587" s="6" t="s">
        <v>727</v>
      </c>
      <c r="B1587" s="4" t="s">
        <v>744</v>
      </c>
      <c r="C1587" s="4" t="s">
        <v>11</v>
      </c>
      <c r="D1587" s="5">
        <v>44733</v>
      </c>
      <c r="E1587" s="6" t="s">
        <v>3</v>
      </c>
      <c r="F1587" s="6" t="s">
        <v>4</v>
      </c>
      <c r="G1587" s="6">
        <v>4.2</v>
      </c>
      <c r="H1587" s="6">
        <v>11290</v>
      </c>
      <c r="I1587" s="6">
        <v>12490</v>
      </c>
      <c r="J1587" s="7">
        <v>0.1</v>
      </c>
    </row>
    <row r="1588" spans="1:10" x14ac:dyDescent="0.25">
      <c r="A1588" s="6" t="s">
        <v>727</v>
      </c>
      <c r="B1588" s="4" t="s">
        <v>797</v>
      </c>
      <c r="C1588" s="4" t="s">
        <v>11</v>
      </c>
      <c r="D1588" s="5">
        <v>44976</v>
      </c>
      <c r="E1588" s="6" t="s">
        <v>406</v>
      </c>
      <c r="F1588" s="6" t="s">
        <v>552</v>
      </c>
      <c r="G1588" s="6">
        <v>4.3</v>
      </c>
      <c r="H1588" s="6">
        <v>1375</v>
      </c>
      <c r="I1588" s="6">
        <v>1375</v>
      </c>
      <c r="J1588" s="7">
        <v>1.2500000000000001E-2</v>
      </c>
    </row>
    <row r="1589" spans="1:10" x14ac:dyDescent="0.25">
      <c r="A1589" s="6" t="s">
        <v>727</v>
      </c>
      <c r="B1589" s="4" t="s">
        <v>792</v>
      </c>
      <c r="C1589" s="4" t="s">
        <v>11</v>
      </c>
      <c r="D1589" s="5">
        <v>44753</v>
      </c>
      <c r="E1589" s="6" t="s">
        <v>406</v>
      </c>
      <c r="F1589" s="6" t="s">
        <v>620</v>
      </c>
      <c r="G1589" s="6">
        <v>4.3</v>
      </c>
      <c r="H1589" s="6">
        <v>1625</v>
      </c>
      <c r="I1589" s="6">
        <v>1625</v>
      </c>
      <c r="J1589" s="7">
        <v>0.125</v>
      </c>
    </row>
    <row r="1590" spans="1:10" x14ac:dyDescent="0.25">
      <c r="A1590" s="6" t="s">
        <v>727</v>
      </c>
      <c r="B1590" s="4" t="s">
        <v>798</v>
      </c>
      <c r="C1590" s="4" t="s">
        <v>799</v>
      </c>
      <c r="D1590" s="5">
        <v>44396</v>
      </c>
      <c r="E1590" s="6" t="s">
        <v>19</v>
      </c>
      <c r="F1590" s="6" t="s">
        <v>7</v>
      </c>
      <c r="G1590" s="6">
        <v>4.3</v>
      </c>
      <c r="H1590" s="6">
        <v>30500</v>
      </c>
      <c r="I1590" s="6">
        <v>33100</v>
      </c>
      <c r="J1590" s="7">
        <v>0.125</v>
      </c>
    </row>
    <row r="1591" spans="1:10" x14ac:dyDescent="0.25">
      <c r="A1591" s="6" t="s">
        <v>727</v>
      </c>
      <c r="B1591" s="4" t="s">
        <v>753</v>
      </c>
      <c r="C1591" s="4" t="s">
        <v>11</v>
      </c>
      <c r="D1591" s="5">
        <v>45151</v>
      </c>
      <c r="E1591" s="6" t="s">
        <v>572</v>
      </c>
      <c r="F1591" s="6" t="s">
        <v>552</v>
      </c>
      <c r="G1591" s="6">
        <v>4.2</v>
      </c>
      <c r="H1591" s="6">
        <v>2025</v>
      </c>
      <c r="I1591" s="6">
        <v>2025</v>
      </c>
      <c r="J1591" s="7">
        <v>1.2500000000000001E-2</v>
      </c>
    </row>
    <row r="1592" spans="1:10" x14ac:dyDescent="0.25">
      <c r="A1592" s="6" t="s">
        <v>727</v>
      </c>
      <c r="B1592" s="4" t="s">
        <v>740</v>
      </c>
      <c r="C1592" s="4" t="s">
        <v>11</v>
      </c>
      <c r="D1592" s="5">
        <v>44414</v>
      </c>
      <c r="E1592" s="6" t="s">
        <v>3</v>
      </c>
      <c r="F1592" s="6" t="s">
        <v>4</v>
      </c>
      <c r="G1592" s="6">
        <v>4.2</v>
      </c>
      <c r="H1592" s="6">
        <v>15999</v>
      </c>
      <c r="I1592" s="6">
        <v>15999</v>
      </c>
      <c r="J1592" s="7">
        <v>0.125</v>
      </c>
    </row>
    <row r="1593" spans="1:10" x14ac:dyDescent="0.25">
      <c r="A1593" s="6" t="s">
        <v>727</v>
      </c>
      <c r="B1593" s="4" t="s">
        <v>738</v>
      </c>
      <c r="C1593" s="4" t="s">
        <v>11</v>
      </c>
      <c r="D1593" s="5">
        <v>44753</v>
      </c>
      <c r="E1593" s="6" t="s">
        <v>406</v>
      </c>
      <c r="F1593" s="6" t="s">
        <v>552</v>
      </c>
      <c r="G1593" s="6">
        <v>4.3</v>
      </c>
      <c r="H1593" s="6">
        <v>1100</v>
      </c>
      <c r="I1593" s="6">
        <v>1100</v>
      </c>
      <c r="J1593" s="7">
        <v>0.05</v>
      </c>
    </row>
    <row r="1594" spans="1:10" x14ac:dyDescent="0.25">
      <c r="A1594" s="6" t="s">
        <v>727</v>
      </c>
      <c r="B1594" s="4" t="s">
        <v>787</v>
      </c>
      <c r="C1594" s="4" t="s">
        <v>11</v>
      </c>
      <c r="D1594" s="5">
        <v>44433</v>
      </c>
      <c r="E1594" s="6" t="s">
        <v>27</v>
      </c>
      <c r="F1594" s="6" t="s">
        <v>13</v>
      </c>
      <c r="G1594" s="6">
        <v>3.9</v>
      </c>
      <c r="H1594" s="6">
        <v>5999</v>
      </c>
      <c r="I1594" s="6">
        <v>5999</v>
      </c>
      <c r="J1594" s="7">
        <v>2.5000000000000001E-2</v>
      </c>
    </row>
    <row r="1595" spans="1:10" x14ac:dyDescent="0.25">
      <c r="A1595" s="6" t="s">
        <v>727</v>
      </c>
      <c r="B1595" s="4" t="s">
        <v>800</v>
      </c>
      <c r="C1595" s="4" t="s">
        <v>11</v>
      </c>
      <c r="D1595" s="5">
        <v>44887</v>
      </c>
      <c r="E1595" s="6" t="s">
        <v>406</v>
      </c>
      <c r="F1595" s="6" t="s">
        <v>620</v>
      </c>
      <c r="G1595" s="6">
        <v>4.2</v>
      </c>
      <c r="H1595" s="6">
        <v>1890</v>
      </c>
      <c r="I1595" s="6">
        <v>1890</v>
      </c>
      <c r="J1595" s="7">
        <v>7.4999999999999997E-2</v>
      </c>
    </row>
    <row r="1596" spans="1:10" x14ac:dyDescent="0.25">
      <c r="A1596" s="6" t="s">
        <v>727</v>
      </c>
      <c r="B1596" s="4" t="s">
        <v>801</v>
      </c>
      <c r="C1596" s="4" t="s">
        <v>11</v>
      </c>
      <c r="D1596" s="5">
        <v>44198</v>
      </c>
      <c r="E1596" s="6" t="s">
        <v>406</v>
      </c>
      <c r="F1596" s="6" t="s">
        <v>552</v>
      </c>
      <c r="G1596" s="6">
        <v>4.2</v>
      </c>
      <c r="H1596" s="6">
        <v>1445</v>
      </c>
      <c r="I1596" s="6">
        <v>1445</v>
      </c>
      <c r="J1596" s="7">
        <v>0.1125</v>
      </c>
    </row>
    <row r="1597" spans="1:10" x14ac:dyDescent="0.25">
      <c r="A1597" s="6" t="s">
        <v>727</v>
      </c>
      <c r="B1597" s="4" t="s">
        <v>744</v>
      </c>
      <c r="C1597" s="4" t="s">
        <v>147</v>
      </c>
      <c r="D1597" s="5">
        <v>44386</v>
      </c>
      <c r="E1597" s="6" t="s">
        <v>3</v>
      </c>
      <c r="F1597" s="6" t="s">
        <v>4</v>
      </c>
      <c r="G1597" s="6">
        <v>4.2</v>
      </c>
      <c r="H1597" s="6">
        <v>11730</v>
      </c>
      <c r="I1597" s="6">
        <v>12900</v>
      </c>
      <c r="J1597" s="7">
        <v>8.7499999999999994E-2</v>
      </c>
    </row>
    <row r="1598" spans="1:10" x14ac:dyDescent="0.25">
      <c r="A1598" s="6" t="s">
        <v>727</v>
      </c>
      <c r="B1598" s="4" t="s">
        <v>802</v>
      </c>
      <c r="C1598" s="4" t="s">
        <v>767</v>
      </c>
      <c r="D1598" s="5">
        <v>43869</v>
      </c>
      <c r="E1598" s="6" t="s">
        <v>56</v>
      </c>
      <c r="F1598" s="6" t="s">
        <v>341</v>
      </c>
      <c r="G1598" s="6">
        <v>4.4000000000000004</v>
      </c>
      <c r="H1598" s="6">
        <v>157999</v>
      </c>
      <c r="I1598" s="6">
        <v>179999</v>
      </c>
      <c r="J1598" s="7">
        <v>0.1125</v>
      </c>
    </row>
    <row r="1599" spans="1:10" x14ac:dyDescent="0.25">
      <c r="A1599" s="6" t="s">
        <v>727</v>
      </c>
      <c r="B1599" s="4" t="s">
        <v>734</v>
      </c>
      <c r="C1599" s="4" t="s">
        <v>735</v>
      </c>
      <c r="D1599" s="5">
        <v>44238</v>
      </c>
      <c r="E1599" s="6" t="s">
        <v>19</v>
      </c>
      <c r="F1599" s="6" t="s">
        <v>7</v>
      </c>
      <c r="G1599" s="6">
        <v>4.3</v>
      </c>
      <c r="H1599" s="6">
        <v>21950</v>
      </c>
      <c r="I1599" s="6">
        <v>21950</v>
      </c>
      <c r="J1599" s="7">
        <v>7.4999999999999997E-2</v>
      </c>
    </row>
    <row r="1600" spans="1:10" x14ac:dyDescent="0.25">
      <c r="A1600" s="6" t="s">
        <v>727</v>
      </c>
      <c r="B1600" s="4" t="s">
        <v>754</v>
      </c>
      <c r="C1600" s="4" t="s">
        <v>803</v>
      </c>
      <c r="D1600" s="5">
        <v>45107</v>
      </c>
      <c r="E1600" s="6" t="s">
        <v>6</v>
      </c>
      <c r="F1600" s="6" t="s">
        <v>7</v>
      </c>
      <c r="G1600" s="6">
        <v>4.3</v>
      </c>
      <c r="H1600" s="6">
        <v>17989</v>
      </c>
      <c r="I1600" s="6">
        <v>17989</v>
      </c>
      <c r="J1600" s="7">
        <v>0.1125</v>
      </c>
    </row>
    <row r="1601" spans="1:10" x14ac:dyDescent="0.25">
      <c r="A1601" s="6" t="s">
        <v>727</v>
      </c>
      <c r="B1601" s="4" t="s">
        <v>742</v>
      </c>
      <c r="C1601" s="4" t="s">
        <v>786</v>
      </c>
      <c r="D1601" s="5">
        <v>43952</v>
      </c>
      <c r="E1601" s="6" t="s">
        <v>6</v>
      </c>
      <c r="F1601" s="6" t="s">
        <v>7</v>
      </c>
      <c r="G1601" s="6">
        <v>4.3</v>
      </c>
      <c r="H1601" s="6">
        <v>20696</v>
      </c>
      <c r="I1601" s="6">
        <v>21995</v>
      </c>
      <c r="J1601" s="7">
        <v>1.2500000000000001E-2</v>
      </c>
    </row>
    <row r="1602" spans="1:10" x14ac:dyDescent="0.25">
      <c r="A1602" s="6" t="s">
        <v>727</v>
      </c>
      <c r="B1602" s="4" t="s">
        <v>742</v>
      </c>
      <c r="C1602" s="4" t="s">
        <v>786</v>
      </c>
      <c r="D1602" s="5">
        <v>45055</v>
      </c>
      <c r="E1602" s="6" t="s">
        <v>19</v>
      </c>
      <c r="F1602" s="6" t="s">
        <v>7</v>
      </c>
      <c r="G1602" s="6">
        <v>4.2</v>
      </c>
      <c r="H1602" s="6">
        <v>22450</v>
      </c>
      <c r="I1602" s="6">
        <v>22450</v>
      </c>
      <c r="J1602" s="7">
        <v>2.5000000000000001E-2</v>
      </c>
    </row>
    <row r="1603" spans="1:10" x14ac:dyDescent="0.25">
      <c r="A1603" s="6" t="s">
        <v>727</v>
      </c>
      <c r="B1603" s="4" t="s">
        <v>804</v>
      </c>
      <c r="C1603" s="4" t="s">
        <v>775</v>
      </c>
      <c r="D1603" s="5">
        <v>44714</v>
      </c>
      <c r="E1603" s="6" t="s">
        <v>19</v>
      </c>
      <c r="F1603" s="6" t="s">
        <v>7</v>
      </c>
      <c r="G1603" s="6">
        <v>0</v>
      </c>
      <c r="H1603" s="6">
        <v>24999</v>
      </c>
      <c r="I1603" s="6">
        <v>24999</v>
      </c>
      <c r="J1603" s="7">
        <v>0.1125</v>
      </c>
    </row>
    <row r="1604" spans="1:10" x14ac:dyDescent="0.25">
      <c r="A1604" s="6" t="s">
        <v>727</v>
      </c>
      <c r="B1604" s="4" t="s">
        <v>805</v>
      </c>
      <c r="C1604" s="4" t="s">
        <v>11</v>
      </c>
      <c r="D1604" s="5">
        <v>44183</v>
      </c>
      <c r="E1604" s="6" t="s">
        <v>806</v>
      </c>
      <c r="F1604" s="6" t="s">
        <v>807</v>
      </c>
      <c r="G1604" s="6">
        <v>4.0999999999999996</v>
      </c>
      <c r="H1604" s="6">
        <v>1549</v>
      </c>
      <c r="I1604" s="6">
        <v>1549</v>
      </c>
      <c r="J1604" s="7">
        <v>1.2500000000000001E-2</v>
      </c>
    </row>
    <row r="1605" spans="1:10" x14ac:dyDescent="0.25">
      <c r="A1605" s="6" t="s">
        <v>727</v>
      </c>
      <c r="B1605" s="4" t="s">
        <v>736</v>
      </c>
      <c r="C1605" s="4" t="s">
        <v>14</v>
      </c>
      <c r="D1605" s="5">
        <v>44912</v>
      </c>
      <c r="E1605" s="6" t="s">
        <v>3</v>
      </c>
      <c r="F1605" s="6" t="s">
        <v>4</v>
      </c>
      <c r="G1605" s="6">
        <v>4.0999999999999996</v>
      </c>
      <c r="H1605" s="6">
        <v>10398</v>
      </c>
      <c r="I1605" s="6">
        <v>10398</v>
      </c>
      <c r="J1605" s="7">
        <v>2.5000000000000001E-2</v>
      </c>
    </row>
    <row r="1606" spans="1:10" x14ac:dyDescent="0.25">
      <c r="A1606" s="6" t="s">
        <v>727</v>
      </c>
      <c r="B1606" s="4" t="s">
        <v>774</v>
      </c>
      <c r="C1606" s="4" t="s">
        <v>786</v>
      </c>
      <c r="D1606" s="5">
        <v>44006</v>
      </c>
      <c r="E1606" s="6" t="s">
        <v>12</v>
      </c>
      <c r="F1606" s="6" t="s">
        <v>13</v>
      </c>
      <c r="G1606" s="6">
        <v>4.2</v>
      </c>
      <c r="H1606" s="6">
        <v>11745</v>
      </c>
      <c r="I1606" s="6">
        <v>11745</v>
      </c>
      <c r="J1606" s="7">
        <v>0.05</v>
      </c>
    </row>
    <row r="1607" spans="1:10" x14ac:dyDescent="0.25">
      <c r="A1607" s="6" t="s">
        <v>727</v>
      </c>
      <c r="B1607" s="4" t="s">
        <v>801</v>
      </c>
      <c r="C1607" s="4" t="s">
        <v>11</v>
      </c>
      <c r="D1607" s="5">
        <v>44628</v>
      </c>
      <c r="E1607" s="6" t="s">
        <v>406</v>
      </c>
      <c r="F1607" s="6" t="s">
        <v>552</v>
      </c>
      <c r="G1607" s="6">
        <v>4.2</v>
      </c>
      <c r="H1607" s="6">
        <v>1445</v>
      </c>
      <c r="I1607" s="6">
        <v>1445</v>
      </c>
      <c r="J1607" s="7">
        <v>0.05</v>
      </c>
    </row>
    <row r="1608" spans="1:10" x14ac:dyDescent="0.25">
      <c r="A1608" s="6" t="s">
        <v>727</v>
      </c>
      <c r="B1608" s="4" t="s">
        <v>744</v>
      </c>
      <c r="C1608" s="4" t="s">
        <v>147</v>
      </c>
      <c r="D1608" s="5">
        <v>44237</v>
      </c>
      <c r="E1608" s="6" t="s">
        <v>3</v>
      </c>
      <c r="F1608" s="6" t="s">
        <v>4</v>
      </c>
      <c r="G1608" s="6">
        <v>4.2</v>
      </c>
      <c r="H1608" s="6">
        <v>11730</v>
      </c>
      <c r="I1608" s="6">
        <v>12900</v>
      </c>
      <c r="J1608" s="7">
        <v>6.25E-2</v>
      </c>
    </row>
    <row r="1609" spans="1:10" x14ac:dyDescent="0.25">
      <c r="A1609" s="6" t="s">
        <v>727</v>
      </c>
      <c r="B1609" s="4" t="s">
        <v>802</v>
      </c>
      <c r="C1609" s="4" t="s">
        <v>767</v>
      </c>
      <c r="D1609" s="5">
        <v>44770</v>
      </c>
      <c r="E1609" s="6" t="s">
        <v>56</v>
      </c>
      <c r="F1609" s="6" t="s">
        <v>341</v>
      </c>
      <c r="G1609" s="6">
        <v>4.4000000000000004</v>
      </c>
      <c r="H1609" s="6">
        <v>157999</v>
      </c>
      <c r="I1609" s="6">
        <v>179999</v>
      </c>
      <c r="J1609" s="7">
        <v>8.7499999999999994E-2</v>
      </c>
    </row>
    <row r="1610" spans="1:10" x14ac:dyDescent="0.25">
      <c r="A1610" s="6" t="s">
        <v>727</v>
      </c>
      <c r="B1610" s="4" t="s">
        <v>763</v>
      </c>
      <c r="C1610" s="4" t="s">
        <v>14</v>
      </c>
      <c r="D1610" s="5">
        <v>44145</v>
      </c>
      <c r="E1610" s="6" t="s">
        <v>3</v>
      </c>
      <c r="F1610" s="6" t="s">
        <v>4</v>
      </c>
      <c r="G1610" s="6">
        <v>4.2</v>
      </c>
      <c r="H1610" s="6">
        <v>15399</v>
      </c>
      <c r="I1610" s="6">
        <v>15499</v>
      </c>
      <c r="J1610" s="7">
        <v>0.1125</v>
      </c>
    </row>
    <row r="1611" spans="1:10" x14ac:dyDescent="0.25">
      <c r="A1611" s="6" t="s">
        <v>727</v>
      </c>
      <c r="B1611" s="4" t="s">
        <v>774</v>
      </c>
      <c r="C1611" s="4" t="s">
        <v>808</v>
      </c>
      <c r="D1611" s="5">
        <v>45137</v>
      </c>
      <c r="E1611" s="6" t="s">
        <v>12</v>
      </c>
      <c r="F1611" s="6" t="s">
        <v>13</v>
      </c>
      <c r="G1611" s="6">
        <v>4.2</v>
      </c>
      <c r="H1611" s="6">
        <v>11745</v>
      </c>
      <c r="I1611" s="6">
        <v>11745</v>
      </c>
      <c r="J1611" s="7">
        <v>0.1125</v>
      </c>
    </row>
    <row r="1612" spans="1:10" x14ac:dyDescent="0.25">
      <c r="A1612" s="6" t="s">
        <v>727</v>
      </c>
      <c r="B1612" s="4" t="s">
        <v>797</v>
      </c>
      <c r="C1612" s="4" t="s">
        <v>11</v>
      </c>
      <c r="D1612" s="5">
        <v>43901</v>
      </c>
      <c r="E1612" s="6" t="s">
        <v>406</v>
      </c>
      <c r="F1612" s="6" t="s">
        <v>552</v>
      </c>
      <c r="G1612" s="6">
        <v>4.3</v>
      </c>
      <c r="H1612" s="6">
        <v>1450</v>
      </c>
      <c r="I1612" s="6">
        <v>1450</v>
      </c>
      <c r="J1612" s="7">
        <v>0.05</v>
      </c>
    </row>
    <row r="1613" spans="1:10" x14ac:dyDescent="0.25">
      <c r="A1613" s="6" t="s">
        <v>727</v>
      </c>
      <c r="B1613" s="4" t="s">
        <v>792</v>
      </c>
      <c r="C1613" s="4" t="s">
        <v>11</v>
      </c>
      <c r="D1613" s="5">
        <v>45047</v>
      </c>
      <c r="E1613" s="6" t="s">
        <v>406</v>
      </c>
      <c r="F1613" s="6" t="s">
        <v>552</v>
      </c>
      <c r="G1613" s="6">
        <v>4.3</v>
      </c>
      <c r="H1613" s="6">
        <v>1450</v>
      </c>
      <c r="I1613" s="6">
        <v>1450</v>
      </c>
      <c r="J1613" s="7">
        <v>7.4999999999999997E-2</v>
      </c>
    </row>
    <row r="1614" spans="1:10" x14ac:dyDescent="0.25">
      <c r="A1614" s="6" t="s">
        <v>727</v>
      </c>
      <c r="B1614" s="4" t="s">
        <v>801</v>
      </c>
      <c r="C1614" s="4" t="s">
        <v>11</v>
      </c>
      <c r="D1614" s="5">
        <v>44336</v>
      </c>
      <c r="E1614" s="6" t="s">
        <v>575</v>
      </c>
      <c r="F1614" s="6" t="s">
        <v>552</v>
      </c>
      <c r="G1614" s="6">
        <v>4.2</v>
      </c>
      <c r="H1614" s="6">
        <v>1450</v>
      </c>
      <c r="I1614" s="6">
        <v>1450</v>
      </c>
      <c r="J1614" s="7">
        <v>0.1125</v>
      </c>
    </row>
    <row r="1615" spans="1:10" x14ac:dyDescent="0.25">
      <c r="A1615" s="6" t="s">
        <v>727</v>
      </c>
      <c r="B1615" s="4" t="s">
        <v>787</v>
      </c>
      <c r="C1615" s="4" t="s">
        <v>14</v>
      </c>
      <c r="D1615" s="5">
        <v>44279</v>
      </c>
      <c r="E1615" s="6" t="s">
        <v>27</v>
      </c>
      <c r="F1615" s="6" t="s">
        <v>13</v>
      </c>
      <c r="G1615" s="6">
        <v>3.9</v>
      </c>
      <c r="H1615" s="6">
        <v>5999</v>
      </c>
      <c r="I1615" s="6">
        <v>5999</v>
      </c>
      <c r="J1615" s="7">
        <v>3.7499999999999999E-2</v>
      </c>
    </row>
    <row r="1616" spans="1:10" x14ac:dyDescent="0.25">
      <c r="A1616" s="6" t="s">
        <v>727</v>
      </c>
      <c r="B1616" s="4" t="s">
        <v>809</v>
      </c>
      <c r="C1616" s="4" t="s">
        <v>810</v>
      </c>
      <c r="D1616" s="5">
        <v>43864</v>
      </c>
      <c r="E1616" s="6" t="s">
        <v>3</v>
      </c>
      <c r="F1616" s="6" t="s">
        <v>7</v>
      </c>
      <c r="G1616" s="6">
        <v>4.3</v>
      </c>
      <c r="H1616" s="6">
        <v>14999</v>
      </c>
      <c r="I1616" s="6">
        <v>24900</v>
      </c>
      <c r="J1616" s="7">
        <v>3.7499999999999999E-2</v>
      </c>
    </row>
    <row r="1617" spans="1:10" x14ac:dyDescent="0.25">
      <c r="A1617" s="6" t="s">
        <v>727</v>
      </c>
      <c r="B1617" s="4" t="s">
        <v>811</v>
      </c>
      <c r="C1617" s="4" t="s">
        <v>11</v>
      </c>
      <c r="D1617" s="5">
        <v>44867</v>
      </c>
      <c r="E1617" s="6" t="s">
        <v>263</v>
      </c>
      <c r="F1617" s="6" t="s">
        <v>812</v>
      </c>
      <c r="G1617" s="6">
        <v>4.2</v>
      </c>
      <c r="H1617" s="6">
        <v>1700</v>
      </c>
      <c r="I1617" s="6">
        <v>1700</v>
      </c>
      <c r="J1617" s="7">
        <v>8.7499999999999994E-2</v>
      </c>
    </row>
    <row r="1618" spans="1:10" x14ac:dyDescent="0.25">
      <c r="A1618" s="6" t="s">
        <v>727</v>
      </c>
      <c r="B1618" s="4" t="s">
        <v>813</v>
      </c>
      <c r="C1618" s="4" t="s">
        <v>61</v>
      </c>
      <c r="D1618" s="5">
        <v>43987</v>
      </c>
      <c r="E1618" s="6" t="s">
        <v>6</v>
      </c>
      <c r="F1618" s="6" t="s">
        <v>4</v>
      </c>
      <c r="G1618" s="6">
        <v>4.5</v>
      </c>
      <c r="H1618" s="6">
        <v>70000</v>
      </c>
      <c r="I1618" s="6">
        <v>70000</v>
      </c>
      <c r="J1618" s="7">
        <v>0.05</v>
      </c>
    </row>
    <row r="1619" spans="1:10" x14ac:dyDescent="0.25">
      <c r="A1619" s="6" t="s">
        <v>727</v>
      </c>
      <c r="B1619" s="4" t="s">
        <v>814</v>
      </c>
      <c r="C1619" s="4" t="s">
        <v>11</v>
      </c>
      <c r="D1619" s="5">
        <v>44677</v>
      </c>
      <c r="E1619" s="6" t="s">
        <v>263</v>
      </c>
      <c r="F1619" s="6" t="s">
        <v>552</v>
      </c>
      <c r="G1619" s="6">
        <v>4.0999999999999996</v>
      </c>
      <c r="H1619" s="6">
        <v>2599</v>
      </c>
      <c r="I1619" s="6">
        <v>2599</v>
      </c>
      <c r="J1619" s="7">
        <v>0.1</v>
      </c>
    </row>
    <row r="1620" spans="1:10" x14ac:dyDescent="0.25">
      <c r="A1620" s="6" t="s">
        <v>727</v>
      </c>
      <c r="B1620" s="4" t="s">
        <v>759</v>
      </c>
      <c r="C1620" s="4" t="s">
        <v>405</v>
      </c>
      <c r="D1620" s="5">
        <v>44713</v>
      </c>
      <c r="E1620" s="6" t="s">
        <v>12</v>
      </c>
      <c r="F1620" s="6" t="s">
        <v>13</v>
      </c>
      <c r="G1620" s="6">
        <v>4.2</v>
      </c>
      <c r="H1620" s="6">
        <v>9499</v>
      </c>
      <c r="I1620" s="6">
        <v>10499</v>
      </c>
      <c r="J1620" s="7">
        <v>0.05</v>
      </c>
    </row>
    <row r="1621" spans="1:10" x14ac:dyDescent="0.25">
      <c r="A1621" s="6" t="s">
        <v>727</v>
      </c>
      <c r="B1621" s="4" t="s">
        <v>763</v>
      </c>
      <c r="C1621" s="4" t="s">
        <v>11</v>
      </c>
      <c r="D1621" s="5">
        <v>44349</v>
      </c>
      <c r="E1621" s="6" t="s">
        <v>3</v>
      </c>
      <c r="F1621" s="6" t="s">
        <v>4</v>
      </c>
      <c r="G1621" s="6">
        <v>4.2</v>
      </c>
      <c r="H1621" s="6">
        <v>15490</v>
      </c>
      <c r="I1621" s="6">
        <v>15490</v>
      </c>
      <c r="J1621" s="7">
        <v>1.2500000000000001E-2</v>
      </c>
    </row>
    <row r="1622" spans="1:10" x14ac:dyDescent="0.25">
      <c r="A1622" s="6" t="s">
        <v>727</v>
      </c>
      <c r="B1622" s="4" t="s">
        <v>815</v>
      </c>
      <c r="C1622" s="4" t="s">
        <v>109</v>
      </c>
      <c r="D1622" s="5">
        <v>44552</v>
      </c>
      <c r="E1622" s="6" t="s">
        <v>3</v>
      </c>
      <c r="F1622" s="6" t="s">
        <v>4</v>
      </c>
      <c r="G1622" s="6">
        <v>4.3</v>
      </c>
      <c r="H1622" s="6">
        <v>13999</v>
      </c>
      <c r="I1622" s="6">
        <v>14999</v>
      </c>
      <c r="J1622" s="7">
        <v>2.5000000000000001E-2</v>
      </c>
    </row>
    <row r="1623" spans="1:10" x14ac:dyDescent="0.25">
      <c r="A1623" s="6" t="s">
        <v>727</v>
      </c>
      <c r="B1623" s="4" t="s">
        <v>754</v>
      </c>
      <c r="C1623" s="4" t="s">
        <v>360</v>
      </c>
      <c r="D1623" s="5">
        <v>44850</v>
      </c>
      <c r="E1623" s="6" t="s">
        <v>6</v>
      </c>
      <c r="F1623" s="6" t="s">
        <v>7</v>
      </c>
      <c r="G1623" s="6">
        <v>4.3</v>
      </c>
      <c r="H1623" s="6">
        <v>17888</v>
      </c>
      <c r="I1623" s="6">
        <v>17888</v>
      </c>
      <c r="J1623" s="7">
        <v>0.1</v>
      </c>
    </row>
    <row r="1624" spans="1:10" x14ac:dyDescent="0.25">
      <c r="A1624" s="6" t="s">
        <v>727</v>
      </c>
      <c r="B1624" s="4" t="s">
        <v>816</v>
      </c>
      <c r="C1624" s="4" t="s">
        <v>14</v>
      </c>
      <c r="D1624" s="5">
        <v>44044</v>
      </c>
      <c r="E1624" s="6" t="s">
        <v>3</v>
      </c>
      <c r="F1624" s="6" t="s">
        <v>4</v>
      </c>
      <c r="G1624" s="6">
        <v>4.4000000000000004</v>
      </c>
      <c r="H1624" s="6">
        <v>25600</v>
      </c>
      <c r="I1624" s="6">
        <v>25600</v>
      </c>
      <c r="J1624" s="7">
        <v>8.7499999999999994E-2</v>
      </c>
    </row>
    <row r="1625" spans="1:10" x14ac:dyDescent="0.25">
      <c r="A1625" s="6" t="s">
        <v>727</v>
      </c>
      <c r="B1625" s="4" t="s">
        <v>817</v>
      </c>
      <c r="C1625" s="4" t="s">
        <v>109</v>
      </c>
      <c r="D1625" s="5">
        <v>45006</v>
      </c>
      <c r="E1625" s="6" t="s">
        <v>284</v>
      </c>
      <c r="F1625" s="6" t="s">
        <v>211</v>
      </c>
      <c r="G1625" s="6">
        <v>4.2</v>
      </c>
      <c r="H1625" s="6">
        <v>8490</v>
      </c>
      <c r="I1625" s="6">
        <v>8490</v>
      </c>
      <c r="J1625" s="7">
        <v>0.05</v>
      </c>
    </row>
    <row r="1626" spans="1:10" x14ac:dyDescent="0.25">
      <c r="A1626" s="6" t="s">
        <v>727</v>
      </c>
      <c r="B1626" s="4" t="s">
        <v>744</v>
      </c>
      <c r="C1626" s="4" t="s">
        <v>11</v>
      </c>
      <c r="D1626" s="5">
        <v>44936</v>
      </c>
      <c r="E1626" s="6" t="s">
        <v>6</v>
      </c>
      <c r="F1626" s="6" t="s">
        <v>7</v>
      </c>
      <c r="G1626" s="6">
        <v>4.2</v>
      </c>
      <c r="H1626" s="6">
        <v>13984</v>
      </c>
      <c r="I1626" s="6">
        <v>15499</v>
      </c>
      <c r="J1626" s="7">
        <v>0.1125</v>
      </c>
    </row>
    <row r="1627" spans="1:10" x14ac:dyDescent="0.25">
      <c r="A1627" s="6" t="s">
        <v>727</v>
      </c>
      <c r="B1627" s="4" t="s">
        <v>770</v>
      </c>
      <c r="C1627" s="4" t="s">
        <v>761</v>
      </c>
      <c r="D1627" s="5">
        <v>44648</v>
      </c>
      <c r="E1627" s="6" t="s">
        <v>6</v>
      </c>
      <c r="F1627" s="6" t="s">
        <v>7</v>
      </c>
      <c r="G1627" s="6">
        <v>4.3</v>
      </c>
      <c r="H1627" s="6">
        <v>35999</v>
      </c>
      <c r="I1627" s="6">
        <v>38999</v>
      </c>
      <c r="J1627" s="7">
        <v>0.125</v>
      </c>
    </row>
    <row r="1628" spans="1:10" x14ac:dyDescent="0.25">
      <c r="A1628" s="6" t="s">
        <v>727</v>
      </c>
      <c r="B1628" s="4" t="s">
        <v>759</v>
      </c>
      <c r="C1628" s="4" t="s">
        <v>818</v>
      </c>
      <c r="D1628" s="5">
        <v>44352</v>
      </c>
      <c r="E1628" s="6" t="s">
        <v>12</v>
      </c>
      <c r="F1628" s="6" t="s">
        <v>13</v>
      </c>
      <c r="G1628" s="6">
        <v>4.2</v>
      </c>
      <c r="H1628" s="6">
        <v>9499</v>
      </c>
      <c r="I1628" s="6">
        <v>10499</v>
      </c>
      <c r="J1628" s="7">
        <v>2.5000000000000001E-2</v>
      </c>
    </row>
    <row r="1629" spans="1:10" x14ac:dyDescent="0.25">
      <c r="A1629" s="6" t="s">
        <v>727</v>
      </c>
      <c r="B1629" s="4" t="s">
        <v>819</v>
      </c>
      <c r="C1629" s="4" t="s">
        <v>11</v>
      </c>
      <c r="D1629" s="5">
        <v>44194</v>
      </c>
      <c r="E1629" s="6" t="s">
        <v>6</v>
      </c>
      <c r="F1629" s="6" t="s">
        <v>7</v>
      </c>
      <c r="G1629" s="6">
        <v>4.3</v>
      </c>
      <c r="H1629" s="6">
        <v>30900</v>
      </c>
      <c r="I1629" s="6">
        <v>30900</v>
      </c>
      <c r="J1629" s="7">
        <v>0.1</v>
      </c>
    </row>
    <row r="1630" spans="1:10" x14ac:dyDescent="0.25">
      <c r="A1630" s="6" t="s">
        <v>727</v>
      </c>
      <c r="B1630" s="4" t="s">
        <v>741</v>
      </c>
      <c r="C1630" s="4" t="s">
        <v>11</v>
      </c>
      <c r="D1630" s="5">
        <v>44805</v>
      </c>
      <c r="E1630" s="6" t="s">
        <v>6</v>
      </c>
      <c r="F1630" s="6" t="s">
        <v>7</v>
      </c>
      <c r="G1630" s="6">
        <v>4.3</v>
      </c>
      <c r="H1630" s="6">
        <v>17575</v>
      </c>
      <c r="I1630" s="6">
        <v>19499</v>
      </c>
      <c r="J1630" s="7">
        <v>2.5000000000000001E-2</v>
      </c>
    </row>
    <row r="1631" spans="1:10" x14ac:dyDescent="0.25">
      <c r="A1631" s="6" t="s">
        <v>727</v>
      </c>
      <c r="B1631" s="4" t="s">
        <v>790</v>
      </c>
      <c r="C1631" s="4" t="s">
        <v>820</v>
      </c>
      <c r="D1631" s="5">
        <v>44995</v>
      </c>
      <c r="E1631" s="6" t="s">
        <v>19</v>
      </c>
      <c r="F1631" s="6" t="s">
        <v>57</v>
      </c>
      <c r="G1631" s="6">
        <v>4.3</v>
      </c>
      <c r="H1631" s="6">
        <v>54599</v>
      </c>
      <c r="I1631" s="6">
        <v>79997</v>
      </c>
      <c r="J1631" s="7">
        <v>0.1</v>
      </c>
    </row>
    <row r="1632" spans="1:10" x14ac:dyDescent="0.25">
      <c r="A1632" s="6" t="s">
        <v>727</v>
      </c>
      <c r="B1632" s="4" t="s">
        <v>758</v>
      </c>
      <c r="C1632" s="4" t="s">
        <v>147</v>
      </c>
      <c r="D1632" s="5">
        <v>44408</v>
      </c>
      <c r="E1632" s="6" t="s">
        <v>3</v>
      </c>
      <c r="F1632" s="6" t="s">
        <v>4</v>
      </c>
      <c r="G1632" s="6">
        <v>4.2</v>
      </c>
      <c r="H1632" s="6">
        <v>12499</v>
      </c>
      <c r="I1632" s="6">
        <v>14499</v>
      </c>
      <c r="J1632" s="7">
        <v>0.05</v>
      </c>
    </row>
    <row r="1633" spans="1:10" x14ac:dyDescent="0.25">
      <c r="A1633" s="6" t="s">
        <v>727</v>
      </c>
      <c r="B1633" s="4" t="s">
        <v>809</v>
      </c>
      <c r="C1633" s="4" t="s">
        <v>821</v>
      </c>
      <c r="D1633" s="5">
        <v>43952</v>
      </c>
      <c r="E1633" s="6" t="s">
        <v>3</v>
      </c>
      <c r="F1633" s="6" t="s">
        <v>7</v>
      </c>
      <c r="G1633" s="6">
        <v>4.3</v>
      </c>
      <c r="H1633" s="6">
        <v>14999</v>
      </c>
      <c r="I1633" s="6">
        <v>24900</v>
      </c>
      <c r="J1633" s="7">
        <v>6.25E-2</v>
      </c>
    </row>
    <row r="1634" spans="1:10" x14ac:dyDescent="0.25">
      <c r="A1634" s="6" t="s">
        <v>727</v>
      </c>
      <c r="B1634" s="4" t="s">
        <v>748</v>
      </c>
      <c r="C1634" s="4" t="s">
        <v>147</v>
      </c>
      <c r="D1634" s="5">
        <v>44089</v>
      </c>
      <c r="E1634" s="6" t="s">
        <v>6</v>
      </c>
      <c r="F1634" s="6" t="s">
        <v>4</v>
      </c>
      <c r="G1634" s="6">
        <v>4.2</v>
      </c>
      <c r="H1634" s="6">
        <v>19999</v>
      </c>
      <c r="I1634" s="6">
        <v>19999</v>
      </c>
      <c r="J1634" s="7">
        <v>0.1125</v>
      </c>
    </row>
    <row r="1635" spans="1:10" x14ac:dyDescent="0.25">
      <c r="A1635" s="6" t="s">
        <v>727</v>
      </c>
      <c r="B1635" s="4" t="s">
        <v>814</v>
      </c>
      <c r="C1635" s="4" t="s">
        <v>11</v>
      </c>
      <c r="D1635" s="5">
        <v>44109</v>
      </c>
      <c r="E1635" s="6" t="s">
        <v>565</v>
      </c>
      <c r="F1635" s="6" t="s">
        <v>552</v>
      </c>
      <c r="G1635" s="6">
        <v>4.2</v>
      </c>
      <c r="H1635" s="6">
        <v>2336</v>
      </c>
      <c r="I1635" s="6">
        <v>2336</v>
      </c>
      <c r="J1635" s="7">
        <v>2.5000000000000001E-2</v>
      </c>
    </row>
    <row r="1636" spans="1:10" x14ac:dyDescent="0.25">
      <c r="A1636" s="6" t="s">
        <v>727</v>
      </c>
      <c r="B1636" s="4" t="s">
        <v>822</v>
      </c>
      <c r="C1636" s="4" t="s">
        <v>821</v>
      </c>
      <c r="D1636" s="5">
        <v>44955</v>
      </c>
      <c r="E1636" s="6" t="s">
        <v>6</v>
      </c>
      <c r="F1636" s="6" t="s">
        <v>7</v>
      </c>
      <c r="G1636" s="6">
        <v>4.3</v>
      </c>
      <c r="H1636" s="6">
        <v>18999</v>
      </c>
      <c r="I1636" s="6">
        <v>18999</v>
      </c>
      <c r="J1636" s="7">
        <v>0.1125</v>
      </c>
    </row>
    <row r="1637" spans="1:10" x14ac:dyDescent="0.25">
      <c r="A1637" s="6" t="s">
        <v>727</v>
      </c>
      <c r="B1637" s="4" t="s">
        <v>748</v>
      </c>
      <c r="C1637" s="4" t="s">
        <v>147</v>
      </c>
      <c r="D1637" s="5">
        <v>45013</v>
      </c>
      <c r="E1637" s="6" t="s">
        <v>3</v>
      </c>
      <c r="F1637" s="6" t="s">
        <v>4</v>
      </c>
      <c r="G1637" s="6">
        <v>4.2</v>
      </c>
      <c r="H1637" s="6">
        <v>17999</v>
      </c>
      <c r="I1637" s="6">
        <v>17999</v>
      </c>
      <c r="J1637" s="7">
        <v>0.05</v>
      </c>
    </row>
    <row r="1638" spans="1:10" x14ac:dyDescent="0.25">
      <c r="A1638" s="6" t="s">
        <v>727</v>
      </c>
      <c r="B1638" s="4" t="s">
        <v>779</v>
      </c>
      <c r="C1638" s="4" t="s">
        <v>781</v>
      </c>
      <c r="D1638" s="5">
        <v>44533</v>
      </c>
      <c r="E1638" s="6" t="s">
        <v>6</v>
      </c>
      <c r="F1638" s="6" t="s">
        <v>7</v>
      </c>
      <c r="G1638" s="6">
        <v>4.3</v>
      </c>
      <c r="H1638" s="6">
        <v>27810</v>
      </c>
      <c r="I1638" s="6">
        <v>27810</v>
      </c>
      <c r="J1638" s="7">
        <v>0.125</v>
      </c>
    </row>
    <row r="1639" spans="1:10" x14ac:dyDescent="0.25">
      <c r="A1639" s="6" t="s">
        <v>727</v>
      </c>
      <c r="B1639" s="4" t="s">
        <v>774</v>
      </c>
      <c r="C1639" s="4" t="s">
        <v>808</v>
      </c>
      <c r="D1639" s="5">
        <v>45141</v>
      </c>
      <c r="E1639" s="6" t="s">
        <v>3</v>
      </c>
      <c r="F1639" s="6" t="s">
        <v>4</v>
      </c>
      <c r="G1639" s="6">
        <v>4.3</v>
      </c>
      <c r="H1639" s="6">
        <v>12499</v>
      </c>
      <c r="I1639" s="6">
        <v>12800</v>
      </c>
      <c r="J1639" s="7">
        <v>1.2500000000000001E-2</v>
      </c>
    </row>
    <row r="1640" spans="1:10" x14ac:dyDescent="0.25">
      <c r="A1640" s="6" t="s">
        <v>727</v>
      </c>
      <c r="B1640" s="4" t="s">
        <v>814</v>
      </c>
      <c r="C1640" s="4" t="s">
        <v>11</v>
      </c>
      <c r="D1640" s="5">
        <v>44460</v>
      </c>
      <c r="E1640" s="6" t="s">
        <v>565</v>
      </c>
      <c r="F1640" s="6" t="s">
        <v>552</v>
      </c>
      <c r="G1640" s="6">
        <v>4.2</v>
      </c>
      <c r="H1640" s="6">
        <v>2299</v>
      </c>
      <c r="I1640" s="6">
        <v>2299</v>
      </c>
      <c r="J1640" s="7">
        <v>6.25E-2</v>
      </c>
    </row>
    <row r="1641" spans="1:10" x14ac:dyDescent="0.25">
      <c r="A1641" s="6" t="s">
        <v>727</v>
      </c>
      <c r="B1641" s="4" t="s">
        <v>823</v>
      </c>
      <c r="C1641" s="4" t="s">
        <v>11</v>
      </c>
      <c r="D1641" s="5">
        <v>45161</v>
      </c>
      <c r="E1641" s="6" t="s">
        <v>6</v>
      </c>
      <c r="F1641" s="6" t="s">
        <v>7</v>
      </c>
      <c r="G1641" s="6">
        <v>4.2</v>
      </c>
      <c r="H1641" s="6">
        <v>14859</v>
      </c>
      <c r="I1641" s="6">
        <v>15663</v>
      </c>
      <c r="J1641" s="7">
        <v>0.1125</v>
      </c>
    </row>
    <row r="1642" spans="1:10" x14ac:dyDescent="0.25">
      <c r="A1642" s="6" t="s">
        <v>727</v>
      </c>
      <c r="B1642" s="4" t="s">
        <v>758</v>
      </c>
      <c r="C1642" s="4" t="s">
        <v>14</v>
      </c>
      <c r="D1642" s="5">
        <v>44792</v>
      </c>
      <c r="E1642" s="6" t="s">
        <v>12</v>
      </c>
      <c r="F1642" s="6" t="s">
        <v>13</v>
      </c>
      <c r="G1642" s="6">
        <v>4</v>
      </c>
      <c r="H1642" s="6">
        <v>11499</v>
      </c>
      <c r="I1642" s="6">
        <v>13499</v>
      </c>
      <c r="J1642" s="7">
        <v>3.7499999999999999E-2</v>
      </c>
    </row>
    <row r="1643" spans="1:10" x14ac:dyDescent="0.25">
      <c r="A1643" s="6" t="s">
        <v>727</v>
      </c>
      <c r="B1643" s="4" t="s">
        <v>787</v>
      </c>
      <c r="C1643" s="4" t="s">
        <v>14</v>
      </c>
      <c r="D1643" s="5">
        <v>44462</v>
      </c>
      <c r="E1643" s="6" t="s">
        <v>127</v>
      </c>
      <c r="F1643" s="6" t="s">
        <v>117</v>
      </c>
      <c r="G1643" s="6">
        <v>3.9</v>
      </c>
      <c r="H1643" s="6">
        <v>4999</v>
      </c>
      <c r="I1643" s="6">
        <v>4999</v>
      </c>
      <c r="J1643" s="7">
        <v>0.05</v>
      </c>
    </row>
    <row r="1644" spans="1:10" x14ac:dyDescent="0.25">
      <c r="A1644" s="6" t="s">
        <v>727</v>
      </c>
      <c r="B1644" s="4" t="s">
        <v>740</v>
      </c>
      <c r="C1644" s="4" t="s">
        <v>147</v>
      </c>
      <c r="D1644" s="5">
        <v>44021</v>
      </c>
      <c r="E1644" s="6" t="s">
        <v>3</v>
      </c>
      <c r="F1644" s="6" t="s">
        <v>4</v>
      </c>
      <c r="G1644" s="6">
        <v>4.2</v>
      </c>
      <c r="H1644" s="6">
        <v>13999</v>
      </c>
      <c r="I1644" s="6">
        <v>13999</v>
      </c>
      <c r="J1644" s="7">
        <v>2.5000000000000001E-2</v>
      </c>
    </row>
    <row r="1645" spans="1:10" x14ac:dyDescent="0.25">
      <c r="A1645" s="6" t="s">
        <v>727</v>
      </c>
      <c r="B1645" s="4" t="s">
        <v>802</v>
      </c>
      <c r="C1645" s="4" t="s">
        <v>767</v>
      </c>
      <c r="D1645" s="5">
        <v>44283</v>
      </c>
      <c r="E1645" s="6" t="s">
        <v>56</v>
      </c>
      <c r="F1645" s="6" t="s">
        <v>57</v>
      </c>
      <c r="G1645" s="6">
        <v>4.4000000000000004</v>
      </c>
      <c r="H1645" s="6">
        <v>149999</v>
      </c>
      <c r="I1645" s="6">
        <v>171999</v>
      </c>
      <c r="J1645" s="7">
        <v>3.7499999999999999E-2</v>
      </c>
    </row>
    <row r="1646" spans="1:10" x14ac:dyDescent="0.25">
      <c r="A1646" s="6" t="s">
        <v>727</v>
      </c>
      <c r="B1646" s="4" t="s">
        <v>814</v>
      </c>
      <c r="C1646" s="4" t="s">
        <v>11</v>
      </c>
      <c r="D1646" s="5">
        <v>44872</v>
      </c>
      <c r="E1646" s="6" t="s">
        <v>824</v>
      </c>
      <c r="F1646" s="6" t="s">
        <v>552</v>
      </c>
      <c r="G1646" s="6">
        <v>4.0999999999999996</v>
      </c>
      <c r="H1646" s="6">
        <v>2399</v>
      </c>
      <c r="I1646" s="6">
        <v>2399</v>
      </c>
      <c r="J1646" s="7">
        <v>2.5000000000000001E-2</v>
      </c>
    </row>
    <row r="1647" spans="1:10" x14ac:dyDescent="0.25">
      <c r="A1647" s="6" t="s">
        <v>727</v>
      </c>
      <c r="B1647" s="4" t="s">
        <v>816</v>
      </c>
      <c r="C1647" s="4" t="s">
        <v>109</v>
      </c>
      <c r="D1647" s="5">
        <v>43836</v>
      </c>
      <c r="E1647" s="6" t="s">
        <v>3</v>
      </c>
      <c r="F1647" s="6" t="s">
        <v>4</v>
      </c>
      <c r="G1647" s="6">
        <v>4.4000000000000004</v>
      </c>
      <c r="H1647" s="6">
        <v>25999</v>
      </c>
      <c r="I1647" s="6">
        <v>25999</v>
      </c>
      <c r="J1647" s="7">
        <v>8.7499999999999994E-2</v>
      </c>
    </row>
    <row r="1648" spans="1:10" x14ac:dyDescent="0.25">
      <c r="A1648" s="6" t="s">
        <v>727</v>
      </c>
      <c r="B1648" s="4" t="s">
        <v>817</v>
      </c>
      <c r="C1648" s="4" t="s">
        <v>11</v>
      </c>
      <c r="D1648" s="5">
        <v>45104</v>
      </c>
      <c r="E1648" s="6" t="s">
        <v>284</v>
      </c>
      <c r="F1648" s="6" t="s">
        <v>211</v>
      </c>
      <c r="G1648" s="6">
        <v>4.2</v>
      </c>
      <c r="H1648" s="6">
        <v>8490</v>
      </c>
      <c r="I1648" s="6">
        <v>8490</v>
      </c>
      <c r="J1648" s="7">
        <v>0.1</v>
      </c>
    </row>
    <row r="1649" spans="1:10" x14ac:dyDescent="0.25">
      <c r="A1649" s="6" t="s">
        <v>727</v>
      </c>
      <c r="B1649" s="4" t="s">
        <v>758</v>
      </c>
      <c r="C1649" s="4" t="s">
        <v>147</v>
      </c>
      <c r="D1649" s="5">
        <v>44211</v>
      </c>
      <c r="E1649" s="6" t="s">
        <v>12</v>
      </c>
      <c r="F1649" s="6" t="s">
        <v>13</v>
      </c>
      <c r="G1649" s="6">
        <v>4</v>
      </c>
      <c r="H1649" s="6">
        <v>11499</v>
      </c>
      <c r="I1649" s="6">
        <v>13499</v>
      </c>
      <c r="J1649" s="7">
        <v>2.5000000000000001E-2</v>
      </c>
    </row>
    <row r="1650" spans="1:10" x14ac:dyDescent="0.25">
      <c r="A1650" s="6" t="s">
        <v>727</v>
      </c>
      <c r="B1650" s="4" t="s">
        <v>814</v>
      </c>
      <c r="C1650" s="4" t="s">
        <v>11</v>
      </c>
      <c r="D1650" s="5">
        <v>44784</v>
      </c>
      <c r="E1650" s="6" t="s">
        <v>565</v>
      </c>
      <c r="F1650" s="6" t="s">
        <v>552</v>
      </c>
      <c r="G1650" s="6">
        <v>4.2</v>
      </c>
      <c r="H1650" s="6">
        <v>2282</v>
      </c>
      <c r="I1650" s="6">
        <v>2282</v>
      </c>
      <c r="J1650" s="7">
        <v>3.7499999999999999E-2</v>
      </c>
    </row>
    <row r="1651" spans="1:10" x14ac:dyDescent="0.25">
      <c r="A1651" s="6" t="s">
        <v>727</v>
      </c>
      <c r="B1651" s="4" t="s">
        <v>825</v>
      </c>
      <c r="C1651" s="4" t="s">
        <v>791</v>
      </c>
      <c r="D1651" s="5">
        <v>44157</v>
      </c>
      <c r="E1651" s="6" t="s">
        <v>56</v>
      </c>
      <c r="F1651" s="6" t="s">
        <v>57</v>
      </c>
      <c r="G1651" s="6">
        <v>4.5</v>
      </c>
      <c r="H1651" s="6">
        <v>91999</v>
      </c>
      <c r="I1651" s="6">
        <v>116000</v>
      </c>
      <c r="J1651" s="7">
        <v>0.1125</v>
      </c>
    </row>
    <row r="1652" spans="1:10" x14ac:dyDescent="0.25">
      <c r="A1652" s="6" t="s">
        <v>727</v>
      </c>
      <c r="B1652" s="4" t="s">
        <v>826</v>
      </c>
      <c r="C1652" s="4" t="s">
        <v>764</v>
      </c>
      <c r="D1652" s="5">
        <v>44975</v>
      </c>
      <c r="E1652" s="6" t="s">
        <v>12</v>
      </c>
      <c r="F1652" s="6" t="s">
        <v>13</v>
      </c>
      <c r="G1652" s="6">
        <v>4.2</v>
      </c>
      <c r="H1652" s="6">
        <v>10999</v>
      </c>
      <c r="I1652" s="6">
        <v>10999</v>
      </c>
      <c r="J1652" s="7">
        <v>6.25E-2</v>
      </c>
    </row>
    <row r="1653" spans="1:10" x14ac:dyDescent="0.25">
      <c r="A1653" s="6" t="s">
        <v>727</v>
      </c>
      <c r="B1653" s="4" t="s">
        <v>827</v>
      </c>
      <c r="C1653" s="4" t="s">
        <v>11</v>
      </c>
      <c r="D1653" s="5">
        <v>44639</v>
      </c>
      <c r="E1653" s="6" t="s">
        <v>569</v>
      </c>
      <c r="F1653" s="6" t="s">
        <v>620</v>
      </c>
      <c r="G1653" s="6">
        <v>4.0999999999999996</v>
      </c>
      <c r="H1653" s="6">
        <v>3013</v>
      </c>
      <c r="I1653" s="6">
        <v>3013</v>
      </c>
      <c r="J1653" s="7">
        <v>6.25E-2</v>
      </c>
    </row>
    <row r="1654" spans="1:10" x14ac:dyDescent="0.25">
      <c r="A1654" s="6" t="s">
        <v>727</v>
      </c>
      <c r="B1654" s="4" t="s">
        <v>828</v>
      </c>
      <c r="C1654" s="4" t="s">
        <v>11</v>
      </c>
      <c r="D1654" s="5">
        <v>44131</v>
      </c>
      <c r="E1654" s="6" t="s">
        <v>3</v>
      </c>
      <c r="F1654" s="6" t="s">
        <v>4</v>
      </c>
      <c r="G1654" s="6">
        <v>4.3</v>
      </c>
      <c r="H1654" s="6">
        <v>14900</v>
      </c>
      <c r="I1654" s="6">
        <v>14900</v>
      </c>
      <c r="J1654" s="7">
        <v>0.1125</v>
      </c>
    </row>
    <row r="1655" spans="1:10" x14ac:dyDescent="0.25">
      <c r="A1655" s="6" t="s">
        <v>727</v>
      </c>
      <c r="B1655" s="4" t="s">
        <v>829</v>
      </c>
      <c r="C1655" s="4" t="s">
        <v>109</v>
      </c>
      <c r="D1655" s="5">
        <v>43904</v>
      </c>
      <c r="E1655" s="6" t="s">
        <v>12</v>
      </c>
      <c r="F1655" s="6" t="s">
        <v>13</v>
      </c>
      <c r="G1655" s="6">
        <v>4.2</v>
      </c>
      <c r="H1655" s="6">
        <v>16879</v>
      </c>
      <c r="I1655" s="6">
        <v>16879</v>
      </c>
      <c r="J1655" s="7">
        <v>3.7499999999999999E-2</v>
      </c>
    </row>
    <row r="1656" spans="1:10" x14ac:dyDescent="0.25">
      <c r="A1656" s="6" t="s">
        <v>727</v>
      </c>
      <c r="B1656" s="4" t="s">
        <v>790</v>
      </c>
      <c r="C1656" s="4" t="s">
        <v>830</v>
      </c>
      <c r="D1656" s="5">
        <v>43880</v>
      </c>
      <c r="E1656" s="6" t="s">
        <v>19</v>
      </c>
      <c r="F1656" s="6" t="s">
        <v>57</v>
      </c>
      <c r="G1656" s="6">
        <v>4.3</v>
      </c>
      <c r="H1656" s="6">
        <v>77999</v>
      </c>
      <c r="I1656" s="6">
        <v>86000</v>
      </c>
      <c r="J1656" s="7">
        <v>0.1</v>
      </c>
    </row>
    <row r="1657" spans="1:10" x14ac:dyDescent="0.25">
      <c r="A1657" s="6" t="s">
        <v>727</v>
      </c>
      <c r="B1657" s="4" t="s">
        <v>831</v>
      </c>
      <c r="C1657" s="4" t="s">
        <v>783</v>
      </c>
      <c r="D1657" s="5">
        <v>44177</v>
      </c>
      <c r="E1657" s="6" t="s">
        <v>19</v>
      </c>
      <c r="F1657" s="6" t="s">
        <v>7</v>
      </c>
      <c r="G1657" s="6">
        <v>4</v>
      </c>
      <c r="H1657" s="6">
        <v>49999</v>
      </c>
      <c r="I1657" s="6">
        <v>65999</v>
      </c>
      <c r="J1657" s="7">
        <v>3.7499999999999999E-2</v>
      </c>
    </row>
    <row r="1658" spans="1:10" x14ac:dyDescent="0.25">
      <c r="A1658" s="6" t="s">
        <v>727</v>
      </c>
      <c r="B1658" s="4" t="s">
        <v>832</v>
      </c>
      <c r="C1658" s="4" t="s">
        <v>821</v>
      </c>
      <c r="D1658" s="5">
        <v>44462</v>
      </c>
      <c r="E1658" s="6" t="s">
        <v>3</v>
      </c>
      <c r="F1658" s="6" t="s">
        <v>7</v>
      </c>
      <c r="G1658" s="6">
        <v>4.3</v>
      </c>
      <c r="H1658" s="6">
        <v>18199</v>
      </c>
      <c r="I1658" s="6">
        <v>18199</v>
      </c>
      <c r="J1658" s="7">
        <v>2.5000000000000001E-2</v>
      </c>
    </row>
    <row r="1659" spans="1:10" x14ac:dyDescent="0.25">
      <c r="A1659" s="6" t="s">
        <v>727</v>
      </c>
      <c r="B1659" s="4" t="s">
        <v>831</v>
      </c>
      <c r="C1659" s="4" t="s">
        <v>833</v>
      </c>
      <c r="D1659" s="5">
        <v>44607</v>
      </c>
      <c r="E1659" s="6" t="s">
        <v>19</v>
      </c>
      <c r="F1659" s="6" t="s">
        <v>7</v>
      </c>
      <c r="G1659" s="6">
        <v>4</v>
      </c>
      <c r="H1659" s="6">
        <v>49999</v>
      </c>
      <c r="I1659" s="6">
        <v>65999</v>
      </c>
      <c r="J1659" s="7">
        <v>0.05</v>
      </c>
    </row>
    <row r="1660" spans="1:10" x14ac:dyDescent="0.25">
      <c r="A1660" s="6" t="s">
        <v>727</v>
      </c>
      <c r="B1660" s="4" t="s">
        <v>834</v>
      </c>
      <c r="C1660" s="4" t="s">
        <v>14</v>
      </c>
      <c r="D1660" s="5">
        <v>45164</v>
      </c>
      <c r="E1660" s="6" t="s">
        <v>3</v>
      </c>
      <c r="F1660" s="6" t="s">
        <v>4</v>
      </c>
      <c r="G1660" s="6">
        <v>4.4000000000000004</v>
      </c>
      <c r="H1660" s="6">
        <v>17990</v>
      </c>
      <c r="I1660" s="6">
        <v>25379</v>
      </c>
      <c r="J1660" s="7">
        <v>6.25E-2</v>
      </c>
    </row>
    <row r="1661" spans="1:10" x14ac:dyDescent="0.25">
      <c r="A1661" s="6" t="s">
        <v>727</v>
      </c>
      <c r="B1661" s="4" t="s">
        <v>835</v>
      </c>
      <c r="C1661" s="4" t="s">
        <v>14</v>
      </c>
      <c r="D1661" s="5">
        <v>44808</v>
      </c>
      <c r="E1661" s="6" t="s">
        <v>127</v>
      </c>
      <c r="F1661" s="6" t="s">
        <v>211</v>
      </c>
      <c r="G1661" s="6">
        <v>4.2</v>
      </c>
      <c r="H1661" s="6">
        <v>6500</v>
      </c>
      <c r="I1661" s="6">
        <v>6500</v>
      </c>
      <c r="J1661" s="7">
        <v>6.25E-2</v>
      </c>
    </row>
    <row r="1662" spans="1:10" x14ac:dyDescent="0.25">
      <c r="A1662" s="6" t="s">
        <v>727</v>
      </c>
      <c r="B1662" s="4" t="s">
        <v>836</v>
      </c>
      <c r="C1662" s="4" t="s">
        <v>14</v>
      </c>
      <c r="D1662" s="5">
        <v>44930</v>
      </c>
      <c r="E1662" s="6" t="s">
        <v>12</v>
      </c>
      <c r="F1662" s="6" t="s">
        <v>13</v>
      </c>
      <c r="G1662" s="6">
        <v>4.4000000000000004</v>
      </c>
      <c r="H1662" s="6">
        <v>12990</v>
      </c>
      <c r="I1662" s="6">
        <v>12990</v>
      </c>
      <c r="J1662" s="7">
        <v>7.4999999999999997E-2</v>
      </c>
    </row>
    <row r="1663" spans="1:10" x14ac:dyDescent="0.25">
      <c r="A1663" s="6" t="s">
        <v>727</v>
      </c>
      <c r="B1663" s="4" t="s">
        <v>836</v>
      </c>
      <c r="C1663" s="4" t="s">
        <v>109</v>
      </c>
      <c r="D1663" s="5">
        <v>45143</v>
      </c>
      <c r="E1663" s="6" t="s">
        <v>3</v>
      </c>
      <c r="F1663" s="6" t="s">
        <v>4</v>
      </c>
      <c r="G1663" s="6">
        <v>4.5</v>
      </c>
      <c r="H1663" s="6">
        <v>14990</v>
      </c>
      <c r="I1663" s="6">
        <v>14990</v>
      </c>
      <c r="J1663" s="7">
        <v>7.4999999999999997E-2</v>
      </c>
    </row>
    <row r="1664" spans="1:10" x14ac:dyDescent="0.25">
      <c r="A1664" s="6" t="s">
        <v>727</v>
      </c>
      <c r="B1664" s="4" t="s">
        <v>798</v>
      </c>
      <c r="C1664" s="4" t="s">
        <v>837</v>
      </c>
      <c r="D1664" s="5">
        <v>44461</v>
      </c>
      <c r="E1664" s="6" t="s">
        <v>19</v>
      </c>
      <c r="F1664" s="6" t="s">
        <v>7</v>
      </c>
      <c r="G1664" s="6">
        <v>4.3</v>
      </c>
      <c r="H1664" s="6">
        <v>30500</v>
      </c>
      <c r="I1664" s="6">
        <v>33100</v>
      </c>
      <c r="J1664" s="7">
        <v>0.1</v>
      </c>
    </row>
    <row r="1665" spans="1:10" x14ac:dyDescent="0.25">
      <c r="A1665" s="6" t="s">
        <v>727</v>
      </c>
      <c r="B1665" s="4" t="s">
        <v>827</v>
      </c>
      <c r="C1665" s="4" t="s">
        <v>11</v>
      </c>
      <c r="D1665" s="5">
        <v>44049</v>
      </c>
      <c r="E1665" s="6" t="s">
        <v>569</v>
      </c>
      <c r="F1665" s="6" t="s">
        <v>620</v>
      </c>
      <c r="G1665" s="6">
        <v>4.0999999999999996</v>
      </c>
      <c r="H1665" s="6">
        <v>3062</v>
      </c>
      <c r="I1665" s="6">
        <v>3062</v>
      </c>
      <c r="J1665" s="7">
        <v>3.7499999999999999E-2</v>
      </c>
    </row>
    <row r="1666" spans="1:10" x14ac:dyDescent="0.25">
      <c r="A1666" s="6" t="s">
        <v>727</v>
      </c>
      <c r="B1666" s="4" t="s">
        <v>838</v>
      </c>
      <c r="C1666" s="4" t="s">
        <v>10</v>
      </c>
      <c r="D1666" s="5">
        <v>43868</v>
      </c>
      <c r="E1666" s="6" t="s">
        <v>12</v>
      </c>
      <c r="F1666" s="6" t="s">
        <v>13</v>
      </c>
      <c r="G1666" s="6">
        <v>4.3</v>
      </c>
      <c r="H1666" s="6">
        <v>12900</v>
      </c>
      <c r="I1666" s="6">
        <v>12900</v>
      </c>
      <c r="J1666" s="7">
        <v>0.125</v>
      </c>
    </row>
    <row r="1667" spans="1:10" x14ac:dyDescent="0.25">
      <c r="A1667" s="6" t="s">
        <v>727</v>
      </c>
      <c r="B1667" s="4" t="s">
        <v>814</v>
      </c>
      <c r="C1667" s="4" t="s">
        <v>11</v>
      </c>
      <c r="D1667" s="5">
        <v>44522</v>
      </c>
      <c r="E1667" s="6" t="s">
        <v>565</v>
      </c>
      <c r="F1667" s="6" t="s">
        <v>552</v>
      </c>
      <c r="G1667" s="6">
        <v>4.2</v>
      </c>
      <c r="H1667" s="6">
        <v>2050</v>
      </c>
      <c r="I1667" s="6">
        <v>2050</v>
      </c>
      <c r="J1667" s="7">
        <v>7.4999999999999997E-2</v>
      </c>
    </row>
    <row r="1668" spans="1:10" x14ac:dyDescent="0.25">
      <c r="A1668" s="6" t="s">
        <v>727</v>
      </c>
      <c r="B1668" s="4" t="s">
        <v>839</v>
      </c>
      <c r="C1668" s="4" t="s">
        <v>11</v>
      </c>
      <c r="D1668" s="5">
        <v>44933</v>
      </c>
      <c r="E1668" s="6" t="s">
        <v>12</v>
      </c>
      <c r="F1668" s="6" t="s">
        <v>13</v>
      </c>
      <c r="G1668" s="6">
        <v>4.3</v>
      </c>
      <c r="H1668" s="6">
        <v>11000</v>
      </c>
      <c r="I1668" s="6">
        <v>11000</v>
      </c>
      <c r="J1668" s="7">
        <v>2.5000000000000001E-2</v>
      </c>
    </row>
    <row r="1669" spans="1:10" x14ac:dyDescent="0.25">
      <c r="A1669" s="6" t="s">
        <v>727</v>
      </c>
      <c r="B1669" s="4" t="s">
        <v>836</v>
      </c>
      <c r="C1669" s="4" t="s">
        <v>11</v>
      </c>
      <c r="D1669" s="5">
        <v>45168</v>
      </c>
      <c r="E1669" s="6" t="s">
        <v>3</v>
      </c>
      <c r="F1669" s="6" t="s">
        <v>4</v>
      </c>
      <c r="G1669" s="6">
        <v>4.5</v>
      </c>
      <c r="H1669" s="6">
        <v>14990</v>
      </c>
      <c r="I1669" s="6">
        <v>14990</v>
      </c>
      <c r="J1669" s="7">
        <v>8.7499999999999994E-2</v>
      </c>
    </row>
    <row r="1670" spans="1:10" x14ac:dyDescent="0.25">
      <c r="A1670" s="6" t="s">
        <v>727</v>
      </c>
      <c r="B1670" s="4" t="s">
        <v>739</v>
      </c>
      <c r="C1670" s="4" t="s">
        <v>14</v>
      </c>
      <c r="D1670" s="5">
        <v>44011</v>
      </c>
      <c r="E1670" s="6" t="s">
        <v>12</v>
      </c>
      <c r="F1670" s="6" t="s">
        <v>13</v>
      </c>
      <c r="G1670" s="6">
        <v>4</v>
      </c>
      <c r="H1670" s="6">
        <v>8892</v>
      </c>
      <c r="I1670" s="6">
        <v>8892</v>
      </c>
      <c r="J1670" s="7">
        <v>3.7499999999999999E-2</v>
      </c>
    </row>
    <row r="1671" spans="1:10" x14ac:dyDescent="0.25">
      <c r="A1671" s="6" t="s">
        <v>727</v>
      </c>
      <c r="B1671" s="4" t="s">
        <v>840</v>
      </c>
      <c r="C1671" s="4" t="s">
        <v>72</v>
      </c>
      <c r="D1671" s="5">
        <v>44349</v>
      </c>
      <c r="E1671" s="6" t="s">
        <v>3</v>
      </c>
      <c r="F1671" s="6" t="s">
        <v>4</v>
      </c>
      <c r="G1671" s="6">
        <v>4.3</v>
      </c>
      <c r="H1671" s="6">
        <v>15990</v>
      </c>
      <c r="I1671" s="6">
        <v>15990</v>
      </c>
      <c r="J1671" s="7">
        <v>0.1</v>
      </c>
    </row>
    <row r="1672" spans="1:10" x14ac:dyDescent="0.25">
      <c r="A1672" s="6" t="s">
        <v>727</v>
      </c>
      <c r="B1672" s="4" t="s">
        <v>841</v>
      </c>
      <c r="C1672" s="4" t="s">
        <v>109</v>
      </c>
      <c r="D1672" s="5">
        <v>44607</v>
      </c>
      <c r="E1672" s="6" t="s">
        <v>27</v>
      </c>
      <c r="F1672" s="6" t="s">
        <v>117</v>
      </c>
      <c r="G1672" s="6">
        <v>4.3</v>
      </c>
      <c r="H1672" s="6">
        <v>7500</v>
      </c>
      <c r="I1672" s="6">
        <v>7500</v>
      </c>
      <c r="J1672" s="7">
        <v>0.1</v>
      </c>
    </row>
    <row r="1673" spans="1:10" x14ac:dyDescent="0.25">
      <c r="A1673" s="6" t="s">
        <v>727</v>
      </c>
      <c r="B1673" s="4" t="s">
        <v>842</v>
      </c>
      <c r="C1673" s="4" t="s">
        <v>11</v>
      </c>
      <c r="D1673" s="5">
        <v>44488</v>
      </c>
      <c r="E1673" s="6" t="s">
        <v>12</v>
      </c>
      <c r="F1673" s="6" t="s">
        <v>13</v>
      </c>
      <c r="G1673" s="6">
        <v>4.3</v>
      </c>
      <c r="H1673" s="6">
        <v>14995</v>
      </c>
      <c r="I1673" s="6">
        <v>14995</v>
      </c>
      <c r="J1673" s="7">
        <v>0.125</v>
      </c>
    </row>
    <row r="1674" spans="1:10" x14ac:dyDescent="0.25">
      <c r="A1674" s="6" t="s">
        <v>727</v>
      </c>
      <c r="B1674" s="4" t="s">
        <v>843</v>
      </c>
      <c r="C1674" s="4" t="s">
        <v>844</v>
      </c>
      <c r="D1674" s="5">
        <v>44906</v>
      </c>
      <c r="E1674" s="6" t="s">
        <v>3</v>
      </c>
      <c r="F1674" s="6" t="s">
        <v>4</v>
      </c>
      <c r="G1674" s="6">
        <v>4.4000000000000004</v>
      </c>
      <c r="H1674" s="6">
        <v>13995</v>
      </c>
      <c r="I1674" s="6">
        <v>14455</v>
      </c>
      <c r="J1674" s="7">
        <v>0.1125</v>
      </c>
    </row>
    <row r="1675" spans="1:10" x14ac:dyDescent="0.25">
      <c r="A1675" s="6" t="s">
        <v>727</v>
      </c>
      <c r="B1675" s="4" t="s">
        <v>842</v>
      </c>
      <c r="C1675" s="4" t="s">
        <v>109</v>
      </c>
      <c r="D1675" s="5">
        <v>44354</v>
      </c>
      <c r="E1675" s="6" t="s">
        <v>12</v>
      </c>
      <c r="F1675" s="6" t="s">
        <v>13</v>
      </c>
      <c r="G1675" s="6">
        <v>4.3</v>
      </c>
      <c r="H1675" s="6">
        <v>12000</v>
      </c>
      <c r="I1675" s="6">
        <v>12000</v>
      </c>
      <c r="J1675" s="7">
        <v>7.4999999999999997E-2</v>
      </c>
    </row>
    <row r="1676" spans="1:10" x14ac:dyDescent="0.25">
      <c r="A1676" s="6" t="s">
        <v>727</v>
      </c>
      <c r="B1676" s="4" t="s">
        <v>845</v>
      </c>
      <c r="C1676" s="4" t="s">
        <v>846</v>
      </c>
      <c r="D1676" s="5">
        <v>44747</v>
      </c>
      <c r="E1676" s="6" t="s">
        <v>19</v>
      </c>
      <c r="F1676" s="6" t="s">
        <v>7</v>
      </c>
      <c r="G1676" s="6">
        <v>4.3</v>
      </c>
      <c r="H1676" s="6">
        <v>29998</v>
      </c>
      <c r="I1676" s="6">
        <v>29998</v>
      </c>
      <c r="J1676" s="7">
        <v>8.7499999999999994E-2</v>
      </c>
    </row>
    <row r="1677" spans="1:10" x14ac:dyDescent="0.25">
      <c r="A1677" s="6" t="s">
        <v>727</v>
      </c>
      <c r="B1677" s="4" t="s">
        <v>847</v>
      </c>
      <c r="C1677" s="4" t="s">
        <v>11</v>
      </c>
      <c r="D1677" s="5">
        <v>43989</v>
      </c>
      <c r="E1677" s="6" t="s">
        <v>3</v>
      </c>
      <c r="F1677" s="6" t="s">
        <v>13</v>
      </c>
      <c r="G1677" s="6">
        <v>4.3</v>
      </c>
      <c r="H1677" s="6">
        <v>17962</v>
      </c>
      <c r="I1677" s="6">
        <v>17962</v>
      </c>
      <c r="J1677" s="7">
        <v>8.7499999999999994E-2</v>
      </c>
    </row>
    <row r="1678" spans="1:10" x14ac:dyDescent="0.25">
      <c r="A1678" s="6" t="s">
        <v>727</v>
      </c>
      <c r="B1678" s="4" t="s">
        <v>847</v>
      </c>
      <c r="C1678" s="4" t="s">
        <v>11</v>
      </c>
      <c r="D1678" s="5">
        <v>44196</v>
      </c>
      <c r="E1678" s="6" t="s">
        <v>3</v>
      </c>
      <c r="F1678" s="6" t="s">
        <v>13</v>
      </c>
      <c r="G1678" s="6">
        <v>4.3</v>
      </c>
      <c r="H1678" s="6">
        <v>17962</v>
      </c>
      <c r="I1678" s="6">
        <v>17962</v>
      </c>
      <c r="J1678" s="7">
        <v>1.2500000000000001E-2</v>
      </c>
    </row>
    <row r="1679" spans="1:10" x14ac:dyDescent="0.25">
      <c r="A1679" s="6" t="s">
        <v>727</v>
      </c>
      <c r="B1679" s="4" t="s">
        <v>841</v>
      </c>
      <c r="C1679" s="4" t="s">
        <v>11</v>
      </c>
      <c r="D1679" s="5">
        <v>43843</v>
      </c>
      <c r="E1679" s="6" t="s">
        <v>27</v>
      </c>
      <c r="F1679" s="6" t="s">
        <v>117</v>
      </c>
      <c r="G1679" s="6">
        <v>4.3</v>
      </c>
      <c r="H1679" s="6">
        <v>7999</v>
      </c>
      <c r="I1679" s="6">
        <v>7999</v>
      </c>
      <c r="J1679" s="7">
        <v>1.2500000000000001E-2</v>
      </c>
    </row>
    <row r="1680" spans="1:10" x14ac:dyDescent="0.25">
      <c r="A1680" s="6" t="s">
        <v>727</v>
      </c>
      <c r="B1680" s="4" t="s">
        <v>838</v>
      </c>
      <c r="C1680" s="4" t="s">
        <v>11</v>
      </c>
      <c r="D1680" s="5">
        <v>44957</v>
      </c>
      <c r="E1680" s="6" t="s">
        <v>12</v>
      </c>
      <c r="F1680" s="6" t="s">
        <v>13</v>
      </c>
      <c r="G1680" s="6">
        <v>4.3</v>
      </c>
      <c r="H1680" s="6">
        <v>11490</v>
      </c>
      <c r="I1680" s="6">
        <v>12900</v>
      </c>
      <c r="J1680" s="7">
        <v>0.1</v>
      </c>
    </row>
    <row r="1681" spans="1:10" x14ac:dyDescent="0.25">
      <c r="A1681" s="6" t="s">
        <v>727</v>
      </c>
      <c r="B1681" s="4" t="s">
        <v>835</v>
      </c>
      <c r="C1681" s="4" t="s">
        <v>11</v>
      </c>
      <c r="D1681" s="5">
        <v>45150</v>
      </c>
      <c r="E1681" s="6" t="s">
        <v>127</v>
      </c>
      <c r="F1681" s="6" t="s">
        <v>211</v>
      </c>
      <c r="G1681" s="6">
        <v>4.2</v>
      </c>
      <c r="H1681" s="6">
        <v>6500</v>
      </c>
      <c r="I1681" s="6">
        <v>6500</v>
      </c>
      <c r="J1681" s="7">
        <v>2.5000000000000001E-2</v>
      </c>
    </row>
    <row r="1682" spans="1:10" x14ac:dyDescent="0.25">
      <c r="A1682" s="6" t="s">
        <v>727</v>
      </c>
      <c r="B1682" s="4" t="s">
        <v>848</v>
      </c>
      <c r="C1682" s="4" t="s">
        <v>849</v>
      </c>
      <c r="D1682" s="5">
        <v>44892</v>
      </c>
      <c r="E1682" s="6" t="s">
        <v>19</v>
      </c>
      <c r="F1682" s="6" t="s">
        <v>7</v>
      </c>
      <c r="G1682" s="6">
        <v>4.3</v>
      </c>
      <c r="H1682" s="6">
        <v>30990</v>
      </c>
      <c r="I1682" s="6">
        <v>30990</v>
      </c>
      <c r="J1682" s="7">
        <v>7.4999999999999997E-2</v>
      </c>
    </row>
    <row r="1683" spans="1:10" x14ac:dyDescent="0.25">
      <c r="A1683" s="6" t="s">
        <v>727</v>
      </c>
      <c r="B1683" s="4" t="s">
        <v>740</v>
      </c>
      <c r="C1683" s="4" t="s">
        <v>14</v>
      </c>
      <c r="D1683" s="5">
        <v>44508</v>
      </c>
      <c r="E1683" s="6" t="s">
        <v>6</v>
      </c>
      <c r="F1683" s="6" t="s">
        <v>7</v>
      </c>
      <c r="G1683" s="6">
        <v>3.9</v>
      </c>
      <c r="H1683" s="6">
        <v>16499</v>
      </c>
      <c r="I1683" s="6">
        <v>17999</v>
      </c>
      <c r="J1683" s="7">
        <v>0.1125</v>
      </c>
    </row>
    <row r="1684" spans="1:10" x14ac:dyDescent="0.25">
      <c r="A1684" s="6" t="s">
        <v>727</v>
      </c>
      <c r="B1684" s="4" t="s">
        <v>850</v>
      </c>
      <c r="C1684" s="4" t="s">
        <v>11</v>
      </c>
      <c r="D1684" s="5">
        <v>44219</v>
      </c>
      <c r="E1684" s="6" t="s">
        <v>3</v>
      </c>
      <c r="F1684" s="6" t="s">
        <v>4</v>
      </c>
      <c r="G1684" s="6">
        <v>4.3</v>
      </c>
      <c r="H1684" s="6">
        <v>14000</v>
      </c>
      <c r="I1684" s="6">
        <v>14000</v>
      </c>
      <c r="J1684" s="7">
        <v>8.7499999999999994E-2</v>
      </c>
    </row>
    <row r="1685" spans="1:10" x14ac:dyDescent="0.25">
      <c r="A1685" s="6" t="s">
        <v>727</v>
      </c>
      <c r="B1685" s="4" t="s">
        <v>850</v>
      </c>
      <c r="C1685" s="4" t="s">
        <v>14</v>
      </c>
      <c r="D1685" s="5">
        <v>44156</v>
      </c>
      <c r="E1685" s="6" t="s">
        <v>3</v>
      </c>
      <c r="F1685" s="6" t="s">
        <v>4</v>
      </c>
      <c r="G1685" s="6">
        <v>4.3</v>
      </c>
      <c r="H1685" s="6">
        <v>13600</v>
      </c>
      <c r="I1685" s="6">
        <v>13600</v>
      </c>
      <c r="J1685" s="7">
        <v>7.4999999999999997E-2</v>
      </c>
    </row>
    <row r="1686" spans="1:10" x14ac:dyDescent="0.25">
      <c r="A1686" s="6" t="s">
        <v>727</v>
      </c>
      <c r="B1686" s="4" t="s">
        <v>753</v>
      </c>
      <c r="C1686" s="4" t="s">
        <v>11</v>
      </c>
      <c r="D1686" s="5">
        <v>44341</v>
      </c>
      <c r="E1686" s="6" t="s">
        <v>851</v>
      </c>
      <c r="F1686" s="6" t="s">
        <v>552</v>
      </c>
      <c r="G1686" s="6">
        <v>4.3</v>
      </c>
      <c r="H1686" s="6">
        <v>2290</v>
      </c>
      <c r="I1686" s="6">
        <v>2290</v>
      </c>
      <c r="J1686" s="7">
        <v>0.1</v>
      </c>
    </row>
    <row r="1687" spans="1:10" x14ac:dyDescent="0.25">
      <c r="A1687" s="6" t="s">
        <v>727</v>
      </c>
      <c r="B1687" s="4" t="s">
        <v>852</v>
      </c>
      <c r="C1687" s="4" t="s">
        <v>791</v>
      </c>
      <c r="D1687" s="5">
        <v>43841</v>
      </c>
      <c r="E1687" s="6" t="s">
        <v>56</v>
      </c>
      <c r="F1687" s="6" t="s">
        <v>57</v>
      </c>
      <c r="G1687" s="6">
        <v>3</v>
      </c>
      <c r="H1687" s="6">
        <v>149999</v>
      </c>
      <c r="I1687" s="6">
        <v>189999</v>
      </c>
      <c r="J1687" s="7">
        <v>1.2500000000000001E-2</v>
      </c>
    </row>
    <row r="1688" spans="1:10" x14ac:dyDescent="0.25">
      <c r="A1688" s="6" t="s">
        <v>727</v>
      </c>
      <c r="B1688" s="4" t="s">
        <v>787</v>
      </c>
      <c r="C1688" s="4" t="s">
        <v>11</v>
      </c>
      <c r="D1688" s="5">
        <v>44261</v>
      </c>
      <c r="E1688" s="6" t="s">
        <v>127</v>
      </c>
      <c r="F1688" s="6" t="s">
        <v>117</v>
      </c>
      <c r="G1688" s="6">
        <v>3.9</v>
      </c>
      <c r="H1688" s="6">
        <v>4999</v>
      </c>
      <c r="I1688" s="6">
        <v>4999</v>
      </c>
      <c r="J1688" s="7">
        <v>0.05</v>
      </c>
    </row>
    <row r="1689" spans="1:10" x14ac:dyDescent="0.25">
      <c r="A1689" s="6" t="s">
        <v>727</v>
      </c>
      <c r="B1689" s="4" t="s">
        <v>853</v>
      </c>
      <c r="C1689" s="4" t="s">
        <v>147</v>
      </c>
      <c r="D1689" s="5">
        <v>44193</v>
      </c>
      <c r="E1689" s="6" t="s">
        <v>27</v>
      </c>
      <c r="F1689" s="6" t="s">
        <v>117</v>
      </c>
      <c r="G1689" s="6">
        <v>4.3</v>
      </c>
      <c r="H1689" s="6">
        <v>15299</v>
      </c>
      <c r="I1689" s="6">
        <v>15585</v>
      </c>
      <c r="J1689" s="7">
        <v>7.4999999999999997E-2</v>
      </c>
    </row>
    <row r="1690" spans="1:10" x14ac:dyDescent="0.25">
      <c r="A1690" s="6" t="s">
        <v>727</v>
      </c>
      <c r="B1690" s="4" t="s">
        <v>854</v>
      </c>
      <c r="C1690" s="4" t="s">
        <v>855</v>
      </c>
      <c r="D1690" s="5">
        <v>44452</v>
      </c>
      <c r="E1690" s="6" t="s">
        <v>56</v>
      </c>
      <c r="F1690" s="6" t="s">
        <v>7</v>
      </c>
      <c r="G1690" s="6">
        <v>4.2</v>
      </c>
      <c r="H1690" s="6">
        <v>103000</v>
      </c>
      <c r="I1690" s="6">
        <v>103000</v>
      </c>
      <c r="J1690" s="7">
        <v>7.4999999999999997E-2</v>
      </c>
    </row>
    <row r="1691" spans="1:10" x14ac:dyDescent="0.25">
      <c r="A1691" s="6" t="s">
        <v>727</v>
      </c>
      <c r="B1691" s="4" t="s">
        <v>838</v>
      </c>
      <c r="C1691" s="4" t="s">
        <v>109</v>
      </c>
      <c r="D1691" s="5">
        <v>44492</v>
      </c>
      <c r="E1691" s="6" t="s">
        <v>12</v>
      </c>
      <c r="F1691" s="6" t="s">
        <v>13</v>
      </c>
      <c r="G1691" s="6">
        <v>4.3</v>
      </c>
      <c r="H1691" s="6">
        <v>12900</v>
      </c>
      <c r="I1691" s="6">
        <v>12900</v>
      </c>
      <c r="J1691" s="7">
        <v>7.4999999999999997E-2</v>
      </c>
    </row>
    <row r="1692" spans="1:10" x14ac:dyDescent="0.25">
      <c r="A1692" s="6" t="s">
        <v>727</v>
      </c>
      <c r="B1692" s="4" t="s">
        <v>825</v>
      </c>
      <c r="C1692" s="4" t="s">
        <v>440</v>
      </c>
      <c r="D1692" s="5">
        <v>44178</v>
      </c>
      <c r="E1692" s="6" t="s">
        <v>56</v>
      </c>
      <c r="F1692" s="6" t="s">
        <v>57</v>
      </c>
      <c r="G1692" s="6">
        <v>4.5</v>
      </c>
      <c r="H1692" s="6">
        <v>91999</v>
      </c>
      <c r="I1692" s="6">
        <v>116000</v>
      </c>
      <c r="J1692" s="7">
        <v>7.4999999999999997E-2</v>
      </c>
    </row>
    <row r="1693" spans="1:10" x14ac:dyDescent="0.25">
      <c r="A1693" s="6" t="s">
        <v>727</v>
      </c>
      <c r="B1693" s="4" t="s">
        <v>856</v>
      </c>
      <c r="C1693" s="4" t="s">
        <v>179</v>
      </c>
      <c r="D1693" s="5">
        <v>45152</v>
      </c>
      <c r="E1693" s="6" t="s">
        <v>19</v>
      </c>
      <c r="F1693" s="6" t="s">
        <v>341</v>
      </c>
      <c r="G1693" s="6">
        <v>4.5999999999999996</v>
      </c>
      <c r="H1693" s="6">
        <v>59999</v>
      </c>
      <c r="I1693" s="6">
        <v>59999</v>
      </c>
      <c r="J1693" s="7">
        <v>0.05</v>
      </c>
    </row>
    <row r="1694" spans="1:10" x14ac:dyDescent="0.25">
      <c r="A1694" s="6" t="s">
        <v>727</v>
      </c>
      <c r="B1694" s="4" t="s">
        <v>857</v>
      </c>
      <c r="C1694" s="4" t="s">
        <v>109</v>
      </c>
      <c r="D1694" s="5">
        <v>44534</v>
      </c>
      <c r="E1694" s="6" t="s">
        <v>27</v>
      </c>
      <c r="F1694" s="6" t="s">
        <v>13</v>
      </c>
      <c r="G1694" s="6">
        <v>4.3</v>
      </c>
      <c r="H1694" s="6">
        <v>8700</v>
      </c>
      <c r="I1694" s="6">
        <v>8700</v>
      </c>
      <c r="J1694" s="7">
        <v>8.7499999999999994E-2</v>
      </c>
    </row>
    <row r="1695" spans="1:10" x14ac:dyDescent="0.25">
      <c r="A1695" s="6" t="s">
        <v>727</v>
      </c>
      <c r="B1695" s="4" t="s">
        <v>858</v>
      </c>
      <c r="C1695" s="4" t="s">
        <v>11</v>
      </c>
      <c r="D1695" s="5">
        <v>44966</v>
      </c>
      <c r="E1695" s="6" t="s">
        <v>851</v>
      </c>
      <c r="F1695" s="6" t="s">
        <v>552</v>
      </c>
      <c r="G1695" s="6">
        <v>4.0999999999999996</v>
      </c>
      <c r="H1695" s="6">
        <v>2299</v>
      </c>
      <c r="I1695" s="6">
        <v>2299</v>
      </c>
      <c r="J1695" s="7">
        <v>2.5000000000000001E-2</v>
      </c>
    </row>
    <row r="1696" spans="1:10" x14ac:dyDescent="0.25">
      <c r="A1696" s="6" t="s">
        <v>727</v>
      </c>
      <c r="B1696" s="4" t="s">
        <v>835</v>
      </c>
      <c r="C1696" s="4" t="s">
        <v>109</v>
      </c>
      <c r="D1696" s="5">
        <v>44275</v>
      </c>
      <c r="E1696" s="6" t="s">
        <v>127</v>
      </c>
      <c r="F1696" s="6" t="s">
        <v>211</v>
      </c>
      <c r="G1696" s="6">
        <v>4.2</v>
      </c>
      <c r="H1696" s="6">
        <v>6200</v>
      </c>
      <c r="I1696" s="6">
        <v>6200</v>
      </c>
      <c r="J1696" s="7">
        <v>0.1</v>
      </c>
    </row>
    <row r="1697" spans="1:10" x14ac:dyDescent="0.25">
      <c r="A1697" s="6" t="s">
        <v>727</v>
      </c>
      <c r="B1697" s="4" t="s">
        <v>859</v>
      </c>
      <c r="C1697" s="4" t="s">
        <v>860</v>
      </c>
      <c r="D1697" s="5">
        <v>44937</v>
      </c>
      <c r="E1697" s="6" t="s">
        <v>6</v>
      </c>
      <c r="F1697" s="6" t="s">
        <v>7</v>
      </c>
      <c r="G1697" s="6">
        <v>4.0999999999999996</v>
      </c>
      <c r="H1697" s="6">
        <v>19999</v>
      </c>
      <c r="I1697" s="6">
        <v>19999</v>
      </c>
      <c r="J1697" s="7">
        <v>1.2500000000000001E-2</v>
      </c>
    </row>
    <row r="1698" spans="1:10" x14ac:dyDescent="0.25">
      <c r="A1698" s="6" t="s">
        <v>727</v>
      </c>
      <c r="B1698" s="4" t="s">
        <v>861</v>
      </c>
      <c r="C1698" s="4" t="s">
        <v>147</v>
      </c>
      <c r="D1698" s="5">
        <v>44998</v>
      </c>
      <c r="E1698" s="6" t="s">
        <v>127</v>
      </c>
      <c r="F1698" s="6" t="s">
        <v>211</v>
      </c>
      <c r="G1698" s="6">
        <v>4.0999999999999996</v>
      </c>
      <c r="H1698" s="6">
        <v>6799</v>
      </c>
      <c r="I1698" s="6">
        <v>6799</v>
      </c>
      <c r="J1698" s="7">
        <v>1.2500000000000001E-2</v>
      </c>
    </row>
    <row r="1699" spans="1:10" x14ac:dyDescent="0.25">
      <c r="A1699" s="6" t="s">
        <v>727</v>
      </c>
      <c r="B1699" s="4" t="s">
        <v>862</v>
      </c>
      <c r="C1699" s="4" t="s">
        <v>147</v>
      </c>
      <c r="D1699" s="5">
        <v>45005</v>
      </c>
      <c r="E1699" s="6" t="s">
        <v>6</v>
      </c>
      <c r="F1699" s="6" t="s">
        <v>4</v>
      </c>
      <c r="G1699" s="6">
        <v>4.4000000000000004</v>
      </c>
      <c r="H1699" s="6">
        <v>24000</v>
      </c>
      <c r="I1699" s="6">
        <v>24000</v>
      </c>
      <c r="J1699" s="7">
        <v>0.05</v>
      </c>
    </row>
    <row r="1700" spans="1:10" x14ac:dyDescent="0.25">
      <c r="A1700" s="6" t="s">
        <v>727</v>
      </c>
      <c r="B1700" s="4" t="s">
        <v>863</v>
      </c>
      <c r="C1700" s="4" t="s">
        <v>11</v>
      </c>
      <c r="D1700" s="5">
        <v>44028</v>
      </c>
      <c r="E1700" s="6" t="s">
        <v>569</v>
      </c>
      <c r="F1700" s="6" t="s">
        <v>552</v>
      </c>
      <c r="G1700" s="6">
        <v>4</v>
      </c>
      <c r="H1700" s="6">
        <v>3000</v>
      </c>
      <c r="I1700" s="6">
        <v>3000</v>
      </c>
      <c r="J1700" s="7">
        <v>0.05</v>
      </c>
    </row>
    <row r="1701" spans="1:10" x14ac:dyDescent="0.25">
      <c r="A1701" s="6" t="s">
        <v>727</v>
      </c>
      <c r="B1701" s="4" t="s">
        <v>862</v>
      </c>
      <c r="C1701" s="4" t="s">
        <v>14</v>
      </c>
      <c r="D1701" s="5">
        <v>45103</v>
      </c>
      <c r="E1701" s="6" t="s">
        <v>6</v>
      </c>
      <c r="F1701" s="6" t="s">
        <v>4</v>
      </c>
      <c r="G1701" s="6">
        <v>4.4000000000000004</v>
      </c>
      <c r="H1701" s="6">
        <v>21990</v>
      </c>
      <c r="I1701" s="6">
        <v>21990</v>
      </c>
      <c r="J1701" s="7">
        <v>0.05</v>
      </c>
    </row>
    <row r="1702" spans="1:10" x14ac:dyDescent="0.25">
      <c r="A1702" s="6" t="s">
        <v>727</v>
      </c>
      <c r="B1702" s="4" t="s">
        <v>864</v>
      </c>
      <c r="C1702" s="4" t="s">
        <v>865</v>
      </c>
      <c r="D1702" s="5">
        <v>44100</v>
      </c>
      <c r="E1702" s="6" t="s">
        <v>127</v>
      </c>
      <c r="F1702" s="6" t="s">
        <v>211</v>
      </c>
      <c r="G1702" s="6">
        <v>4.2</v>
      </c>
      <c r="H1702" s="6">
        <v>6000</v>
      </c>
      <c r="I1702" s="6">
        <v>6000</v>
      </c>
      <c r="J1702" s="7">
        <v>0.05</v>
      </c>
    </row>
    <row r="1703" spans="1:10" x14ac:dyDescent="0.25">
      <c r="A1703" s="6" t="s">
        <v>727</v>
      </c>
      <c r="B1703" s="4" t="s">
        <v>842</v>
      </c>
      <c r="C1703" s="4" t="s">
        <v>109</v>
      </c>
      <c r="D1703" s="5">
        <v>44107</v>
      </c>
      <c r="E1703" s="6" t="s">
        <v>27</v>
      </c>
      <c r="F1703" s="6" t="s">
        <v>117</v>
      </c>
      <c r="G1703" s="6">
        <v>4.4000000000000004</v>
      </c>
      <c r="H1703" s="6">
        <v>10995</v>
      </c>
      <c r="I1703" s="6">
        <v>10995</v>
      </c>
      <c r="J1703" s="7">
        <v>0.125</v>
      </c>
    </row>
    <row r="1704" spans="1:10" x14ac:dyDescent="0.25">
      <c r="A1704" s="6" t="s">
        <v>727</v>
      </c>
      <c r="B1704" s="4" t="s">
        <v>866</v>
      </c>
      <c r="C1704" s="4" t="s">
        <v>109</v>
      </c>
      <c r="D1704" s="5">
        <v>44569</v>
      </c>
      <c r="E1704" s="6" t="s">
        <v>284</v>
      </c>
      <c r="F1704" s="6" t="s">
        <v>211</v>
      </c>
      <c r="G1704" s="6">
        <v>4.0999999999999996</v>
      </c>
      <c r="H1704" s="6">
        <v>15999</v>
      </c>
      <c r="I1704" s="6">
        <v>16740</v>
      </c>
      <c r="J1704" s="7">
        <v>6.25E-2</v>
      </c>
    </row>
    <row r="1705" spans="1:10" x14ac:dyDescent="0.25">
      <c r="A1705" s="6" t="s">
        <v>727</v>
      </c>
      <c r="B1705" s="4" t="s">
        <v>857</v>
      </c>
      <c r="C1705" s="4" t="s">
        <v>77</v>
      </c>
      <c r="D1705" s="5">
        <v>44588</v>
      </c>
      <c r="E1705" s="6" t="s">
        <v>27</v>
      </c>
      <c r="F1705" s="6" t="s">
        <v>13</v>
      </c>
      <c r="G1705" s="6">
        <v>4.3</v>
      </c>
      <c r="H1705" s="6">
        <v>8700</v>
      </c>
      <c r="I1705" s="6">
        <v>8700</v>
      </c>
      <c r="J1705" s="7">
        <v>1.2500000000000001E-2</v>
      </c>
    </row>
    <row r="1706" spans="1:10" x14ac:dyDescent="0.25">
      <c r="A1706" s="6" t="s">
        <v>727</v>
      </c>
      <c r="B1706" s="4" t="s">
        <v>867</v>
      </c>
      <c r="C1706" s="4" t="s">
        <v>868</v>
      </c>
      <c r="D1706" s="5">
        <v>44750</v>
      </c>
      <c r="E1706" s="6" t="s">
        <v>19</v>
      </c>
      <c r="F1706" s="6" t="s">
        <v>341</v>
      </c>
      <c r="G1706" s="6">
        <v>4.5999999999999996</v>
      </c>
      <c r="H1706" s="6">
        <v>91900</v>
      </c>
      <c r="I1706" s="6">
        <v>91900</v>
      </c>
      <c r="J1706" s="7">
        <v>0.1</v>
      </c>
    </row>
    <row r="1707" spans="1:10" x14ac:dyDescent="0.25">
      <c r="A1707" s="6" t="s">
        <v>727</v>
      </c>
      <c r="B1707" s="4" t="s">
        <v>869</v>
      </c>
      <c r="C1707" s="4" t="s">
        <v>109</v>
      </c>
      <c r="D1707" s="5">
        <v>44335</v>
      </c>
      <c r="E1707" s="6" t="s">
        <v>12</v>
      </c>
      <c r="F1707" s="6" t="s">
        <v>13</v>
      </c>
      <c r="G1707" s="6">
        <v>4.2</v>
      </c>
      <c r="H1707" s="6">
        <v>10990</v>
      </c>
      <c r="I1707" s="6">
        <v>10990</v>
      </c>
      <c r="J1707" s="7">
        <v>8.7499999999999994E-2</v>
      </c>
    </row>
    <row r="1708" spans="1:10" x14ac:dyDescent="0.25">
      <c r="A1708" s="6" t="s">
        <v>727</v>
      </c>
      <c r="B1708" s="4" t="s">
        <v>815</v>
      </c>
      <c r="C1708" s="4" t="s">
        <v>14</v>
      </c>
      <c r="D1708" s="5">
        <v>44732</v>
      </c>
      <c r="E1708" s="6" t="s">
        <v>3</v>
      </c>
      <c r="F1708" s="6" t="s">
        <v>4</v>
      </c>
      <c r="G1708" s="6">
        <v>4.3</v>
      </c>
      <c r="H1708" s="6">
        <v>16990</v>
      </c>
      <c r="I1708" s="6">
        <v>16990</v>
      </c>
      <c r="J1708" s="7">
        <v>3.7499999999999999E-2</v>
      </c>
    </row>
    <row r="1709" spans="1:10" x14ac:dyDescent="0.25">
      <c r="A1709" s="6" t="s">
        <v>727</v>
      </c>
      <c r="B1709" s="4" t="s">
        <v>870</v>
      </c>
      <c r="C1709" s="4" t="s">
        <v>14</v>
      </c>
      <c r="D1709" s="5">
        <v>44762</v>
      </c>
      <c r="E1709" s="6" t="s">
        <v>3</v>
      </c>
      <c r="F1709" s="6" t="s">
        <v>4</v>
      </c>
      <c r="G1709" s="6">
        <v>4.4000000000000004</v>
      </c>
      <c r="H1709" s="6">
        <v>18000</v>
      </c>
      <c r="I1709" s="6">
        <v>18000</v>
      </c>
      <c r="J1709" s="7">
        <v>0.05</v>
      </c>
    </row>
    <row r="1710" spans="1:10" x14ac:dyDescent="0.25">
      <c r="A1710" s="6" t="s">
        <v>727</v>
      </c>
      <c r="B1710" s="4" t="s">
        <v>869</v>
      </c>
      <c r="C1710" s="4" t="s">
        <v>14</v>
      </c>
      <c r="D1710" s="5">
        <v>44462</v>
      </c>
      <c r="E1710" s="6" t="s">
        <v>12</v>
      </c>
      <c r="F1710" s="6" t="s">
        <v>13</v>
      </c>
      <c r="G1710" s="6">
        <v>4.2</v>
      </c>
      <c r="H1710" s="6">
        <v>13023</v>
      </c>
      <c r="I1710" s="6">
        <v>13023</v>
      </c>
      <c r="J1710" s="7">
        <v>0.05</v>
      </c>
    </row>
    <row r="1711" spans="1:10" x14ac:dyDescent="0.25">
      <c r="A1711" s="6" t="s">
        <v>727</v>
      </c>
      <c r="B1711" s="4" t="s">
        <v>871</v>
      </c>
      <c r="C1711" s="4" t="s">
        <v>737</v>
      </c>
      <c r="D1711" s="5">
        <v>44263</v>
      </c>
      <c r="E1711" s="6" t="s">
        <v>19</v>
      </c>
      <c r="F1711" s="6" t="s">
        <v>7</v>
      </c>
      <c r="G1711" s="6">
        <v>4.4000000000000004</v>
      </c>
      <c r="H1711" s="6">
        <v>27999</v>
      </c>
      <c r="I1711" s="6">
        <v>27999</v>
      </c>
      <c r="J1711" s="7">
        <v>7.4999999999999997E-2</v>
      </c>
    </row>
    <row r="1712" spans="1:10" x14ac:dyDescent="0.25">
      <c r="A1712" s="6" t="s">
        <v>727</v>
      </c>
      <c r="B1712" s="4" t="s">
        <v>815</v>
      </c>
      <c r="C1712" s="4" t="s">
        <v>11</v>
      </c>
      <c r="D1712" s="5">
        <v>44915</v>
      </c>
      <c r="E1712" s="6" t="s">
        <v>3</v>
      </c>
      <c r="F1712" s="6" t="s">
        <v>4</v>
      </c>
      <c r="G1712" s="6">
        <v>4.3</v>
      </c>
      <c r="H1712" s="6">
        <v>23748</v>
      </c>
      <c r="I1712" s="6">
        <v>23748</v>
      </c>
      <c r="J1712" s="7">
        <v>8.7499999999999994E-2</v>
      </c>
    </row>
    <row r="1713" spans="1:10" x14ac:dyDescent="0.25">
      <c r="A1713" s="6" t="s">
        <v>727</v>
      </c>
      <c r="B1713" s="4" t="s">
        <v>841</v>
      </c>
      <c r="C1713" s="4" t="s">
        <v>297</v>
      </c>
      <c r="D1713" s="5">
        <v>44335</v>
      </c>
      <c r="E1713" s="6" t="s">
        <v>27</v>
      </c>
      <c r="F1713" s="6" t="s">
        <v>117</v>
      </c>
      <c r="G1713" s="6">
        <v>4.3</v>
      </c>
      <c r="H1713" s="6">
        <v>6799</v>
      </c>
      <c r="I1713" s="6">
        <v>6799</v>
      </c>
      <c r="J1713" s="7">
        <v>3.7499999999999999E-2</v>
      </c>
    </row>
    <row r="1714" spans="1:10" x14ac:dyDescent="0.25">
      <c r="A1714" s="6" t="s">
        <v>727</v>
      </c>
      <c r="B1714" s="4" t="s">
        <v>857</v>
      </c>
      <c r="C1714" s="4" t="s">
        <v>14</v>
      </c>
      <c r="D1714" s="5">
        <v>43867</v>
      </c>
      <c r="E1714" s="6" t="s">
        <v>27</v>
      </c>
      <c r="F1714" s="6" t="s">
        <v>13</v>
      </c>
      <c r="G1714" s="6">
        <v>4.3</v>
      </c>
      <c r="H1714" s="6">
        <v>7990</v>
      </c>
      <c r="I1714" s="6">
        <v>8700</v>
      </c>
      <c r="J1714" s="7">
        <v>0.1125</v>
      </c>
    </row>
    <row r="1715" spans="1:10" x14ac:dyDescent="0.25">
      <c r="A1715" s="6" t="s">
        <v>727</v>
      </c>
      <c r="B1715" s="4" t="s">
        <v>867</v>
      </c>
      <c r="C1715" s="4" t="s">
        <v>872</v>
      </c>
      <c r="D1715" s="5">
        <v>45145</v>
      </c>
      <c r="E1715" s="6" t="s">
        <v>56</v>
      </c>
      <c r="F1715" s="6" t="s">
        <v>716</v>
      </c>
      <c r="G1715" s="6">
        <v>4.5</v>
      </c>
      <c r="H1715" s="6">
        <v>117990</v>
      </c>
      <c r="I1715" s="6">
        <v>117990</v>
      </c>
      <c r="J1715" s="7">
        <v>8.7499999999999994E-2</v>
      </c>
    </row>
    <row r="1716" spans="1:10" x14ac:dyDescent="0.25">
      <c r="A1716" s="6" t="s">
        <v>727</v>
      </c>
      <c r="B1716" s="4" t="s">
        <v>869</v>
      </c>
      <c r="C1716" s="4" t="s">
        <v>109</v>
      </c>
      <c r="D1716" s="5">
        <v>45069</v>
      </c>
      <c r="E1716" s="6" t="s">
        <v>27</v>
      </c>
      <c r="F1716" s="6" t="s">
        <v>117</v>
      </c>
      <c r="G1716" s="6">
        <v>4.3</v>
      </c>
      <c r="H1716" s="6">
        <v>9500</v>
      </c>
      <c r="I1716" s="6">
        <v>9500</v>
      </c>
      <c r="J1716" s="7">
        <v>3.7499999999999999E-2</v>
      </c>
    </row>
    <row r="1717" spans="1:10" x14ac:dyDescent="0.25">
      <c r="A1717" s="6" t="s">
        <v>727</v>
      </c>
      <c r="B1717" s="4" t="s">
        <v>873</v>
      </c>
      <c r="C1717" s="4" t="s">
        <v>109</v>
      </c>
      <c r="D1717" s="5">
        <v>43920</v>
      </c>
      <c r="E1717" s="6" t="s">
        <v>27</v>
      </c>
      <c r="F1717" s="6" t="s">
        <v>117</v>
      </c>
      <c r="G1717" s="6">
        <v>4</v>
      </c>
      <c r="H1717" s="6">
        <v>14500</v>
      </c>
      <c r="I1717" s="6">
        <v>14500</v>
      </c>
      <c r="J1717" s="7">
        <v>2.5000000000000001E-2</v>
      </c>
    </row>
    <row r="1718" spans="1:10" x14ac:dyDescent="0.25">
      <c r="A1718" s="6" t="s">
        <v>727</v>
      </c>
      <c r="B1718" s="4" t="s">
        <v>847</v>
      </c>
      <c r="C1718" s="4" t="s">
        <v>109</v>
      </c>
      <c r="D1718" s="5">
        <v>43987</v>
      </c>
      <c r="E1718" s="6" t="s">
        <v>3</v>
      </c>
      <c r="F1718" s="6" t="s">
        <v>13</v>
      </c>
      <c r="G1718" s="6">
        <v>4.3</v>
      </c>
      <c r="H1718" s="6">
        <v>17889</v>
      </c>
      <c r="I1718" s="6">
        <v>17889</v>
      </c>
      <c r="J1718" s="7">
        <v>1.2500000000000001E-2</v>
      </c>
    </row>
    <row r="1719" spans="1:10" x14ac:dyDescent="0.25">
      <c r="A1719" s="6" t="s">
        <v>727</v>
      </c>
      <c r="B1719" s="4" t="s">
        <v>757</v>
      </c>
      <c r="C1719" s="4" t="s">
        <v>11</v>
      </c>
      <c r="D1719" s="5">
        <v>44953</v>
      </c>
      <c r="E1719" s="6" t="s">
        <v>12</v>
      </c>
      <c r="F1719" s="6" t="s">
        <v>13</v>
      </c>
      <c r="G1719" s="6">
        <v>4.2</v>
      </c>
      <c r="H1719" s="6">
        <v>8780</v>
      </c>
      <c r="I1719" s="6">
        <v>8780</v>
      </c>
      <c r="J1719" s="7">
        <v>0.125</v>
      </c>
    </row>
    <row r="1720" spans="1:10" x14ac:dyDescent="0.25">
      <c r="A1720" s="6" t="s">
        <v>727</v>
      </c>
      <c r="B1720" s="4" t="s">
        <v>874</v>
      </c>
      <c r="C1720" s="4" t="s">
        <v>875</v>
      </c>
      <c r="D1720" s="5">
        <v>44111</v>
      </c>
      <c r="E1720" s="6" t="s">
        <v>12</v>
      </c>
      <c r="F1720" s="6" t="s">
        <v>13</v>
      </c>
      <c r="G1720" s="6">
        <v>4</v>
      </c>
      <c r="H1720" s="6">
        <v>44900</v>
      </c>
      <c r="I1720" s="6">
        <v>44900</v>
      </c>
      <c r="J1720" s="7">
        <v>7.4999999999999997E-2</v>
      </c>
    </row>
    <row r="1721" spans="1:10" x14ac:dyDescent="0.25">
      <c r="A1721" s="6" t="s">
        <v>727</v>
      </c>
      <c r="B1721" s="4" t="s">
        <v>739</v>
      </c>
      <c r="C1721" s="4" t="s">
        <v>77</v>
      </c>
      <c r="D1721" s="5">
        <v>44633</v>
      </c>
      <c r="E1721" s="6" t="s">
        <v>12</v>
      </c>
      <c r="F1721" s="6" t="s">
        <v>13</v>
      </c>
      <c r="G1721" s="6">
        <v>4</v>
      </c>
      <c r="H1721" s="6">
        <v>8083</v>
      </c>
      <c r="I1721" s="6">
        <v>8188</v>
      </c>
      <c r="J1721" s="7">
        <v>0.05</v>
      </c>
    </row>
    <row r="1722" spans="1:10" x14ac:dyDescent="0.25">
      <c r="A1722" s="6" t="s">
        <v>727</v>
      </c>
      <c r="B1722" s="4" t="s">
        <v>876</v>
      </c>
      <c r="C1722" s="4" t="s">
        <v>11</v>
      </c>
      <c r="D1722" s="5">
        <v>44082</v>
      </c>
      <c r="E1722" s="6" t="s">
        <v>406</v>
      </c>
      <c r="F1722" s="6" t="s">
        <v>552</v>
      </c>
      <c r="G1722" s="6">
        <v>4.0999999999999996</v>
      </c>
      <c r="H1722" s="6">
        <v>1599</v>
      </c>
      <c r="I1722" s="6">
        <v>1599</v>
      </c>
      <c r="J1722" s="7">
        <v>7.4999999999999997E-2</v>
      </c>
    </row>
    <row r="1723" spans="1:10" x14ac:dyDescent="0.25">
      <c r="A1723" s="6" t="s">
        <v>727</v>
      </c>
      <c r="B1723" s="4" t="s">
        <v>739</v>
      </c>
      <c r="C1723" s="4" t="s">
        <v>77</v>
      </c>
      <c r="D1723" s="5">
        <v>44821</v>
      </c>
      <c r="E1723" s="6" t="s">
        <v>27</v>
      </c>
      <c r="F1723" s="6" t="s">
        <v>13</v>
      </c>
      <c r="G1723" s="6">
        <v>4</v>
      </c>
      <c r="H1723" s="6">
        <v>7900</v>
      </c>
      <c r="I1723" s="6">
        <v>7900</v>
      </c>
      <c r="J1723" s="7">
        <v>8.7499999999999994E-2</v>
      </c>
    </row>
    <row r="1724" spans="1:10" x14ac:dyDescent="0.25">
      <c r="A1724" s="6" t="s">
        <v>727</v>
      </c>
      <c r="B1724" s="4" t="s">
        <v>839</v>
      </c>
      <c r="C1724" s="4" t="s">
        <v>132</v>
      </c>
      <c r="D1724" s="5">
        <v>44527</v>
      </c>
      <c r="E1724" s="6" t="s">
        <v>27</v>
      </c>
      <c r="F1724" s="6" t="s">
        <v>13</v>
      </c>
      <c r="G1724" s="6">
        <v>4.4000000000000004</v>
      </c>
      <c r="H1724" s="6">
        <v>9840</v>
      </c>
      <c r="I1724" s="6">
        <v>9840</v>
      </c>
      <c r="J1724" s="7">
        <v>0.1125</v>
      </c>
    </row>
    <row r="1725" spans="1:10" x14ac:dyDescent="0.25">
      <c r="A1725" s="6" t="s">
        <v>727</v>
      </c>
      <c r="B1725" s="4" t="s">
        <v>877</v>
      </c>
      <c r="C1725" s="4" t="s">
        <v>767</v>
      </c>
      <c r="D1725" s="5">
        <v>44975</v>
      </c>
      <c r="E1725" s="6" t="s">
        <v>56</v>
      </c>
      <c r="F1725" s="6" t="s">
        <v>57</v>
      </c>
      <c r="G1725" s="6">
        <v>4.5</v>
      </c>
      <c r="H1725" s="6">
        <v>105999</v>
      </c>
      <c r="I1725" s="6">
        <v>128999</v>
      </c>
      <c r="J1725" s="7">
        <v>0.05</v>
      </c>
    </row>
    <row r="1726" spans="1:10" x14ac:dyDescent="0.25">
      <c r="A1726" s="6" t="s">
        <v>727</v>
      </c>
      <c r="B1726" s="4" t="s">
        <v>869</v>
      </c>
      <c r="C1726" s="4" t="s">
        <v>11</v>
      </c>
      <c r="D1726" s="5">
        <v>43854</v>
      </c>
      <c r="E1726" s="6" t="s">
        <v>12</v>
      </c>
      <c r="F1726" s="6" t="s">
        <v>13</v>
      </c>
      <c r="G1726" s="6">
        <v>4.2</v>
      </c>
      <c r="H1726" s="6">
        <v>10990</v>
      </c>
      <c r="I1726" s="6">
        <v>10990</v>
      </c>
      <c r="J1726" s="7">
        <v>1.2500000000000001E-2</v>
      </c>
    </row>
    <row r="1727" spans="1:10" x14ac:dyDescent="0.25">
      <c r="A1727" s="6" t="s">
        <v>727</v>
      </c>
      <c r="B1727" s="4" t="s">
        <v>836</v>
      </c>
      <c r="C1727" s="4" t="s">
        <v>109</v>
      </c>
      <c r="D1727" s="5">
        <v>44900</v>
      </c>
      <c r="E1727" s="6" t="s">
        <v>12</v>
      </c>
      <c r="F1727" s="6" t="s">
        <v>13</v>
      </c>
      <c r="G1727" s="6">
        <v>4.4000000000000004</v>
      </c>
      <c r="H1727" s="6">
        <v>12990</v>
      </c>
      <c r="I1727" s="6">
        <v>12990</v>
      </c>
      <c r="J1727" s="7">
        <v>3.7499999999999999E-2</v>
      </c>
    </row>
    <row r="1728" spans="1:10" x14ac:dyDescent="0.25">
      <c r="A1728" s="6" t="s">
        <v>727</v>
      </c>
      <c r="B1728" s="4" t="s">
        <v>869</v>
      </c>
      <c r="C1728" s="4" t="s">
        <v>14</v>
      </c>
      <c r="D1728" s="5">
        <v>44890</v>
      </c>
      <c r="E1728" s="6" t="s">
        <v>27</v>
      </c>
      <c r="F1728" s="6" t="s">
        <v>117</v>
      </c>
      <c r="G1728" s="6">
        <v>4.3</v>
      </c>
      <c r="H1728" s="6">
        <v>9500</v>
      </c>
      <c r="I1728" s="6">
        <v>9500</v>
      </c>
      <c r="J1728" s="7">
        <v>7.4999999999999997E-2</v>
      </c>
    </row>
    <row r="1729" spans="1:10" x14ac:dyDescent="0.25">
      <c r="A1729" s="6" t="s">
        <v>727</v>
      </c>
      <c r="B1729" s="4" t="s">
        <v>869</v>
      </c>
      <c r="C1729" s="4" t="s">
        <v>11</v>
      </c>
      <c r="D1729" s="5">
        <v>45113</v>
      </c>
      <c r="E1729" s="6" t="s">
        <v>27</v>
      </c>
      <c r="F1729" s="6" t="s">
        <v>117</v>
      </c>
      <c r="G1729" s="6">
        <v>4.3</v>
      </c>
      <c r="H1729" s="6">
        <v>8990</v>
      </c>
      <c r="I1729" s="6">
        <v>8990</v>
      </c>
      <c r="J1729" s="7">
        <v>0.05</v>
      </c>
    </row>
    <row r="1730" spans="1:10" x14ac:dyDescent="0.25">
      <c r="A1730" s="6" t="s">
        <v>727</v>
      </c>
      <c r="B1730" s="4" t="s">
        <v>870</v>
      </c>
      <c r="C1730" s="4" t="s">
        <v>11</v>
      </c>
      <c r="D1730" s="5">
        <v>44460</v>
      </c>
      <c r="E1730" s="6" t="s">
        <v>3</v>
      </c>
      <c r="F1730" s="6" t="s">
        <v>4</v>
      </c>
      <c r="G1730" s="6">
        <v>4.4000000000000004</v>
      </c>
      <c r="H1730" s="6">
        <v>17500</v>
      </c>
      <c r="I1730" s="6">
        <v>17500</v>
      </c>
      <c r="J1730" s="7">
        <v>7.4999999999999997E-2</v>
      </c>
    </row>
    <row r="1731" spans="1:10" x14ac:dyDescent="0.25">
      <c r="A1731" s="6" t="s">
        <v>727</v>
      </c>
      <c r="B1731" s="4" t="s">
        <v>814</v>
      </c>
      <c r="C1731" s="4" t="s">
        <v>11</v>
      </c>
      <c r="D1731" s="5">
        <v>44870</v>
      </c>
      <c r="E1731" s="6" t="s">
        <v>406</v>
      </c>
      <c r="F1731" s="6" t="s">
        <v>552</v>
      </c>
      <c r="G1731" s="6">
        <v>4.0999999999999996</v>
      </c>
      <c r="H1731" s="6">
        <v>2299</v>
      </c>
      <c r="I1731" s="6">
        <v>2299</v>
      </c>
      <c r="J1731" s="7">
        <v>7.4999999999999997E-2</v>
      </c>
    </row>
    <row r="1732" spans="1:10" x14ac:dyDescent="0.25">
      <c r="A1732" s="6" t="s">
        <v>727</v>
      </c>
      <c r="B1732" s="4" t="s">
        <v>842</v>
      </c>
      <c r="C1732" s="4" t="s">
        <v>11</v>
      </c>
      <c r="D1732" s="5">
        <v>45103</v>
      </c>
      <c r="E1732" s="6" t="s">
        <v>27</v>
      </c>
      <c r="F1732" s="6" t="s">
        <v>117</v>
      </c>
      <c r="G1732" s="6">
        <v>4.4000000000000004</v>
      </c>
      <c r="H1732" s="6">
        <v>11995</v>
      </c>
      <c r="I1732" s="6">
        <v>11995</v>
      </c>
      <c r="J1732" s="7">
        <v>2.5000000000000001E-2</v>
      </c>
    </row>
    <row r="1733" spans="1:10" x14ac:dyDescent="0.25">
      <c r="A1733" s="6" t="s">
        <v>727</v>
      </c>
      <c r="B1733" s="4" t="s">
        <v>853</v>
      </c>
      <c r="C1733" s="4" t="s">
        <v>11</v>
      </c>
      <c r="D1733" s="5">
        <v>44010</v>
      </c>
      <c r="E1733" s="6" t="s">
        <v>27</v>
      </c>
      <c r="F1733" s="6" t="s">
        <v>117</v>
      </c>
      <c r="G1733" s="6">
        <v>4.3</v>
      </c>
      <c r="H1733" s="6">
        <v>13800</v>
      </c>
      <c r="I1733" s="6">
        <v>15014</v>
      </c>
      <c r="J1733" s="7">
        <v>0.1</v>
      </c>
    </row>
    <row r="1734" spans="1:10" x14ac:dyDescent="0.25">
      <c r="A1734" s="6" t="s">
        <v>727</v>
      </c>
      <c r="B1734" s="4" t="s">
        <v>874</v>
      </c>
      <c r="C1734" s="4" t="s">
        <v>878</v>
      </c>
      <c r="D1734" s="5">
        <v>43897</v>
      </c>
      <c r="E1734" s="6" t="s">
        <v>12</v>
      </c>
      <c r="F1734" s="6" t="s">
        <v>13</v>
      </c>
      <c r="G1734" s="6">
        <v>4</v>
      </c>
      <c r="H1734" s="6">
        <v>37299</v>
      </c>
      <c r="I1734" s="6">
        <v>37299</v>
      </c>
      <c r="J1734" s="7">
        <v>0.1125</v>
      </c>
    </row>
    <row r="1735" spans="1:10" x14ac:dyDescent="0.25">
      <c r="A1735" s="6" t="s">
        <v>727</v>
      </c>
      <c r="B1735" s="4" t="s">
        <v>879</v>
      </c>
      <c r="C1735" s="4" t="s">
        <v>14</v>
      </c>
      <c r="D1735" s="5">
        <v>44813</v>
      </c>
      <c r="E1735" s="6" t="s">
        <v>3</v>
      </c>
      <c r="F1735" s="6" t="s">
        <v>4</v>
      </c>
      <c r="G1735" s="6">
        <v>4.4000000000000004</v>
      </c>
      <c r="H1735" s="6">
        <v>18990</v>
      </c>
      <c r="I1735" s="6">
        <v>18990</v>
      </c>
      <c r="J1735" s="7">
        <v>0.125</v>
      </c>
    </row>
    <row r="1736" spans="1:10" x14ac:dyDescent="0.25">
      <c r="A1736" s="6" t="s">
        <v>727</v>
      </c>
      <c r="B1736" s="4" t="s">
        <v>880</v>
      </c>
      <c r="C1736" s="4" t="s">
        <v>881</v>
      </c>
      <c r="D1736" s="5">
        <v>44205</v>
      </c>
      <c r="E1736" s="6" t="s">
        <v>12</v>
      </c>
      <c r="F1736" s="6" t="s">
        <v>13</v>
      </c>
      <c r="G1736" s="6">
        <v>3.8</v>
      </c>
      <c r="H1736" s="6">
        <v>25900</v>
      </c>
      <c r="I1736" s="6">
        <v>25900</v>
      </c>
      <c r="J1736" s="7">
        <v>6.25E-2</v>
      </c>
    </row>
    <row r="1737" spans="1:10" x14ac:dyDescent="0.25">
      <c r="A1737" s="6" t="s">
        <v>727</v>
      </c>
      <c r="B1737" s="4" t="s">
        <v>816</v>
      </c>
      <c r="C1737" s="4" t="s">
        <v>11</v>
      </c>
      <c r="D1737" s="5">
        <v>43896</v>
      </c>
      <c r="E1737" s="6" t="s">
        <v>3</v>
      </c>
      <c r="F1737" s="6" t="s">
        <v>4</v>
      </c>
      <c r="G1737" s="6">
        <v>4.4000000000000004</v>
      </c>
      <c r="H1737" s="6">
        <v>21990</v>
      </c>
      <c r="I1737" s="6">
        <v>21990</v>
      </c>
      <c r="J1737" s="7">
        <v>1.2500000000000001E-2</v>
      </c>
    </row>
    <row r="1738" spans="1:10" x14ac:dyDescent="0.25">
      <c r="A1738" s="6" t="s">
        <v>727</v>
      </c>
      <c r="B1738" s="4" t="s">
        <v>850</v>
      </c>
      <c r="C1738" s="4" t="s">
        <v>77</v>
      </c>
      <c r="D1738" s="5">
        <v>44237</v>
      </c>
      <c r="E1738" s="6" t="s">
        <v>3</v>
      </c>
      <c r="F1738" s="6" t="s">
        <v>4</v>
      </c>
      <c r="G1738" s="6">
        <v>4.3</v>
      </c>
      <c r="H1738" s="6">
        <v>13600</v>
      </c>
      <c r="I1738" s="6">
        <v>13600</v>
      </c>
      <c r="J1738" s="7">
        <v>0.1</v>
      </c>
    </row>
    <row r="1739" spans="1:10" x14ac:dyDescent="0.25">
      <c r="A1739" s="6" t="s">
        <v>727</v>
      </c>
      <c r="B1739" s="4" t="s">
        <v>873</v>
      </c>
      <c r="C1739" s="4" t="s">
        <v>11</v>
      </c>
      <c r="D1739" s="5">
        <v>44281</v>
      </c>
      <c r="E1739" s="6" t="s">
        <v>12</v>
      </c>
      <c r="F1739" s="6" t="s">
        <v>13</v>
      </c>
      <c r="G1739" s="6">
        <v>4.3</v>
      </c>
      <c r="H1739" s="6">
        <v>13500</v>
      </c>
      <c r="I1739" s="6">
        <v>13500</v>
      </c>
      <c r="J1739" s="7">
        <v>8.7499999999999994E-2</v>
      </c>
    </row>
    <row r="1740" spans="1:10" x14ac:dyDescent="0.25">
      <c r="A1740" s="6" t="s">
        <v>727</v>
      </c>
      <c r="B1740" s="4" t="s">
        <v>882</v>
      </c>
      <c r="C1740" s="4" t="s">
        <v>109</v>
      </c>
      <c r="D1740" s="5">
        <v>44303</v>
      </c>
      <c r="E1740" s="6" t="s">
        <v>27</v>
      </c>
      <c r="F1740" s="6" t="s">
        <v>13</v>
      </c>
      <c r="G1740" s="6">
        <v>4.3</v>
      </c>
      <c r="H1740" s="6">
        <v>9499</v>
      </c>
      <c r="I1740" s="6">
        <v>9499</v>
      </c>
      <c r="J1740" s="7">
        <v>0.125</v>
      </c>
    </row>
    <row r="1741" spans="1:10" x14ac:dyDescent="0.25">
      <c r="A1741" s="6" t="s">
        <v>727</v>
      </c>
      <c r="B1741" s="4" t="s">
        <v>836</v>
      </c>
      <c r="C1741" s="4" t="s">
        <v>14</v>
      </c>
      <c r="D1741" s="5">
        <v>44515</v>
      </c>
      <c r="E1741" s="6" t="s">
        <v>3</v>
      </c>
      <c r="F1741" s="6" t="s">
        <v>4</v>
      </c>
      <c r="G1741" s="6">
        <v>4.5</v>
      </c>
      <c r="H1741" s="6">
        <v>9490</v>
      </c>
      <c r="I1741" s="6">
        <v>17108</v>
      </c>
      <c r="J1741" s="7">
        <v>0.125</v>
      </c>
    </row>
    <row r="1742" spans="1:10" x14ac:dyDescent="0.25">
      <c r="A1742" s="6" t="s">
        <v>727</v>
      </c>
      <c r="B1742" s="4" t="s">
        <v>883</v>
      </c>
      <c r="C1742" s="4" t="s">
        <v>109</v>
      </c>
      <c r="D1742" s="5">
        <v>45036</v>
      </c>
      <c r="E1742" s="6" t="s">
        <v>6</v>
      </c>
      <c r="F1742" s="6" t="s">
        <v>4</v>
      </c>
      <c r="G1742" s="6">
        <v>4.2</v>
      </c>
      <c r="H1742" s="6">
        <v>29990</v>
      </c>
      <c r="I1742" s="6">
        <v>29990</v>
      </c>
      <c r="J1742" s="7">
        <v>7.4999999999999997E-2</v>
      </c>
    </row>
    <row r="1743" spans="1:10" x14ac:dyDescent="0.25">
      <c r="A1743" s="6" t="s">
        <v>727</v>
      </c>
      <c r="B1743" s="4" t="s">
        <v>836</v>
      </c>
      <c r="C1743" s="4" t="s">
        <v>11</v>
      </c>
      <c r="D1743" s="5">
        <v>44158</v>
      </c>
      <c r="E1743" s="6" t="s">
        <v>12</v>
      </c>
      <c r="F1743" s="6" t="s">
        <v>13</v>
      </c>
      <c r="G1743" s="6">
        <v>4.4000000000000004</v>
      </c>
      <c r="H1743" s="6">
        <v>13500</v>
      </c>
      <c r="I1743" s="6">
        <v>13500</v>
      </c>
      <c r="J1743" s="7">
        <v>1.2500000000000001E-2</v>
      </c>
    </row>
    <row r="1744" spans="1:10" x14ac:dyDescent="0.25">
      <c r="A1744" s="6" t="s">
        <v>727</v>
      </c>
      <c r="B1744" s="4" t="s">
        <v>879</v>
      </c>
      <c r="C1744" s="4" t="s">
        <v>109</v>
      </c>
      <c r="D1744" s="5">
        <v>44472</v>
      </c>
      <c r="E1744" s="6" t="s">
        <v>3</v>
      </c>
      <c r="F1744" s="6" t="s">
        <v>4</v>
      </c>
      <c r="G1744" s="6">
        <v>4.4000000000000004</v>
      </c>
      <c r="H1744" s="6">
        <v>19500</v>
      </c>
      <c r="I1744" s="6">
        <v>19500</v>
      </c>
      <c r="J1744" s="7">
        <v>7.4999999999999997E-2</v>
      </c>
    </row>
    <row r="1745" spans="1:10" x14ac:dyDescent="0.25">
      <c r="A1745" s="6" t="s">
        <v>727</v>
      </c>
      <c r="B1745" s="4" t="s">
        <v>873</v>
      </c>
      <c r="C1745" s="4" t="s">
        <v>11</v>
      </c>
      <c r="D1745" s="5">
        <v>45005</v>
      </c>
      <c r="E1745" s="6" t="s">
        <v>27</v>
      </c>
      <c r="F1745" s="6" t="s">
        <v>117</v>
      </c>
      <c r="G1745" s="6">
        <v>4</v>
      </c>
      <c r="H1745" s="6">
        <v>14500</v>
      </c>
      <c r="I1745" s="6">
        <v>14500</v>
      </c>
      <c r="J1745" s="7">
        <v>7.4999999999999997E-2</v>
      </c>
    </row>
    <row r="1746" spans="1:10" x14ac:dyDescent="0.25">
      <c r="A1746" s="6" t="s">
        <v>727</v>
      </c>
      <c r="B1746" s="4" t="s">
        <v>879</v>
      </c>
      <c r="C1746" s="4" t="s">
        <v>11</v>
      </c>
      <c r="D1746" s="5">
        <v>44180</v>
      </c>
      <c r="E1746" s="6" t="s">
        <v>3</v>
      </c>
      <c r="F1746" s="6" t="s">
        <v>4</v>
      </c>
      <c r="G1746" s="6">
        <v>4.4000000000000004</v>
      </c>
      <c r="H1746" s="6">
        <v>19500</v>
      </c>
      <c r="I1746" s="6">
        <v>19500</v>
      </c>
      <c r="J1746" s="7">
        <v>3.7499999999999999E-2</v>
      </c>
    </row>
    <row r="1747" spans="1:10" x14ac:dyDescent="0.25">
      <c r="A1747" s="6" t="s">
        <v>727</v>
      </c>
      <c r="B1747" s="4" t="s">
        <v>827</v>
      </c>
      <c r="C1747" s="4" t="s">
        <v>11</v>
      </c>
      <c r="D1747" s="5">
        <v>44393</v>
      </c>
      <c r="E1747" s="6" t="s">
        <v>884</v>
      </c>
      <c r="F1747" s="6" t="s">
        <v>677</v>
      </c>
      <c r="G1747" s="6">
        <v>3.6</v>
      </c>
      <c r="H1747" s="6">
        <v>3200</v>
      </c>
      <c r="I1747" s="6">
        <v>3200</v>
      </c>
      <c r="J1747" s="7">
        <v>8.7499999999999994E-2</v>
      </c>
    </row>
    <row r="1748" spans="1:10" x14ac:dyDescent="0.25">
      <c r="A1748" s="6" t="s">
        <v>727</v>
      </c>
      <c r="B1748" s="4" t="s">
        <v>871</v>
      </c>
      <c r="C1748" s="4" t="s">
        <v>885</v>
      </c>
      <c r="D1748" s="5">
        <v>45007</v>
      </c>
      <c r="E1748" s="6" t="s">
        <v>19</v>
      </c>
      <c r="F1748" s="6" t="s">
        <v>7</v>
      </c>
      <c r="G1748" s="6">
        <v>4.4000000000000004</v>
      </c>
      <c r="H1748" s="6">
        <v>22999</v>
      </c>
      <c r="I1748" s="6">
        <v>22999</v>
      </c>
      <c r="J1748" s="7">
        <v>6.25E-2</v>
      </c>
    </row>
    <row r="1749" spans="1:10" x14ac:dyDescent="0.25">
      <c r="A1749" s="6" t="s">
        <v>727</v>
      </c>
      <c r="B1749" s="4" t="s">
        <v>822</v>
      </c>
      <c r="C1749" s="4" t="s">
        <v>766</v>
      </c>
      <c r="D1749" s="5">
        <v>44531</v>
      </c>
      <c r="E1749" s="6" t="s">
        <v>6</v>
      </c>
      <c r="F1749" s="6" t="s">
        <v>7</v>
      </c>
      <c r="G1749" s="6">
        <v>4.3</v>
      </c>
      <c r="H1749" s="6">
        <v>16999</v>
      </c>
      <c r="I1749" s="6">
        <v>23999</v>
      </c>
      <c r="J1749" s="7">
        <v>2.5000000000000001E-2</v>
      </c>
    </row>
    <row r="1750" spans="1:10" x14ac:dyDescent="0.25">
      <c r="A1750" s="6" t="s">
        <v>727</v>
      </c>
      <c r="B1750" s="4" t="s">
        <v>797</v>
      </c>
      <c r="C1750" s="4" t="s">
        <v>11</v>
      </c>
      <c r="D1750" s="5">
        <v>45030</v>
      </c>
      <c r="E1750" s="6" t="s">
        <v>406</v>
      </c>
      <c r="F1750" s="6" t="s">
        <v>552</v>
      </c>
      <c r="G1750" s="6">
        <v>4.3</v>
      </c>
      <c r="H1750" s="6">
        <v>1448</v>
      </c>
      <c r="I1750" s="6">
        <v>1661</v>
      </c>
      <c r="J1750" s="7">
        <v>3.7499999999999999E-2</v>
      </c>
    </row>
    <row r="1751" spans="1:10" x14ac:dyDescent="0.25">
      <c r="A1751" s="6" t="s">
        <v>727</v>
      </c>
      <c r="B1751" s="4" t="s">
        <v>759</v>
      </c>
      <c r="C1751" s="4" t="s">
        <v>99</v>
      </c>
      <c r="D1751" s="5">
        <v>44419</v>
      </c>
      <c r="E1751" s="6" t="s">
        <v>3</v>
      </c>
      <c r="F1751" s="6" t="s">
        <v>4</v>
      </c>
      <c r="G1751" s="6">
        <v>4.2</v>
      </c>
      <c r="H1751" s="6">
        <v>10499</v>
      </c>
      <c r="I1751" s="6">
        <v>11499</v>
      </c>
      <c r="J1751" s="7">
        <v>1.2500000000000001E-2</v>
      </c>
    </row>
    <row r="1752" spans="1:10" x14ac:dyDescent="0.25">
      <c r="A1752" s="6" t="s">
        <v>727</v>
      </c>
      <c r="B1752" s="4" t="s">
        <v>792</v>
      </c>
      <c r="C1752" s="4" t="s">
        <v>11</v>
      </c>
      <c r="D1752" s="5">
        <v>44571</v>
      </c>
      <c r="E1752" s="6" t="s">
        <v>406</v>
      </c>
      <c r="F1752" s="6" t="s">
        <v>620</v>
      </c>
      <c r="G1752" s="6">
        <v>4.3</v>
      </c>
      <c r="H1752" s="6">
        <v>1882</v>
      </c>
      <c r="I1752" s="6">
        <v>1882</v>
      </c>
      <c r="J1752" s="7">
        <v>0.05</v>
      </c>
    </row>
    <row r="1753" spans="1:10" x14ac:dyDescent="0.25">
      <c r="A1753" s="6" t="s">
        <v>727</v>
      </c>
      <c r="B1753" s="4" t="s">
        <v>742</v>
      </c>
      <c r="C1753" s="4" t="s">
        <v>786</v>
      </c>
      <c r="D1753" s="5">
        <v>44253</v>
      </c>
      <c r="E1753" s="6" t="s">
        <v>19</v>
      </c>
      <c r="F1753" s="6" t="s">
        <v>7</v>
      </c>
      <c r="G1753" s="6">
        <v>4.2</v>
      </c>
      <c r="H1753" s="6">
        <v>22450</v>
      </c>
      <c r="I1753" s="6">
        <v>22450</v>
      </c>
      <c r="J1753" s="7">
        <v>7.4999999999999997E-2</v>
      </c>
    </row>
    <row r="1754" spans="1:10" x14ac:dyDescent="0.25">
      <c r="A1754" s="6" t="s">
        <v>727</v>
      </c>
      <c r="B1754" s="4" t="s">
        <v>768</v>
      </c>
      <c r="C1754" s="4" t="s">
        <v>259</v>
      </c>
      <c r="D1754" s="5">
        <v>43907</v>
      </c>
      <c r="E1754" s="6" t="s">
        <v>19</v>
      </c>
      <c r="F1754" s="6" t="s">
        <v>7</v>
      </c>
      <c r="G1754" s="6">
        <v>4.3</v>
      </c>
      <c r="H1754" s="6">
        <v>25999</v>
      </c>
      <c r="I1754" s="6">
        <v>31999</v>
      </c>
      <c r="J1754" s="7">
        <v>3.7499999999999999E-2</v>
      </c>
    </row>
    <row r="1755" spans="1:10" x14ac:dyDescent="0.25">
      <c r="A1755" s="6" t="s">
        <v>727</v>
      </c>
      <c r="B1755" s="4" t="s">
        <v>777</v>
      </c>
      <c r="C1755" s="4" t="s">
        <v>446</v>
      </c>
      <c r="D1755" s="5">
        <v>43860</v>
      </c>
      <c r="E1755" s="6" t="s">
        <v>6</v>
      </c>
      <c r="F1755" s="6" t="s">
        <v>7</v>
      </c>
      <c r="G1755" s="6">
        <v>4.3</v>
      </c>
      <c r="H1755" s="6">
        <v>14499</v>
      </c>
      <c r="I1755" s="6">
        <v>20999</v>
      </c>
      <c r="J1755" s="7">
        <v>0.125</v>
      </c>
    </row>
    <row r="1756" spans="1:10" x14ac:dyDescent="0.25">
      <c r="A1756" s="6" t="s">
        <v>727</v>
      </c>
      <c r="B1756" s="4" t="s">
        <v>886</v>
      </c>
      <c r="C1756" s="4" t="s">
        <v>887</v>
      </c>
      <c r="D1756" s="5">
        <v>44216</v>
      </c>
      <c r="E1756" s="6" t="s">
        <v>19</v>
      </c>
      <c r="F1756" s="6" t="s">
        <v>7</v>
      </c>
      <c r="G1756" s="6">
        <v>4.4000000000000004</v>
      </c>
      <c r="H1756" s="6">
        <v>28490</v>
      </c>
      <c r="I1756" s="6">
        <v>33450</v>
      </c>
      <c r="J1756" s="7">
        <v>8.7499999999999994E-2</v>
      </c>
    </row>
    <row r="1757" spans="1:10" x14ac:dyDescent="0.25">
      <c r="A1757" s="6" t="s">
        <v>727</v>
      </c>
      <c r="B1757" s="4" t="s">
        <v>777</v>
      </c>
      <c r="C1757" s="4" t="s">
        <v>403</v>
      </c>
      <c r="D1757" s="5">
        <v>44963</v>
      </c>
      <c r="E1757" s="6" t="s">
        <v>6</v>
      </c>
      <c r="F1757" s="6" t="s">
        <v>7</v>
      </c>
      <c r="G1757" s="6">
        <v>4.3</v>
      </c>
      <c r="H1757" s="6">
        <v>14499</v>
      </c>
      <c r="I1757" s="6">
        <v>20999</v>
      </c>
      <c r="J1757" s="7">
        <v>2.5000000000000001E-2</v>
      </c>
    </row>
    <row r="1758" spans="1:10" x14ac:dyDescent="0.25">
      <c r="A1758" s="6" t="s">
        <v>727</v>
      </c>
      <c r="B1758" s="4" t="s">
        <v>777</v>
      </c>
      <c r="C1758" s="4" t="s">
        <v>446</v>
      </c>
      <c r="D1758" s="5">
        <v>45032</v>
      </c>
      <c r="E1758" s="6" t="s">
        <v>6</v>
      </c>
      <c r="F1758" s="6" t="s">
        <v>4</v>
      </c>
      <c r="G1758" s="6">
        <v>4.3</v>
      </c>
      <c r="H1758" s="6">
        <v>15999</v>
      </c>
      <c r="I1758" s="6">
        <v>19999</v>
      </c>
      <c r="J1758" s="7">
        <v>1.2500000000000001E-2</v>
      </c>
    </row>
    <row r="1759" spans="1:10" x14ac:dyDescent="0.25">
      <c r="A1759" s="6" t="s">
        <v>727</v>
      </c>
      <c r="B1759" s="4" t="s">
        <v>804</v>
      </c>
      <c r="C1759" s="4" t="s">
        <v>732</v>
      </c>
      <c r="D1759" s="5">
        <v>44549</v>
      </c>
      <c r="E1759" s="6" t="s">
        <v>19</v>
      </c>
      <c r="F1759" s="6" t="s">
        <v>7</v>
      </c>
      <c r="G1759" s="6">
        <v>0</v>
      </c>
      <c r="H1759" s="6">
        <v>24998</v>
      </c>
      <c r="I1759" s="6">
        <v>24998</v>
      </c>
      <c r="J1759" s="7">
        <v>0.1</v>
      </c>
    </row>
    <row r="1760" spans="1:10" x14ac:dyDescent="0.25">
      <c r="A1760" s="6" t="s">
        <v>727</v>
      </c>
      <c r="B1760" s="4" t="s">
        <v>736</v>
      </c>
      <c r="C1760" s="4" t="s">
        <v>77</v>
      </c>
      <c r="D1760" s="5">
        <v>44439</v>
      </c>
      <c r="E1760" s="6" t="s">
        <v>3</v>
      </c>
      <c r="F1760" s="6" t="s">
        <v>4</v>
      </c>
      <c r="G1760" s="6">
        <v>4.0999999999999996</v>
      </c>
      <c r="H1760" s="6">
        <v>9999</v>
      </c>
      <c r="I1760" s="6">
        <v>10490</v>
      </c>
      <c r="J1760" s="7">
        <v>0.125</v>
      </c>
    </row>
    <row r="1761" spans="1:10" x14ac:dyDescent="0.25">
      <c r="A1761" s="6" t="s">
        <v>727</v>
      </c>
      <c r="B1761" s="4" t="s">
        <v>779</v>
      </c>
      <c r="C1761" s="4" t="s">
        <v>761</v>
      </c>
      <c r="D1761" s="5">
        <v>43961</v>
      </c>
      <c r="E1761" s="6" t="s">
        <v>19</v>
      </c>
      <c r="F1761" s="6" t="s">
        <v>7</v>
      </c>
      <c r="G1761" s="6">
        <v>4.4000000000000004</v>
      </c>
      <c r="H1761" s="6">
        <v>28999</v>
      </c>
      <c r="I1761" s="6">
        <v>31999</v>
      </c>
      <c r="J1761" s="7">
        <v>0.1</v>
      </c>
    </row>
    <row r="1762" spans="1:10" x14ac:dyDescent="0.25">
      <c r="A1762" s="6" t="s">
        <v>727</v>
      </c>
      <c r="B1762" s="4" t="s">
        <v>804</v>
      </c>
      <c r="C1762" s="4" t="s">
        <v>775</v>
      </c>
      <c r="D1762" s="5">
        <v>44042</v>
      </c>
      <c r="E1762" s="6" t="s">
        <v>19</v>
      </c>
      <c r="F1762" s="6" t="s">
        <v>7</v>
      </c>
      <c r="G1762" s="6">
        <v>0</v>
      </c>
      <c r="H1762" s="6">
        <v>24999</v>
      </c>
      <c r="I1762" s="6">
        <v>24999</v>
      </c>
      <c r="J1762" s="7">
        <v>1.2500000000000001E-2</v>
      </c>
    </row>
    <row r="1763" spans="1:10" x14ac:dyDescent="0.25">
      <c r="A1763" s="6" t="s">
        <v>727</v>
      </c>
      <c r="B1763" s="4" t="s">
        <v>760</v>
      </c>
      <c r="C1763" s="4" t="s">
        <v>788</v>
      </c>
      <c r="D1763" s="5">
        <v>44989</v>
      </c>
      <c r="E1763" s="6" t="s">
        <v>19</v>
      </c>
      <c r="F1763" s="6" t="s">
        <v>7</v>
      </c>
      <c r="G1763" s="6">
        <v>4.3</v>
      </c>
      <c r="H1763" s="6">
        <v>34999</v>
      </c>
      <c r="I1763" s="6">
        <v>41999</v>
      </c>
      <c r="J1763" s="7">
        <v>3.7499999999999999E-2</v>
      </c>
    </row>
    <row r="1764" spans="1:10" x14ac:dyDescent="0.25">
      <c r="A1764" s="6" t="s">
        <v>727</v>
      </c>
      <c r="B1764" s="4" t="s">
        <v>777</v>
      </c>
      <c r="C1764" s="4" t="s">
        <v>888</v>
      </c>
      <c r="D1764" s="5">
        <v>44048</v>
      </c>
      <c r="E1764" s="6" t="s">
        <v>6</v>
      </c>
      <c r="F1764" s="6" t="s">
        <v>7</v>
      </c>
      <c r="G1764" s="6">
        <v>4.3</v>
      </c>
      <c r="H1764" s="6">
        <v>14499</v>
      </c>
      <c r="I1764" s="6">
        <v>20999</v>
      </c>
      <c r="J1764" s="7">
        <v>8.7499999999999994E-2</v>
      </c>
    </row>
    <row r="1765" spans="1:10" x14ac:dyDescent="0.25">
      <c r="A1765" s="6" t="s">
        <v>727</v>
      </c>
      <c r="B1765" s="4" t="s">
        <v>801</v>
      </c>
      <c r="C1765" s="4" t="s">
        <v>11</v>
      </c>
      <c r="D1765" s="5">
        <v>44201</v>
      </c>
      <c r="E1765" s="6" t="s">
        <v>406</v>
      </c>
      <c r="F1765" s="6" t="s">
        <v>552</v>
      </c>
      <c r="G1765" s="6">
        <v>4.2</v>
      </c>
      <c r="H1765" s="6">
        <v>1435</v>
      </c>
      <c r="I1765" s="6">
        <v>1435</v>
      </c>
      <c r="J1765" s="7">
        <v>0.1</v>
      </c>
    </row>
    <row r="1766" spans="1:10" x14ac:dyDescent="0.25">
      <c r="A1766" s="6" t="s">
        <v>727</v>
      </c>
      <c r="B1766" s="4" t="s">
        <v>763</v>
      </c>
      <c r="C1766" s="4" t="s">
        <v>11</v>
      </c>
      <c r="D1766" s="5">
        <v>44968</v>
      </c>
      <c r="E1766" s="6" t="s">
        <v>6</v>
      </c>
      <c r="F1766" s="6" t="s">
        <v>7</v>
      </c>
      <c r="G1766" s="6">
        <v>4.4000000000000004</v>
      </c>
      <c r="H1766" s="6">
        <v>16980</v>
      </c>
      <c r="I1766" s="6">
        <v>18200</v>
      </c>
      <c r="J1766" s="7">
        <v>0.1</v>
      </c>
    </row>
    <row r="1767" spans="1:10" x14ac:dyDescent="0.25">
      <c r="A1767" s="6" t="s">
        <v>727</v>
      </c>
      <c r="B1767" s="4" t="s">
        <v>760</v>
      </c>
      <c r="C1767" s="4" t="s">
        <v>781</v>
      </c>
      <c r="D1767" s="5">
        <v>45048</v>
      </c>
      <c r="E1767" s="6" t="s">
        <v>19</v>
      </c>
      <c r="F1767" s="6" t="s">
        <v>7</v>
      </c>
      <c r="G1767" s="6">
        <v>4.3</v>
      </c>
      <c r="H1767" s="6">
        <v>34999</v>
      </c>
      <c r="I1767" s="6">
        <v>41999</v>
      </c>
      <c r="J1767" s="7">
        <v>0.1</v>
      </c>
    </row>
    <row r="1768" spans="1:10" x14ac:dyDescent="0.25">
      <c r="A1768" s="6" t="s">
        <v>727</v>
      </c>
      <c r="B1768" s="4" t="s">
        <v>889</v>
      </c>
      <c r="C1768" s="4" t="s">
        <v>147</v>
      </c>
      <c r="D1768" s="5">
        <v>45084</v>
      </c>
      <c r="E1768" s="6" t="s">
        <v>3</v>
      </c>
      <c r="F1768" s="6" t="s">
        <v>4</v>
      </c>
      <c r="G1768" s="6">
        <v>4.3</v>
      </c>
      <c r="H1768" s="6">
        <v>14990</v>
      </c>
      <c r="I1768" s="6">
        <v>14990</v>
      </c>
      <c r="J1768" s="7">
        <v>0.05</v>
      </c>
    </row>
    <row r="1769" spans="1:10" x14ac:dyDescent="0.25">
      <c r="A1769" s="6" t="s">
        <v>727</v>
      </c>
      <c r="B1769" s="4" t="s">
        <v>828</v>
      </c>
      <c r="C1769" s="4" t="s">
        <v>14</v>
      </c>
      <c r="D1769" s="5">
        <v>44266</v>
      </c>
      <c r="E1769" s="6" t="s">
        <v>12</v>
      </c>
      <c r="F1769" s="6" t="s">
        <v>13</v>
      </c>
      <c r="G1769" s="6">
        <v>4.3</v>
      </c>
      <c r="H1769" s="6">
        <v>11599</v>
      </c>
      <c r="I1769" s="6">
        <v>12900</v>
      </c>
      <c r="J1769" s="7">
        <v>7.4999999999999997E-2</v>
      </c>
    </row>
    <row r="1770" spans="1:10" x14ac:dyDescent="0.25">
      <c r="A1770" s="6" t="s">
        <v>727</v>
      </c>
      <c r="B1770" s="4" t="s">
        <v>770</v>
      </c>
      <c r="C1770" s="4" t="s">
        <v>788</v>
      </c>
      <c r="D1770" s="5">
        <v>44786</v>
      </c>
      <c r="E1770" s="6" t="s">
        <v>6</v>
      </c>
      <c r="F1770" s="6" t="s">
        <v>7</v>
      </c>
      <c r="G1770" s="6">
        <v>4.3</v>
      </c>
      <c r="H1770" s="6">
        <v>35999</v>
      </c>
      <c r="I1770" s="6">
        <v>38999</v>
      </c>
      <c r="J1770" s="7">
        <v>1.2500000000000001E-2</v>
      </c>
    </row>
    <row r="1771" spans="1:10" x14ac:dyDescent="0.25">
      <c r="A1771" s="6" t="s">
        <v>727</v>
      </c>
      <c r="B1771" s="4" t="s">
        <v>742</v>
      </c>
      <c r="C1771" s="4" t="s">
        <v>786</v>
      </c>
      <c r="D1771" s="5">
        <v>44607</v>
      </c>
      <c r="E1771" s="6" t="s">
        <v>6</v>
      </c>
      <c r="F1771" s="6" t="s">
        <v>7</v>
      </c>
      <c r="G1771" s="6">
        <v>4.3</v>
      </c>
      <c r="H1771" s="6">
        <v>19999</v>
      </c>
      <c r="I1771" s="6">
        <v>22499</v>
      </c>
      <c r="J1771" s="7">
        <v>1.2500000000000001E-2</v>
      </c>
    </row>
    <row r="1772" spans="1:10" x14ac:dyDescent="0.25">
      <c r="A1772" s="6" t="s">
        <v>727</v>
      </c>
      <c r="B1772" s="4" t="s">
        <v>760</v>
      </c>
      <c r="C1772" s="4" t="s">
        <v>781</v>
      </c>
      <c r="D1772" s="5">
        <v>44874</v>
      </c>
      <c r="E1772" s="6" t="s">
        <v>19</v>
      </c>
      <c r="F1772" s="6" t="s">
        <v>57</v>
      </c>
      <c r="G1772" s="6">
        <v>4.3</v>
      </c>
      <c r="H1772" s="6">
        <v>37999</v>
      </c>
      <c r="I1772" s="6">
        <v>43999</v>
      </c>
      <c r="J1772" s="7">
        <v>7.4999999999999997E-2</v>
      </c>
    </row>
    <row r="1773" spans="1:10" x14ac:dyDescent="0.25">
      <c r="A1773" s="6" t="s">
        <v>727</v>
      </c>
      <c r="B1773" s="4" t="s">
        <v>859</v>
      </c>
      <c r="C1773" s="4" t="s">
        <v>72</v>
      </c>
      <c r="D1773" s="5">
        <v>44556</v>
      </c>
      <c r="E1773" s="6" t="s">
        <v>6</v>
      </c>
      <c r="F1773" s="6" t="s">
        <v>7</v>
      </c>
      <c r="G1773" s="6">
        <v>4.0999999999999996</v>
      </c>
      <c r="H1773" s="6">
        <v>14300</v>
      </c>
      <c r="I1773" s="6">
        <v>14300</v>
      </c>
      <c r="J1773" s="7">
        <v>0.05</v>
      </c>
    </row>
    <row r="1774" spans="1:10" x14ac:dyDescent="0.25">
      <c r="A1774" s="6" t="s">
        <v>727</v>
      </c>
      <c r="B1774" s="4" t="s">
        <v>740</v>
      </c>
      <c r="C1774" s="4" t="s">
        <v>14</v>
      </c>
      <c r="D1774" s="5">
        <v>44115</v>
      </c>
      <c r="E1774" s="6" t="s">
        <v>3</v>
      </c>
      <c r="F1774" s="6" t="s">
        <v>7</v>
      </c>
      <c r="G1774" s="6">
        <v>4.2</v>
      </c>
      <c r="H1774" s="6">
        <v>14999</v>
      </c>
      <c r="I1774" s="6">
        <v>14999</v>
      </c>
      <c r="J1774" s="7">
        <v>8.7499999999999994E-2</v>
      </c>
    </row>
    <row r="1775" spans="1:10" x14ac:dyDescent="0.25">
      <c r="A1775" s="6" t="s">
        <v>727</v>
      </c>
      <c r="B1775" s="4" t="s">
        <v>765</v>
      </c>
      <c r="C1775" s="4" t="s">
        <v>796</v>
      </c>
      <c r="D1775" s="5">
        <v>44008</v>
      </c>
      <c r="E1775" s="6" t="s">
        <v>6</v>
      </c>
      <c r="F1775" s="6" t="s">
        <v>7</v>
      </c>
      <c r="G1775" s="6">
        <v>4.3</v>
      </c>
      <c r="H1775" s="6">
        <v>20999</v>
      </c>
      <c r="I1775" s="6">
        <v>25999</v>
      </c>
      <c r="J1775" s="7">
        <v>0.1125</v>
      </c>
    </row>
    <row r="1776" spans="1:10" x14ac:dyDescent="0.25">
      <c r="A1776" s="6" t="s">
        <v>727</v>
      </c>
      <c r="B1776" s="4" t="s">
        <v>890</v>
      </c>
      <c r="C1776" s="4" t="s">
        <v>891</v>
      </c>
      <c r="D1776" s="5">
        <v>44467</v>
      </c>
      <c r="E1776" s="6" t="s">
        <v>27</v>
      </c>
      <c r="F1776" s="6" t="s">
        <v>117</v>
      </c>
      <c r="G1776" s="6">
        <v>3.9</v>
      </c>
      <c r="H1776" s="6">
        <v>21999</v>
      </c>
      <c r="I1776" s="6">
        <v>21999</v>
      </c>
      <c r="J1776" s="7">
        <v>0.125</v>
      </c>
    </row>
    <row r="1777" spans="1:10" x14ac:dyDescent="0.25">
      <c r="A1777" s="6" t="s">
        <v>727</v>
      </c>
      <c r="B1777" s="4" t="s">
        <v>736</v>
      </c>
      <c r="C1777" s="4" t="s">
        <v>11</v>
      </c>
      <c r="D1777" s="5">
        <v>44882</v>
      </c>
      <c r="E1777" s="6" t="s">
        <v>3</v>
      </c>
      <c r="F1777" s="6" t="s">
        <v>4</v>
      </c>
      <c r="G1777" s="6">
        <v>4.0999999999999996</v>
      </c>
      <c r="H1777" s="6">
        <v>11499</v>
      </c>
      <c r="I1777" s="6">
        <v>11499</v>
      </c>
      <c r="J1777" s="7">
        <v>2.5000000000000001E-2</v>
      </c>
    </row>
    <row r="1778" spans="1:10" x14ac:dyDescent="0.25">
      <c r="A1778" s="6" t="s">
        <v>727</v>
      </c>
      <c r="B1778" s="4" t="s">
        <v>892</v>
      </c>
      <c r="C1778" s="4" t="s">
        <v>11</v>
      </c>
      <c r="D1778" s="5">
        <v>44571</v>
      </c>
      <c r="E1778" s="6" t="s">
        <v>12</v>
      </c>
      <c r="F1778" s="6" t="s">
        <v>13</v>
      </c>
      <c r="G1778" s="6">
        <v>4.3</v>
      </c>
      <c r="H1778" s="6">
        <v>14990</v>
      </c>
      <c r="I1778" s="6">
        <v>14990</v>
      </c>
      <c r="J1778" s="7">
        <v>0.1125</v>
      </c>
    </row>
    <row r="1779" spans="1:10" x14ac:dyDescent="0.25">
      <c r="A1779" s="6" t="s">
        <v>727</v>
      </c>
      <c r="B1779" s="4" t="s">
        <v>736</v>
      </c>
      <c r="C1779" s="4" t="s">
        <v>77</v>
      </c>
      <c r="D1779" s="5">
        <v>44442</v>
      </c>
      <c r="E1779" s="6" t="s">
        <v>12</v>
      </c>
      <c r="F1779" s="6" t="s">
        <v>13</v>
      </c>
      <c r="G1779" s="6">
        <v>4.2</v>
      </c>
      <c r="H1779" s="6">
        <v>8999</v>
      </c>
      <c r="I1779" s="6">
        <v>8999</v>
      </c>
      <c r="J1779" s="7">
        <v>6.25E-2</v>
      </c>
    </row>
    <row r="1780" spans="1:10" x14ac:dyDescent="0.25">
      <c r="A1780" s="6" t="s">
        <v>727</v>
      </c>
      <c r="B1780" s="4" t="s">
        <v>740</v>
      </c>
      <c r="C1780" s="4" t="s">
        <v>11</v>
      </c>
      <c r="D1780" s="5">
        <v>44518</v>
      </c>
      <c r="E1780" s="6" t="s">
        <v>3</v>
      </c>
      <c r="F1780" s="6" t="s">
        <v>7</v>
      </c>
      <c r="G1780" s="6">
        <v>4.2</v>
      </c>
      <c r="H1780" s="6">
        <v>14999</v>
      </c>
      <c r="I1780" s="6">
        <v>14999</v>
      </c>
      <c r="J1780" s="7">
        <v>8.7499999999999994E-2</v>
      </c>
    </row>
    <row r="1781" spans="1:10" x14ac:dyDescent="0.25">
      <c r="A1781" s="6" t="s">
        <v>727</v>
      </c>
      <c r="B1781" s="4" t="s">
        <v>893</v>
      </c>
      <c r="C1781" s="4" t="s">
        <v>767</v>
      </c>
      <c r="D1781" s="5">
        <v>44248</v>
      </c>
      <c r="E1781" s="6" t="s">
        <v>19</v>
      </c>
      <c r="F1781" s="6" t="s">
        <v>7</v>
      </c>
      <c r="G1781" s="6">
        <v>4.4000000000000004</v>
      </c>
      <c r="H1781" s="6">
        <v>71999</v>
      </c>
      <c r="I1781" s="6">
        <v>100999</v>
      </c>
      <c r="J1781" s="7">
        <v>1.2500000000000001E-2</v>
      </c>
    </row>
    <row r="1782" spans="1:10" x14ac:dyDescent="0.25">
      <c r="A1782" s="6" t="s">
        <v>727</v>
      </c>
      <c r="B1782" s="4" t="s">
        <v>828</v>
      </c>
      <c r="C1782" s="4" t="s">
        <v>132</v>
      </c>
      <c r="D1782" s="5">
        <v>44692</v>
      </c>
      <c r="E1782" s="6" t="s">
        <v>12</v>
      </c>
      <c r="F1782" s="6" t="s">
        <v>13</v>
      </c>
      <c r="G1782" s="6">
        <v>4.3</v>
      </c>
      <c r="H1782" s="6">
        <v>11599</v>
      </c>
      <c r="I1782" s="6">
        <v>12900</v>
      </c>
      <c r="J1782" s="7">
        <v>0.05</v>
      </c>
    </row>
    <row r="1783" spans="1:10" x14ac:dyDescent="0.25">
      <c r="A1783" s="6" t="s">
        <v>727</v>
      </c>
      <c r="B1783" s="4" t="s">
        <v>894</v>
      </c>
      <c r="C1783" s="4" t="s">
        <v>11</v>
      </c>
      <c r="D1783" s="5">
        <v>44253</v>
      </c>
      <c r="E1783" s="6" t="s">
        <v>569</v>
      </c>
      <c r="F1783" s="6" t="s">
        <v>552</v>
      </c>
      <c r="G1783" s="6">
        <v>4.0999999999999996</v>
      </c>
      <c r="H1783" s="6">
        <v>2899</v>
      </c>
      <c r="I1783" s="6">
        <v>2899</v>
      </c>
      <c r="J1783" s="7">
        <v>0.1125</v>
      </c>
    </row>
    <row r="1784" spans="1:10" x14ac:dyDescent="0.25">
      <c r="A1784" s="6" t="s">
        <v>727</v>
      </c>
      <c r="B1784" s="4" t="s">
        <v>768</v>
      </c>
      <c r="C1784" s="4" t="s">
        <v>769</v>
      </c>
      <c r="D1784" s="5">
        <v>45063</v>
      </c>
      <c r="E1784" s="6" t="s">
        <v>19</v>
      </c>
      <c r="F1784" s="6" t="s">
        <v>7</v>
      </c>
      <c r="G1784" s="6">
        <v>4.3</v>
      </c>
      <c r="H1784" s="6">
        <v>25999</v>
      </c>
      <c r="I1784" s="6">
        <v>31999</v>
      </c>
      <c r="J1784" s="7">
        <v>7.4999999999999997E-2</v>
      </c>
    </row>
    <row r="1785" spans="1:10" x14ac:dyDescent="0.25">
      <c r="A1785" s="6" t="s">
        <v>727</v>
      </c>
      <c r="B1785" s="4" t="s">
        <v>765</v>
      </c>
      <c r="C1785" s="4" t="s">
        <v>821</v>
      </c>
      <c r="D1785" s="5">
        <v>44006</v>
      </c>
      <c r="E1785" s="6" t="s">
        <v>6</v>
      </c>
      <c r="F1785" s="6" t="s">
        <v>7</v>
      </c>
      <c r="G1785" s="6">
        <v>4.3</v>
      </c>
      <c r="H1785" s="6">
        <v>20999</v>
      </c>
      <c r="I1785" s="6">
        <v>25999</v>
      </c>
      <c r="J1785" s="7">
        <v>2.5000000000000001E-2</v>
      </c>
    </row>
    <row r="1786" spans="1:10" x14ac:dyDescent="0.25">
      <c r="A1786" s="6" t="s">
        <v>727</v>
      </c>
      <c r="B1786" s="4" t="s">
        <v>852</v>
      </c>
      <c r="C1786" s="4" t="s">
        <v>440</v>
      </c>
      <c r="D1786" s="5">
        <v>45141</v>
      </c>
      <c r="E1786" s="6" t="s">
        <v>56</v>
      </c>
      <c r="F1786" s="6" t="s">
        <v>57</v>
      </c>
      <c r="G1786" s="6">
        <v>3</v>
      </c>
      <c r="H1786" s="6">
        <v>149999</v>
      </c>
      <c r="I1786" s="6">
        <v>189999</v>
      </c>
      <c r="J1786" s="7">
        <v>0.125</v>
      </c>
    </row>
    <row r="1787" spans="1:10" x14ac:dyDescent="0.25">
      <c r="A1787" s="6" t="s">
        <v>727</v>
      </c>
      <c r="B1787" s="4" t="s">
        <v>848</v>
      </c>
      <c r="C1787" s="4" t="s">
        <v>849</v>
      </c>
      <c r="D1787" s="5">
        <v>45016</v>
      </c>
      <c r="E1787" s="6" t="s">
        <v>6</v>
      </c>
      <c r="F1787" s="6" t="s">
        <v>7</v>
      </c>
      <c r="G1787" s="6">
        <v>4.4000000000000004</v>
      </c>
      <c r="H1787" s="6">
        <v>19990</v>
      </c>
      <c r="I1787" s="6">
        <v>19990</v>
      </c>
      <c r="J1787" s="7">
        <v>6.25E-2</v>
      </c>
    </row>
    <row r="1788" spans="1:10" x14ac:dyDescent="0.25">
      <c r="A1788" s="6" t="s">
        <v>727</v>
      </c>
      <c r="B1788" s="4" t="s">
        <v>895</v>
      </c>
      <c r="C1788" s="4" t="s">
        <v>896</v>
      </c>
      <c r="D1788" s="5">
        <v>44339</v>
      </c>
      <c r="E1788" s="6" t="s">
        <v>19</v>
      </c>
      <c r="F1788" s="6" t="s">
        <v>57</v>
      </c>
      <c r="G1788" s="6">
        <v>4.3</v>
      </c>
      <c r="H1788" s="6">
        <v>73999</v>
      </c>
      <c r="I1788" s="6">
        <v>87999</v>
      </c>
      <c r="J1788" s="7">
        <v>8.7499999999999994E-2</v>
      </c>
    </row>
    <row r="1789" spans="1:10" x14ac:dyDescent="0.25">
      <c r="A1789" s="6" t="s">
        <v>727</v>
      </c>
      <c r="B1789" s="4" t="s">
        <v>740</v>
      </c>
      <c r="C1789" s="4" t="s">
        <v>147</v>
      </c>
      <c r="D1789" s="5">
        <v>44442</v>
      </c>
      <c r="E1789" s="6" t="s">
        <v>3</v>
      </c>
      <c r="F1789" s="6" t="s">
        <v>7</v>
      </c>
      <c r="G1789" s="6">
        <v>4.2</v>
      </c>
      <c r="H1789" s="6">
        <v>14999</v>
      </c>
      <c r="I1789" s="6">
        <v>14999</v>
      </c>
      <c r="J1789" s="7">
        <v>0.125</v>
      </c>
    </row>
    <row r="1790" spans="1:10" x14ac:dyDescent="0.25">
      <c r="A1790" s="6" t="s">
        <v>727</v>
      </c>
      <c r="B1790" s="4" t="s">
        <v>793</v>
      </c>
      <c r="C1790" s="4" t="s">
        <v>897</v>
      </c>
      <c r="D1790" s="5">
        <v>44806</v>
      </c>
      <c r="E1790" s="6" t="s">
        <v>19</v>
      </c>
      <c r="F1790" s="6" t="s">
        <v>7</v>
      </c>
      <c r="G1790" s="6">
        <v>4.3</v>
      </c>
      <c r="H1790" s="6">
        <v>39999</v>
      </c>
      <c r="I1790" s="6">
        <v>45000</v>
      </c>
      <c r="J1790" s="7">
        <v>7.4999999999999997E-2</v>
      </c>
    </row>
    <row r="1791" spans="1:10" x14ac:dyDescent="0.25">
      <c r="A1791" s="6" t="s">
        <v>727</v>
      </c>
      <c r="B1791" s="4" t="s">
        <v>898</v>
      </c>
      <c r="C1791" s="4" t="s">
        <v>846</v>
      </c>
      <c r="D1791" s="5">
        <v>44949</v>
      </c>
      <c r="E1791" s="6" t="s">
        <v>6</v>
      </c>
      <c r="F1791" s="6" t="s">
        <v>7</v>
      </c>
      <c r="G1791" s="6">
        <v>4.3</v>
      </c>
      <c r="H1791" s="6">
        <v>21450</v>
      </c>
      <c r="I1791" s="6">
        <v>21450</v>
      </c>
      <c r="J1791" s="7">
        <v>3.7499999999999999E-2</v>
      </c>
    </row>
    <row r="1792" spans="1:10" x14ac:dyDescent="0.25">
      <c r="A1792" s="6" t="s">
        <v>727</v>
      </c>
      <c r="B1792" s="4" t="s">
        <v>834</v>
      </c>
      <c r="C1792" s="4" t="s">
        <v>14</v>
      </c>
      <c r="D1792" s="5">
        <v>44964</v>
      </c>
      <c r="E1792" s="6" t="s">
        <v>6</v>
      </c>
      <c r="F1792" s="6" t="s">
        <v>7</v>
      </c>
      <c r="G1792" s="6">
        <v>4.4000000000000004</v>
      </c>
      <c r="H1792" s="6">
        <v>24600</v>
      </c>
      <c r="I1792" s="6">
        <v>24600</v>
      </c>
      <c r="J1792" s="7">
        <v>7.4999999999999997E-2</v>
      </c>
    </row>
    <row r="1793" spans="1:10" x14ac:dyDescent="0.25">
      <c r="A1793" s="6" t="s">
        <v>727</v>
      </c>
      <c r="B1793" s="4" t="s">
        <v>899</v>
      </c>
      <c r="C1793" s="4" t="s">
        <v>11</v>
      </c>
      <c r="D1793" s="5">
        <v>43851</v>
      </c>
      <c r="E1793" s="6" t="s">
        <v>3</v>
      </c>
      <c r="F1793" s="6" t="s">
        <v>4</v>
      </c>
      <c r="G1793" s="6">
        <v>4.4000000000000004</v>
      </c>
      <c r="H1793" s="6">
        <v>19990</v>
      </c>
      <c r="I1793" s="6">
        <v>19990</v>
      </c>
      <c r="J1793" s="7">
        <v>8.7499999999999994E-2</v>
      </c>
    </row>
    <row r="1794" spans="1:10" x14ac:dyDescent="0.25">
      <c r="A1794" s="6" t="s">
        <v>727</v>
      </c>
      <c r="B1794" s="4" t="s">
        <v>845</v>
      </c>
      <c r="C1794" s="4" t="s">
        <v>900</v>
      </c>
      <c r="D1794" s="5">
        <v>44152</v>
      </c>
      <c r="E1794" s="6" t="s">
        <v>19</v>
      </c>
      <c r="F1794" s="6" t="s">
        <v>7</v>
      </c>
      <c r="G1794" s="6">
        <v>4.3</v>
      </c>
      <c r="H1794" s="6">
        <v>24499</v>
      </c>
      <c r="I1794" s="6">
        <v>25900</v>
      </c>
      <c r="J1794" s="7">
        <v>7.4999999999999997E-2</v>
      </c>
    </row>
    <row r="1795" spans="1:10" x14ac:dyDescent="0.25">
      <c r="A1795" s="6" t="s">
        <v>727</v>
      </c>
      <c r="B1795" s="4" t="s">
        <v>835</v>
      </c>
      <c r="C1795" s="4" t="s">
        <v>109</v>
      </c>
      <c r="D1795" s="5">
        <v>43864</v>
      </c>
      <c r="E1795" s="6" t="s">
        <v>127</v>
      </c>
      <c r="F1795" s="6" t="s">
        <v>117</v>
      </c>
      <c r="G1795" s="6">
        <v>4.2</v>
      </c>
      <c r="H1795" s="6">
        <v>6999</v>
      </c>
      <c r="I1795" s="6">
        <v>6999</v>
      </c>
      <c r="J1795" s="7">
        <v>7.4999999999999997E-2</v>
      </c>
    </row>
    <row r="1796" spans="1:10" x14ac:dyDescent="0.25">
      <c r="A1796" s="6" t="s">
        <v>727</v>
      </c>
      <c r="B1796" s="4" t="s">
        <v>835</v>
      </c>
      <c r="C1796" s="4" t="s">
        <v>11</v>
      </c>
      <c r="D1796" s="5">
        <v>44915</v>
      </c>
      <c r="E1796" s="6" t="s">
        <v>127</v>
      </c>
      <c r="F1796" s="6" t="s">
        <v>117</v>
      </c>
      <c r="G1796" s="6">
        <v>4.2</v>
      </c>
      <c r="H1796" s="6">
        <v>6999</v>
      </c>
      <c r="I1796" s="6">
        <v>6999</v>
      </c>
      <c r="J1796" s="7">
        <v>0.05</v>
      </c>
    </row>
    <row r="1797" spans="1:10" x14ac:dyDescent="0.25">
      <c r="A1797" s="6" t="s">
        <v>727</v>
      </c>
      <c r="B1797" s="4" t="s">
        <v>801</v>
      </c>
      <c r="C1797" s="4" t="s">
        <v>11</v>
      </c>
      <c r="D1797" s="5">
        <v>45106</v>
      </c>
      <c r="E1797" s="6" t="s">
        <v>406</v>
      </c>
      <c r="F1797" s="6" t="s">
        <v>552</v>
      </c>
      <c r="G1797" s="6">
        <v>4.2</v>
      </c>
      <c r="H1797" s="6">
        <v>1100</v>
      </c>
      <c r="I1797" s="6">
        <v>1100</v>
      </c>
      <c r="J1797" s="7">
        <v>0.1</v>
      </c>
    </row>
    <row r="1798" spans="1:10" x14ac:dyDescent="0.25">
      <c r="A1798" s="6" t="s">
        <v>727</v>
      </c>
      <c r="B1798" s="4" t="s">
        <v>901</v>
      </c>
      <c r="C1798" s="4" t="s">
        <v>902</v>
      </c>
      <c r="D1798" s="5">
        <v>44463</v>
      </c>
      <c r="E1798" s="6" t="s">
        <v>19</v>
      </c>
      <c r="F1798" s="6" t="s">
        <v>7</v>
      </c>
      <c r="G1798" s="6">
        <v>4.4000000000000004</v>
      </c>
      <c r="H1798" s="6">
        <v>54999</v>
      </c>
      <c r="I1798" s="6">
        <v>83000</v>
      </c>
      <c r="J1798" s="7">
        <v>1.2500000000000001E-2</v>
      </c>
    </row>
    <row r="1799" spans="1:10" x14ac:dyDescent="0.25">
      <c r="A1799" s="6" t="s">
        <v>727</v>
      </c>
      <c r="B1799" s="4" t="s">
        <v>903</v>
      </c>
      <c r="C1799" s="4" t="s">
        <v>904</v>
      </c>
      <c r="D1799" s="5">
        <v>44080</v>
      </c>
      <c r="E1799" s="6" t="s">
        <v>127</v>
      </c>
      <c r="F1799" s="6" t="s">
        <v>117</v>
      </c>
      <c r="G1799" s="6">
        <v>4.2</v>
      </c>
      <c r="H1799" s="6">
        <v>5900</v>
      </c>
      <c r="I1799" s="6">
        <v>5900</v>
      </c>
      <c r="J1799" s="7">
        <v>8.7499999999999994E-2</v>
      </c>
    </row>
    <row r="1800" spans="1:10" x14ac:dyDescent="0.25">
      <c r="A1800" s="6" t="s">
        <v>727</v>
      </c>
      <c r="B1800" s="4" t="s">
        <v>905</v>
      </c>
      <c r="C1800" s="4" t="s">
        <v>179</v>
      </c>
      <c r="D1800" s="5">
        <v>44584</v>
      </c>
      <c r="E1800" s="6" t="s">
        <v>27</v>
      </c>
      <c r="F1800" s="6" t="s">
        <v>117</v>
      </c>
      <c r="G1800" s="6">
        <v>4.3</v>
      </c>
      <c r="H1800" s="6">
        <v>8190</v>
      </c>
      <c r="I1800" s="6">
        <v>8190</v>
      </c>
      <c r="J1800" s="7">
        <v>1.2500000000000001E-2</v>
      </c>
    </row>
    <row r="1801" spans="1:10" x14ac:dyDescent="0.25">
      <c r="A1801" s="6" t="s">
        <v>727</v>
      </c>
      <c r="B1801" s="4" t="s">
        <v>906</v>
      </c>
      <c r="C1801" s="4" t="s">
        <v>360</v>
      </c>
      <c r="D1801" s="5">
        <v>44363</v>
      </c>
      <c r="E1801" s="6" t="s">
        <v>6</v>
      </c>
      <c r="F1801" s="6" t="s">
        <v>7</v>
      </c>
      <c r="G1801" s="6">
        <v>4.3</v>
      </c>
      <c r="H1801" s="6">
        <v>16750</v>
      </c>
      <c r="I1801" s="6">
        <v>16800</v>
      </c>
      <c r="J1801" s="7">
        <v>0.1</v>
      </c>
    </row>
    <row r="1802" spans="1:10" x14ac:dyDescent="0.25">
      <c r="A1802" s="6" t="s">
        <v>727</v>
      </c>
      <c r="B1802" s="4" t="s">
        <v>835</v>
      </c>
      <c r="C1802" s="4" t="s">
        <v>14</v>
      </c>
      <c r="D1802" s="5">
        <v>44637</v>
      </c>
      <c r="E1802" s="6" t="s">
        <v>127</v>
      </c>
      <c r="F1802" s="6" t="s">
        <v>117</v>
      </c>
      <c r="G1802" s="6">
        <v>4.2</v>
      </c>
      <c r="H1802" s="6">
        <v>6999</v>
      </c>
      <c r="I1802" s="6">
        <v>6999</v>
      </c>
      <c r="J1802" s="7">
        <v>1.2500000000000001E-2</v>
      </c>
    </row>
    <row r="1803" spans="1:10" x14ac:dyDescent="0.25">
      <c r="A1803" s="6" t="s">
        <v>727</v>
      </c>
      <c r="B1803" s="4" t="s">
        <v>907</v>
      </c>
      <c r="C1803" s="4" t="s">
        <v>908</v>
      </c>
      <c r="D1803" s="5">
        <v>45040</v>
      </c>
      <c r="E1803" s="6" t="s">
        <v>263</v>
      </c>
      <c r="F1803" s="6" t="s">
        <v>261</v>
      </c>
      <c r="G1803" s="6">
        <v>3.9</v>
      </c>
      <c r="H1803" s="6">
        <v>4890</v>
      </c>
      <c r="I1803" s="6">
        <v>4890</v>
      </c>
      <c r="J1803" s="7">
        <v>3.7499999999999999E-2</v>
      </c>
    </row>
    <row r="1804" spans="1:10" x14ac:dyDescent="0.25">
      <c r="A1804" s="6" t="s">
        <v>727</v>
      </c>
      <c r="B1804" s="4" t="s">
        <v>759</v>
      </c>
      <c r="C1804" s="4" t="s">
        <v>818</v>
      </c>
      <c r="D1804" s="5">
        <v>43996</v>
      </c>
      <c r="E1804" s="6" t="s">
        <v>3</v>
      </c>
      <c r="F1804" s="6" t="s">
        <v>4</v>
      </c>
      <c r="G1804" s="6">
        <v>4.2</v>
      </c>
      <c r="H1804" s="6">
        <v>10499</v>
      </c>
      <c r="I1804" s="6">
        <v>11499</v>
      </c>
      <c r="J1804" s="7">
        <v>1.2500000000000001E-2</v>
      </c>
    </row>
    <row r="1805" spans="1:10" x14ac:dyDescent="0.25">
      <c r="A1805" s="6" t="s">
        <v>727</v>
      </c>
      <c r="B1805" s="4" t="s">
        <v>909</v>
      </c>
      <c r="C1805" s="4" t="s">
        <v>11</v>
      </c>
      <c r="D1805" s="5">
        <v>45092</v>
      </c>
      <c r="E1805" s="6" t="s">
        <v>569</v>
      </c>
      <c r="F1805" s="6" t="s">
        <v>552</v>
      </c>
      <c r="G1805" s="6">
        <v>4.2</v>
      </c>
      <c r="H1805" s="6">
        <v>2870</v>
      </c>
      <c r="I1805" s="6">
        <v>2870</v>
      </c>
      <c r="J1805" s="7">
        <v>1.2500000000000001E-2</v>
      </c>
    </row>
    <row r="1806" spans="1:10" x14ac:dyDescent="0.25">
      <c r="A1806" s="6" t="s">
        <v>727</v>
      </c>
      <c r="B1806" s="4" t="s">
        <v>882</v>
      </c>
      <c r="C1806" s="4" t="s">
        <v>11</v>
      </c>
      <c r="D1806" s="5">
        <v>44959</v>
      </c>
      <c r="E1806" s="6" t="s">
        <v>27</v>
      </c>
      <c r="F1806" s="6" t="s">
        <v>13</v>
      </c>
      <c r="G1806" s="6">
        <v>4.3</v>
      </c>
      <c r="H1806" s="6">
        <v>9000</v>
      </c>
      <c r="I1806" s="6">
        <v>9000</v>
      </c>
      <c r="J1806" s="7">
        <v>7.4999999999999997E-2</v>
      </c>
    </row>
    <row r="1807" spans="1:10" x14ac:dyDescent="0.25">
      <c r="A1807" s="6" t="s">
        <v>727</v>
      </c>
      <c r="B1807" s="4" t="s">
        <v>839</v>
      </c>
      <c r="C1807" s="4" t="s">
        <v>11</v>
      </c>
      <c r="D1807" s="5">
        <v>45166</v>
      </c>
      <c r="E1807" s="6" t="s">
        <v>27</v>
      </c>
      <c r="F1807" s="6" t="s">
        <v>13</v>
      </c>
      <c r="G1807" s="6">
        <v>4.4000000000000004</v>
      </c>
      <c r="H1807" s="6">
        <v>10000</v>
      </c>
      <c r="I1807" s="6">
        <v>10000</v>
      </c>
      <c r="J1807" s="7">
        <v>7.4999999999999997E-2</v>
      </c>
    </row>
    <row r="1808" spans="1:10" x14ac:dyDescent="0.25">
      <c r="A1808" s="6" t="s">
        <v>727</v>
      </c>
      <c r="B1808" s="4" t="s">
        <v>827</v>
      </c>
      <c r="C1808" s="4" t="s">
        <v>11</v>
      </c>
      <c r="D1808" s="5">
        <v>44711</v>
      </c>
      <c r="E1808" s="6" t="s">
        <v>569</v>
      </c>
      <c r="F1808" s="6" t="s">
        <v>620</v>
      </c>
      <c r="G1808" s="6">
        <v>4.0999999999999996</v>
      </c>
      <c r="H1808" s="6">
        <v>2849</v>
      </c>
      <c r="I1808" s="6">
        <v>2849</v>
      </c>
      <c r="J1808" s="7">
        <v>0.125</v>
      </c>
    </row>
    <row r="1809" spans="1:10" x14ac:dyDescent="0.25">
      <c r="A1809" s="6" t="s">
        <v>727</v>
      </c>
      <c r="B1809" s="4" t="s">
        <v>768</v>
      </c>
      <c r="C1809" s="4" t="s">
        <v>778</v>
      </c>
      <c r="D1809" s="5">
        <v>44860</v>
      </c>
      <c r="E1809" s="6" t="s">
        <v>19</v>
      </c>
      <c r="F1809" s="6" t="s">
        <v>7</v>
      </c>
      <c r="G1809" s="6">
        <v>4.3</v>
      </c>
      <c r="H1809" s="6">
        <v>25999</v>
      </c>
      <c r="I1809" s="6">
        <v>31999</v>
      </c>
      <c r="J1809" s="7">
        <v>7.4999999999999997E-2</v>
      </c>
    </row>
    <row r="1810" spans="1:10" x14ac:dyDescent="0.25">
      <c r="A1810" s="6" t="s">
        <v>727</v>
      </c>
      <c r="B1810" s="4" t="s">
        <v>765</v>
      </c>
      <c r="C1810" s="4" t="s">
        <v>837</v>
      </c>
      <c r="D1810" s="5">
        <v>44884</v>
      </c>
      <c r="E1810" s="6" t="s">
        <v>19</v>
      </c>
      <c r="F1810" s="6" t="s">
        <v>7</v>
      </c>
      <c r="G1810" s="6">
        <v>4.3</v>
      </c>
      <c r="H1810" s="6">
        <v>22499</v>
      </c>
      <c r="I1810" s="6">
        <v>29999</v>
      </c>
      <c r="J1810" s="7">
        <v>8.7499999999999994E-2</v>
      </c>
    </row>
    <row r="1811" spans="1:10" x14ac:dyDescent="0.25">
      <c r="A1811" s="6" t="s">
        <v>727</v>
      </c>
      <c r="B1811" s="4" t="s">
        <v>787</v>
      </c>
      <c r="C1811" s="4" t="s">
        <v>77</v>
      </c>
      <c r="D1811" s="5">
        <v>43935</v>
      </c>
      <c r="E1811" s="6" t="s">
        <v>27</v>
      </c>
      <c r="F1811" s="6" t="s">
        <v>13</v>
      </c>
      <c r="G1811" s="6">
        <v>3.9</v>
      </c>
      <c r="H1811" s="6">
        <v>5990</v>
      </c>
      <c r="I1811" s="6">
        <v>5990</v>
      </c>
      <c r="J1811" s="7">
        <v>0.125</v>
      </c>
    </row>
    <row r="1812" spans="1:10" x14ac:dyDescent="0.25">
      <c r="A1812" s="6" t="s">
        <v>727</v>
      </c>
      <c r="B1812" s="4" t="s">
        <v>839</v>
      </c>
      <c r="C1812" s="4" t="s">
        <v>14</v>
      </c>
      <c r="D1812" s="5">
        <v>44429</v>
      </c>
      <c r="E1812" s="6" t="s">
        <v>12</v>
      </c>
      <c r="F1812" s="6" t="s">
        <v>13</v>
      </c>
      <c r="G1812" s="6">
        <v>4.3</v>
      </c>
      <c r="H1812" s="6">
        <v>11000</v>
      </c>
      <c r="I1812" s="6">
        <v>11000</v>
      </c>
      <c r="J1812" s="7">
        <v>2.5000000000000001E-2</v>
      </c>
    </row>
    <row r="1813" spans="1:10" x14ac:dyDescent="0.25">
      <c r="A1813" s="6" t="s">
        <v>727</v>
      </c>
      <c r="B1813" s="4" t="s">
        <v>856</v>
      </c>
      <c r="C1813" s="4" t="s">
        <v>61</v>
      </c>
      <c r="D1813" s="5">
        <v>44189</v>
      </c>
      <c r="E1813" s="6" t="s">
        <v>19</v>
      </c>
      <c r="F1813" s="6" t="s">
        <v>341</v>
      </c>
      <c r="G1813" s="6">
        <v>4.5999999999999996</v>
      </c>
      <c r="H1813" s="6">
        <v>49999</v>
      </c>
      <c r="I1813" s="6">
        <v>49999</v>
      </c>
      <c r="J1813" s="7">
        <v>0.1125</v>
      </c>
    </row>
    <row r="1814" spans="1:10" x14ac:dyDescent="0.25">
      <c r="A1814" s="6" t="s">
        <v>727</v>
      </c>
      <c r="B1814" s="4" t="s">
        <v>907</v>
      </c>
      <c r="C1814" s="4" t="s">
        <v>147</v>
      </c>
      <c r="D1814" s="5">
        <v>44049</v>
      </c>
      <c r="E1814" s="6" t="s">
        <v>263</v>
      </c>
      <c r="F1814" s="6" t="s">
        <v>261</v>
      </c>
      <c r="G1814" s="6">
        <v>3.9</v>
      </c>
      <c r="H1814" s="6">
        <v>4890</v>
      </c>
      <c r="I1814" s="6">
        <v>4890</v>
      </c>
      <c r="J1814" s="7">
        <v>2.5000000000000001E-2</v>
      </c>
    </row>
    <row r="1815" spans="1:10" x14ac:dyDescent="0.25">
      <c r="A1815" s="6" t="s">
        <v>727</v>
      </c>
      <c r="B1815" s="4" t="s">
        <v>889</v>
      </c>
      <c r="C1815" s="4" t="s">
        <v>11</v>
      </c>
      <c r="D1815" s="5">
        <v>44465</v>
      </c>
      <c r="E1815" s="6" t="s">
        <v>6</v>
      </c>
      <c r="F1815" s="6" t="s">
        <v>7</v>
      </c>
      <c r="G1815" s="6">
        <v>4.0999999999999996</v>
      </c>
      <c r="H1815" s="6">
        <v>16999</v>
      </c>
      <c r="I1815" s="6">
        <v>16999</v>
      </c>
      <c r="J1815" s="7">
        <v>0.1</v>
      </c>
    </row>
    <row r="1816" spans="1:10" x14ac:dyDescent="0.25">
      <c r="A1816" s="6" t="s">
        <v>727</v>
      </c>
      <c r="B1816" s="4" t="s">
        <v>876</v>
      </c>
      <c r="C1816" s="4" t="s">
        <v>11</v>
      </c>
      <c r="D1816" s="5">
        <v>44232</v>
      </c>
      <c r="E1816" s="6" t="s">
        <v>406</v>
      </c>
      <c r="F1816" s="6" t="s">
        <v>552</v>
      </c>
      <c r="G1816" s="6">
        <v>4.0999999999999996</v>
      </c>
      <c r="H1816" s="6">
        <v>1497</v>
      </c>
      <c r="I1816" s="6">
        <v>1497</v>
      </c>
      <c r="J1816" s="7">
        <v>2.5000000000000001E-2</v>
      </c>
    </row>
    <row r="1817" spans="1:10" x14ac:dyDescent="0.25">
      <c r="A1817" s="6" t="s">
        <v>727</v>
      </c>
      <c r="B1817" s="4" t="s">
        <v>895</v>
      </c>
      <c r="C1817" s="4" t="s">
        <v>910</v>
      </c>
      <c r="D1817" s="5">
        <v>43965</v>
      </c>
      <c r="E1817" s="6" t="s">
        <v>19</v>
      </c>
      <c r="F1817" s="6" t="s">
        <v>7</v>
      </c>
      <c r="G1817" s="6">
        <v>4.3</v>
      </c>
      <c r="H1817" s="6">
        <v>69999</v>
      </c>
      <c r="I1817" s="6">
        <v>83999</v>
      </c>
      <c r="J1817" s="7">
        <v>8.7499999999999994E-2</v>
      </c>
    </row>
    <row r="1818" spans="1:10" x14ac:dyDescent="0.25">
      <c r="A1818" s="6" t="s">
        <v>727</v>
      </c>
      <c r="B1818" s="4" t="s">
        <v>765</v>
      </c>
      <c r="C1818" s="4" t="s">
        <v>766</v>
      </c>
      <c r="D1818" s="5">
        <v>44310</v>
      </c>
      <c r="E1818" s="6" t="s">
        <v>6</v>
      </c>
      <c r="F1818" s="6" t="s">
        <v>7</v>
      </c>
      <c r="G1818" s="6">
        <v>4.3</v>
      </c>
      <c r="H1818" s="6">
        <v>20999</v>
      </c>
      <c r="I1818" s="6">
        <v>25999</v>
      </c>
      <c r="J1818" s="7">
        <v>0.1125</v>
      </c>
    </row>
    <row r="1819" spans="1:10" x14ac:dyDescent="0.25">
      <c r="A1819" s="6" t="s">
        <v>727</v>
      </c>
      <c r="B1819" s="4" t="s">
        <v>911</v>
      </c>
      <c r="C1819" s="4" t="s">
        <v>61</v>
      </c>
      <c r="D1819" s="5">
        <v>44051</v>
      </c>
      <c r="E1819" s="6" t="s">
        <v>3</v>
      </c>
      <c r="F1819" s="6" t="s">
        <v>4</v>
      </c>
      <c r="G1819" s="6">
        <v>4.4000000000000004</v>
      </c>
      <c r="H1819" s="6">
        <v>62500</v>
      </c>
      <c r="I1819" s="6">
        <v>62500</v>
      </c>
      <c r="J1819" s="7">
        <v>0.1125</v>
      </c>
    </row>
    <row r="1820" spans="1:10" x14ac:dyDescent="0.25">
      <c r="A1820" s="6" t="s">
        <v>727</v>
      </c>
      <c r="B1820" s="4" t="s">
        <v>912</v>
      </c>
      <c r="C1820" s="4" t="s">
        <v>109</v>
      </c>
      <c r="D1820" s="5">
        <v>44142</v>
      </c>
      <c r="E1820" s="6" t="s">
        <v>12</v>
      </c>
      <c r="F1820" s="6" t="s">
        <v>117</v>
      </c>
      <c r="G1820" s="6">
        <v>4.0999999999999996</v>
      </c>
      <c r="H1820" s="6">
        <v>17490</v>
      </c>
      <c r="I1820" s="6">
        <v>17490</v>
      </c>
      <c r="J1820" s="7">
        <v>7.4999999999999997E-2</v>
      </c>
    </row>
    <row r="1821" spans="1:10" x14ac:dyDescent="0.25">
      <c r="A1821" s="6" t="s">
        <v>727</v>
      </c>
      <c r="B1821" s="4" t="s">
        <v>913</v>
      </c>
      <c r="C1821" s="4" t="s">
        <v>11</v>
      </c>
      <c r="D1821" s="5">
        <v>44147</v>
      </c>
      <c r="E1821" s="6" t="s">
        <v>505</v>
      </c>
      <c r="F1821" s="6" t="s">
        <v>506</v>
      </c>
      <c r="G1821" s="6">
        <v>4.2</v>
      </c>
      <c r="H1821" s="6">
        <v>3271</v>
      </c>
      <c r="I1821" s="6">
        <v>3271</v>
      </c>
      <c r="J1821" s="7">
        <v>2.5000000000000001E-2</v>
      </c>
    </row>
    <row r="1822" spans="1:10" x14ac:dyDescent="0.25">
      <c r="A1822" s="6" t="s">
        <v>727</v>
      </c>
      <c r="B1822" s="4" t="s">
        <v>912</v>
      </c>
      <c r="C1822" s="4" t="s">
        <v>109</v>
      </c>
      <c r="D1822" s="5">
        <v>44351</v>
      </c>
      <c r="E1822" s="6" t="s">
        <v>12</v>
      </c>
      <c r="F1822" s="6" t="s">
        <v>117</v>
      </c>
      <c r="G1822" s="6">
        <v>4.0999999999999996</v>
      </c>
      <c r="H1822" s="6">
        <v>17490</v>
      </c>
      <c r="I1822" s="6">
        <v>17490</v>
      </c>
      <c r="J1822" s="7">
        <v>0.1</v>
      </c>
    </row>
    <row r="1823" spans="1:10" x14ac:dyDescent="0.25">
      <c r="A1823" s="6" t="s">
        <v>727</v>
      </c>
      <c r="B1823" s="4" t="s">
        <v>913</v>
      </c>
      <c r="C1823" s="4" t="s">
        <v>11</v>
      </c>
      <c r="D1823" s="5">
        <v>44522</v>
      </c>
      <c r="E1823" s="6" t="s">
        <v>505</v>
      </c>
      <c r="F1823" s="6" t="s">
        <v>506</v>
      </c>
      <c r="G1823" s="6">
        <v>4.2</v>
      </c>
      <c r="H1823" s="6">
        <v>3271</v>
      </c>
      <c r="I1823" s="6">
        <v>3271</v>
      </c>
      <c r="J1823" s="7">
        <v>3.7499999999999999E-2</v>
      </c>
    </row>
    <row r="1824" spans="1:10" x14ac:dyDescent="0.25">
      <c r="A1824" s="6" t="s">
        <v>727</v>
      </c>
      <c r="B1824" s="4" t="s">
        <v>840</v>
      </c>
      <c r="C1824" s="4" t="s">
        <v>914</v>
      </c>
      <c r="D1824" s="5">
        <v>45111</v>
      </c>
      <c r="E1824" s="6" t="s">
        <v>3</v>
      </c>
      <c r="F1824" s="6" t="s">
        <v>4</v>
      </c>
      <c r="G1824" s="6">
        <v>4.3</v>
      </c>
      <c r="H1824" s="6">
        <v>13760</v>
      </c>
      <c r="I1824" s="6">
        <v>13760</v>
      </c>
      <c r="J1824" s="7">
        <v>0.1125</v>
      </c>
    </row>
    <row r="1825" spans="1:10" x14ac:dyDescent="0.25">
      <c r="A1825" s="6" t="s">
        <v>727</v>
      </c>
      <c r="B1825" s="4" t="s">
        <v>915</v>
      </c>
      <c r="C1825" s="4" t="s">
        <v>11</v>
      </c>
      <c r="D1825" s="5">
        <v>44141</v>
      </c>
      <c r="E1825" s="6" t="s">
        <v>127</v>
      </c>
      <c r="F1825" s="6" t="s">
        <v>211</v>
      </c>
      <c r="G1825" s="6">
        <v>3.6</v>
      </c>
      <c r="H1825" s="6">
        <v>4790</v>
      </c>
      <c r="I1825" s="6">
        <v>4790</v>
      </c>
      <c r="J1825" s="7">
        <v>8.7499999999999994E-2</v>
      </c>
    </row>
    <row r="1826" spans="1:10" x14ac:dyDescent="0.25">
      <c r="A1826" s="6" t="s">
        <v>727</v>
      </c>
      <c r="B1826" s="4" t="s">
        <v>903</v>
      </c>
      <c r="C1826" s="4" t="s">
        <v>109</v>
      </c>
      <c r="D1826" s="5">
        <v>45106</v>
      </c>
      <c r="E1826" s="6" t="s">
        <v>127</v>
      </c>
      <c r="F1826" s="6" t="s">
        <v>117</v>
      </c>
      <c r="G1826" s="6">
        <v>4.2</v>
      </c>
      <c r="H1826" s="6">
        <v>5900</v>
      </c>
      <c r="I1826" s="6">
        <v>5900</v>
      </c>
      <c r="J1826" s="7">
        <v>3.7499999999999999E-2</v>
      </c>
    </row>
    <row r="1827" spans="1:10" x14ac:dyDescent="0.25">
      <c r="A1827" s="6" t="s">
        <v>727</v>
      </c>
      <c r="B1827" s="4" t="s">
        <v>905</v>
      </c>
      <c r="C1827" s="4" t="s">
        <v>179</v>
      </c>
      <c r="D1827" s="5">
        <v>44075</v>
      </c>
      <c r="E1827" s="6" t="s">
        <v>12</v>
      </c>
      <c r="F1827" s="6" t="s">
        <v>13</v>
      </c>
      <c r="G1827" s="6">
        <v>4.3</v>
      </c>
      <c r="H1827" s="6">
        <v>8690</v>
      </c>
      <c r="I1827" s="6">
        <v>9290</v>
      </c>
      <c r="J1827" s="7">
        <v>7.4999999999999997E-2</v>
      </c>
    </row>
    <row r="1828" spans="1:10" x14ac:dyDescent="0.25">
      <c r="A1828" s="6" t="s">
        <v>727</v>
      </c>
      <c r="B1828" s="4" t="s">
        <v>795</v>
      </c>
      <c r="C1828" s="4" t="s">
        <v>766</v>
      </c>
      <c r="D1828" s="5">
        <v>44943</v>
      </c>
      <c r="E1828" s="6" t="s">
        <v>19</v>
      </c>
      <c r="F1828" s="6" t="s">
        <v>7</v>
      </c>
      <c r="G1828" s="6">
        <v>4.4000000000000004</v>
      </c>
      <c r="H1828" s="6">
        <v>27499</v>
      </c>
      <c r="I1828" s="6">
        <v>34999</v>
      </c>
      <c r="J1828" s="7">
        <v>8.7499999999999994E-2</v>
      </c>
    </row>
    <row r="1829" spans="1:10" x14ac:dyDescent="0.25">
      <c r="A1829" s="6" t="s">
        <v>727</v>
      </c>
      <c r="B1829" s="4" t="s">
        <v>829</v>
      </c>
      <c r="C1829" s="4" t="s">
        <v>11</v>
      </c>
      <c r="D1829" s="5">
        <v>44569</v>
      </c>
      <c r="E1829" s="6" t="s">
        <v>12</v>
      </c>
      <c r="F1829" s="6" t="s">
        <v>117</v>
      </c>
      <c r="G1829" s="6">
        <v>4.2</v>
      </c>
      <c r="H1829" s="6">
        <v>10990</v>
      </c>
      <c r="I1829" s="6">
        <v>10990</v>
      </c>
      <c r="J1829" s="7">
        <v>0.1125</v>
      </c>
    </row>
    <row r="1830" spans="1:10" x14ac:dyDescent="0.25">
      <c r="A1830" s="6" t="s">
        <v>727</v>
      </c>
      <c r="B1830" s="4" t="s">
        <v>870</v>
      </c>
      <c r="C1830" s="4" t="s">
        <v>77</v>
      </c>
      <c r="D1830" s="5">
        <v>44081</v>
      </c>
      <c r="E1830" s="6" t="s">
        <v>3</v>
      </c>
      <c r="F1830" s="6" t="s">
        <v>4</v>
      </c>
      <c r="G1830" s="6">
        <v>4.4000000000000004</v>
      </c>
      <c r="H1830" s="6">
        <v>18000</v>
      </c>
      <c r="I1830" s="6">
        <v>18000</v>
      </c>
      <c r="J1830" s="7">
        <v>1.2500000000000001E-2</v>
      </c>
    </row>
    <row r="1831" spans="1:10" x14ac:dyDescent="0.25">
      <c r="A1831" s="6" t="s">
        <v>727</v>
      </c>
      <c r="B1831" s="4" t="s">
        <v>916</v>
      </c>
      <c r="C1831" s="4" t="s">
        <v>917</v>
      </c>
      <c r="D1831" s="5">
        <v>45000</v>
      </c>
      <c r="E1831" s="6" t="s">
        <v>12</v>
      </c>
      <c r="F1831" s="6" t="s">
        <v>13</v>
      </c>
      <c r="G1831" s="6">
        <v>4.4000000000000004</v>
      </c>
      <c r="H1831" s="6">
        <v>9100</v>
      </c>
      <c r="I1831" s="6">
        <v>10000</v>
      </c>
      <c r="J1831" s="7">
        <v>3.7499999999999999E-2</v>
      </c>
    </row>
    <row r="1832" spans="1:10" x14ac:dyDescent="0.25">
      <c r="A1832" s="6" t="s">
        <v>727</v>
      </c>
      <c r="B1832" s="4" t="s">
        <v>848</v>
      </c>
      <c r="C1832" s="4" t="s">
        <v>918</v>
      </c>
      <c r="D1832" s="5">
        <v>44879</v>
      </c>
      <c r="E1832" s="6" t="s">
        <v>19</v>
      </c>
      <c r="F1832" s="6" t="s">
        <v>7</v>
      </c>
      <c r="G1832" s="6">
        <v>4.3</v>
      </c>
      <c r="H1832" s="6">
        <v>39000</v>
      </c>
      <c r="I1832" s="6">
        <v>39000</v>
      </c>
      <c r="J1832" s="7">
        <v>0.05</v>
      </c>
    </row>
    <row r="1833" spans="1:10" x14ac:dyDescent="0.25">
      <c r="A1833" s="6" t="s">
        <v>727</v>
      </c>
      <c r="B1833" s="4" t="s">
        <v>819</v>
      </c>
      <c r="C1833" s="4" t="s">
        <v>14</v>
      </c>
      <c r="D1833" s="5">
        <v>43926</v>
      </c>
      <c r="E1833" s="6" t="s">
        <v>6</v>
      </c>
      <c r="F1833" s="6" t="s">
        <v>7</v>
      </c>
      <c r="G1833" s="6">
        <v>4.3</v>
      </c>
      <c r="H1833" s="6">
        <v>30900</v>
      </c>
      <c r="I1833" s="6">
        <v>30900</v>
      </c>
      <c r="J1833" s="7">
        <v>0.1125</v>
      </c>
    </row>
    <row r="1834" spans="1:10" x14ac:dyDescent="0.25">
      <c r="A1834" s="6" t="s">
        <v>727</v>
      </c>
      <c r="B1834" s="4" t="s">
        <v>919</v>
      </c>
      <c r="C1834" s="4" t="s">
        <v>11</v>
      </c>
      <c r="D1834" s="5">
        <v>44172</v>
      </c>
      <c r="E1834" s="6" t="s">
        <v>263</v>
      </c>
      <c r="F1834" s="6" t="s">
        <v>261</v>
      </c>
      <c r="G1834" s="6">
        <v>3.9</v>
      </c>
      <c r="H1834" s="6">
        <v>4988</v>
      </c>
      <c r="I1834" s="6">
        <v>4988</v>
      </c>
      <c r="J1834" s="7">
        <v>3.7499999999999999E-2</v>
      </c>
    </row>
    <row r="1835" spans="1:10" x14ac:dyDescent="0.25">
      <c r="A1835" s="6" t="s">
        <v>727</v>
      </c>
      <c r="B1835" s="4" t="s">
        <v>920</v>
      </c>
      <c r="C1835" s="4" t="s">
        <v>147</v>
      </c>
      <c r="D1835" s="5">
        <v>45141</v>
      </c>
      <c r="E1835" s="6" t="s">
        <v>296</v>
      </c>
      <c r="F1835" s="6" t="s">
        <v>261</v>
      </c>
      <c r="G1835" s="6">
        <v>3.5</v>
      </c>
      <c r="H1835" s="6">
        <v>3990</v>
      </c>
      <c r="I1835" s="6">
        <v>3990</v>
      </c>
      <c r="J1835" s="7">
        <v>0.05</v>
      </c>
    </row>
    <row r="1836" spans="1:10" x14ac:dyDescent="0.25">
      <c r="A1836" s="6" t="s">
        <v>727</v>
      </c>
      <c r="B1836" s="4" t="s">
        <v>921</v>
      </c>
      <c r="C1836" s="4" t="s">
        <v>179</v>
      </c>
      <c r="D1836" s="5">
        <v>44600</v>
      </c>
      <c r="E1836" s="6" t="s">
        <v>3</v>
      </c>
      <c r="F1836" s="6" t="s">
        <v>4</v>
      </c>
      <c r="G1836" s="6">
        <v>4.3</v>
      </c>
      <c r="H1836" s="6">
        <v>11999</v>
      </c>
      <c r="I1836" s="6">
        <v>11999</v>
      </c>
      <c r="J1836" s="7">
        <v>0.05</v>
      </c>
    </row>
    <row r="1837" spans="1:10" x14ac:dyDescent="0.25">
      <c r="A1837" s="6" t="s">
        <v>727</v>
      </c>
      <c r="B1837" s="4" t="s">
        <v>828</v>
      </c>
      <c r="C1837" s="4" t="s">
        <v>132</v>
      </c>
      <c r="D1837" s="5">
        <v>44959</v>
      </c>
      <c r="E1837" s="6" t="s">
        <v>3</v>
      </c>
      <c r="F1837" s="6" t="s">
        <v>4</v>
      </c>
      <c r="G1837" s="6">
        <v>4.3</v>
      </c>
      <c r="H1837" s="6">
        <v>13695</v>
      </c>
      <c r="I1837" s="6">
        <v>14900</v>
      </c>
      <c r="J1837" s="7">
        <v>2.5000000000000001E-2</v>
      </c>
    </row>
    <row r="1838" spans="1:10" x14ac:dyDescent="0.25">
      <c r="A1838" s="6" t="s">
        <v>727</v>
      </c>
      <c r="B1838" s="4" t="s">
        <v>870</v>
      </c>
      <c r="C1838" s="4" t="s">
        <v>147</v>
      </c>
      <c r="D1838" s="5">
        <v>44374</v>
      </c>
      <c r="E1838" s="6" t="s">
        <v>3</v>
      </c>
      <c r="F1838" s="6" t="s">
        <v>4</v>
      </c>
      <c r="G1838" s="6">
        <v>4.4000000000000004</v>
      </c>
      <c r="H1838" s="6">
        <v>18000</v>
      </c>
      <c r="I1838" s="6">
        <v>18000</v>
      </c>
      <c r="J1838" s="7">
        <v>6.25E-2</v>
      </c>
    </row>
    <row r="1839" spans="1:10" x14ac:dyDescent="0.25">
      <c r="A1839" s="6" t="s">
        <v>727</v>
      </c>
      <c r="B1839" s="4" t="s">
        <v>922</v>
      </c>
      <c r="C1839" s="4" t="s">
        <v>11</v>
      </c>
      <c r="D1839" s="5">
        <v>44289</v>
      </c>
      <c r="E1839" s="6" t="s">
        <v>284</v>
      </c>
      <c r="F1839" s="6" t="s">
        <v>211</v>
      </c>
      <c r="G1839" s="6">
        <v>4.3</v>
      </c>
      <c r="H1839" s="6">
        <v>7990</v>
      </c>
      <c r="I1839" s="6">
        <v>7990</v>
      </c>
      <c r="J1839" s="7">
        <v>6.25E-2</v>
      </c>
    </row>
    <row r="1840" spans="1:10" x14ac:dyDescent="0.25">
      <c r="A1840" s="6" t="s">
        <v>727</v>
      </c>
      <c r="B1840" s="4" t="s">
        <v>923</v>
      </c>
      <c r="C1840" s="4" t="s">
        <v>14</v>
      </c>
      <c r="D1840" s="5">
        <v>44039</v>
      </c>
      <c r="E1840" s="6" t="s">
        <v>3</v>
      </c>
      <c r="F1840" s="6" t="s">
        <v>4</v>
      </c>
      <c r="G1840" s="6">
        <v>4.3</v>
      </c>
      <c r="H1840" s="6">
        <v>17600</v>
      </c>
      <c r="I1840" s="6">
        <v>17600</v>
      </c>
      <c r="J1840" s="7">
        <v>1.2500000000000001E-2</v>
      </c>
    </row>
    <row r="1841" spans="1:10" x14ac:dyDescent="0.25">
      <c r="A1841" s="6" t="s">
        <v>727</v>
      </c>
      <c r="B1841" s="4" t="s">
        <v>922</v>
      </c>
      <c r="C1841" s="4" t="s">
        <v>147</v>
      </c>
      <c r="D1841" s="5">
        <v>44764</v>
      </c>
      <c r="E1841" s="6" t="s">
        <v>284</v>
      </c>
      <c r="F1841" s="6" t="s">
        <v>211</v>
      </c>
      <c r="G1841" s="6">
        <v>4.3</v>
      </c>
      <c r="H1841" s="6">
        <v>11390</v>
      </c>
      <c r="I1841" s="6">
        <v>11390</v>
      </c>
      <c r="J1841" s="7">
        <v>0.1125</v>
      </c>
    </row>
    <row r="1842" spans="1:10" x14ac:dyDescent="0.25">
      <c r="A1842" s="6" t="s">
        <v>727</v>
      </c>
      <c r="B1842" s="4" t="s">
        <v>765</v>
      </c>
      <c r="C1842" s="4" t="s">
        <v>796</v>
      </c>
      <c r="D1842" s="5">
        <v>44262</v>
      </c>
      <c r="E1842" s="6" t="s">
        <v>19</v>
      </c>
      <c r="F1842" s="6" t="s">
        <v>7</v>
      </c>
      <c r="G1842" s="6">
        <v>4.3</v>
      </c>
      <c r="H1842" s="6">
        <v>22499</v>
      </c>
      <c r="I1842" s="6">
        <v>29999</v>
      </c>
      <c r="J1842" s="7">
        <v>0.1</v>
      </c>
    </row>
    <row r="1843" spans="1:10" x14ac:dyDescent="0.25">
      <c r="A1843" s="6" t="s">
        <v>727</v>
      </c>
      <c r="B1843" s="4" t="s">
        <v>924</v>
      </c>
      <c r="C1843" s="4" t="s">
        <v>925</v>
      </c>
      <c r="D1843" s="5">
        <v>45045</v>
      </c>
      <c r="E1843" s="6" t="s">
        <v>3</v>
      </c>
      <c r="F1843" s="6" t="s">
        <v>13</v>
      </c>
      <c r="G1843" s="6">
        <v>3.9</v>
      </c>
      <c r="H1843" s="6">
        <v>46900</v>
      </c>
      <c r="I1843" s="6">
        <v>46900</v>
      </c>
      <c r="J1843" s="7">
        <v>0.1</v>
      </c>
    </row>
    <row r="1844" spans="1:10" x14ac:dyDescent="0.25">
      <c r="A1844" s="6" t="s">
        <v>727</v>
      </c>
      <c r="B1844" s="4" t="s">
        <v>861</v>
      </c>
      <c r="C1844" s="4" t="s">
        <v>109</v>
      </c>
      <c r="D1844" s="5">
        <v>44434</v>
      </c>
      <c r="E1844" s="6" t="s">
        <v>127</v>
      </c>
      <c r="F1844" s="6" t="s">
        <v>211</v>
      </c>
      <c r="G1844" s="6">
        <v>4.0999999999999996</v>
      </c>
      <c r="H1844" s="6">
        <v>7400</v>
      </c>
      <c r="I1844" s="6">
        <v>7400</v>
      </c>
      <c r="J1844" s="7">
        <v>6.25E-2</v>
      </c>
    </row>
    <row r="1845" spans="1:10" x14ac:dyDescent="0.25">
      <c r="A1845" s="6" t="s">
        <v>727</v>
      </c>
      <c r="B1845" s="4" t="s">
        <v>809</v>
      </c>
      <c r="C1845" s="4" t="s">
        <v>837</v>
      </c>
      <c r="D1845" s="5">
        <v>45023</v>
      </c>
      <c r="E1845" s="6" t="s">
        <v>3</v>
      </c>
      <c r="F1845" s="6" t="s">
        <v>7</v>
      </c>
      <c r="G1845" s="6">
        <v>4.3</v>
      </c>
      <c r="H1845" s="6">
        <v>14999</v>
      </c>
      <c r="I1845" s="6">
        <v>24900</v>
      </c>
      <c r="J1845" s="7">
        <v>6.25E-2</v>
      </c>
    </row>
    <row r="1846" spans="1:10" x14ac:dyDescent="0.25">
      <c r="A1846" s="6" t="s">
        <v>727</v>
      </c>
      <c r="B1846" s="4" t="s">
        <v>856</v>
      </c>
      <c r="C1846" s="4" t="s">
        <v>179</v>
      </c>
      <c r="D1846" s="5">
        <v>44541</v>
      </c>
      <c r="E1846" s="6" t="s">
        <v>6</v>
      </c>
      <c r="F1846" s="6" t="s">
        <v>7</v>
      </c>
      <c r="G1846" s="6">
        <v>4.5999999999999996</v>
      </c>
      <c r="H1846" s="6">
        <v>53999</v>
      </c>
      <c r="I1846" s="6">
        <v>73990</v>
      </c>
      <c r="J1846" s="7">
        <v>7.4999999999999997E-2</v>
      </c>
    </row>
    <row r="1847" spans="1:10" x14ac:dyDescent="0.25">
      <c r="A1847" s="6" t="s">
        <v>727</v>
      </c>
      <c r="B1847" s="4" t="s">
        <v>856</v>
      </c>
      <c r="C1847" s="4" t="s">
        <v>926</v>
      </c>
      <c r="D1847" s="5">
        <v>45053</v>
      </c>
      <c r="E1847" s="6" t="s">
        <v>6</v>
      </c>
      <c r="F1847" s="6" t="s">
        <v>7</v>
      </c>
      <c r="G1847" s="6">
        <v>4.5999999999999996</v>
      </c>
      <c r="H1847" s="6">
        <v>73600</v>
      </c>
      <c r="I1847" s="6">
        <v>73600</v>
      </c>
      <c r="J1847" s="7">
        <v>0.1125</v>
      </c>
    </row>
    <row r="1848" spans="1:10" x14ac:dyDescent="0.25">
      <c r="A1848" s="6" t="s">
        <v>727</v>
      </c>
      <c r="B1848" s="4" t="s">
        <v>784</v>
      </c>
      <c r="C1848" s="4" t="s">
        <v>785</v>
      </c>
      <c r="D1848" s="5">
        <v>43932</v>
      </c>
      <c r="E1848" s="6" t="s">
        <v>19</v>
      </c>
      <c r="F1848" s="6" t="s">
        <v>7</v>
      </c>
      <c r="G1848" s="6">
        <v>4.5999999999999996</v>
      </c>
      <c r="H1848" s="6">
        <v>39999</v>
      </c>
      <c r="I1848" s="6">
        <v>71000</v>
      </c>
      <c r="J1848" s="7">
        <v>6.25E-2</v>
      </c>
    </row>
    <row r="1849" spans="1:10" x14ac:dyDescent="0.25">
      <c r="A1849" s="6" t="s">
        <v>727</v>
      </c>
      <c r="B1849" s="4" t="s">
        <v>927</v>
      </c>
      <c r="C1849" s="4" t="s">
        <v>928</v>
      </c>
      <c r="D1849" s="5">
        <v>44416</v>
      </c>
      <c r="E1849" s="6" t="s">
        <v>284</v>
      </c>
      <c r="F1849" s="6" t="s">
        <v>211</v>
      </c>
      <c r="G1849" s="6">
        <v>3.8</v>
      </c>
      <c r="H1849" s="6">
        <v>20400</v>
      </c>
      <c r="I1849" s="6">
        <v>20400</v>
      </c>
      <c r="J1849" s="7">
        <v>3.7499999999999999E-2</v>
      </c>
    </row>
    <row r="1850" spans="1:10" x14ac:dyDescent="0.25">
      <c r="A1850" s="6" t="s">
        <v>727</v>
      </c>
      <c r="B1850" s="4" t="s">
        <v>809</v>
      </c>
      <c r="C1850" s="4" t="s">
        <v>837</v>
      </c>
      <c r="D1850" s="5">
        <v>43962</v>
      </c>
      <c r="E1850" s="6" t="s">
        <v>6</v>
      </c>
      <c r="F1850" s="6" t="s">
        <v>7</v>
      </c>
      <c r="G1850" s="6">
        <v>4.3</v>
      </c>
      <c r="H1850" s="6">
        <v>21099</v>
      </c>
      <c r="I1850" s="6">
        <v>26900</v>
      </c>
      <c r="J1850" s="7">
        <v>0.05</v>
      </c>
    </row>
    <row r="1851" spans="1:10" x14ac:dyDescent="0.25">
      <c r="A1851" s="6" t="s">
        <v>727</v>
      </c>
      <c r="B1851" s="4" t="s">
        <v>906</v>
      </c>
      <c r="C1851" s="4" t="s">
        <v>929</v>
      </c>
      <c r="D1851" s="5">
        <v>44437</v>
      </c>
      <c r="E1851" s="6" t="s">
        <v>6</v>
      </c>
      <c r="F1851" s="6" t="s">
        <v>4</v>
      </c>
      <c r="G1851" s="6">
        <v>4.3</v>
      </c>
      <c r="H1851" s="6">
        <v>18699</v>
      </c>
      <c r="I1851" s="6">
        <v>18699</v>
      </c>
      <c r="J1851" s="7">
        <v>1.2500000000000001E-2</v>
      </c>
    </row>
    <row r="1852" spans="1:10" x14ac:dyDescent="0.25">
      <c r="A1852" s="6" t="s">
        <v>727</v>
      </c>
      <c r="B1852" s="4" t="s">
        <v>838</v>
      </c>
      <c r="C1852" s="4" t="s">
        <v>77</v>
      </c>
      <c r="D1852" s="5">
        <v>44120</v>
      </c>
      <c r="E1852" s="6" t="s">
        <v>12</v>
      </c>
      <c r="F1852" s="6" t="s">
        <v>13</v>
      </c>
      <c r="G1852" s="6">
        <v>4.3</v>
      </c>
      <c r="H1852" s="6">
        <v>12900</v>
      </c>
      <c r="I1852" s="6">
        <v>12900</v>
      </c>
      <c r="J1852" s="7">
        <v>2.5000000000000001E-2</v>
      </c>
    </row>
    <row r="1853" spans="1:10" x14ac:dyDescent="0.25">
      <c r="A1853" s="6" t="s">
        <v>727</v>
      </c>
      <c r="B1853" s="4" t="s">
        <v>921</v>
      </c>
      <c r="C1853" s="4" t="s">
        <v>179</v>
      </c>
      <c r="D1853" s="5">
        <v>44294</v>
      </c>
      <c r="E1853" s="6" t="s">
        <v>930</v>
      </c>
      <c r="F1853" s="6" t="s">
        <v>406</v>
      </c>
      <c r="G1853" s="6">
        <v>4.2</v>
      </c>
      <c r="H1853" s="6">
        <v>9990</v>
      </c>
      <c r="I1853" s="6">
        <v>9990</v>
      </c>
      <c r="J1853" s="7">
        <v>6.25E-2</v>
      </c>
    </row>
    <row r="1854" spans="1:10" x14ac:dyDescent="0.25">
      <c r="A1854" s="6" t="s">
        <v>727</v>
      </c>
      <c r="B1854" s="4" t="s">
        <v>931</v>
      </c>
      <c r="C1854" s="4" t="s">
        <v>147</v>
      </c>
      <c r="D1854" s="5">
        <v>45022</v>
      </c>
      <c r="E1854" s="6" t="s">
        <v>3</v>
      </c>
      <c r="F1854" s="6" t="s">
        <v>13</v>
      </c>
      <c r="G1854" s="6">
        <v>4.3</v>
      </c>
      <c r="H1854" s="6">
        <v>26900</v>
      </c>
      <c r="I1854" s="6">
        <v>26900</v>
      </c>
      <c r="J1854" s="7">
        <v>0.1125</v>
      </c>
    </row>
    <row r="1855" spans="1:10" x14ac:dyDescent="0.25">
      <c r="A1855" s="6" t="s">
        <v>727</v>
      </c>
      <c r="B1855" s="4" t="s">
        <v>892</v>
      </c>
      <c r="C1855" s="4" t="s">
        <v>109</v>
      </c>
      <c r="D1855" s="5">
        <v>44112</v>
      </c>
      <c r="E1855" s="6" t="s">
        <v>12</v>
      </c>
      <c r="F1855" s="6" t="s">
        <v>13</v>
      </c>
      <c r="G1855" s="6">
        <v>4.3</v>
      </c>
      <c r="H1855" s="6">
        <v>14990</v>
      </c>
      <c r="I1855" s="6">
        <v>14990</v>
      </c>
      <c r="J1855" s="7">
        <v>0.1125</v>
      </c>
    </row>
    <row r="1856" spans="1:10" x14ac:dyDescent="0.25">
      <c r="A1856" s="6" t="s">
        <v>727</v>
      </c>
      <c r="B1856" s="4" t="s">
        <v>905</v>
      </c>
      <c r="C1856" s="4" t="s">
        <v>932</v>
      </c>
      <c r="D1856" s="5">
        <v>44151</v>
      </c>
      <c r="E1856" s="6" t="s">
        <v>12</v>
      </c>
      <c r="F1856" s="6" t="s">
        <v>13</v>
      </c>
      <c r="G1856" s="6">
        <v>4.3</v>
      </c>
      <c r="H1856" s="6">
        <v>8650</v>
      </c>
      <c r="I1856" s="6">
        <v>9290</v>
      </c>
      <c r="J1856" s="7">
        <v>0.1</v>
      </c>
    </row>
    <row r="1857" spans="1:10" x14ac:dyDescent="0.25">
      <c r="A1857" s="6" t="s">
        <v>727</v>
      </c>
      <c r="B1857" s="4" t="s">
        <v>893</v>
      </c>
      <c r="C1857" s="4" t="s">
        <v>910</v>
      </c>
      <c r="D1857" s="5">
        <v>44109</v>
      </c>
      <c r="E1857" s="6" t="s">
        <v>19</v>
      </c>
      <c r="F1857" s="6" t="s">
        <v>7</v>
      </c>
      <c r="G1857" s="6">
        <v>4.4000000000000004</v>
      </c>
      <c r="H1857" s="6">
        <v>71999</v>
      </c>
      <c r="I1857" s="6">
        <v>100999</v>
      </c>
      <c r="J1857" s="7">
        <v>1.2500000000000001E-2</v>
      </c>
    </row>
    <row r="1858" spans="1:10" x14ac:dyDescent="0.25">
      <c r="A1858" s="6" t="s">
        <v>727</v>
      </c>
      <c r="B1858" s="4" t="s">
        <v>893</v>
      </c>
      <c r="C1858" s="4" t="s">
        <v>910</v>
      </c>
      <c r="D1858" s="5">
        <v>45157</v>
      </c>
      <c r="E1858" s="6" t="s">
        <v>19</v>
      </c>
      <c r="F1858" s="6" t="s">
        <v>57</v>
      </c>
      <c r="G1858" s="6">
        <v>4.4000000000000004</v>
      </c>
      <c r="H1858" s="6">
        <v>75999</v>
      </c>
      <c r="I1858" s="6">
        <v>104999</v>
      </c>
      <c r="J1858" s="7">
        <v>3.7499999999999999E-2</v>
      </c>
    </row>
    <row r="1859" spans="1:10" x14ac:dyDescent="0.25">
      <c r="A1859" s="6" t="s">
        <v>727</v>
      </c>
      <c r="B1859" s="4" t="s">
        <v>933</v>
      </c>
      <c r="C1859" s="4" t="s">
        <v>11</v>
      </c>
      <c r="D1859" s="5">
        <v>44658</v>
      </c>
      <c r="E1859" s="6" t="s">
        <v>284</v>
      </c>
      <c r="F1859" s="6" t="s">
        <v>211</v>
      </c>
      <c r="G1859" s="6">
        <v>4</v>
      </c>
      <c r="H1859" s="6">
        <v>6990</v>
      </c>
      <c r="I1859" s="6">
        <v>6990</v>
      </c>
      <c r="J1859" s="7">
        <v>1.2500000000000001E-2</v>
      </c>
    </row>
    <row r="1860" spans="1:10" x14ac:dyDescent="0.25">
      <c r="A1860" s="6" t="s">
        <v>727</v>
      </c>
      <c r="B1860" s="4" t="s">
        <v>856</v>
      </c>
      <c r="C1860" s="4" t="s">
        <v>934</v>
      </c>
      <c r="D1860" s="5">
        <v>43954</v>
      </c>
      <c r="E1860" s="6" t="s">
        <v>6</v>
      </c>
      <c r="F1860" s="6" t="s">
        <v>7</v>
      </c>
      <c r="G1860" s="6">
        <v>4.5999999999999996</v>
      </c>
      <c r="H1860" s="6">
        <v>73600</v>
      </c>
      <c r="I1860" s="6">
        <v>73600</v>
      </c>
      <c r="J1860" s="7">
        <v>0.125</v>
      </c>
    </row>
    <row r="1861" spans="1:10" x14ac:dyDescent="0.25">
      <c r="A1861" s="6" t="s">
        <v>727</v>
      </c>
      <c r="B1861" s="4" t="s">
        <v>874</v>
      </c>
      <c r="C1861" s="4" t="s">
        <v>875</v>
      </c>
      <c r="D1861" s="5">
        <v>43937</v>
      </c>
      <c r="E1861" s="6" t="s">
        <v>12</v>
      </c>
      <c r="F1861" s="6" t="s">
        <v>13</v>
      </c>
      <c r="G1861" s="6">
        <v>4</v>
      </c>
      <c r="H1861" s="6">
        <v>44900</v>
      </c>
      <c r="I1861" s="6">
        <v>44900</v>
      </c>
      <c r="J1861" s="7">
        <v>2.5000000000000001E-2</v>
      </c>
    </row>
    <row r="1862" spans="1:10" x14ac:dyDescent="0.25">
      <c r="A1862" s="6" t="s">
        <v>727</v>
      </c>
      <c r="B1862" s="4" t="s">
        <v>847</v>
      </c>
      <c r="C1862" s="4" t="s">
        <v>14</v>
      </c>
      <c r="D1862" s="5">
        <v>44579</v>
      </c>
      <c r="E1862" s="6" t="s">
        <v>3</v>
      </c>
      <c r="F1862" s="6" t="s">
        <v>13</v>
      </c>
      <c r="G1862" s="6">
        <v>4.3</v>
      </c>
      <c r="H1862" s="6">
        <v>17990</v>
      </c>
      <c r="I1862" s="6">
        <v>17990</v>
      </c>
      <c r="J1862" s="7">
        <v>6.25E-2</v>
      </c>
    </row>
    <row r="1863" spans="1:10" x14ac:dyDescent="0.25">
      <c r="A1863" s="6" t="s">
        <v>727</v>
      </c>
      <c r="B1863" s="4" t="s">
        <v>780</v>
      </c>
      <c r="C1863" s="4" t="s">
        <v>788</v>
      </c>
      <c r="D1863" s="5">
        <v>44494</v>
      </c>
      <c r="E1863" s="6" t="s">
        <v>6</v>
      </c>
      <c r="F1863" s="6" t="s">
        <v>7</v>
      </c>
      <c r="G1863" s="6">
        <v>4.0999999999999996</v>
      </c>
      <c r="H1863" s="6">
        <v>21999</v>
      </c>
      <c r="I1863" s="6">
        <v>24999</v>
      </c>
      <c r="J1863" s="7">
        <v>0.05</v>
      </c>
    </row>
    <row r="1864" spans="1:10" x14ac:dyDescent="0.25">
      <c r="A1864" s="6" t="s">
        <v>727</v>
      </c>
      <c r="B1864" s="4" t="s">
        <v>809</v>
      </c>
      <c r="C1864" s="4" t="s">
        <v>821</v>
      </c>
      <c r="D1864" s="5">
        <v>44041</v>
      </c>
      <c r="E1864" s="6" t="s">
        <v>6</v>
      </c>
      <c r="F1864" s="6" t="s">
        <v>7</v>
      </c>
      <c r="G1864" s="6">
        <v>4.3</v>
      </c>
      <c r="H1864" s="6">
        <v>21099</v>
      </c>
      <c r="I1864" s="6">
        <v>26900</v>
      </c>
      <c r="J1864" s="7">
        <v>3.7499999999999999E-2</v>
      </c>
    </row>
    <row r="1865" spans="1:10" x14ac:dyDescent="0.25">
      <c r="A1865" s="6" t="s">
        <v>727</v>
      </c>
      <c r="B1865" s="4" t="s">
        <v>895</v>
      </c>
      <c r="C1865" s="4" t="s">
        <v>910</v>
      </c>
      <c r="D1865" s="5">
        <v>44165</v>
      </c>
      <c r="E1865" s="6" t="s">
        <v>19</v>
      </c>
      <c r="F1865" s="6" t="s">
        <v>57</v>
      </c>
      <c r="G1865" s="6">
        <v>4.3</v>
      </c>
      <c r="H1865" s="6">
        <v>73999</v>
      </c>
      <c r="I1865" s="6">
        <v>87999</v>
      </c>
      <c r="J1865" s="7">
        <v>6.25E-2</v>
      </c>
    </row>
    <row r="1866" spans="1:10" x14ac:dyDescent="0.25">
      <c r="A1866" s="6" t="s">
        <v>727</v>
      </c>
      <c r="B1866" s="4" t="s">
        <v>795</v>
      </c>
      <c r="C1866" s="4" t="s">
        <v>935</v>
      </c>
      <c r="D1866" s="5">
        <v>45085</v>
      </c>
      <c r="E1866" s="6" t="s">
        <v>19</v>
      </c>
      <c r="F1866" s="6" t="s">
        <v>7</v>
      </c>
      <c r="G1866" s="6">
        <v>4.4000000000000004</v>
      </c>
      <c r="H1866" s="6">
        <v>27499</v>
      </c>
      <c r="I1866" s="6">
        <v>34999</v>
      </c>
      <c r="J1866" s="7">
        <v>6.25E-2</v>
      </c>
    </row>
    <row r="1867" spans="1:10" x14ac:dyDescent="0.25">
      <c r="A1867" s="6" t="s">
        <v>727</v>
      </c>
      <c r="B1867" s="4" t="s">
        <v>839</v>
      </c>
      <c r="C1867" s="4" t="s">
        <v>132</v>
      </c>
      <c r="D1867" s="5">
        <v>43859</v>
      </c>
      <c r="E1867" s="6" t="s">
        <v>27</v>
      </c>
      <c r="F1867" s="6" t="s">
        <v>13</v>
      </c>
      <c r="G1867" s="6">
        <v>4.4000000000000004</v>
      </c>
      <c r="H1867" s="6">
        <v>10000</v>
      </c>
      <c r="I1867" s="6">
        <v>10000</v>
      </c>
      <c r="J1867" s="7">
        <v>7.4999999999999997E-2</v>
      </c>
    </row>
    <row r="1868" spans="1:10" x14ac:dyDescent="0.25">
      <c r="A1868" s="6" t="s">
        <v>727</v>
      </c>
      <c r="B1868" s="4" t="s">
        <v>936</v>
      </c>
      <c r="C1868" s="4" t="s">
        <v>11</v>
      </c>
      <c r="D1868" s="5">
        <v>43876</v>
      </c>
      <c r="E1868" s="6" t="s">
        <v>27</v>
      </c>
      <c r="F1868" s="6" t="s">
        <v>117</v>
      </c>
      <c r="G1868" s="6">
        <v>4.2</v>
      </c>
      <c r="H1868" s="6">
        <v>8200</v>
      </c>
      <c r="I1868" s="6">
        <v>8200</v>
      </c>
      <c r="J1868" s="7">
        <v>7.4999999999999997E-2</v>
      </c>
    </row>
    <row r="1869" spans="1:10" x14ac:dyDescent="0.25">
      <c r="A1869" s="6" t="s">
        <v>727</v>
      </c>
      <c r="B1869" s="4" t="s">
        <v>898</v>
      </c>
      <c r="C1869" s="4" t="s">
        <v>900</v>
      </c>
      <c r="D1869" s="5">
        <v>44330</v>
      </c>
      <c r="E1869" s="6" t="s">
        <v>6</v>
      </c>
      <c r="F1869" s="6" t="s">
        <v>7</v>
      </c>
      <c r="G1869" s="6">
        <v>4.3</v>
      </c>
      <c r="H1869" s="6">
        <v>17000</v>
      </c>
      <c r="I1869" s="6">
        <v>21540</v>
      </c>
      <c r="J1869" s="7">
        <v>2.5000000000000001E-2</v>
      </c>
    </row>
    <row r="1870" spans="1:10" x14ac:dyDescent="0.25">
      <c r="A1870" s="6" t="s">
        <v>727</v>
      </c>
      <c r="B1870" s="4" t="s">
        <v>853</v>
      </c>
      <c r="C1870" s="4" t="s">
        <v>109</v>
      </c>
      <c r="D1870" s="5">
        <v>45092</v>
      </c>
      <c r="E1870" s="6" t="s">
        <v>27</v>
      </c>
      <c r="F1870" s="6" t="s">
        <v>117</v>
      </c>
      <c r="G1870" s="6">
        <v>4.3</v>
      </c>
      <c r="H1870" s="6">
        <v>13800</v>
      </c>
      <c r="I1870" s="6">
        <v>13800</v>
      </c>
      <c r="J1870" s="7">
        <v>8.7499999999999994E-2</v>
      </c>
    </row>
    <row r="1871" spans="1:10" x14ac:dyDescent="0.25">
      <c r="A1871" s="6" t="s">
        <v>727</v>
      </c>
      <c r="B1871" s="4" t="s">
        <v>798</v>
      </c>
      <c r="C1871" s="4" t="s">
        <v>821</v>
      </c>
      <c r="D1871" s="5">
        <v>44370</v>
      </c>
      <c r="E1871" s="6" t="s">
        <v>6</v>
      </c>
      <c r="F1871" s="6" t="s">
        <v>7</v>
      </c>
      <c r="G1871" s="6">
        <v>4.3</v>
      </c>
      <c r="H1871" s="6">
        <v>17999</v>
      </c>
      <c r="I1871" s="6">
        <v>31000</v>
      </c>
      <c r="J1871" s="7">
        <v>2.5000000000000001E-2</v>
      </c>
    </row>
    <row r="1872" spans="1:10" x14ac:dyDescent="0.25">
      <c r="A1872" s="6" t="s">
        <v>727</v>
      </c>
      <c r="B1872" s="4" t="s">
        <v>937</v>
      </c>
      <c r="C1872" s="4" t="s">
        <v>794</v>
      </c>
      <c r="D1872" s="5">
        <v>44589</v>
      </c>
      <c r="E1872" s="6" t="s">
        <v>56</v>
      </c>
      <c r="F1872" s="6" t="s">
        <v>341</v>
      </c>
      <c r="G1872" s="6">
        <v>4.5999999999999996</v>
      </c>
      <c r="H1872" s="6">
        <v>95000</v>
      </c>
      <c r="I1872" s="6">
        <v>95000</v>
      </c>
      <c r="J1872" s="7">
        <v>7.4999999999999997E-2</v>
      </c>
    </row>
    <row r="1873" spans="1:10" x14ac:dyDescent="0.25">
      <c r="A1873" s="6" t="s">
        <v>727</v>
      </c>
      <c r="B1873" s="4" t="s">
        <v>779</v>
      </c>
      <c r="C1873" s="4" t="s">
        <v>788</v>
      </c>
      <c r="D1873" s="5">
        <v>44497</v>
      </c>
      <c r="E1873" s="6" t="s">
        <v>19</v>
      </c>
      <c r="F1873" s="6" t="s">
        <v>7</v>
      </c>
      <c r="G1873" s="6">
        <v>4.4000000000000004</v>
      </c>
      <c r="H1873" s="6">
        <v>28999</v>
      </c>
      <c r="I1873" s="6">
        <v>31999</v>
      </c>
      <c r="J1873" s="7">
        <v>7.4999999999999997E-2</v>
      </c>
    </row>
    <row r="1874" spans="1:10" x14ac:dyDescent="0.25">
      <c r="A1874" s="6" t="s">
        <v>727</v>
      </c>
      <c r="B1874" s="4" t="s">
        <v>776</v>
      </c>
      <c r="C1874" s="4" t="s">
        <v>938</v>
      </c>
      <c r="D1874" s="5">
        <v>44827</v>
      </c>
      <c r="E1874" s="6" t="s">
        <v>19</v>
      </c>
      <c r="F1874" s="6" t="s">
        <v>341</v>
      </c>
      <c r="G1874" s="6">
        <v>4.5</v>
      </c>
      <c r="H1874" s="6">
        <v>45999</v>
      </c>
      <c r="I1874" s="6">
        <v>51000</v>
      </c>
      <c r="J1874" s="7">
        <v>6.25E-2</v>
      </c>
    </row>
    <row r="1875" spans="1:10" x14ac:dyDescent="0.25">
      <c r="A1875" s="6" t="s">
        <v>727</v>
      </c>
      <c r="B1875" s="4" t="s">
        <v>832</v>
      </c>
      <c r="C1875" s="4" t="s">
        <v>837</v>
      </c>
      <c r="D1875" s="5">
        <v>43956</v>
      </c>
      <c r="E1875" s="6" t="s">
        <v>3</v>
      </c>
      <c r="F1875" s="6" t="s">
        <v>4</v>
      </c>
      <c r="G1875" s="6">
        <v>4.3</v>
      </c>
      <c r="H1875" s="6">
        <v>15899</v>
      </c>
      <c r="I1875" s="6">
        <v>18900</v>
      </c>
      <c r="J1875" s="7">
        <v>6.25E-2</v>
      </c>
    </row>
    <row r="1876" spans="1:10" x14ac:dyDescent="0.25">
      <c r="A1876" s="6" t="s">
        <v>727</v>
      </c>
      <c r="B1876" s="4" t="s">
        <v>827</v>
      </c>
      <c r="C1876" s="4" t="s">
        <v>11</v>
      </c>
      <c r="D1876" s="5">
        <v>44350</v>
      </c>
      <c r="E1876" s="6" t="s">
        <v>569</v>
      </c>
      <c r="F1876" s="6" t="s">
        <v>620</v>
      </c>
      <c r="G1876" s="6">
        <v>4.0999999999999996</v>
      </c>
      <c r="H1876" s="6">
        <v>2940</v>
      </c>
      <c r="I1876" s="6">
        <v>2940</v>
      </c>
      <c r="J1876" s="7">
        <v>1.2500000000000001E-2</v>
      </c>
    </row>
    <row r="1877" spans="1:10" x14ac:dyDescent="0.25">
      <c r="A1877" s="6" t="s">
        <v>727</v>
      </c>
      <c r="B1877" s="4" t="s">
        <v>939</v>
      </c>
      <c r="C1877" s="4" t="s">
        <v>940</v>
      </c>
      <c r="D1877" s="5">
        <v>44513</v>
      </c>
      <c r="E1877" s="6" t="s">
        <v>3</v>
      </c>
      <c r="F1877" s="6" t="s">
        <v>4</v>
      </c>
      <c r="G1877" s="6">
        <v>4.5999999999999996</v>
      </c>
      <c r="H1877" s="6">
        <v>49990</v>
      </c>
      <c r="I1877" s="6">
        <v>49990</v>
      </c>
      <c r="J1877" s="7">
        <v>0.125</v>
      </c>
    </row>
    <row r="1878" spans="1:10" x14ac:dyDescent="0.25">
      <c r="A1878" s="6" t="s">
        <v>727</v>
      </c>
      <c r="B1878" s="4" t="s">
        <v>924</v>
      </c>
      <c r="C1878" s="4" t="s">
        <v>165</v>
      </c>
      <c r="D1878" s="5">
        <v>44696</v>
      </c>
      <c r="E1878" s="6" t="s">
        <v>3</v>
      </c>
      <c r="F1878" s="6" t="s">
        <v>13</v>
      </c>
      <c r="G1878" s="6">
        <v>3.9</v>
      </c>
      <c r="H1878" s="6">
        <v>56999</v>
      </c>
      <c r="I1878" s="6">
        <v>56999</v>
      </c>
      <c r="J1878" s="7">
        <v>6.25E-2</v>
      </c>
    </row>
    <row r="1879" spans="1:10" x14ac:dyDescent="0.25">
      <c r="A1879" s="6" t="s">
        <v>727</v>
      </c>
      <c r="B1879" s="4" t="s">
        <v>912</v>
      </c>
      <c r="C1879" s="4" t="s">
        <v>147</v>
      </c>
      <c r="D1879" s="5">
        <v>44809</v>
      </c>
      <c r="E1879" s="6" t="s">
        <v>12</v>
      </c>
      <c r="F1879" s="6" t="s">
        <v>117</v>
      </c>
      <c r="G1879" s="6">
        <v>4.0999999999999996</v>
      </c>
      <c r="H1879" s="6">
        <v>20700</v>
      </c>
      <c r="I1879" s="6">
        <v>20700</v>
      </c>
      <c r="J1879" s="7">
        <v>2.5000000000000001E-2</v>
      </c>
    </row>
    <row r="1880" spans="1:10" x14ac:dyDescent="0.25">
      <c r="A1880" s="6" t="s">
        <v>727</v>
      </c>
      <c r="B1880" s="4" t="s">
        <v>941</v>
      </c>
      <c r="C1880" s="4" t="s">
        <v>109</v>
      </c>
      <c r="D1880" s="5">
        <v>44611</v>
      </c>
      <c r="E1880" s="6" t="s">
        <v>127</v>
      </c>
      <c r="F1880" s="6" t="s">
        <v>211</v>
      </c>
      <c r="G1880" s="6">
        <v>3.5</v>
      </c>
      <c r="H1880" s="6">
        <v>6200</v>
      </c>
      <c r="I1880" s="6">
        <v>6200</v>
      </c>
      <c r="J1880" s="7">
        <v>0.1</v>
      </c>
    </row>
    <row r="1881" spans="1:10" x14ac:dyDescent="0.25">
      <c r="A1881" s="6" t="s">
        <v>727</v>
      </c>
      <c r="B1881" s="4" t="s">
        <v>760</v>
      </c>
      <c r="C1881" s="4" t="s">
        <v>788</v>
      </c>
      <c r="D1881" s="5">
        <v>45110</v>
      </c>
      <c r="E1881" s="6" t="s">
        <v>19</v>
      </c>
      <c r="F1881" s="6" t="s">
        <v>57</v>
      </c>
      <c r="G1881" s="6">
        <v>4.3</v>
      </c>
      <c r="H1881" s="6">
        <v>37999</v>
      </c>
      <c r="I1881" s="6">
        <v>43999</v>
      </c>
      <c r="J1881" s="7">
        <v>1.2500000000000001E-2</v>
      </c>
    </row>
    <row r="1882" spans="1:10" x14ac:dyDescent="0.25">
      <c r="A1882" s="6" t="s">
        <v>727</v>
      </c>
      <c r="B1882" s="4" t="s">
        <v>942</v>
      </c>
      <c r="C1882" s="4" t="s">
        <v>147</v>
      </c>
      <c r="D1882" s="5">
        <v>44648</v>
      </c>
      <c r="E1882" s="6" t="s">
        <v>263</v>
      </c>
      <c r="F1882" s="6" t="s">
        <v>261</v>
      </c>
      <c r="G1882" s="6">
        <v>3.8</v>
      </c>
      <c r="H1882" s="6">
        <v>5499</v>
      </c>
      <c r="I1882" s="6">
        <v>5499</v>
      </c>
      <c r="J1882" s="7">
        <v>0.1</v>
      </c>
    </row>
    <row r="1883" spans="1:10" x14ac:dyDescent="0.25">
      <c r="A1883" s="6" t="s">
        <v>727</v>
      </c>
      <c r="B1883" s="4" t="s">
        <v>886</v>
      </c>
      <c r="C1883" s="4" t="s">
        <v>943</v>
      </c>
      <c r="D1883" s="5">
        <v>44168</v>
      </c>
      <c r="E1883" s="6" t="s">
        <v>19</v>
      </c>
      <c r="F1883" s="6" t="s">
        <v>7</v>
      </c>
      <c r="G1883" s="6">
        <v>4.4000000000000004</v>
      </c>
      <c r="H1883" s="6">
        <v>29899</v>
      </c>
      <c r="I1883" s="6">
        <v>29899</v>
      </c>
      <c r="J1883" s="7">
        <v>2.5000000000000001E-2</v>
      </c>
    </row>
    <row r="1884" spans="1:10" x14ac:dyDescent="0.25">
      <c r="A1884" s="6" t="s">
        <v>727</v>
      </c>
      <c r="B1884" s="4" t="s">
        <v>944</v>
      </c>
      <c r="C1884" s="4" t="s">
        <v>14</v>
      </c>
      <c r="D1884" s="5">
        <v>44912</v>
      </c>
      <c r="E1884" s="6" t="s">
        <v>263</v>
      </c>
      <c r="F1884" s="6" t="s">
        <v>261</v>
      </c>
      <c r="G1884" s="6">
        <v>4</v>
      </c>
      <c r="H1884" s="6">
        <v>7454</v>
      </c>
      <c r="I1884" s="6">
        <v>7454</v>
      </c>
      <c r="J1884" s="7">
        <v>0.05</v>
      </c>
    </row>
    <row r="1885" spans="1:10" x14ac:dyDescent="0.25">
      <c r="A1885" s="6" t="s">
        <v>727</v>
      </c>
      <c r="B1885" s="4" t="s">
        <v>945</v>
      </c>
      <c r="C1885" s="4" t="s">
        <v>946</v>
      </c>
      <c r="D1885" s="5">
        <v>44839</v>
      </c>
      <c r="E1885" s="6" t="s">
        <v>19</v>
      </c>
      <c r="F1885" s="6" t="s">
        <v>7</v>
      </c>
      <c r="G1885" s="6">
        <v>4.3</v>
      </c>
      <c r="H1885" s="6">
        <v>74000</v>
      </c>
      <c r="I1885" s="6">
        <v>74000</v>
      </c>
      <c r="J1885" s="7">
        <v>1.2500000000000001E-2</v>
      </c>
    </row>
    <row r="1886" spans="1:10" x14ac:dyDescent="0.25">
      <c r="A1886" s="6" t="s">
        <v>727</v>
      </c>
      <c r="B1886" s="4" t="s">
        <v>909</v>
      </c>
      <c r="C1886" s="4" t="s">
        <v>11</v>
      </c>
      <c r="D1886" s="5">
        <v>44613</v>
      </c>
      <c r="E1886" s="6" t="s">
        <v>569</v>
      </c>
      <c r="F1886" s="6" t="s">
        <v>552</v>
      </c>
      <c r="G1886" s="6">
        <v>4.2</v>
      </c>
      <c r="H1886" s="6">
        <v>2089</v>
      </c>
      <c r="I1886" s="6">
        <v>2089</v>
      </c>
      <c r="J1886" s="7">
        <v>0.1125</v>
      </c>
    </row>
    <row r="1887" spans="1:10" x14ac:dyDescent="0.25">
      <c r="A1887" s="6" t="s">
        <v>727</v>
      </c>
      <c r="B1887" s="4" t="s">
        <v>848</v>
      </c>
      <c r="C1887" s="4" t="s">
        <v>918</v>
      </c>
      <c r="D1887" s="5">
        <v>44321</v>
      </c>
      <c r="E1887" s="6" t="s">
        <v>6</v>
      </c>
      <c r="F1887" s="6" t="s">
        <v>7</v>
      </c>
      <c r="G1887" s="6">
        <v>4.4000000000000004</v>
      </c>
      <c r="H1887" s="6">
        <v>36000</v>
      </c>
      <c r="I1887" s="6">
        <v>36000</v>
      </c>
      <c r="J1887" s="7">
        <v>0.125</v>
      </c>
    </row>
    <row r="1888" spans="1:10" x14ac:dyDescent="0.25">
      <c r="A1888" s="6" t="s">
        <v>727</v>
      </c>
      <c r="B1888" s="4" t="s">
        <v>827</v>
      </c>
      <c r="C1888" s="4" t="s">
        <v>11</v>
      </c>
      <c r="D1888" s="5">
        <v>44306</v>
      </c>
      <c r="E1888" s="6" t="s">
        <v>569</v>
      </c>
      <c r="F1888" s="6" t="s">
        <v>552</v>
      </c>
      <c r="G1888" s="6">
        <v>4.0999999999999996</v>
      </c>
      <c r="H1888" s="6">
        <v>2815</v>
      </c>
      <c r="I1888" s="6">
        <v>2815</v>
      </c>
      <c r="J1888" s="7">
        <v>3.7499999999999999E-2</v>
      </c>
    </row>
    <row r="1889" spans="1:10" x14ac:dyDescent="0.25">
      <c r="A1889" s="6" t="s">
        <v>727</v>
      </c>
      <c r="B1889" s="4" t="s">
        <v>911</v>
      </c>
      <c r="C1889" s="4" t="s">
        <v>947</v>
      </c>
      <c r="D1889" s="5">
        <v>45156</v>
      </c>
      <c r="E1889" s="6" t="s">
        <v>3</v>
      </c>
      <c r="F1889" s="6" t="s">
        <v>7</v>
      </c>
      <c r="G1889" s="6">
        <v>4.4000000000000004</v>
      </c>
      <c r="H1889" s="6">
        <v>61900</v>
      </c>
      <c r="I1889" s="6">
        <v>61900</v>
      </c>
      <c r="J1889" s="7">
        <v>6.25E-2</v>
      </c>
    </row>
    <row r="1890" spans="1:10" x14ac:dyDescent="0.25">
      <c r="A1890" s="6" t="s">
        <v>727</v>
      </c>
      <c r="B1890" s="4" t="s">
        <v>948</v>
      </c>
      <c r="C1890" s="4" t="s">
        <v>144</v>
      </c>
      <c r="D1890" s="5">
        <v>44336</v>
      </c>
      <c r="E1890" s="6" t="s">
        <v>19</v>
      </c>
      <c r="F1890" s="6" t="s">
        <v>57</v>
      </c>
      <c r="G1890" s="6">
        <v>0</v>
      </c>
      <c r="H1890" s="6">
        <v>66000</v>
      </c>
      <c r="I1890" s="6">
        <v>66000</v>
      </c>
      <c r="J1890" s="7">
        <v>0.1</v>
      </c>
    </row>
    <row r="1891" spans="1:10" x14ac:dyDescent="0.25">
      <c r="A1891" s="6" t="s">
        <v>727</v>
      </c>
      <c r="B1891" s="4" t="s">
        <v>949</v>
      </c>
      <c r="C1891" s="4" t="s">
        <v>950</v>
      </c>
      <c r="D1891" s="5">
        <v>44205</v>
      </c>
      <c r="E1891" s="6" t="s">
        <v>27</v>
      </c>
      <c r="F1891" s="6" t="s">
        <v>13</v>
      </c>
      <c r="G1891" s="6">
        <v>3.6</v>
      </c>
      <c r="H1891" s="6">
        <v>42000</v>
      </c>
      <c r="I1891" s="6">
        <v>42000</v>
      </c>
      <c r="J1891" s="7">
        <v>0.1125</v>
      </c>
    </row>
    <row r="1892" spans="1:10" x14ac:dyDescent="0.25">
      <c r="A1892" s="6" t="s">
        <v>727</v>
      </c>
      <c r="B1892" s="4" t="s">
        <v>949</v>
      </c>
      <c r="C1892" s="4" t="s">
        <v>932</v>
      </c>
      <c r="D1892" s="5">
        <v>44832</v>
      </c>
      <c r="E1892" s="6" t="s">
        <v>27</v>
      </c>
      <c r="F1892" s="6" t="s">
        <v>13</v>
      </c>
      <c r="G1892" s="6">
        <v>3.6</v>
      </c>
      <c r="H1892" s="6">
        <v>22389</v>
      </c>
      <c r="I1892" s="6">
        <v>22389</v>
      </c>
      <c r="J1892" s="7">
        <v>0.1125</v>
      </c>
    </row>
    <row r="1893" spans="1:10" x14ac:dyDescent="0.25">
      <c r="A1893" s="6" t="s">
        <v>727</v>
      </c>
      <c r="B1893" s="4" t="s">
        <v>813</v>
      </c>
      <c r="C1893" s="4" t="s">
        <v>940</v>
      </c>
      <c r="D1893" s="5">
        <v>45007</v>
      </c>
      <c r="E1893" s="6" t="s">
        <v>6</v>
      </c>
      <c r="F1893" s="6" t="s">
        <v>4</v>
      </c>
      <c r="G1893" s="6">
        <v>4.5</v>
      </c>
      <c r="H1893" s="6">
        <v>70000</v>
      </c>
      <c r="I1893" s="6">
        <v>70000</v>
      </c>
      <c r="J1893" s="7">
        <v>0.1</v>
      </c>
    </row>
    <row r="1894" spans="1:10" x14ac:dyDescent="0.25">
      <c r="A1894" s="6" t="s">
        <v>727</v>
      </c>
      <c r="B1894" s="4" t="s">
        <v>827</v>
      </c>
      <c r="C1894" s="4" t="s">
        <v>11</v>
      </c>
      <c r="D1894" s="5">
        <v>43979</v>
      </c>
      <c r="E1894" s="6" t="s">
        <v>884</v>
      </c>
      <c r="F1894" s="6" t="s">
        <v>552</v>
      </c>
      <c r="G1894" s="6">
        <v>4.0999999999999996</v>
      </c>
      <c r="H1894" s="6">
        <v>2699</v>
      </c>
      <c r="I1894" s="6">
        <v>3270</v>
      </c>
      <c r="J1894" s="7">
        <v>3.7499999999999999E-2</v>
      </c>
    </row>
    <row r="1895" spans="1:10" x14ac:dyDescent="0.25">
      <c r="A1895" s="6" t="s">
        <v>727</v>
      </c>
      <c r="B1895" s="4" t="s">
        <v>765</v>
      </c>
      <c r="C1895" s="4" t="s">
        <v>837</v>
      </c>
      <c r="D1895" s="5">
        <v>44713</v>
      </c>
      <c r="E1895" s="6" t="s">
        <v>6</v>
      </c>
      <c r="F1895" s="6" t="s">
        <v>7</v>
      </c>
      <c r="G1895" s="6">
        <v>4.3</v>
      </c>
      <c r="H1895" s="6">
        <v>20999</v>
      </c>
      <c r="I1895" s="6">
        <v>25999</v>
      </c>
      <c r="J1895" s="7">
        <v>0.1</v>
      </c>
    </row>
    <row r="1896" spans="1:10" x14ac:dyDescent="0.25">
      <c r="A1896" s="6" t="s">
        <v>727</v>
      </c>
      <c r="B1896" s="4" t="s">
        <v>793</v>
      </c>
      <c r="C1896" s="4" t="s">
        <v>951</v>
      </c>
      <c r="D1896" s="5">
        <v>44741</v>
      </c>
      <c r="E1896" s="6" t="s">
        <v>6</v>
      </c>
      <c r="F1896" s="6" t="s">
        <v>7</v>
      </c>
      <c r="G1896" s="6">
        <v>4.3</v>
      </c>
      <c r="H1896" s="6">
        <v>37999</v>
      </c>
      <c r="I1896" s="6">
        <v>43000</v>
      </c>
      <c r="J1896" s="7">
        <v>8.7499999999999994E-2</v>
      </c>
    </row>
    <row r="1897" spans="1:10" x14ac:dyDescent="0.25">
      <c r="A1897" s="6" t="s">
        <v>727</v>
      </c>
      <c r="B1897" s="4" t="s">
        <v>952</v>
      </c>
      <c r="C1897" s="4" t="s">
        <v>147</v>
      </c>
      <c r="D1897" s="5">
        <v>44212</v>
      </c>
      <c r="E1897" s="6" t="s">
        <v>127</v>
      </c>
      <c r="F1897" s="6" t="s">
        <v>211</v>
      </c>
      <c r="G1897" s="6">
        <v>3.7</v>
      </c>
      <c r="H1897" s="6">
        <v>7999</v>
      </c>
      <c r="I1897" s="6">
        <v>7999</v>
      </c>
      <c r="J1897" s="7">
        <v>7.4999999999999997E-2</v>
      </c>
    </row>
    <row r="1898" spans="1:10" x14ac:dyDescent="0.25">
      <c r="A1898" s="6" t="s">
        <v>727</v>
      </c>
      <c r="B1898" s="4" t="s">
        <v>798</v>
      </c>
      <c r="C1898" s="4" t="s">
        <v>821</v>
      </c>
      <c r="D1898" s="5">
        <v>43883</v>
      </c>
      <c r="E1898" s="6" t="s">
        <v>19</v>
      </c>
      <c r="F1898" s="6" t="s">
        <v>7</v>
      </c>
      <c r="G1898" s="6">
        <v>4.3</v>
      </c>
      <c r="H1898" s="6">
        <v>30500</v>
      </c>
      <c r="I1898" s="6">
        <v>33100</v>
      </c>
      <c r="J1898" s="7">
        <v>2.5000000000000001E-2</v>
      </c>
    </row>
    <row r="1899" spans="1:10" x14ac:dyDescent="0.25">
      <c r="A1899" s="6" t="s">
        <v>727</v>
      </c>
      <c r="B1899" s="4" t="s">
        <v>912</v>
      </c>
      <c r="C1899" s="4" t="s">
        <v>11</v>
      </c>
      <c r="D1899" s="5">
        <v>44305</v>
      </c>
      <c r="E1899" s="6" t="s">
        <v>12</v>
      </c>
      <c r="F1899" s="6" t="s">
        <v>117</v>
      </c>
      <c r="G1899" s="6">
        <v>4.0999999999999996</v>
      </c>
      <c r="H1899" s="6">
        <v>20700</v>
      </c>
      <c r="I1899" s="6">
        <v>20700</v>
      </c>
      <c r="J1899" s="7">
        <v>7.4999999999999997E-2</v>
      </c>
    </row>
    <row r="1900" spans="1:10" x14ac:dyDescent="0.25">
      <c r="A1900" s="6" t="s">
        <v>727</v>
      </c>
      <c r="B1900" s="4" t="s">
        <v>895</v>
      </c>
      <c r="C1900" s="4" t="s">
        <v>953</v>
      </c>
      <c r="D1900" s="5">
        <v>45053</v>
      </c>
      <c r="E1900" s="6" t="s">
        <v>19</v>
      </c>
      <c r="F1900" s="6" t="s">
        <v>7</v>
      </c>
      <c r="G1900" s="6">
        <v>4.3</v>
      </c>
      <c r="H1900" s="6">
        <v>69999</v>
      </c>
      <c r="I1900" s="6">
        <v>83999</v>
      </c>
      <c r="J1900" s="7">
        <v>3.7499999999999999E-2</v>
      </c>
    </row>
    <row r="1901" spans="1:10" x14ac:dyDescent="0.25">
      <c r="A1901" s="6" t="s">
        <v>727</v>
      </c>
      <c r="B1901" s="4" t="s">
        <v>813</v>
      </c>
      <c r="C1901" s="4" t="s">
        <v>61</v>
      </c>
      <c r="D1901" s="5">
        <v>43998</v>
      </c>
      <c r="E1901" s="6" t="s">
        <v>6</v>
      </c>
      <c r="F1901" s="6" t="s">
        <v>7</v>
      </c>
      <c r="G1901" s="6">
        <v>4.5</v>
      </c>
      <c r="H1901" s="6">
        <v>68900</v>
      </c>
      <c r="I1901" s="6">
        <v>68900</v>
      </c>
      <c r="J1901" s="7">
        <v>1.2500000000000001E-2</v>
      </c>
    </row>
    <row r="1902" spans="1:10" x14ac:dyDescent="0.25">
      <c r="A1902" s="6" t="s">
        <v>727</v>
      </c>
      <c r="B1902" s="4" t="s">
        <v>954</v>
      </c>
      <c r="C1902" s="4" t="s">
        <v>11</v>
      </c>
      <c r="D1902" s="5">
        <v>44950</v>
      </c>
      <c r="E1902" s="6" t="s">
        <v>569</v>
      </c>
      <c r="F1902" s="6" t="s">
        <v>552</v>
      </c>
      <c r="G1902" s="6">
        <v>4.2</v>
      </c>
      <c r="H1902" s="6">
        <v>2849</v>
      </c>
      <c r="I1902" s="6">
        <v>2849</v>
      </c>
      <c r="J1902" s="7">
        <v>7.4999999999999997E-2</v>
      </c>
    </row>
    <row r="1903" spans="1:10" x14ac:dyDescent="0.25">
      <c r="A1903" s="6" t="s">
        <v>727</v>
      </c>
      <c r="B1903" s="4" t="s">
        <v>779</v>
      </c>
      <c r="C1903" s="4" t="s">
        <v>788</v>
      </c>
      <c r="D1903" s="5">
        <v>44393</v>
      </c>
      <c r="E1903" s="6" t="s">
        <v>6</v>
      </c>
      <c r="F1903" s="6" t="s">
        <v>7</v>
      </c>
      <c r="G1903" s="6">
        <v>4.3</v>
      </c>
      <c r="H1903" s="6">
        <v>27499</v>
      </c>
      <c r="I1903" s="6">
        <v>30499</v>
      </c>
      <c r="J1903" s="7">
        <v>0.05</v>
      </c>
    </row>
    <row r="1904" spans="1:10" x14ac:dyDescent="0.25">
      <c r="A1904" s="6" t="s">
        <v>727</v>
      </c>
      <c r="B1904" s="4" t="s">
        <v>955</v>
      </c>
      <c r="C1904" s="4" t="s">
        <v>11</v>
      </c>
      <c r="D1904" s="5">
        <v>44802</v>
      </c>
      <c r="E1904" s="6" t="s">
        <v>27</v>
      </c>
      <c r="F1904" s="6" t="s">
        <v>117</v>
      </c>
      <c r="G1904" s="6">
        <v>4.3</v>
      </c>
      <c r="H1904" s="6">
        <v>16200</v>
      </c>
      <c r="I1904" s="6">
        <v>16200</v>
      </c>
      <c r="J1904" s="7">
        <v>0.125</v>
      </c>
    </row>
    <row r="1905" spans="1:10" x14ac:dyDescent="0.25">
      <c r="A1905" s="6" t="s">
        <v>727</v>
      </c>
      <c r="B1905" s="4" t="s">
        <v>920</v>
      </c>
      <c r="C1905" s="4" t="s">
        <v>11</v>
      </c>
      <c r="D1905" s="5">
        <v>44451</v>
      </c>
      <c r="E1905" s="6" t="s">
        <v>296</v>
      </c>
      <c r="F1905" s="6" t="s">
        <v>261</v>
      </c>
      <c r="G1905" s="6">
        <v>3.5</v>
      </c>
      <c r="H1905" s="6">
        <v>3990</v>
      </c>
      <c r="I1905" s="6">
        <v>3990</v>
      </c>
      <c r="J1905" s="7">
        <v>0.125</v>
      </c>
    </row>
    <row r="1906" spans="1:10" x14ac:dyDescent="0.25">
      <c r="A1906" s="6" t="s">
        <v>727</v>
      </c>
      <c r="B1906" s="4" t="s">
        <v>911</v>
      </c>
      <c r="C1906" s="4" t="s">
        <v>61</v>
      </c>
      <c r="D1906" s="5">
        <v>44724</v>
      </c>
      <c r="E1906" s="6" t="s">
        <v>3</v>
      </c>
      <c r="F1906" s="6" t="s">
        <v>7</v>
      </c>
      <c r="G1906" s="6">
        <v>4.4000000000000004</v>
      </c>
      <c r="H1906" s="6">
        <v>61900</v>
      </c>
      <c r="I1906" s="6">
        <v>61900</v>
      </c>
      <c r="J1906" s="7">
        <v>1.2500000000000001E-2</v>
      </c>
    </row>
    <row r="1907" spans="1:10" x14ac:dyDescent="0.25">
      <c r="A1907" s="6" t="s">
        <v>727</v>
      </c>
      <c r="B1907" s="4" t="s">
        <v>813</v>
      </c>
      <c r="C1907" s="4" t="s">
        <v>947</v>
      </c>
      <c r="D1907" s="5">
        <v>44874</v>
      </c>
      <c r="E1907" s="6" t="s">
        <v>6</v>
      </c>
      <c r="F1907" s="6" t="s">
        <v>4</v>
      </c>
      <c r="G1907" s="6">
        <v>4.5</v>
      </c>
      <c r="H1907" s="6">
        <v>70000</v>
      </c>
      <c r="I1907" s="6">
        <v>70000</v>
      </c>
      <c r="J1907" s="7">
        <v>1.2500000000000001E-2</v>
      </c>
    </row>
    <row r="1908" spans="1:10" x14ac:dyDescent="0.25">
      <c r="A1908" s="6" t="s">
        <v>727</v>
      </c>
      <c r="B1908" s="4" t="s">
        <v>956</v>
      </c>
      <c r="C1908" s="4" t="s">
        <v>957</v>
      </c>
      <c r="D1908" s="5">
        <v>44724</v>
      </c>
      <c r="E1908" s="6" t="s">
        <v>6</v>
      </c>
      <c r="F1908" s="6" t="s">
        <v>4</v>
      </c>
      <c r="G1908" s="6">
        <v>4.5999999999999996</v>
      </c>
      <c r="H1908" s="6">
        <v>49999</v>
      </c>
      <c r="I1908" s="6">
        <v>49999</v>
      </c>
      <c r="J1908" s="7">
        <v>0.125</v>
      </c>
    </row>
    <row r="1909" spans="1:10" x14ac:dyDescent="0.25">
      <c r="A1909" s="6" t="s">
        <v>727</v>
      </c>
      <c r="B1909" s="4" t="s">
        <v>958</v>
      </c>
      <c r="C1909" s="4" t="s">
        <v>959</v>
      </c>
      <c r="D1909" s="5">
        <v>45030</v>
      </c>
      <c r="E1909" s="6" t="s">
        <v>12</v>
      </c>
      <c r="F1909" s="6" t="s">
        <v>13</v>
      </c>
      <c r="G1909" s="6">
        <v>4.0999999999999996</v>
      </c>
      <c r="H1909" s="6">
        <v>22900</v>
      </c>
      <c r="I1909" s="6">
        <v>22900</v>
      </c>
      <c r="J1909" s="7">
        <v>1.2500000000000001E-2</v>
      </c>
    </row>
    <row r="1910" spans="1:10" x14ac:dyDescent="0.25">
      <c r="A1910" s="6" t="s">
        <v>727</v>
      </c>
      <c r="B1910" s="4" t="s">
        <v>960</v>
      </c>
      <c r="C1910" s="4" t="s">
        <v>109</v>
      </c>
      <c r="D1910" s="5">
        <v>44862</v>
      </c>
      <c r="E1910" s="6" t="s">
        <v>127</v>
      </c>
      <c r="F1910" s="6" t="s">
        <v>211</v>
      </c>
      <c r="G1910" s="6">
        <v>3.3</v>
      </c>
      <c r="H1910" s="6">
        <v>6990</v>
      </c>
      <c r="I1910" s="6">
        <v>6990</v>
      </c>
      <c r="J1910" s="7">
        <v>6.25E-2</v>
      </c>
    </row>
    <row r="1911" spans="1:10" x14ac:dyDescent="0.25">
      <c r="A1911" s="6" t="s">
        <v>727</v>
      </c>
      <c r="B1911" s="4" t="s">
        <v>882</v>
      </c>
      <c r="C1911" s="4" t="s">
        <v>14</v>
      </c>
      <c r="D1911" s="5">
        <v>44133</v>
      </c>
      <c r="E1911" s="6" t="s">
        <v>27</v>
      </c>
      <c r="F1911" s="6" t="s">
        <v>13</v>
      </c>
      <c r="G1911" s="6">
        <v>4.3</v>
      </c>
      <c r="H1911" s="6">
        <v>9000</v>
      </c>
      <c r="I1911" s="6">
        <v>9000</v>
      </c>
      <c r="J1911" s="7">
        <v>0.125</v>
      </c>
    </row>
    <row r="1912" spans="1:10" x14ac:dyDescent="0.25">
      <c r="A1912" s="6" t="s">
        <v>727</v>
      </c>
      <c r="B1912" s="4" t="s">
        <v>867</v>
      </c>
      <c r="C1912" s="4" t="s">
        <v>938</v>
      </c>
      <c r="D1912" s="5">
        <v>44153</v>
      </c>
      <c r="E1912" s="6" t="s">
        <v>19</v>
      </c>
      <c r="F1912" s="6" t="s">
        <v>7</v>
      </c>
      <c r="G1912" s="6">
        <v>4.5999999999999996</v>
      </c>
      <c r="H1912" s="6">
        <v>59900</v>
      </c>
      <c r="I1912" s="6">
        <v>59900</v>
      </c>
      <c r="J1912" s="7">
        <v>6.25E-2</v>
      </c>
    </row>
    <row r="1913" spans="1:10" x14ac:dyDescent="0.25">
      <c r="A1913" s="6" t="s">
        <v>727</v>
      </c>
      <c r="B1913" s="4" t="s">
        <v>961</v>
      </c>
      <c r="C1913" s="4" t="s">
        <v>11</v>
      </c>
      <c r="D1913" s="5">
        <v>44659</v>
      </c>
      <c r="E1913" s="6" t="s">
        <v>12</v>
      </c>
      <c r="F1913" s="6" t="s">
        <v>117</v>
      </c>
      <c r="G1913" s="6">
        <v>4.3</v>
      </c>
      <c r="H1913" s="6">
        <v>11200</v>
      </c>
      <c r="I1913" s="6">
        <v>11200</v>
      </c>
      <c r="J1913" s="7">
        <v>0.05</v>
      </c>
    </row>
    <row r="1914" spans="1:10" x14ac:dyDescent="0.25">
      <c r="A1914" s="6" t="s">
        <v>727</v>
      </c>
      <c r="B1914" s="4" t="s">
        <v>962</v>
      </c>
      <c r="C1914" s="4" t="s">
        <v>963</v>
      </c>
      <c r="D1914" s="5">
        <v>44720</v>
      </c>
      <c r="E1914" s="6" t="s">
        <v>3</v>
      </c>
      <c r="F1914" s="6" t="s">
        <v>7</v>
      </c>
      <c r="G1914" s="6">
        <v>4.3</v>
      </c>
      <c r="H1914" s="6">
        <v>16999</v>
      </c>
      <c r="I1914" s="6">
        <v>16999</v>
      </c>
      <c r="J1914" s="7">
        <v>0.05</v>
      </c>
    </row>
    <row r="1915" spans="1:10" x14ac:dyDescent="0.25">
      <c r="A1915" s="6" t="s">
        <v>727</v>
      </c>
      <c r="B1915" s="4" t="s">
        <v>813</v>
      </c>
      <c r="C1915" s="4" t="s">
        <v>964</v>
      </c>
      <c r="D1915" s="5">
        <v>44377</v>
      </c>
      <c r="E1915" s="6" t="s">
        <v>6</v>
      </c>
      <c r="F1915" s="6" t="s">
        <v>7</v>
      </c>
      <c r="G1915" s="6">
        <v>4.5</v>
      </c>
      <c r="H1915" s="6">
        <v>68900</v>
      </c>
      <c r="I1915" s="6">
        <v>68900</v>
      </c>
      <c r="J1915" s="7">
        <v>8.7499999999999994E-2</v>
      </c>
    </row>
    <row r="1916" spans="1:10" x14ac:dyDescent="0.25">
      <c r="A1916" s="6" t="s">
        <v>727</v>
      </c>
      <c r="B1916" s="4" t="s">
        <v>899</v>
      </c>
      <c r="C1916" s="4" t="s">
        <v>14</v>
      </c>
      <c r="D1916" s="5">
        <v>45089</v>
      </c>
      <c r="E1916" s="6" t="s">
        <v>3</v>
      </c>
      <c r="F1916" s="6" t="s">
        <v>4</v>
      </c>
      <c r="G1916" s="6">
        <v>4.4000000000000004</v>
      </c>
      <c r="H1916" s="6">
        <v>19990</v>
      </c>
      <c r="I1916" s="6">
        <v>19990</v>
      </c>
      <c r="J1916" s="7">
        <v>8.7499999999999994E-2</v>
      </c>
    </row>
    <row r="1917" spans="1:10" x14ac:dyDescent="0.25">
      <c r="A1917" s="6" t="s">
        <v>727</v>
      </c>
      <c r="B1917" s="4" t="s">
        <v>924</v>
      </c>
      <c r="C1917" s="4" t="s">
        <v>965</v>
      </c>
      <c r="D1917" s="5">
        <v>44434</v>
      </c>
      <c r="E1917" s="6" t="s">
        <v>3</v>
      </c>
      <c r="F1917" s="6" t="s">
        <v>13</v>
      </c>
      <c r="G1917" s="6">
        <v>4.0999999999999996</v>
      </c>
      <c r="H1917" s="6">
        <v>46300</v>
      </c>
      <c r="I1917" s="6">
        <v>46300</v>
      </c>
      <c r="J1917" s="7">
        <v>6.25E-2</v>
      </c>
    </row>
    <row r="1918" spans="1:10" x14ac:dyDescent="0.25">
      <c r="A1918" s="6" t="s">
        <v>727</v>
      </c>
      <c r="B1918" s="4" t="s">
        <v>839</v>
      </c>
      <c r="C1918" s="4" t="s">
        <v>14</v>
      </c>
      <c r="D1918" s="5">
        <v>44721</v>
      </c>
      <c r="E1918" s="6" t="s">
        <v>27</v>
      </c>
      <c r="F1918" s="6" t="s">
        <v>13</v>
      </c>
      <c r="G1918" s="6">
        <v>4.4000000000000004</v>
      </c>
      <c r="H1918" s="6">
        <v>10000</v>
      </c>
      <c r="I1918" s="6">
        <v>10000</v>
      </c>
      <c r="J1918" s="7">
        <v>8.7499999999999994E-2</v>
      </c>
    </row>
    <row r="1919" spans="1:10" x14ac:dyDescent="0.25">
      <c r="A1919" s="6" t="s">
        <v>727</v>
      </c>
      <c r="B1919" s="4" t="s">
        <v>966</v>
      </c>
      <c r="C1919" s="4" t="s">
        <v>165</v>
      </c>
      <c r="D1919" s="5">
        <v>44051</v>
      </c>
      <c r="E1919" s="6" t="s">
        <v>284</v>
      </c>
      <c r="F1919" s="6" t="s">
        <v>211</v>
      </c>
      <c r="G1919" s="6">
        <v>4.0999999999999996</v>
      </c>
      <c r="H1919" s="6">
        <v>8090</v>
      </c>
      <c r="I1919" s="6">
        <v>8090</v>
      </c>
      <c r="J1919" s="7">
        <v>2.5000000000000001E-2</v>
      </c>
    </row>
    <row r="1920" spans="1:10" x14ac:dyDescent="0.25">
      <c r="A1920" s="6" t="s">
        <v>727</v>
      </c>
      <c r="B1920" s="4" t="s">
        <v>958</v>
      </c>
      <c r="C1920" s="4" t="s">
        <v>881</v>
      </c>
      <c r="D1920" s="5">
        <v>44838</v>
      </c>
      <c r="E1920" s="6" t="s">
        <v>12</v>
      </c>
      <c r="F1920" s="6" t="s">
        <v>13</v>
      </c>
      <c r="G1920" s="6">
        <v>4.0999999999999996</v>
      </c>
      <c r="H1920" s="6">
        <v>22900</v>
      </c>
      <c r="I1920" s="6">
        <v>22900</v>
      </c>
      <c r="J1920" s="7">
        <v>3.7499999999999999E-2</v>
      </c>
    </row>
    <row r="1921" spans="1:10" x14ac:dyDescent="0.25">
      <c r="A1921" s="6" t="s">
        <v>727</v>
      </c>
      <c r="B1921" s="4" t="s">
        <v>913</v>
      </c>
      <c r="C1921" s="4" t="s">
        <v>11</v>
      </c>
      <c r="D1921" s="5">
        <v>44275</v>
      </c>
      <c r="E1921" s="6" t="s">
        <v>505</v>
      </c>
      <c r="F1921" s="6" t="s">
        <v>506</v>
      </c>
      <c r="G1921" s="6">
        <v>4.2</v>
      </c>
      <c r="H1921" s="6">
        <v>3780</v>
      </c>
      <c r="I1921" s="6">
        <v>3780</v>
      </c>
      <c r="J1921" s="7">
        <v>0.125</v>
      </c>
    </row>
    <row r="1922" spans="1:10" x14ac:dyDescent="0.25">
      <c r="A1922" s="6" t="s">
        <v>727</v>
      </c>
      <c r="B1922" s="4" t="s">
        <v>967</v>
      </c>
      <c r="C1922" s="4" t="s">
        <v>968</v>
      </c>
      <c r="D1922" s="5">
        <v>44289</v>
      </c>
      <c r="E1922" s="6" t="s">
        <v>27</v>
      </c>
      <c r="F1922" s="6" t="s">
        <v>117</v>
      </c>
      <c r="G1922" s="6">
        <v>3.9</v>
      </c>
      <c r="H1922" s="6">
        <v>15999</v>
      </c>
      <c r="I1922" s="6">
        <v>15999</v>
      </c>
      <c r="J1922" s="7">
        <v>8.7499999999999994E-2</v>
      </c>
    </row>
    <row r="1923" spans="1:10" x14ac:dyDescent="0.25">
      <c r="A1923" s="6" t="s">
        <v>727</v>
      </c>
      <c r="B1923" s="4" t="s">
        <v>969</v>
      </c>
      <c r="C1923" s="4" t="s">
        <v>970</v>
      </c>
      <c r="D1923" s="5">
        <v>44630</v>
      </c>
      <c r="E1923" s="6" t="s">
        <v>12</v>
      </c>
      <c r="F1923" s="6" t="s">
        <v>13</v>
      </c>
      <c r="G1923" s="6">
        <v>4.2</v>
      </c>
      <c r="H1923" s="6">
        <v>50650</v>
      </c>
      <c r="I1923" s="6">
        <v>50650</v>
      </c>
      <c r="J1923" s="7">
        <v>1.2500000000000001E-2</v>
      </c>
    </row>
    <row r="1924" spans="1:10" x14ac:dyDescent="0.25">
      <c r="A1924" s="6" t="s">
        <v>727</v>
      </c>
      <c r="B1924" s="4" t="s">
        <v>971</v>
      </c>
      <c r="C1924" s="4" t="s">
        <v>595</v>
      </c>
      <c r="D1924" s="5">
        <v>44392</v>
      </c>
      <c r="E1924" s="6" t="s">
        <v>263</v>
      </c>
      <c r="F1924" s="6" t="s">
        <v>261</v>
      </c>
      <c r="G1924" s="6">
        <v>4</v>
      </c>
      <c r="H1924" s="6">
        <v>6499</v>
      </c>
      <c r="I1924" s="6">
        <v>6499</v>
      </c>
      <c r="J1924" s="7">
        <v>1.2500000000000001E-2</v>
      </c>
    </row>
    <row r="1925" spans="1:10" x14ac:dyDescent="0.25">
      <c r="A1925" s="6" t="s">
        <v>727</v>
      </c>
      <c r="B1925" s="4" t="s">
        <v>741</v>
      </c>
      <c r="C1925" s="4" t="s">
        <v>743</v>
      </c>
      <c r="D1925" s="5">
        <v>44672</v>
      </c>
      <c r="E1925" s="6" t="s">
        <v>6</v>
      </c>
      <c r="F1925" s="6" t="s">
        <v>7</v>
      </c>
      <c r="G1925" s="6">
        <v>4.3</v>
      </c>
      <c r="H1925" s="6">
        <v>16999</v>
      </c>
      <c r="I1925" s="6">
        <v>19499</v>
      </c>
      <c r="J1925" s="7">
        <v>1.2500000000000001E-2</v>
      </c>
    </row>
    <row r="1926" spans="1:10" x14ac:dyDescent="0.25">
      <c r="A1926" s="6" t="s">
        <v>727</v>
      </c>
      <c r="B1926" s="4" t="s">
        <v>893</v>
      </c>
      <c r="C1926" s="4" t="s">
        <v>767</v>
      </c>
      <c r="D1926" s="5">
        <v>45012</v>
      </c>
      <c r="E1926" s="6" t="s">
        <v>19</v>
      </c>
      <c r="F1926" s="6" t="s">
        <v>57</v>
      </c>
      <c r="G1926" s="6">
        <v>4.4000000000000004</v>
      </c>
      <c r="H1926" s="6">
        <v>75999</v>
      </c>
      <c r="I1926" s="6">
        <v>104999</v>
      </c>
      <c r="J1926" s="7">
        <v>0.1125</v>
      </c>
    </row>
    <row r="1927" spans="1:10" x14ac:dyDescent="0.25">
      <c r="A1927" s="6" t="s">
        <v>727</v>
      </c>
      <c r="B1927" s="4" t="s">
        <v>966</v>
      </c>
      <c r="C1927" s="4" t="s">
        <v>109</v>
      </c>
      <c r="D1927" s="5">
        <v>44913</v>
      </c>
      <c r="E1927" s="6" t="s">
        <v>284</v>
      </c>
      <c r="F1927" s="6" t="s">
        <v>211</v>
      </c>
      <c r="G1927" s="6">
        <v>4.0999999999999996</v>
      </c>
      <c r="H1927" s="6">
        <v>8090</v>
      </c>
      <c r="I1927" s="6">
        <v>8090</v>
      </c>
      <c r="J1927" s="7">
        <v>7.4999999999999997E-2</v>
      </c>
    </row>
    <row r="1928" spans="1:10" x14ac:dyDescent="0.25">
      <c r="A1928" s="6" t="s">
        <v>727</v>
      </c>
      <c r="B1928" s="4" t="s">
        <v>924</v>
      </c>
      <c r="C1928" s="4" t="s">
        <v>972</v>
      </c>
      <c r="D1928" s="5">
        <v>44701</v>
      </c>
      <c r="E1928" s="6" t="s">
        <v>3</v>
      </c>
      <c r="F1928" s="6" t="s">
        <v>13</v>
      </c>
      <c r="G1928" s="6">
        <v>4.0999999999999996</v>
      </c>
      <c r="H1928" s="6">
        <v>46300</v>
      </c>
      <c r="I1928" s="6">
        <v>46300</v>
      </c>
      <c r="J1928" s="7">
        <v>0.05</v>
      </c>
    </row>
    <row r="1929" spans="1:10" x14ac:dyDescent="0.25">
      <c r="A1929" s="6" t="s">
        <v>727</v>
      </c>
      <c r="B1929" s="4" t="s">
        <v>971</v>
      </c>
      <c r="C1929" s="4" t="s">
        <v>872</v>
      </c>
      <c r="D1929" s="5">
        <v>44049</v>
      </c>
      <c r="E1929" s="6" t="s">
        <v>263</v>
      </c>
      <c r="F1929" s="6" t="s">
        <v>261</v>
      </c>
      <c r="G1929" s="6">
        <v>4</v>
      </c>
      <c r="H1929" s="6">
        <v>6048</v>
      </c>
      <c r="I1929" s="6">
        <v>6048</v>
      </c>
      <c r="J1929" s="7">
        <v>7.4999999999999997E-2</v>
      </c>
    </row>
    <row r="1930" spans="1:10" x14ac:dyDescent="0.25">
      <c r="A1930" s="6" t="s">
        <v>727</v>
      </c>
      <c r="B1930" s="4" t="s">
        <v>973</v>
      </c>
      <c r="C1930" s="4" t="s">
        <v>549</v>
      </c>
      <c r="D1930" s="5">
        <v>44236</v>
      </c>
      <c r="E1930" s="6" t="s">
        <v>127</v>
      </c>
      <c r="F1930" s="6" t="s">
        <v>117</v>
      </c>
      <c r="G1930" s="6">
        <v>4</v>
      </c>
      <c r="H1930" s="6">
        <v>8190</v>
      </c>
      <c r="I1930" s="6">
        <v>8190</v>
      </c>
      <c r="J1930" s="7">
        <v>6.25E-2</v>
      </c>
    </row>
    <row r="1931" spans="1:10" x14ac:dyDescent="0.25">
      <c r="A1931" s="6" t="s">
        <v>727</v>
      </c>
      <c r="B1931" s="4" t="s">
        <v>924</v>
      </c>
      <c r="C1931" s="4" t="s">
        <v>925</v>
      </c>
      <c r="D1931" s="5">
        <v>45056</v>
      </c>
      <c r="E1931" s="6" t="s">
        <v>3</v>
      </c>
      <c r="F1931" s="6" t="s">
        <v>13</v>
      </c>
      <c r="G1931" s="6">
        <v>4.0999999999999996</v>
      </c>
      <c r="H1931" s="6">
        <v>46300</v>
      </c>
      <c r="I1931" s="6">
        <v>46300</v>
      </c>
      <c r="J1931" s="7">
        <v>0.1125</v>
      </c>
    </row>
    <row r="1932" spans="1:10" x14ac:dyDescent="0.25">
      <c r="A1932" s="6" t="s">
        <v>727</v>
      </c>
      <c r="B1932" s="4" t="s">
        <v>874</v>
      </c>
      <c r="C1932" s="4" t="s">
        <v>875</v>
      </c>
      <c r="D1932" s="5">
        <v>43851</v>
      </c>
      <c r="E1932" s="6" t="s">
        <v>12</v>
      </c>
      <c r="F1932" s="6" t="s">
        <v>4</v>
      </c>
      <c r="G1932" s="6">
        <v>4</v>
      </c>
      <c r="H1932" s="6">
        <v>53900</v>
      </c>
      <c r="I1932" s="6">
        <v>53900</v>
      </c>
      <c r="J1932" s="7">
        <v>0.125</v>
      </c>
    </row>
    <row r="1933" spans="1:10" x14ac:dyDescent="0.25">
      <c r="A1933" s="6" t="s">
        <v>727</v>
      </c>
      <c r="B1933" s="4" t="s">
        <v>798</v>
      </c>
      <c r="C1933" s="4" t="s">
        <v>837</v>
      </c>
      <c r="D1933" s="5">
        <v>44253</v>
      </c>
      <c r="E1933" s="6" t="s">
        <v>6</v>
      </c>
      <c r="F1933" s="6" t="s">
        <v>7</v>
      </c>
      <c r="G1933" s="6">
        <v>4.3</v>
      </c>
      <c r="H1933" s="6">
        <v>17999</v>
      </c>
      <c r="I1933" s="6">
        <v>31000</v>
      </c>
      <c r="J1933" s="7">
        <v>1.2500000000000001E-2</v>
      </c>
    </row>
    <row r="1934" spans="1:10" x14ac:dyDescent="0.25">
      <c r="A1934" s="6" t="s">
        <v>727</v>
      </c>
      <c r="B1934" s="4" t="s">
        <v>961</v>
      </c>
      <c r="C1934" s="4" t="s">
        <v>109</v>
      </c>
      <c r="D1934" s="5">
        <v>45110</v>
      </c>
      <c r="E1934" s="6" t="s">
        <v>12</v>
      </c>
      <c r="F1934" s="6" t="s">
        <v>117</v>
      </c>
      <c r="G1934" s="6">
        <v>4.3</v>
      </c>
      <c r="H1934" s="6">
        <v>11200</v>
      </c>
      <c r="I1934" s="6">
        <v>11200</v>
      </c>
      <c r="J1934" s="7">
        <v>3.7499999999999999E-2</v>
      </c>
    </row>
    <row r="1935" spans="1:10" x14ac:dyDescent="0.25">
      <c r="A1935" s="6" t="s">
        <v>727</v>
      </c>
      <c r="B1935" s="4" t="s">
        <v>834</v>
      </c>
      <c r="C1935" s="4" t="s">
        <v>11</v>
      </c>
      <c r="D1935" s="5">
        <v>44991</v>
      </c>
      <c r="E1935" s="6" t="s">
        <v>6</v>
      </c>
      <c r="F1935" s="6" t="s">
        <v>7</v>
      </c>
      <c r="G1935" s="6">
        <v>4.4000000000000004</v>
      </c>
      <c r="H1935" s="6">
        <v>24600</v>
      </c>
      <c r="I1935" s="6">
        <v>24600</v>
      </c>
      <c r="J1935" s="7">
        <v>6.25E-2</v>
      </c>
    </row>
    <row r="1936" spans="1:10" x14ac:dyDescent="0.25">
      <c r="A1936" s="6" t="s">
        <v>727</v>
      </c>
      <c r="B1936" s="4" t="s">
        <v>798</v>
      </c>
      <c r="C1936" s="4" t="s">
        <v>799</v>
      </c>
      <c r="D1936" s="5">
        <v>44340</v>
      </c>
      <c r="E1936" s="6" t="s">
        <v>6</v>
      </c>
      <c r="F1936" s="6" t="s">
        <v>7</v>
      </c>
      <c r="G1936" s="6">
        <v>4.3</v>
      </c>
      <c r="H1936" s="6">
        <v>17999</v>
      </c>
      <c r="I1936" s="6">
        <v>31000</v>
      </c>
      <c r="J1936" s="7">
        <v>0.125</v>
      </c>
    </row>
    <row r="1937" spans="1:10" x14ac:dyDescent="0.25">
      <c r="A1937" s="6" t="s">
        <v>727</v>
      </c>
      <c r="B1937" s="4" t="s">
        <v>793</v>
      </c>
      <c r="C1937" s="4" t="s">
        <v>951</v>
      </c>
      <c r="D1937" s="5">
        <v>44403</v>
      </c>
      <c r="E1937" s="6" t="s">
        <v>19</v>
      </c>
      <c r="F1937" s="6" t="s">
        <v>7</v>
      </c>
      <c r="G1937" s="6">
        <v>4.3</v>
      </c>
      <c r="H1937" s="6">
        <v>39999</v>
      </c>
      <c r="I1937" s="6">
        <v>45000</v>
      </c>
      <c r="J1937" s="7">
        <v>0.125</v>
      </c>
    </row>
    <row r="1938" spans="1:10" x14ac:dyDescent="0.25">
      <c r="A1938" s="6" t="s">
        <v>727</v>
      </c>
      <c r="B1938" s="4" t="s">
        <v>974</v>
      </c>
      <c r="C1938" s="4" t="s">
        <v>11</v>
      </c>
      <c r="D1938" s="5">
        <v>44885</v>
      </c>
      <c r="E1938" s="6" t="s">
        <v>27</v>
      </c>
      <c r="F1938" s="6" t="s">
        <v>117</v>
      </c>
      <c r="G1938" s="6">
        <v>4.2</v>
      </c>
      <c r="H1938" s="6">
        <v>19900</v>
      </c>
      <c r="I1938" s="6">
        <v>19900</v>
      </c>
      <c r="J1938" s="7">
        <v>0.1</v>
      </c>
    </row>
    <row r="1939" spans="1:10" x14ac:dyDescent="0.25">
      <c r="A1939" s="6" t="s">
        <v>727</v>
      </c>
      <c r="B1939" s="4" t="s">
        <v>975</v>
      </c>
      <c r="C1939" s="4" t="s">
        <v>147</v>
      </c>
      <c r="D1939" s="5">
        <v>43843</v>
      </c>
      <c r="E1939" s="6" t="s">
        <v>27</v>
      </c>
      <c r="F1939" s="6" t="s">
        <v>13</v>
      </c>
      <c r="G1939" s="6">
        <v>4.2</v>
      </c>
      <c r="H1939" s="6">
        <v>33500</v>
      </c>
      <c r="I1939" s="6">
        <v>33500</v>
      </c>
      <c r="J1939" s="7">
        <v>7.4999999999999997E-2</v>
      </c>
    </row>
    <row r="1940" spans="1:10" x14ac:dyDescent="0.25">
      <c r="A1940" s="6" t="s">
        <v>727</v>
      </c>
      <c r="B1940" s="4" t="s">
        <v>924</v>
      </c>
      <c r="C1940" s="4" t="s">
        <v>965</v>
      </c>
      <c r="D1940" s="5">
        <v>45080</v>
      </c>
      <c r="E1940" s="6" t="s">
        <v>3</v>
      </c>
      <c r="F1940" s="6" t="s">
        <v>13</v>
      </c>
      <c r="G1940" s="6">
        <v>3.9</v>
      </c>
      <c r="H1940" s="6">
        <v>38900</v>
      </c>
      <c r="I1940" s="6">
        <v>38900</v>
      </c>
      <c r="J1940" s="7">
        <v>6.25E-2</v>
      </c>
    </row>
    <row r="1941" spans="1:10" x14ac:dyDescent="0.25">
      <c r="A1941" s="6" t="s">
        <v>727</v>
      </c>
      <c r="B1941" s="4" t="s">
        <v>867</v>
      </c>
      <c r="C1941" s="4" t="s">
        <v>785</v>
      </c>
      <c r="D1941" s="5">
        <v>44257</v>
      </c>
      <c r="E1941" s="6" t="s">
        <v>19</v>
      </c>
      <c r="F1941" s="6" t="s">
        <v>7</v>
      </c>
      <c r="G1941" s="6">
        <v>4.5999999999999996</v>
      </c>
      <c r="H1941" s="6">
        <v>59900</v>
      </c>
      <c r="I1941" s="6">
        <v>59900</v>
      </c>
      <c r="J1941" s="7">
        <v>6.25E-2</v>
      </c>
    </row>
    <row r="1942" spans="1:10" x14ac:dyDescent="0.25">
      <c r="A1942" s="6" t="s">
        <v>727</v>
      </c>
      <c r="B1942" s="4" t="s">
        <v>976</v>
      </c>
      <c r="C1942" s="4" t="s">
        <v>11</v>
      </c>
      <c r="D1942" s="5">
        <v>43903</v>
      </c>
      <c r="E1942" s="6" t="s">
        <v>851</v>
      </c>
      <c r="F1942" s="6" t="s">
        <v>552</v>
      </c>
      <c r="G1942" s="6">
        <v>4.4000000000000004</v>
      </c>
      <c r="H1942" s="6">
        <v>1599</v>
      </c>
      <c r="I1942" s="6">
        <v>1599</v>
      </c>
      <c r="J1942" s="7">
        <v>8.7499999999999994E-2</v>
      </c>
    </row>
    <row r="1943" spans="1:10" x14ac:dyDescent="0.25">
      <c r="A1943" s="6" t="s">
        <v>727</v>
      </c>
      <c r="B1943" s="4" t="s">
        <v>903</v>
      </c>
      <c r="C1943" s="4" t="s">
        <v>14</v>
      </c>
      <c r="D1943" s="5">
        <v>44058</v>
      </c>
      <c r="E1943" s="6" t="s">
        <v>127</v>
      </c>
      <c r="F1943" s="6" t="s">
        <v>117</v>
      </c>
      <c r="G1943" s="6">
        <v>4.2</v>
      </c>
      <c r="H1943" s="6">
        <v>5900</v>
      </c>
      <c r="I1943" s="6">
        <v>5900</v>
      </c>
      <c r="J1943" s="7">
        <v>3.7499999999999999E-2</v>
      </c>
    </row>
    <row r="1944" spans="1:10" x14ac:dyDescent="0.25">
      <c r="A1944" s="6" t="s">
        <v>727</v>
      </c>
      <c r="B1944" s="4" t="s">
        <v>977</v>
      </c>
      <c r="C1944" s="4" t="s">
        <v>147</v>
      </c>
      <c r="D1944" s="5">
        <v>44348</v>
      </c>
      <c r="E1944" s="6" t="s">
        <v>27</v>
      </c>
      <c r="F1944" s="6" t="s">
        <v>117</v>
      </c>
      <c r="G1944" s="6">
        <v>4.0999999999999996</v>
      </c>
      <c r="H1944" s="6">
        <v>14490</v>
      </c>
      <c r="I1944" s="6">
        <v>14490</v>
      </c>
      <c r="J1944" s="7">
        <v>0.125</v>
      </c>
    </row>
    <row r="1945" spans="1:10" x14ac:dyDescent="0.25">
      <c r="A1945" s="6" t="s">
        <v>727</v>
      </c>
      <c r="B1945" s="4" t="s">
        <v>813</v>
      </c>
      <c r="C1945" s="4" t="s">
        <v>964</v>
      </c>
      <c r="D1945" s="5">
        <v>44713</v>
      </c>
      <c r="E1945" s="6" t="s">
        <v>6</v>
      </c>
      <c r="F1945" s="6" t="s">
        <v>4</v>
      </c>
      <c r="G1945" s="6">
        <v>4.5</v>
      </c>
      <c r="H1945" s="6">
        <v>70000</v>
      </c>
      <c r="I1945" s="6">
        <v>70000</v>
      </c>
      <c r="J1945" s="7">
        <v>0.05</v>
      </c>
    </row>
    <row r="1946" spans="1:10" x14ac:dyDescent="0.25">
      <c r="A1946" s="6" t="s">
        <v>727</v>
      </c>
      <c r="B1946" s="4" t="s">
        <v>874</v>
      </c>
      <c r="C1946" s="4" t="s">
        <v>972</v>
      </c>
      <c r="D1946" s="5">
        <v>44209</v>
      </c>
      <c r="E1946" s="6" t="s">
        <v>12</v>
      </c>
      <c r="F1946" s="6" t="s">
        <v>4</v>
      </c>
      <c r="G1946" s="6">
        <v>4</v>
      </c>
      <c r="H1946" s="6">
        <v>53900</v>
      </c>
      <c r="I1946" s="6">
        <v>53900</v>
      </c>
      <c r="J1946" s="7">
        <v>8.7499999999999994E-2</v>
      </c>
    </row>
    <row r="1947" spans="1:10" x14ac:dyDescent="0.25">
      <c r="A1947" s="6" t="s">
        <v>727</v>
      </c>
      <c r="B1947" s="4" t="s">
        <v>890</v>
      </c>
      <c r="C1947" s="4" t="s">
        <v>932</v>
      </c>
      <c r="D1947" s="5">
        <v>44746</v>
      </c>
      <c r="E1947" s="6" t="s">
        <v>27</v>
      </c>
      <c r="F1947" s="6" t="s">
        <v>117</v>
      </c>
      <c r="G1947" s="6">
        <v>3.9</v>
      </c>
      <c r="H1947" s="6">
        <v>21999</v>
      </c>
      <c r="I1947" s="6">
        <v>21999</v>
      </c>
      <c r="J1947" s="7">
        <v>0.125</v>
      </c>
    </row>
    <row r="1948" spans="1:10" x14ac:dyDescent="0.25">
      <c r="A1948" s="6" t="s">
        <v>727</v>
      </c>
      <c r="B1948" s="4" t="s">
        <v>969</v>
      </c>
      <c r="C1948" s="4" t="s">
        <v>175</v>
      </c>
      <c r="D1948" s="5">
        <v>44084</v>
      </c>
      <c r="E1948" s="6" t="s">
        <v>12</v>
      </c>
      <c r="F1948" s="6" t="s">
        <v>13</v>
      </c>
      <c r="G1948" s="6">
        <v>4.2</v>
      </c>
      <c r="H1948" s="6">
        <v>21999</v>
      </c>
      <c r="I1948" s="6">
        <v>21999</v>
      </c>
      <c r="J1948" s="7">
        <v>0.05</v>
      </c>
    </row>
    <row r="1949" spans="1:10" x14ac:dyDescent="0.25">
      <c r="A1949" s="6" t="s">
        <v>727</v>
      </c>
      <c r="B1949" s="4" t="s">
        <v>944</v>
      </c>
      <c r="C1949" s="4" t="s">
        <v>11</v>
      </c>
      <c r="D1949" s="5">
        <v>44569</v>
      </c>
      <c r="E1949" s="6" t="s">
        <v>127</v>
      </c>
      <c r="F1949" s="6" t="s">
        <v>211</v>
      </c>
      <c r="G1949" s="6">
        <v>4</v>
      </c>
      <c r="H1949" s="6">
        <v>7550</v>
      </c>
      <c r="I1949" s="6">
        <v>7550</v>
      </c>
      <c r="J1949" s="7">
        <v>8.7499999999999994E-2</v>
      </c>
    </row>
    <row r="1950" spans="1:10" x14ac:dyDescent="0.25">
      <c r="A1950" s="6" t="s">
        <v>727</v>
      </c>
      <c r="B1950" s="4" t="s">
        <v>911</v>
      </c>
      <c r="C1950" s="4" t="s">
        <v>964</v>
      </c>
      <c r="D1950" s="5">
        <v>44766</v>
      </c>
      <c r="E1950" s="6" t="s">
        <v>3</v>
      </c>
      <c r="F1950" s="6" t="s">
        <v>7</v>
      </c>
      <c r="G1950" s="6">
        <v>4.4000000000000004</v>
      </c>
      <c r="H1950" s="6">
        <v>39900</v>
      </c>
      <c r="I1950" s="6">
        <v>39900</v>
      </c>
      <c r="J1950" s="7">
        <v>0.1125</v>
      </c>
    </row>
    <row r="1951" spans="1:10" x14ac:dyDescent="0.25">
      <c r="A1951" s="6" t="s">
        <v>727</v>
      </c>
      <c r="B1951" s="4" t="s">
        <v>813</v>
      </c>
      <c r="C1951" s="4" t="s">
        <v>978</v>
      </c>
      <c r="D1951" s="5">
        <v>44273</v>
      </c>
      <c r="E1951" s="6" t="s">
        <v>6</v>
      </c>
      <c r="F1951" s="6" t="s">
        <v>4</v>
      </c>
      <c r="G1951" s="6">
        <v>4.5</v>
      </c>
      <c r="H1951" s="6">
        <v>70000</v>
      </c>
      <c r="I1951" s="6">
        <v>70000</v>
      </c>
      <c r="J1951" s="7">
        <v>7.4999999999999997E-2</v>
      </c>
    </row>
    <row r="1952" spans="1:10" x14ac:dyDescent="0.25">
      <c r="A1952" s="6" t="s">
        <v>727</v>
      </c>
      <c r="B1952" s="4" t="s">
        <v>890</v>
      </c>
      <c r="C1952" s="4" t="s">
        <v>979</v>
      </c>
      <c r="D1952" s="5">
        <v>45126</v>
      </c>
      <c r="E1952" s="6" t="s">
        <v>27</v>
      </c>
      <c r="F1952" s="6" t="s">
        <v>117</v>
      </c>
      <c r="G1952" s="6">
        <v>3.9</v>
      </c>
      <c r="H1952" s="6">
        <v>21999</v>
      </c>
      <c r="I1952" s="6">
        <v>21999</v>
      </c>
      <c r="J1952" s="7">
        <v>0.125</v>
      </c>
    </row>
    <row r="1953" spans="1:10" x14ac:dyDescent="0.25">
      <c r="A1953" s="6" t="s">
        <v>727</v>
      </c>
      <c r="B1953" s="4" t="s">
        <v>813</v>
      </c>
      <c r="C1953" s="4" t="s">
        <v>947</v>
      </c>
      <c r="D1953" s="5">
        <v>45058</v>
      </c>
      <c r="E1953" s="6" t="s">
        <v>6</v>
      </c>
      <c r="F1953" s="6" t="s">
        <v>7</v>
      </c>
      <c r="G1953" s="6">
        <v>4.5</v>
      </c>
      <c r="H1953" s="6">
        <v>68900</v>
      </c>
      <c r="I1953" s="6">
        <v>68900</v>
      </c>
      <c r="J1953" s="7">
        <v>3.7499999999999999E-2</v>
      </c>
    </row>
    <row r="1954" spans="1:10" x14ac:dyDescent="0.25">
      <c r="A1954" s="6" t="s">
        <v>727</v>
      </c>
      <c r="B1954" s="4" t="s">
        <v>814</v>
      </c>
      <c r="C1954" s="4" t="s">
        <v>11</v>
      </c>
      <c r="D1954" s="5">
        <v>44766</v>
      </c>
      <c r="E1954" s="6" t="s">
        <v>406</v>
      </c>
      <c r="F1954" s="6" t="s">
        <v>620</v>
      </c>
      <c r="G1954" s="6">
        <v>4.0999999999999996</v>
      </c>
      <c r="H1954" s="6">
        <v>1990</v>
      </c>
      <c r="I1954" s="6">
        <v>1990</v>
      </c>
      <c r="J1954" s="7">
        <v>0.1125</v>
      </c>
    </row>
    <row r="1955" spans="1:10" x14ac:dyDescent="0.25">
      <c r="A1955" s="6" t="s">
        <v>727</v>
      </c>
      <c r="B1955" s="4" t="s">
        <v>977</v>
      </c>
      <c r="C1955" s="4" t="s">
        <v>109</v>
      </c>
      <c r="D1955" s="5">
        <v>44116</v>
      </c>
      <c r="E1955" s="6" t="s">
        <v>27</v>
      </c>
      <c r="F1955" s="6" t="s">
        <v>117</v>
      </c>
      <c r="G1955" s="6">
        <v>4.0999999999999996</v>
      </c>
      <c r="H1955" s="6">
        <v>14490</v>
      </c>
      <c r="I1955" s="6">
        <v>14490</v>
      </c>
      <c r="J1955" s="7">
        <v>7.4999999999999997E-2</v>
      </c>
    </row>
    <row r="1956" spans="1:10" x14ac:dyDescent="0.25">
      <c r="A1956" s="6" t="s">
        <v>727</v>
      </c>
      <c r="B1956" s="4" t="s">
        <v>944</v>
      </c>
      <c r="C1956" s="4" t="s">
        <v>109</v>
      </c>
      <c r="D1956" s="5">
        <v>44541</v>
      </c>
      <c r="E1956" s="6" t="s">
        <v>127</v>
      </c>
      <c r="F1956" s="6" t="s">
        <v>211</v>
      </c>
      <c r="G1956" s="6">
        <v>4</v>
      </c>
      <c r="H1956" s="6">
        <v>7550</v>
      </c>
      <c r="I1956" s="6">
        <v>7550</v>
      </c>
      <c r="J1956" s="7">
        <v>6.25E-2</v>
      </c>
    </row>
    <row r="1957" spans="1:10" x14ac:dyDescent="0.25">
      <c r="A1957" s="6" t="s">
        <v>727</v>
      </c>
      <c r="B1957" s="4" t="s">
        <v>862</v>
      </c>
      <c r="C1957" s="4" t="s">
        <v>147</v>
      </c>
      <c r="D1957" s="5">
        <v>44648</v>
      </c>
      <c r="E1957" s="6" t="s">
        <v>3</v>
      </c>
      <c r="F1957" s="6" t="s">
        <v>4</v>
      </c>
      <c r="G1957" s="6">
        <v>4.3</v>
      </c>
      <c r="H1957" s="6">
        <v>21000</v>
      </c>
      <c r="I1957" s="6">
        <v>21000</v>
      </c>
      <c r="J1957" s="7">
        <v>3.7499999999999999E-2</v>
      </c>
    </row>
    <row r="1958" spans="1:10" x14ac:dyDescent="0.25">
      <c r="A1958" s="6" t="s">
        <v>727</v>
      </c>
      <c r="B1958" s="4" t="s">
        <v>973</v>
      </c>
      <c r="C1958" s="4" t="s">
        <v>416</v>
      </c>
      <c r="D1958" s="5">
        <v>44759</v>
      </c>
      <c r="E1958" s="6" t="s">
        <v>127</v>
      </c>
      <c r="F1958" s="6" t="s">
        <v>117</v>
      </c>
      <c r="G1958" s="6">
        <v>4</v>
      </c>
      <c r="H1958" s="6">
        <v>10800</v>
      </c>
      <c r="I1958" s="6">
        <v>10800</v>
      </c>
      <c r="J1958" s="7">
        <v>2.5000000000000001E-2</v>
      </c>
    </row>
    <row r="1959" spans="1:10" x14ac:dyDescent="0.25">
      <c r="A1959" s="6" t="s">
        <v>727</v>
      </c>
      <c r="B1959" s="4" t="s">
        <v>923</v>
      </c>
      <c r="C1959" s="4" t="s">
        <v>11</v>
      </c>
      <c r="D1959" s="5">
        <v>44227</v>
      </c>
      <c r="E1959" s="6" t="s">
        <v>3</v>
      </c>
      <c r="F1959" s="6" t="s">
        <v>4</v>
      </c>
      <c r="G1959" s="6">
        <v>4.3</v>
      </c>
      <c r="H1959" s="6">
        <v>17600</v>
      </c>
      <c r="I1959" s="6">
        <v>17600</v>
      </c>
      <c r="J1959" s="7">
        <v>0.125</v>
      </c>
    </row>
    <row r="1960" spans="1:10" x14ac:dyDescent="0.25">
      <c r="A1960" s="6" t="s">
        <v>727</v>
      </c>
      <c r="B1960" s="4" t="s">
        <v>813</v>
      </c>
      <c r="C1960" s="4" t="s">
        <v>980</v>
      </c>
      <c r="D1960" s="5">
        <v>44838</v>
      </c>
      <c r="E1960" s="6" t="s">
        <v>6</v>
      </c>
      <c r="F1960" s="6" t="s">
        <v>7</v>
      </c>
      <c r="G1960" s="6">
        <v>4.5</v>
      </c>
      <c r="H1960" s="6">
        <v>68900</v>
      </c>
      <c r="I1960" s="6">
        <v>68900</v>
      </c>
      <c r="J1960" s="7">
        <v>1.2500000000000001E-2</v>
      </c>
    </row>
    <row r="1961" spans="1:10" x14ac:dyDescent="0.25">
      <c r="A1961" s="6" t="s">
        <v>727</v>
      </c>
      <c r="B1961" s="4" t="s">
        <v>933</v>
      </c>
      <c r="C1961" s="4" t="s">
        <v>165</v>
      </c>
      <c r="D1961" s="5">
        <v>44065</v>
      </c>
      <c r="E1961" s="6" t="s">
        <v>284</v>
      </c>
      <c r="F1961" s="6" t="s">
        <v>211</v>
      </c>
      <c r="G1961" s="6">
        <v>4</v>
      </c>
      <c r="H1961" s="6">
        <v>7200</v>
      </c>
      <c r="I1961" s="6">
        <v>7200</v>
      </c>
      <c r="J1961" s="7">
        <v>1.2500000000000001E-2</v>
      </c>
    </row>
    <row r="1962" spans="1:10" x14ac:dyDescent="0.25">
      <c r="A1962" s="6" t="s">
        <v>727</v>
      </c>
      <c r="B1962" s="4" t="s">
        <v>776</v>
      </c>
      <c r="C1962" s="4" t="s">
        <v>85</v>
      </c>
      <c r="D1962" s="5">
        <v>44049</v>
      </c>
      <c r="E1962" s="6" t="s">
        <v>19</v>
      </c>
      <c r="F1962" s="6" t="s">
        <v>7</v>
      </c>
      <c r="G1962" s="6">
        <v>4.5</v>
      </c>
      <c r="H1962" s="6">
        <v>40999</v>
      </c>
      <c r="I1962" s="6">
        <v>43999</v>
      </c>
      <c r="J1962" s="7">
        <v>0.125</v>
      </c>
    </row>
    <row r="1963" spans="1:10" x14ac:dyDescent="0.25">
      <c r="A1963" s="6" t="s">
        <v>727</v>
      </c>
      <c r="B1963" s="4" t="s">
        <v>911</v>
      </c>
      <c r="C1963" s="4" t="s">
        <v>964</v>
      </c>
      <c r="D1963" s="5">
        <v>44508</v>
      </c>
      <c r="E1963" s="6" t="s">
        <v>3</v>
      </c>
      <c r="F1963" s="6" t="s">
        <v>4</v>
      </c>
      <c r="G1963" s="6">
        <v>4.4000000000000004</v>
      </c>
      <c r="H1963" s="6">
        <v>62500</v>
      </c>
      <c r="I1963" s="6">
        <v>62500</v>
      </c>
      <c r="J1963" s="7">
        <v>3.7499999999999999E-2</v>
      </c>
    </row>
    <row r="1964" spans="1:10" x14ac:dyDescent="0.25">
      <c r="A1964" s="6" t="s">
        <v>727</v>
      </c>
      <c r="B1964" s="4" t="s">
        <v>975</v>
      </c>
      <c r="C1964" s="4" t="s">
        <v>109</v>
      </c>
      <c r="D1964" s="5">
        <v>45136</v>
      </c>
      <c r="E1964" s="6" t="s">
        <v>27</v>
      </c>
      <c r="F1964" s="6" t="s">
        <v>13</v>
      </c>
      <c r="G1964" s="6">
        <v>4.2</v>
      </c>
      <c r="H1964" s="6">
        <v>25990</v>
      </c>
      <c r="I1964" s="6">
        <v>25990</v>
      </c>
      <c r="J1964" s="7">
        <v>6.25E-2</v>
      </c>
    </row>
    <row r="1965" spans="1:10" x14ac:dyDescent="0.25">
      <c r="A1965" s="6" t="s">
        <v>727</v>
      </c>
      <c r="B1965" s="4" t="s">
        <v>856</v>
      </c>
      <c r="C1965" s="4" t="s">
        <v>981</v>
      </c>
      <c r="D1965" s="5">
        <v>45069</v>
      </c>
      <c r="E1965" s="6" t="s">
        <v>6</v>
      </c>
      <c r="F1965" s="6" t="s">
        <v>7</v>
      </c>
      <c r="G1965" s="6">
        <v>4.5999999999999996</v>
      </c>
      <c r="H1965" s="6">
        <v>73600</v>
      </c>
      <c r="I1965" s="6">
        <v>73600</v>
      </c>
      <c r="J1965" s="7">
        <v>3.7499999999999999E-2</v>
      </c>
    </row>
    <row r="1966" spans="1:10" x14ac:dyDescent="0.25">
      <c r="A1966" s="6" t="s">
        <v>727</v>
      </c>
      <c r="B1966" s="4" t="s">
        <v>982</v>
      </c>
      <c r="C1966" s="4" t="s">
        <v>147</v>
      </c>
      <c r="D1966" s="5">
        <v>44176</v>
      </c>
      <c r="E1966" s="6" t="s">
        <v>284</v>
      </c>
      <c r="F1966" s="6" t="s">
        <v>117</v>
      </c>
      <c r="G1966" s="6">
        <v>4.3</v>
      </c>
      <c r="H1966" s="6">
        <v>11700</v>
      </c>
      <c r="I1966" s="6">
        <v>11700</v>
      </c>
      <c r="J1966" s="7">
        <v>3.7499999999999999E-2</v>
      </c>
    </row>
    <row r="1967" spans="1:10" x14ac:dyDescent="0.25">
      <c r="A1967" s="6" t="s">
        <v>727</v>
      </c>
      <c r="B1967" s="4" t="s">
        <v>890</v>
      </c>
      <c r="C1967" s="4" t="s">
        <v>885</v>
      </c>
      <c r="D1967" s="5">
        <v>44154</v>
      </c>
      <c r="E1967" s="6" t="s">
        <v>27</v>
      </c>
      <c r="F1967" s="6" t="s">
        <v>117</v>
      </c>
      <c r="G1967" s="6">
        <v>3.9</v>
      </c>
      <c r="H1967" s="6">
        <v>21999</v>
      </c>
      <c r="I1967" s="6">
        <v>21999</v>
      </c>
      <c r="J1967" s="7">
        <v>6.25E-2</v>
      </c>
    </row>
    <row r="1968" spans="1:10" x14ac:dyDescent="0.25">
      <c r="A1968" s="6" t="s">
        <v>727</v>
      </c>
      <c r="B1968" s="4" t="s">
        <v>975</v>
      </c>
      <c r="C1968" s="4" t="s">
        <v>11</v>
      </c>
      <c r="D1968" s="5">
        <v>44310</v>
      </c>
      <c r="E1968" s="6" t="s">
        <v>27</v>
      </c>
      <c r="F1968" s="6" t="s">
        <v>13</v>
      </c>
      <c r="G1968" s="6">
        <v>4.2</v>
      </c>
      <c r="H1968" s="6">
        <v>25990</v>
      </c>
      <c r="I1968" s="6">
        <v>25990</v>
      </c>
      <c r="J1968" s="7">
        <v>6.25E-2</v>
      </c>
    </row>
    <row r="1969" spans="1:10" x14ac:dyDescent="0.25">
      <c r="A1969" s="6" t="s">
        <v>727</v>
      </c>
      <c r="B1969" s="4" t="s">
        <v>983</v>
      </c>
      <c r="C1969" s="4" t="s">
        <v>984</v>
      </c>
      <c r="D1969" s="5">
        <v>44149</v>
      </c>
      <c r="E1969" s="6" t="s">
        <v>127</v>
      </c>
      <c r="F1969" s="6" t="s">
        <v>211</v>
      </c>
      <c r="G1969" s="6">
        <v>4</v>
      </c>
      <c r="H1969" s="6">
        <v>14700</v>
      </c>
      <c r="I1969" s="6">
        <v>14700</v>
      </c>
      <c r="J1969" s="7">
        <v>0.125</v>
      </c>
    </row>
    <row r="1970" spans="1:10" x14ac:dyDescent="0.25">
      <c r="A1970" s="6" t="s">
        <v>727</v>
      </c>
      <c r="B1970" s="4" t="s">
        <v>985</v>
      </c>
      <c r="C1970" s="4" t="s">
        <v>11</v>
      </c>
      <c r="D1970" s="5">
        <v>43988</v>
      </c>
      <c r="E1970" s="6" t="s">
        <v>406</v>
      </c>
      <c r="F1970" s="6" t="s">
        <v>620</v>
      </c>
      <c r="G1970" s="6">
        <v>4.0999999999999996</v>
      </c>
      <c r="H1970" s="6">
        <v>2340</v>
      </c>
      <c r="I1970" s="6">
        <v>2340</v>
      </c>
      <c r="J1970" s="7">
        <v>7.4999999999999997E-2</v>
      </c>
    </row>
    <row r="1971" spans="1:10" x14ac:dyDescent="0.25">
      <c r="A1971" s="6" t="s">
        <v>727</v>
      </c>
      <c r="B1971" s="4" t="s">
        <v>911</v>
      </c>
      <c r="C1971" s="4" t="s">
        <v>947</v>
      </c>
      <c r="D1971" s="5">
        <v>44348</v>
      </c>
      <c r="E1971" s="6" t="s">
        <v>3</v>
      </c>
      <c r="F1971" s="6" t="s">
        <v>4</v>
      </c>
      <c r="G1971" s="6">
        <v>4.4000000000000004</v>
      </c>
      <c r="H1971" s="6">
        <v>62500</v>
      </c>
      <c r="I1971" s="6">
        <v>62500</v>
      </c>
      <c r="J1971" s="7">
        <v>6.25E-2</v>
      </c>
    </row>
    <row r="1972" spans="1:10" x14ac:dyDescent="0.25">
      <c r="A1972" s="6" t="s">
        <v>727</v>
      </c>
      <c r="B1972" s="4" t="s">
        <v>922</v>
      </c>
      <c r="C1972" s="4" t="s">
        <v>109</v>
      </c>
      <c r="D1972" s="5">
        <v>45057</v>
      </c>
      <c r="E1972" s="6" t="s">
        <v>284</v>
      </c>
      <c r="F1972" s="6" t="s">
        <v>211</v>
      </c>
      <c r="G1972" s="6">
        <v>4.3</v>
      </c>
      <c r="H1972" s="6">
        <v>10490</v>
      </c>
      <c r="I1972" s="6">
        <v>10490</v>
      </c>
      <c r="J1972" s="7">
        <v>8.7499999999999994E-2</v>
      </c>
    </row>
    <row r="1973" spans="1:10" x14ac:dyDescent="0.25">
      <c r="A1973" s="6" t="s">
        <v>727</v>
      </c>
      <c r="B1973" s="4" t="s">
        <v>986</v>
      </c>
      <c r="C1973" s="4" t="s">
        <v>794</v>
      </c>
      <c r="D1973" s="5">
        <v>44370</v>
      </c>
      <c r="E1973" s="6" t="s">
        <v>19</v>
      </c>
      <c r="F1973" s="6" t="s">
        <v>57</v>
      </c>
      <c r="G1973" s="6">
        <v>4.5</v>
      </c>
      <c r="H1973" s="6">
        <v>73600</v>
      </c>
      <c r="I1973" s="6">
        <v>75000</v>
      </c>
      <c r="J1973" s="7">
        <v>8.7499999999999994E-2</v>
      </c>
    </row>
    <row r="1974" spans="1:10" x14ac:dyDescent="0.25">
      <c r="A1974" s="6" t="s">
        <v>727</v>
      </c>
      <c r="B1974" s="4" t="s">
        <v>832</v>
      </c>
      <c r="C1974" s="4" t="s">
        <v>810</v>
      </c>
      <c r="D1974" s="5">
        <v>44450</v>
      </c>
      <c r="E1974" s="6" t="s">
        <v>3</v>
      </c>
      <c r="F1974" s="6" t="s">
        <v>7</v>
      </c>
      <c r="G1974" s="6">
        <v>4.3</v>
      </c>
      <c r="H1974" s="6">
        <v>19900</v>
      </c>
      <c r="I1974" s="6">
        <v>19900</v>
      </c>
      <c r="J1974" s="7">
        <v>0.1</v>
      </c>
    </row>
    <row r="1975" spans="1:10" x14ac:dyDescent="0.25">
      <c r="A1975" s="6" t="s">
        <v>727</v>
      </c>
      <c r="B1975" s="4" t="s">
        <v>987</v>
      </c>
      <c r="C1975" s="4" t="s">
        <v>147</v>
      </c>
      <c r="D1975" s="5">
        <v>44976</v>
      </c>
      <c r="E1975" s="6" t="s">
        <v>127</v>
      </c>
      <c r="F1975" s="6" t="s">
        <v>211</v>
      </c>
      <c r="G1975" s="6">
        <v>3.8</v>
      </c>
      <c r="H1975" s="6">
        <v>13500</v>
      </c>
      <c r="I1975" s="6">
        <v>13500</v>
      </c>
      <c r="J1975" s="7">
        <v>0.1125</v>
      </c>
    </row>
    <row r="1976" spans="1:10" x14ac:dyDescent="0.25">
      <c r="A1976" s="6" t="s">
        <v>727</v>
      </c>
      <c r="B1976" s="4" t="s">
        <v>988</v>
      </c>
      <c r="C1976" s="4" t="s">
        <v>932</v>
      </c>
      <c r="D1976" s="5">
        <v>44241</v>
      </c>
      <c r="E1976" s="6" t="s">
        <v>12</v>
      </c>
      <c r="F1976" s="6" t="s">
        <v>13</v>
      </c>
      <c r="G1976" s="6">
        <v>4.0999999999999996</v>
      </c>
      <c r="H1976" s="6">
        <v>36900</v>
      </c>
      <c r="I1976" s="6">
        <v>36900</v>
      </c>
      <c r="J1976" s="7">
        <v>3.7499999999999999E-2</v>
      </c>
    </row>
    <row r="1977" spans="1:10" x14ac:dyDescent="0.25">
      <c r="A1977" s="6" t="s">
        <v>727</v>
      </c>
      <c r="B1977" s="4" t="s">
        <v>937</v>
      </c>
      <c r="C1977" s="4" t="s">
        <v>794</v>
      </c>
      <c r="D1977" s="5">
        <v>43965</v>
      </c>
      <c r="E1977" s="6" t="s">
        <v>56</v>
      </c>
      <c r="F1977" s="6" t="s">
        <v>57</v>
      </c>
      <c r="G1977" s="6">
        <v>4.5999999999999996</v>
      </c>
      <c r="H1977" s="6">
        <v>59999</v>
      </c>
      <c r="I1977" s="6">
        <v>85000</v>
      </c>
      <c r="J1977" s="7">
        <v>0.1125</v>
      </c>
    </row>
    <row r="1978" spans="1:10" x14ac:dyDescent="0.25">
      <c r="A1978" s="6" t="s">
        <v>727</v>
      </c>
      <c r="B1978" s="4" t="s">
        <v>982</v>
      </c>
      <c r="C1978" s="4" t="s">
        <v>109</v>
      </c>
      <c r="D1978" s="5">
        <v>43890</v>
      </c>
      <c r="E1978" s="6" t="s">
        <v>284</v>
      </c>
      <c r="F1978" s="6" t="s">
        <v>117</v>
      </c>
      <c r="G1978" s="6">
        <v>4.3</v>
      </c>
      <c r="H1978" s="6">
        <v>11700</v>
      </c>
      <c r="I1978" s="6">
        <v>11700</v>
      </c>
      <c r="J1978" s="7">
        <v>0.05</v>
      </c>
    </row>
    <row r="1979" spans="1:10" x14ac:dyDescent="0.25">
      <c r="A1979" s="6" t="s">
        <v>727</v>
      </c>
      <c r="B1979" s="4" t="s">
        <v>989</v>
      </c>
      <c r="C1979" s="4" t="s">
        <v>109</v>
      </c>
      <c r="D1979" s="5">
        <v>44768</v>
      </c>
      <c r="E1979" s="6" t="s">
        <v>27</v>
      </c>
      <c r="F1979" s="6" t="s">
        <v>117</v>
      </c>
      <c r="G1979" s="6">
        <v>4.0999999999999996</v>
      </c>
      <c r="H1979" s="6">
        <v>5990</v>
      </c>
      <c r="I1979" s="6">
        <v>9499</v>
      </c>
      <c r="J1979" s="7">
        <v>0.125</v>
      </c>
    </row>
    <row r="1980" spans="1:10" x14ac:dyDescent="0.25">
      <c r="A1980" s="6" t="s">
        <v>727</v>
      </c>
      <c r="B1980" s="4" t="s">
        <v>909</v>
      </c>
      <c r="C1980" s="4" t="s">
        <v>11</v>
      </c>
      <c r="D1980" s="5">
        <v>44699</v>
      </c>
      <c r="E1980" s="6" t="s">
        <v>569</v>
      </c>
      <c r="F1980" s="6" t="s">
        <v>552</v>
      </c>
      <c r="G1980" s="6">
        <v>4.2</v>
      </c>
      <c r="H1980" s="6">
        <v>2980</v>
      </c>
      <c r="I1980" s="6">
        <v>2980</v>
      </c>
      <c r="J1980" s="7">
        <v>1.2500000000000001E-2</v>
      </c>
    </row>
    <row r="1981" spans="1:10" x14ac:dyDescent="0.25">
      <c r="A1981" s="6" t="s">
        <v>727</v>
      </c>
      <c r="B1981" s="4" t="s">
        <v>967</v>
      </c>
      <c r="C1981" s="4" t="s">
        <v>928</v>
      </c>
      <c r="D1981" s="5">
        <v>44547</v>
      </c>
      <c r="E1981" s="6" t="s">
        <v>27</v>
      </c>
      <c r="F1981" s="6" t="s">
        <v>117</v>
      </c>
      <c r="G1981" s="6">
        <v>3.9</v>
      </c>
      <c r="H1981" s="6">
        <v>40690</v>
      </c>
      <c r="I1981" s="6">
        <v>40690</v>
      </c>
      <c r="J1981" s="7">
        <v>1.2500000000000001E-2</v>
      </c>
    </row>
    <row r="1982" spans="1:10" x14ac:dyDescent="0.25">
      <c r="A1982" s="6" t="s">
        <v>727</v>
      </c>
      <c r="B1982" s="4" t="s">
        <v>982</v>
      </c>
      <c r="C1982" s="4" t="s">
        <v>11</v>
      </c>
      <c r="D1982" s="5">
        <v>44881</v>
      </c>
      <c r="E1982" s="6" t="s">
        <v>284</v>
      </c>
      <c r="F1982" s="6" t="s">
        <v>117</v>
      </c>
      <c r="G1982" s="6">
        <v>4.3</v>
      </c>
      <c r="H1982" s="6">
        <v>11700</v>
      </c>
      <c r="I1982" s="6">
        <v>11700</v>
      </c>
      <c r="J1982" s="7">
        <v>0.05</v>
      </c>
    </row>
    <row r="1983" spans="1:10" x14ac:dyDescent="0.25">
      <c r="A1983" s="6" t="s">
        <v>727</v>
      </c>
      <c r="B1983" s="4" t="s">
        <v>986</v>
      </c>
      <c r="C1983" s="4" t="s">
        <v>951</v>
      </c>
      <c r="D1983" s="5">
        <v>44141</v>
      </c>
      <c r="E1983" s="6" t="s">
        <v>19</v>
      </c>
      <c r="F1983" s="6" t="s">
        <v>57</v>
      </c>
      <c r="G1983" s="6">
        <v>4.5</v>
      </c>
      <c r="H1983" s="6">
        <v>73600</v>
      </c>
      <c r="I1983" s="6">
        <v>75000</v>
      </c>
      <c r="J1983" s="7">
        <v>7.4999999999999997E-2</v>
      </c>
    </row>
    <row r="1984" spans="1:10" x14ac:dyDescent="0.25">
      <c r="A1984" s="6" t="s">
        <v>727</v>
      </c>
      <c r="B1984" s="4" t="s">
        <v>990</v>
      </c>
      <c r="C1984" s="4" t="s">
        <v>785</v>
      </c>
      <c r="D1984" s="5">
        <v>44606</v>
      </c>
      <c r="E1984" s="6" t="s">
        <v>6</v>
      </c>
      <c r="F1984" s="6" t="s">
        <v>7</v>
      </c>
      <c r="G1984" s="6">
        <v>4.5</v>
      </c>
      <c r="H1984" s="6">
        <v>59000</v>
      </c>
      <c r="I1984" s="6">
        <v>59000</v>
      </c>
      <c r="J1984" s="7">
        <v>0.125</v>
      </c>
    </row>
    <row r="1985" spans="1:10" x14ac:dyDescent="0.25">
      <c r="A1985" s="6" t="s">
        <v>727</v>
      </c>
      <c r="B1985" s="4" t="s">
        <v>873</v>
      </c>
      <c r="C1985" s="4" t="s">
        <v>109</v>
      </c>
      <c r="D1985" s="5">
        <v>44162</v>
      </c>
      <c r="E1985" s="6" t="s">
        <v>12</v>
      </c>
      <c r="F1985" s="6" t="s">
        <v>13</v>
      </c>
      <c r="G1985" s="6">
        <v>4.3</v>
      </c>
      <c r="H1985" s="6">
        <v>13900</v>
      </c>
      <c r="I1985" s="6">
        <v>13900</v>
      </c>
      <c r="J1985" s="7">
        <v>0.05</v>
      </c>
    </row>
    <row r="1986" spans="1:10" x14ac:dyDescent="0.25">
      <c r="A1986" s="6" t="s">
        <v>727</v>
      </c>
      <c r="B1986" s="4" t="s">
        <v>899</v>
      </c>
      <c r="C1986" s="4" t="s">
        <v>11</v>
      </c>
      <c r="D1986" s="5">
        <v>44637</v>
      </c>
      <c r="E1986" s="6" t="s">
        <v>12</v>
      </c>
      <c r="F1986" s="6" t="s">
        <v>117</v>
      </c>
      <c r="G1986" s="6">
        <v>4.3</v>
      </c>
      <c r="H1986" s="6">
        <v>13490</v>
      </c>
      <c r="I1986" s="6">
        <v>13490</v>
      </c>
      <c r="J1986" s="7">
        <v>6.25E-2</v>
      </c>
    </row>
    <row r="1987" spans="1:10" x14ac:dyDescent="0.25">
      <c r="A1987" s="6" t="s">
        <v>727</v>
      </c>
      <c r="B1987" s="4" t="s">
        <v>931</v>
      </c>
      <c r="C1987" s="4" t="s">
        <v>11</v>
      </c>
      <c r="D1987" s="5">
        <v>44844</v>
      </c>
      <c r="E1987" s="6" t="s">
        <v>3</v>
      </c>
      <c r="F1987" s="6" t="s">
        <v>13</v>
      </c>
      <c r="G1987" s="6">
        <v>4.3</v>
      </c>
      <c r="H1987" s="6">
        <v>22900</v>
      </c>
      <c r="I1987" s="6">
        <v>22900</v>
      </c>
      <c r="J1987" s="7">
        <v>7.4999999999999997E-2</v>
      </c>
    </row>
    <row r="1988" spans="1:10" x14ac:dyDescent="0.25">
      <c r="A1988" s="6" t="s">
        <v>727</v>
      </c>
      <c r="B1988" s="4" t="s">
        <v>991</v>
      </c>
      <c r="C1988" s="4" t="s">
        <v>992</v>
      </c>
      <c r="D1988" s="5">
        <v>44733</v>
      </c>
      <c r="E1988" s="6" t="s">
        <v>3</v>
      </c>
      <c r="F1988" s="6" t="s">
        <v>13</v>
      </c>
      <c r="G1988" s="6">
        <v>4.4000000000000004</v>
      </c>
      <c r="H1988" s="6">
        <v>41900</v>
      </c>
      <c r="I1988" s="6">
        <v>41900</v>
      </c>
      <c r="J1988" s="7">
        <v>8.7499999999999994E-2</v>
      </c>
    </row>
    <row r="1989" spans="1:10" x14ac:dyDescent="0.25">
      <c r="A1989" s="6" t="s">
        <v>727</v>
      </c>
      <c r="B1989" s="4" t="s">
        <v>861</v>
      </c>
      <c r="C1989" s="4" t="s">
        <v>11</v>
      </c>
      <c r="D1989" s="5">
        <v>44882</v>
      </c>
      <c r="E1989" s="6" t="s">
        <v>127</v>
      </c>
      <c r="F1989" s="6" t="s">
        <v>211</v>
      </c>
      <c r="G1989" s="6">
        <v>4.0999999999999996</v>
      </c>
      <c r="H1989" s="6">
        <v>7400</v>
      </c>
      <c r="I1989" s="6">
        <v>7400</v>
      </c>
      <c r="J1989" s="7">
        <v>6.25E-2</v>
      </c>
    </row>
    <row r="1990" spans="1:10" x14ac:dyDescent="0.25">
      <c r="A1990" s="6" t="s">
        <v>727</v>
      </c>
      <c r="B1990" s="4" t="s">
        <v>856</v>
      </c>
      <c r="C1990" s="4" t="s">
        <v>926</v>
      </c>
      <c r="D1990" s="5">
        <v>44027</v>
      </c>
      <c r="E1990" s="6" t="s">
        <v>19</v>
      </c>
      <c r="F1990" s="6" t="s">
        <v>341</v>
      </c>
      <c r="G1990" s="6">
        <v>4.5999999999999996</v>
      </c>
      <c r="H1990" s="6">
        <v>93000</v>
      </c>
      <c r="I1990" s="6">
        <v>93000</v>
      </c>
      <c r="J1990" s="7">
        <v>0.1125</v>
      </c>
    </row>
    <row r="1991" spans="1:10" x14ac:dyDescent="0.25">
      <c r="A1991" s="6" t="s">
        <v>727</v>
      </c>
      <c r="B1991" s="4" t="s">
        <v>937</v>
      </c>
      <c r="C1991" s="4" t="s">
        <v>993</v>
      </c>
      <c r="D1991" s="5">
        <v>44922</v>
      </c>
      <c r="E1991" s="6" t="s">
        <v>56</v>
      </c>
      <c r="F1991" s="6" t="s">
        <v>57</v>
      </c>
      <c r="G1991" s="6">
        <v>4.5999999999999996</v>
      </c>
      <c r="H1991" s="6">
        <v>59999</v>
      </c>
      <c r="I1991" s="6">
        <v>85000</v>
      </c>
      <c r="J1991" s="7">
        <v>6.25E-2</v>
      </c>
    </row>
    <row r="1992" spans="1:10" x14ac:dyDescent="0.25">
      <c r="A1992" s="6" t="s">
        <v>727</v>
      </c>
      <c r="B1992" s="4" t="s">
        <v>834</v>
      </c>
      <c r="C1992" s="4" t="s">
        <v>549</v>
      </c>
      <c r="D1992" s="5">
        <v>44940</v>
      </c>
      <c r="E1992" s="6" t="s">
        <v>27</v>
      </c>
      <c r="F1992" s="6" t="s">
        <v>117</v>
      </c>
      <c r="G1992" s="6">
        <v>4.0999999999999996</v>
      </c>
      <c r="H1992" s="6">
        <v>19990</v>
      </c>
      <c r="I1992" s="6">
        <v>19990</v>
      </c>
      <c r="J1992" s="7">
        <v>8.7499999999999994E-2</v>
      </c>
    </row>
    <row r="1993" spans="1:10" x14ac:dyDescent="0.25">
      <c r="A1993" s="6" t="s">
        <v>727</v>
      </c>
      <c r="B1993" s="4" t="s">
        <v>991</v>
      </c>
      <c r="C1993" s="4" t="s">
        <v>965</v>
      </c>
      <c r="D1993" s="5">
        <v>44376</v>
      </c>
      <c r="E1993" s="6" t="s">
        <v>3</v>
      </c>
      <c r="F1993" s="6" t="s">
        <v>13</v>
      </c>
      <c r="G1993" s="6">
        <v>4.4000000000000004</v>
      </c>
      <c r="H1993" s="6">
        <v>41900</v>
      </c>
      <c r="I1993" s="6">
        <v>41900</v>
      </c>
      <c r="J1993" s="7">
        <v>8.7499999999999994E-2</v>
      </c>
    </row>
    <row r="1994" spans="1:10" x14ac:dyDescent="0.25">
      <c r="A1994" s="6" t="s">
        <v>727</v>
      </c>
      <c r="B1994" s="4" t="s">
        <v>962</v>
      </c>
      <c r="C1994" s="4" t="s">
        <v>994</v>
      </c>
      <c r="D1994" s="5">
        <v>44861</v>
      </c>
      <c r="E1994" s="6" t="s">
        <v>3</v>
      </c>
      <c r="F1994" s="6" t="s">
        <v>7</v>
      </c>
      <c r="G1994" s="6">
        <v>4.3</v>
      </c>
      <c r="H1994" s="6">
        <v>15499</v>
      </c>
      <c r="I1994" s="6">
        <v>15999</v>
      </c>
      <c r="J1994" s="7">
        <v>1.2500000000000001E-2</v>
      </c>
    </row>
    <row r="1995" spans="1:10" x14ac:dyDescent="0.25">
      <c r="A1995" s="6" t="s">
        <v>727</v>
      </c>
      <c r="B1995" s="4" t="s">
        <v>995</v>
      </c>
      <c r="C1995" s="4" t="s">
        <v>11</v>
      </c>
      <c r="D1995" s="5">
        <v>44432</v>
      </c>
      <c r="E1995" s="6" t="s">
        <v>6</v>
      </c>
      <c r="F1995" s="6" t="s">
        <v>4</v>
      </c>
      <c r="G1995" s="6">
        <v>4.3</v>
      </c>
      <c r="H1995" s="6">
        <v>16989</v>
      </c>
      <c r="I1995" s="6">
        <v>37990</v>
      </c>
      <c r="J1995" s="7">
        <v>8.7499999999999994E-2</v>
      </c>
    </row>
    <row r="1996" spans="1:10" x14ac:dyDescent="0.25">
      <c r="A1996" s="6" t="s">
        <v>727</v>
      </c>
      <c r="B1996" s="4" t="s">
        <v>893</v>
      </c>
      <c r="C1996" s="4" t="s">
        <v>996</v>
      </c>
      <c r="D1996" s="5">
        <v>44565</v>
      </c>
      <c r="E1996" s="6" t="s">
        <v>19</v>
      </c>
      <c r="F1996" s="6" t="s">
        <v>57</v>
      </c>
      <c r="G1996" s="6">
        <v>4.4000000000000004</v>
      </c>
      <c r="H1996" s="6">
        <v>75999</v>
      </c>
      <c r="I1996" s="6">
        <v>104999</v>
      </c>
      <c r="J1996" s="7">
        <v>0.1</v>
      </c>
    </row>
    <row r="1997" spans="1:10" x14ac:dyDescent="0.25">
      <c r="A1997" s="6" t="s">
        <v>727</v>
      </c>
      <c r="B1997" s="4" t="s">
        <v>895</v>
      </c>
      <c r="C1997" s="4" t="s">
        <v>953</v>
      </c>
      <c r="D1997" s="5">
        <v>43975</v>
      </c>
      <c r="E1997" s="6" t="s">
        <v>19</v>
      </c>
      <c r="F1997" s="6" t="s">
        <v>57</v>
      </c>
      <c r="G1997" s="6">
        <v>4.3</v>
      </c>
      <c r="H1997" s="6">
        <v>73999</v>
      </c>
      <c r="I1997" s="6">
        <v>87999</v>
      </c>
      <c r="J1997" s="7">
        <v>2.5000000000000001E-2</v>
      </c>
    </row>
    <row r="1998" spans="1:10" x14ac:dyDescent="0.25">
      <c r="A1998" s="6" t="s">
        <v>727</v>
      </c>
      <c r="B1998" s="4" t="s">
        <v>990</v>
      </c>
      <c r="C1998" s="4" t="s">
        <v>85</v>
      </c>
      <c r="D1998" s="5">
        <v>43874</v>
      </c>
      <c r="E1998" s="6" t="s">
        <v>6</v>
      </c>
      <c r="F1998" s="6" t="s">
        <v>7</v>
      </c>
      <c r="G1998" s="6">
        <v>4.5</v>
      </c>
      <c r="H1998" s="6">
        <v>59000</v>
      </c>
      <c r="I1998" s="6">
        <v>59000</v>
      </c>
      <c r="J1998" s="7">
        <v>3.7499999999999999E-2</v>
      </c>
    </row>
    <row r="1999" spans="1:10" x14ac:dyDescent="0.25">
      <c r="A1999" s="6" t="s">
        <v>727</v>
      </c>
      <c r="B1999" s="4" t="s">
        <v>937</v>
      </c>
      <c r="C1999" s="4" t="s">
        <v>897</v>
      </c>
      <c r="D1999" s="5">
        <v>44109</v>
      </c>
      <c r="E1999" s="6" t="s">
        <v>56</v>
      </c>
      <c r="F1999" s="6" t="s">
        <v>57</v>
      </c>
      <c r="G1999" s="6">
        <v>4.5999999999999996</v>
      </c>
      <c r="H1999" s="6">
        <v>59999</v>
      </c>
      <c r="I1999" s="6">
        <v>85000</v>
      </c>
      <c r="J1999" s="7">
        <v>0.125</v>
      </c>
    </row>
    <row r="2000" spans="1:10" x14ac:dyDescent="0.25">
      <c r="A2000" s="6" t="s">
        <v>727</v>
      </c>
      <c r="B2000" s="4" t="s">
        <v>877</v>
      </c>
      <c r="C2000" s="4" t="s">
        <v>767</v>
      </c>
      <c r="D2000" s="5">
        <v>44349</v>
      </c>
      <c r="E2000" s="6" t="s">
        <v>340</v>
      </c>
      <c r="F2000" s="6" t="s">
        <v>341</v>
      </c>
      <c r="G2000" s="6">
        <v>4.3</v>
      </c>
      <c r="H2000" s="6">
        <v>116999</v>
      </c>
      <c r="I2000" s="6">
        <v>139999</v>
      </c>
      <c r="J2000" s="7">
        <v>6.25E-2</v>
      </c>
    </row>
    <row r="2001" spans="1:10" x14ac:dyDescent="0.25">
      <c r="A2001" s="6" t="s">
        <v>727</v>
      </c>
      <c r="B2001" s="4" t="s">
        <v>793</v>
      </c>
      <c r="C2001" s="4" t="s">
        <v>794</v>
      </c>
      <c r="D2001" s="5">
        <v>44890</v>
      </c>
      <c r="E2001" s="6" t="s">
        <v>19</v>
      </c>
      <c r="F2001" s="6" t="s">
        <v>7</v>
      </c>
      <c r="G2001" s="6">
        <v>4.3</v>
      </c>
      <c r="H2001" s="6">
        <v>39999</v>
      </c>
      <c r="I2001" s="6">
        <v>45000</v>
      </c>
      <c r="J2001" s="7">
        <v>1.2500000000000001E-2</v>
      </c>
    </row>
    <row r="2002" spans="1:10" x14ac:dyDescent="0.25">
      <c r="A2002" s="6" t="s">
        <v>727</v>
      </c>
      <c r="B2002" s="4" t="s">
        <v>763</v>
      </c>
      <c r="C2002" s="4" t="s">
        <v>764</v>
      </c>
      <c r="D2002" s="5">
        <v>44682</v>
      </c>
      <c r="E2002" s="6" t="s">
        <v>6</v>
      </c>
      <c r="F2002" s="6" t="s">
        <v>7</v>
      </c>
      <c r="G2002" s="6">
        <v>4.4000000000000004</v>
      </c>
      <c r="H2002" s="6">
        <v>16998</v>
      </c>
      <c r="I2002" s="6">
        <v>18439</v>
      </c>
      <c r="J2002" s="7">
        <v>6.25E-2</v>
      </c>
    </row>
    <row r="2003" spans="1:10" x14ac:dyDescent="0.25">
      <c r="A2003" s="6" t="s">
        <v>727</v>
      </c>
      <c r="B2003" s="4" t="s">
        <v>776</v>
      </c>
      <c r="C2003" s="4" t="s">
        <v>785</v>
      </c>
      <c r="D2003" s="5">
        <v>44772</v>
      </c>
      <c r="E2003" s="6" t="s">
        <v>19</v>
      </c>
      <c r="F2003" s="6" t="s">
        <v>7</v>
      </c>
      <c r="G2003" s="6">
        <v>4.5</v>
      </c>
      <c r="H2003" s="6">
        <v>40999</v>
      </c>
      <c r="I2003" s="6">
        <v>43999</v>
      </c>
      <c r="J2003" s="7">
        <v>7.4999999999999997E-2</v>
      </c>
    </row>
    <row r="2004" spans="1:10" x14ac:dyDescent="0.25">
      <c r="A2004" s="6" t="s">
        <v>727</v>
      </c>
      <c r="B2004" s="4" t="s">
        <v>997</v>
      </c>
      <c r="C2004" s="4" t="s">
        <v>998</v>
      </c>
      <c r="D2004" s="5">
        <v>44813</v>
      </c>
      <c r="E2004" s="6" t="s">
        <v>284</v>
      </c>
      <c r="F2004" s="6" t="s">
        <v>117</v>
      </c>
      <c r="G2004" s="6">
        <v>4.3</v>
      </c>
      <c r="H2004" s="6">
        <v>17000</v>
      </c>
      <c r="I2004" s="6">
        <v>17000</v>
      </c>
      <c r="J2004" s="7">
        <v>6.25E-2</v>
      </c>
    </row>
    <row r="2005" spans="1:10" x14ac:dyDescent="0.25">
      <c r="A2005" s="6" t="s">
        <v>727</v>
      </c>
      <c r="B2005" s="4" t="s">
        <v>839</v>
      </c>
      <c r="C2005" s="4" t="s">
        <v>132</v>
      </c>
      <c r="D2005" s="5">
        <v>43935</v>
      </c>
      <c r="E2005" s="6" t="s">
        <v>12</v>
      </c>
      <c r="F2005" s="6" t="s">
        <v>13</v>
      </c>
      <c r="G2005" s="6">
        <v>4.3</v>
      </c>
      <c r="H2005" s="6">
        <v>11000</v>
      </c>
      <c r="I2005" s="6">
        <v>11000</v>
      </c>
      <c r="J2005" s="7">
        <v>7.4999999999999997E-2</v>
      </c>
    </row>
    <row r="2006" spans="1:10" x14ac:dyDescent="0.25">
      <c r="A2006" s="6" t="s">
        <v>727</v>
      </c>
      <c r="B2006" s="4" t="s">
        <v>999</v>
      </c>
      <c r="C2006" s="4" t="s">
        <v>41</v>
      </c>
      <c r="D2006" s="5">
        <v>43996</v>
      </c>
      <c r="E2006" s="6" t="s">
        <v>3</v>
      </c>
      <c r="F2006" s="6" t="s">
        <v>4</v>
      </c>
      <c r="G2006" s="6">
        <v>4.4000000000000004</v>
      </c>
      <c r="H2006" s="6">
        <v>26600</v>
      </c>
      <c r="I2006" s="6">
        <v>26600</v>
      </c>
      <c r="J2006" s="7">
        <v>1.2500000000000001E-2</v>
      </c>
    </row>
    <row r="2007" spans="1:10" x14ac:dyDescent="0.25">
      <c r="A2007" s="6" t="s">
        <v>727</v>
      </c>
      <c r="B2007" s="4" t="s">
        <v>991</v>
      </c>
      <c r="C2007" s="4" t="s">
        <v>1000</v>
      </c>
      <c r="D2007" s="5">
        <v>44461</v>
      </c>
      <c r="E2007" s="6" t="s">
        <v>3</v>
      </c>
      <c r="F2007" s="6" t="s">
        <v>13</v>
      </c>
      <c r="G2007" s="6">
        <v>4.4000000000000004</v>
      </c>
      <c r="H2007" s="6">
        <v>41900</v>
      </c>
      <c r="I2007" s="6">
        <v>41900</v>
      </c>
      <c r="J2007" s="7">
        <v>6.25E-2</v>
      </c>
    </row>
    <row r="2008" spans="1:10" x14ac:dyDescent="0.25">
      <c r="A2008" s="6" t="s">
        <v>727</v>
      </c>
      <c r="B2008" s="4" t="s">
        <v>889</v>
      </c>
      <c r="C2008" s="4" t="s">
        <v>14</v>
      </c>
      <c r="D2008" s="5">
        <v>44844</v>
      </c>
      <c r="E2008" s="6" t="s">
        <v>3</v>
      </c>
      <c r="F2008" s="6" t="s">
        <v>4</v>
      </c>
      <c r="G2008" s="6">
        <v>4.3</v>
      </c>
      <c r="H2008" s="6">
        <v>14090</v>
      </c>
      <c r="I2008" s="6">
        <v>15500</v>
      </c>
      <c r="J2008" s="7">
        <v>0.05</v>
      </c>
    </row>
    <row r="2009" spans="1:10" x14ac:dyDescent="0.25">
      <c r="A2009" s="6" t="s">
        <v>727</v>
      </c>
      <c r="B2009" s="4" t="s">
        <v>999</v>
      </c>
      <c r="C2009" s="4" t="s">
        <v>109</v>
      </c>
      <c r="D2009" s="5">
        <v>44064</v>
      </c>
      <c r="E2009" s="6" t="s">
        <v>3</v>
      </c>
      <c r="F2009" s="6" t="s">
        <v>4</v>
      </c>
      <c r="G2009" s="6">
        <v>4.4000000000000004</v>
      </c>
      <c r="H2009" s="6">
        <v>26600</v>
      </c>
      <c r="I2009" s="6">
        <v>26600</v>
      </c>
      <c r="J2009" s="7">
        <v>0.1125</v>
      </c>
    </row>
    <row r="2010" spans="1:10" x14ac:dyDescent="0.25">
      <c r="A2010" s="6" t="s">
        <v>727</v>
      </c>
      <c r="B2010" s="4" t="s">
        <v>962</v>
      </c>
      <c r="C2010" s="4" t="s">
        <v>14</v>
      </c>
      <c r="D2010" s="5">
        <v>44042</v>
      </c>
      <c r="E2010" s="6" t="s">
        <v>3</v>
      </c>
      <c r="F2010" s="6" t="s">
        <v>7</v>
      </c>
      <c r="G2010" s="6">
        <v>4.3</v>
      </c>
      <c r="H2010" s="6">
        <v>13990</v>
      </c>
      <c r="I2010" s="6">
        <v>16590</v>
      </c>
      <c r="J2010" s="7">
        <v>6.25E-2</v>
      </c>
    </row>
    <row r="2011" spans="1:10" x14ac:dyDescent="0.25">
      <c r="A2011" s="6" t="s">
        <v>727</v>
      </c>
      <c r="B2011" s="4" t="s">
        <v>933</v>
      </c>
      <c r="C2011" s="4" t="s">
        <v>109</v>
      </c>
      <c r="D2011" s="5">
        <v>44742</v>
      </c>
      <c r="E2011" s="6" t="s">
        <v>284</v>
      </c>
      <c r="F2011" s="6" t="s">
        <v>211</v>
      </c>
      <c r="G2011" s="6">
        <v>4</v>
      </c>
      <c r="H2011" s="6">
        <v>6990</v>
      </c>
      <c r="I2011" s="6">
        <v>6990</v>
      </c>
      <c r="J2011" s="7">
        <v>3.7499999999999999E-2</v>
      </c>
    </row>
    <row r="2012" spans="1:10" x14ac:dyDescent="0.25">
      <c r="A2012" s="6" t="s">
        <v>727</v>
      </c>
      <c r="B2012" s="4" t="s">
        <v>840</v>
      </c>
      <c r="C2012" s="4" t="s">
        <v>72</v>
      </c>
      <c r="D2012" s="5">
        <v>44232</v>
      </c>
      <c r="E2012" s="6" t="s">
        <v>6</v>
      </c>
      <c r="F2012" s="6" t="s">
        <v>7</v>
      </c>
      <c r="G2012" s="6">
        <v>4.2</v>
      </c>
      <c r="H2012" s="6">
        <v>15499</v>
      </c>
      <c r="I2012" s="6">
        <v>15499</v>
      </c>
      <c r="J2012" s="7">
        <v>0.1125</v>
      </c>
    </row>
    <row r="2013" spans="1:10" x14ac:dyDescent="0.25">
      <c r="A2013" s="6" t="s">
        <v>727</v>
      </c>
      <c r="B2013" s="4" t="s">
        <v>1001</v>
      </c>
      <c r="C2013" s="4" t="s">
        <v>11</v>
      </c>
      <c r="D2013" s="5">
        <v>44931</v>
      </c>
      <c r="E2013" s="6" t="s">
        <v>406</v>
      </c>
      <c r="F2013" s="6" t="s">
        <v>552</v>
      </c>
      <c r="G2013" s="6">
        <v>4.0999999999999996</v>
      </c>
      <c r="H2013" s="6">
        <v>1099</v>
      </c>
      <c r="I2013" s="6">
        <v>1099</v>
      </c>
      <c r="J2013" s="7">
        <v>0.05</v>
      </c>
    </row>
    <row r="2014" spans="1:10" x14ac:dyDescent="0.25">
      <c r="A2014" s="6" t="s">
        <v>727</v>
      </c>
      <c r="B2014" s="4" t="s">
        <v>921</v>
      </c>
      <c r="C2014" s="4" t="s">
        <v>932</v>
      </c>
      <c r="D2014" s="5">
        <v>44583</v>
      </c>
      <c r="E2014" s="6" t="s">
        <v>3</v>
      </c>
      <c r="F2014" s="6" t="s">
        <v>4</v>
      </c>
      <c r="G2014" s="6">
        <v>4.3</v>
      </c>
      <c r="H2014" s="6">
        <v>11990</v>
      </c>
      <c r="I2014" s="6">
        <v>12250</v>
      </c>
      <c r="J2014" s="7">
        <v>1.2500000000000001E-2</v>
      </c>
    </row>
    <row r="2015" spans="1:10" x14ac:dyDescent="0.25">
      <c r="A2015" s="6" t="s">
        <v>727</v>
      </c>
      <c r="B2015" s="4" t="s">
        <v>843</v>
      </c>
      <c r="C2015" s="4" t="s">
        <v>14</v>
      </c>
      <c r="D2015" s="5">
        <v>44184</v>
      </c>
      <c r="E2015" s="6" t="s">
        <v>12</v>
      </c>
      <c r="F2015" s="6" t="s">
        <v>13</v>
      </c>
      <c r="G2015" s="6">
        <v>4.3</v>
      </c>
      <c r="H2015" s="6">
        <v>10399</v>
      </c>
      <c r="I2015" s="6">
        <v>11000</v>
      </c>
      <c r="J2015" s="7">
        <v>7.4999999999999997E-2</v>
      </c>
    </row>
    <row r="2016" spans="1:10" x14ac:dyDescent="0.25">
      <c r="A2016" s="6" t="s">
        <v>727</v>
      </c>
      <c r="B2016" s="4" t="s">
        <v>760</v>
      </c>
      <c r="C2016" s="4" t="s">
        <v>771</v>
      </c>
      <c r="D2016" s="5">
        <v>44908</v>
      </c>
      <c r="E2016" s="6" t="s">
        <v>19</v>
      </c>
      <c r="F2016" s="6" t="s">
        <v>57</v>
      </c>
      <c r="G2016" s="6">
        <v>4.3</v>
      </c>
      <c r="H2016" s="6">
        <v>37999</v>
      </c>
      <c r="I2016" s="6">
        <v>43999</v>
      </c>
      <c r="J2016" s="7">
        <v>0.125</v>
      </c>
    </row>
    <row r="2017" spans="1:10" x14ac:dyDescent="0.25">
      <c r="A2017" s="6" t="s">
        <v>727</v>
      </c>
      <c r="B2017" s="4" t="s">
        <v>831</v>
      </c>
      <c r="C2017" s="4" t="s">
        <v>1002</v>
      </c>
      <c r="D2017" s="5">
        <v>44694</v>
      </c>
      <c r="E2017" s="6" t="s">
        <v>19</v>
      </c>
      <c r="F2017" s="6" t="s">
        <v>7</v>
      </c>
      <c r="G2017" s="6">
        <v>4</v>
      </c>
      <c r="H2017" s="6">
        <v>49999</v>
      </c>
      <c r="I2017" s="6">
        <v>65999</v>
      </c>
      <c r="J2017" s="7">
        <v>8.7499999999999994E-2</v>
      </c>
    </row>
    <row r="2018" spans="1:10" x14ac:dyDescent="0.25">
      <c r="A2018" s="6" t="s">
        <v>727</v>
      </c>
      <c r="B2018" s="4" t="s">
        <v>1003</v>
      </c>
      <c r="C2018" s="4" t="s">
        <v>1004</v>
      </c>
      <c r="D2018" s="5">
        <v>44524</v>
      </c>
      <c r="E2018" s="6" t="s">
        <v>27</v>
      </c>
      <c r="F2018" s="6" t="s">
        <v>117</v>
      </c>
      <c r="G2018" s="6">
        <v>3.7</v>
      </c>
      <c r="H2018" s="6">
        <v>27330</v>
      </c>
      <c r="I2018" s="6">
        <v>27330</v>
      </c>
      <c r="J2018" s="7">
        <v>0.05</v>
      </c>
    </row>
    <row r="2019" spans="1:10" x14ac:dyDescent="0.25">
      <c r="A2019" s="6" t="s">
        <v>727</v>
      </c>
      <c r="B2019" s="4" t="s">
        <v>815</v>
      </c>
      <c r="C2019" s="4" t="s">
        <v>109</v>
      </c>
      <c r="D2019" s="5">
        <v>44296</v>
      </c>
      <c r="E2019" s="6" t="s">
        <v>3</v>
      </c>
      <c r="F2019" s="6" t="s">
        <v>13</v>
      </c>
      <c r="G2019" s="6">
        <v>4.3</v>
      </c>
      <c r="H2019" s="6">
        <v>12499</v>
      </c>
      <c r="I2019" s="6">
        <v>22000</v>
      </c>
      <c r="J2019" s="7">
        <v>0.1125</v>
      </c>
    </row>
    <row r="2020" spans="1:10" x14ac:dyDescent="0.25">
      <c r="A2020" s="6" t="s">
        <v>727</v>
      </c>
      <c r="B2020" s="4" t="s">
        <v>832</v>
      </c>
      <c r="C2020" s="4" t="s">
        <v>810</v>
      </c>
      <c r="D2020" s="5">
        <v>45024</v>
      </c>
      <c r="E2020" s="6" t="s">
        <v>3</v>
      </c>
      <c r="F2020" s="6" t="s">
        <v>4</v>
      </c>
      <c r="G2020" s="6">
        <v>4.3</v>
      </c>
      <c r="H2020" s="6">
        <v>18900</v>
      </c>
      <c r="I2020" s="6">
        <v>18900</v>
      </c>
      <c r="J2020" s="7">
        <v>0.1</v>
      </c>
    </row>
    <row r="2021" spans="1:10" x14ac:dyDescent="0.25">
      <c r="A2021" s="6" t="s">
        <v>727</v>
      </c>
      <c r="B2021" s="4" t="s">
        <v>937</v>
      </c>
      <c r="C2021" s="4" t="s">
        <v>897</v>
      </c>
      <c r="D2021" s="5">
        <v>44086</v>
      </c>
      <c r="E2021" s="6" t="s">
        <v>56</v>
      </c>
      <c r="F2021" s="6" t="s">
        <v>341</v>
      </c>
      <c r="G2021" s="6">
        <v>4.5999999999999996</v>
      </c>
      <c r="H2021" s="6">
        <v>95000</v>
      </c>
      <c r="I2021" s="6">
        <v>95000</v>
      </c>
      <c r="J2021" s="7">
        <v>0.1125</v>
      </c>
    </row>
    <row r="2022" spans="1:10" x14ac:dyDescent="0.25">
      <c r="A2022" s="6" t="s">
        <v>727</v>
      </c>
      <c r="B2022" s="4" t="s">
        <v>986</v>
      </c>
      <c r="C2022" s="4" t="s">
        <v>897</v>
      </c>
      <c r="D2022" s="5">
        <v>43949</v>
      </c>
      <c r="E2022" s="6" t="s">
        <v>19</v>
      </c>
      <c r="F2022" s="6" t="s">
        <v>57</v>
      </c>
      <c r="G2022" s="6">
        <v>4.5</v>
      </c>
      <c r="H2022" s="6">
        <v>73600</v>
      </c>
      <c r="I2022" s="6">
        <v>75000</v>
      </c>
      <c r="J2022" s="7">
        <v>7.4999999999999997E-2</v>
      </c>
    </row>
    <row r="2023" spans="1:10" x14ac:dyDescent="0.25">
      <c r="A2023" s="6" t="s">
        <v>727</v>
      </c>
      <c r="B2023" s="4" t="s">
        <v>1005</v>
      </c>
      <c r="C2023" s="4" t="s">
        <v>11</v>
      </c>
      <c r="D2023" s="5">
        <v>44688</v>
      </c>
      <c r="E2023" s="6" t="s">
        <v>1006</v>
      </c>
      <c r="F2023" s="6" t="s">
        <v>1007</v>
      </c>
      <c r="G2023" s="6">
        <v>5</v>
      </c>
      <c r="H2023" s="6">
        <v>1949</v>
      </c>
      <c r="I2023" s="6">
        <v>1949</v>
      </c>
      <c r="J2023" s="7">
        <v>0.1</v>
      </c>
    </row>
    <row r="2024" spans="1:10" x14ac:dyDescent="0.25">
      <c r="A2024" s="6" t="s">
        <v>727</v>
      </c>
      <c r="B2024" s="4" t="s">
        <v>945</v>
      </c>
      <c r="C2024" s="4" t="s">
        <v>855</v>
      </c>
      <c r="D2024" s="5">
        <v>44724</v>
      </c>
      <c r="E2024" s="6" t="s">
        <v>19</v>
      </c>
      <c r="F2024" s="6" t="s">
        <v>7</v>
      </c>
      <c r="G2024" s="6">
        <v>4.3</v>
      </c>
      <c r="H2024" s="6">
        <v>52905</v>
      </c>
      <c r="I2024" s="6">
        <v>52905</v>
      </c>
      <c r="J2024" s="7">
        <v>0.1125</v>
      </c>
    </row>
    <row r="2025" spans="1:10" x14ac:dyDescent="0.25">
      <c r="A2025" s="6" t="s">
        <v>727</v>
      </c>
      <c r="B2025" s="4" t="s">
        <v>831</v>
      </c>
      <c r="C2025" s="4" t="s">
        <v>1008</v>
      </c>
      <c r="D2025" s="5">
        <v>45097</v>
      </c>
      <c r="E2025" s="6" t="s">
        <v>19</v>
      </c>
      <c r="F2025" s="6" t="s">
        <v>7</v>
      </c>
      <c r="G2025" s="6">
        <v>4</v>
      </c>
      <c r="H2025" s="6">
        <v>49999</v>
      </c>
      <c r="I2025" s="6">
        <v>65999</v>
      </c>
      <c r="J2025" s="7">
        <v>0.1125</v>
      </c>
    </row>
    <row r="2026" spans="1:10" x14ac:dyDescent="0.25">
      <c r="A2026" s="6" t="s">
        <v>727</v>
      </c>
      <c r="B2026" s="4" t="s">
        <v>760</v>
      </c>
      <c r="C2026" s="4" t="s">
        <v>771</v>
      </c>
      <c r="D2026" s="5">
        <v>44403</v>
      </c>
      <c r="E2026" s="6" t="s">
        <v>19</v>
      </c>
      <c r="F2026" s="6" t="s">
        <v>7</v>
      </c>
      <c r="G2026" s="6">
        <v>4.3</v>
      </c>
      <c r="H2026" s="6">
        <v>34999</v>
      </c>
      <c r="I2026" s="6">
        <v>41999</v>
      </c>
      <c r="J2026" s="7">
        <v>6.25E-2</v>
      </c>
    </row>
    <row r="2027" spans="1:10" x14ac:dyDescent="0.25">
      <c r="A2027" s="6" t="s">
        <v>727</v>
      </c>
      <c r="B2027" s="4" t="s">
        <v>1009</v>
      </c>
      <c r="C2027" s="4" t="s">
        <v>109</v>
      </c>
      <c r="D2027" s="5">
        <v>45124</v>
      </c>
      <c r="E2027" s="6" t="s">
        <v>27</v>
      </c>
      <c r="F2027" s="6" t="s">
        <v>117</v>
      </c>
      <c r="G2027" s="6">
        <v>4.2</v>
      </c>
      <c r="H2027" s="6">
        <v>10990</v>
      </c>
      <c r="I2027" s="6">
        <v>10990</v>
      </c>
      <c r="J2027" s="7">
        <v>0.05</v>
      </c>
    </row>
    <row r="2028" spans="1:10" x14ac:dyDescent="0.25">
      <c r="A2028" s="6" t="s">
        <v>727</v>
      </c>
      <c r="B2028" s="4" t="s">
        <v>1009</v>
      </c>
      <c r="C2028" s="4" t="s">
        <v>11</v>
      </c>
      <c r="D2028" s="5">
        <v>44455</v>
      </c>
      <c r="E2028" s="6" t="s">
        <v>27</v>
      </c>
      <c r="F2028" s="6" t="s">
        <v>117</v>
      </c>
      <c r="G2028" s="6">
        <v>4.2</v>
      </c>
      <c r="H2028" s="6">
        <v>10990</v>
      </c>
      <c r="I2028" s="6">
        <v>10990</v>
      </c>
      <c r="J2028" s="7">
        <v>0.125</v>
      </c>
    </row>
    <row r="2029" spans="1:10" x14ac:dyDescent="0.25">
      <c r="A2029" s="6" t="s">
        <v>727</v>
      </c>
      <c r="B2029" s="4" t="s">
        <v>1009</v>
      </c>
      <c r="C2029" s="4" t="s">
        <v>147</v>
      </c>
      <c r="D2029" s="5">
        <v>44995</v>
      </c>
      <c r="E2029" s="6" t="s">
        <v>27</v>
      </c>
      <c r="F2029" s="6" t="s">
        <v>117</v>
      </c>
      <c r="G2029" s="6">
        <v>4.2</v>
      </c>
      <c r="H2029" s="6">
        <v>10990</v>
      </c>
      <c r="I2029" s="6">
        <v>10990</v>
      </c>
      <c r="J2029" s="7">
        <v>1.2500000000000001E-2</v>
      </c>
    </row>
    <row r="2030" spans="1:10" x14ac:dyDescent="0.25">
      <c r="A2030" s="6" t="s">
        <v>727</v>
      </c>
      <c r="B2030" s="4" t="s">
        <v>906</v>
      </c>
      <c r="C2030" s="4" t="s">
        <v>179</v>
      </c>
      <c r="D2030" s="5">
        <v>43858</v>
      </c>
      <c r="E2030" s="6" t="s">
        <v>6</v>
      </c>
      <c r="F2030" s="6" t="s">
        <v>7</v>
      </c>
      <c r="G2030" s="6">
        <v>4.3</v>
      </c>
      <c r="H2030" s="6">
        <v>17194</v>
      </c>
      <c r="I2030" s="6">
        <v>17194</v>
      </c>
      <c r="J2030" s="7">
        <v>2.5000000000000001E-2</v>
      </c>
    </row>
    <row r="2031" spans="1:10" x14ac:dyDescent="0.25">
      <c r="A2031" s="6" t="s">
        <v>727</v>
      </c>
      <c r="B2031" s="4" t="s">
        <v>862</v>
      </c>
      <c r="C2031" s="4" t="s">
        <v>11</v>
      </c>
      <c r="D2031" s="5">
        <v>44791</v>
      </c>
      <c r="E2031" s="6" t="s">
        <v>3</v>
      </c>
      <c r="F2031" s="6" t="s">
        <v>4</v>
      </c>
      <c r="G2031" s="6">
        <v>4.3</v>
      </c>
      <c r="H2031" s="6">
        <v>21000</v>
      </c>
      <c r="I2031" s="6">
        <v>21000</v>
      </c>
      <c r="J2031" s="7">
        <v>0.1</v>
      </c>
    </row>
    <row r="2032" spans="1:10" x14ac:dyDescent="0.25">
      <c r="A2032" s="6" t="s">
        <v>727</v>
      </c>
      <c r="B2032" s="4" t="s">
        <v>831</v>
      </c>
      <c r="C2032" s="4" t="s">
        <v>1010</v>
      </c>
      <c r="D2032" s="5">
        <v>44322</v>
      </c>
      <c r="E2032" s="6" t="s">
        <v>19</v>
      </c>
      <c r="F2032" s="6" t="s">
        <v>7</v>
      </c>
      <c r="G2032" s="6">
        <v>4</v>
      </c>
      <c r="H2032" s="6">
        <v>49999</v>
      </c>
      <c r="I2032" s="6">
        <v>65999</v>
      </c>
      <c r="J2032" s="7">
        <v>0.1125</v>
      </c>
    </row>
    <row r="2033" spans="1:10" x14ac:dyDescent="0.25">
      <c r="A2033" s="6" t="s">
        <v>727</v>
      </c>
      <c r="B2033" s="4" t="s">
        <v>840</v>
      </c>
      <c r="C2033" s="4" t="s">
        <v>1011</v>
      </c>
      <c r="D2033" s="5">
        <v>45137</v>
      </c>
      <c r="E2033" s="6" t="s">
        <v>6</v>
      </c>
      <c r="F2033" s="6" t="s">
        <v>7</v>
      </c>
      <c r="G2033" s="6">
        <v>4.2</v>
      </c>
      <c r="H2033" s="6">
        <v>15499</v>
      </c>
      <c r="I2033" s="6">
        <v>15499</v>
      </c>
      <c r="J2033" s="7">
        <v>8.7499999999999994E-2</v>
      </c>
    </row>
    <row r="2034" spans="1:10" x14ac:dyDescent="0.25">
      <c r="A2034" s="6" t="s">
        <v>727</v>
      </c>
      <c r="B2034" s="4" t="s">
        <v>866</v>
      </c>
      <c r="C2034" s="4" t="s">
        <v>11</v>
      </c>
      <c r="D2034" s="5">
        <v>44022</v>
      </c>
      <c r="E2034" s="6" t="s">
        <v>284</v>
      </c>
      <c r="F2034" s="6" t="s">
        <v>211</v>
      </c>
      <c r="G2034" s="6">
        <v>4.0999999999999996</v>
      </c>
      <c r="H2034" s="6">
        <v>9999</v>
      </c>
      <c r="I2034" s="6">
        <v>9999</v>
      </c>
      <c r="J2034" s="7">
        <v>0.1125</v>
      </c>
    </row>
    <row r="2035" spans="1:10" x14ac:dyDescent="0.25">
      <c r="A2035" s="6" t="s">
        <v>727</v>
      </c>
      <c r="B2035" s="4" t="s">
        <v>814</v>
      </c>
      <c r="C2035" s="4" t="s">
        <v>11</v>
      </c>
      <c r="D2035" s="5">
        <v>44801</v>
      </c>
      <c r="E2035" s="6" t="s">
        <v>824</v>
      </c>
      <c r="F2035" s="6" t="s">
        <v>552</v>
      </c>
      <c r="G2035" s="6">
        <v>4.0999999999999996</v>
      </c>
      <c r="H2035" s="6">
        <v>2200</v>
      </c>
      <c r="I2035" s="6">
        <v>2200</v>
      </c>
      <c r="J2035" s="7">
        <v>3.7499999999999999E-2</v>
      </c>
    </row>
    <row r="2036" spans="1:10" x14ac:dyDescent="0.25">
      <c r="A2036" s="6" t="s">
        <v>727</v>
      </c>
      <c r="B2036" s="4" t="s">
        <v>893</v>
      </c>
      <c r="C2036" s="4" t="s">
        <v>996</v>
      </c>
      <c r="D2036" s="5">
        <v>44274</v>
      </c>
      <c r="E2036" s="6" t="s">
        <v>19</v>
      </c>
      <c r="F2036" s="6" t="s">
        <v>7</v>
      </c>
      <c r="G2036" s="6">
        <v>4.4000000000000004</v>
      </c>
      <c r="H2036" s="6">
        <v>71999</v>
      </c>
      <c r="I2036" s="6">
        <v>100999</v>
      </c>
      <c r="J2036" s="7">
        <v>0.1125</v>
      </c>
    </row>
    <row r="2037" spans="1:10" x14ac:dyDescent="0.25">
      <c r="A2037" s="6" t="s">
        <v>727</v>
      </c>
      <c r="B2037" s="4" t="s">
        <v>857</v>
      </c>
      <c r="C2037" s="4" t="s">
        <v>11</v>
      </c>
      <c r="D2037" s="5">
        <v>44505</v>
      </c>
      <c r="E2037" s="6" t="s">
        <v>27</v>
      </c>
      <c r="F2037" s="6" t="s">
        <v>13</v>
      </c>
      <c r="G2037" s="6">
        <v>4.3</v>
      </c>
      <c r="H2037" s="6">
        <v>8700</v>
      </c>
      <c r="I2037" s="6">
        <v>8700</v>
      </c>
      <c r="J2037" s="7">
        <v>0.05</v>
      </c>
    </row>
    <row r="2038" spans="1:10" x14ac:dyDescent="0.25">
      <c r="A2038" s="6" t="s">
        <v>727</v>
      </c>
      <c r="B2038" s="4" t="s">
        <v>1012</v>
      </c>
      <c r="C2038" s="4" t="s">
        <v>11</v>
      </c>
      <c r="D2038" s="5">
        <v>44716</v>
      </c>
      <c r="E2038" s="6" t="s">
        <v>505</v>
      </c>
      <c r="F2038" s="6" t="s">
        <v>1007</v>
      </c>
      <c r="G2038" s="6">
        <v>4.2</v>
      </c>
      <c r="H2038" s="6">
        <v>3499</v>
      </c>
      <c r="I2038" s="6">
        <v>3499</v>
      </c>
      <c r="J2038" s="7">
        <v>6.25E-2</v>
      </c>
    </row>
    <row r="2039" spans="1:10" x14ac:dyDescent="0.25">
      <c r="A2039" s="6" t="s">
        <v>727</v>
      </c>
      <c r="B2039" s="4" t="s">
        <v>784</v>
      </c>
      <c r="C2039" s="4" t="s">
        <v>938</v>
      </c>
      <c r="D2039" s="5">
        <v>44133</v>
      </c>
      <c r="E2039" s="6" t="s">
        <v>19</v>
      </c>
      <c r="F2039" s="6" t="s">
        <v>7</v>
      </c>
      <c r="G2039" s="6">
        <v>4.5999999999999996</v>
      </c>
      <c r="H2039" s="6">
        <v>39999</v>
      </c>
      <c r="I2039" s="6">
        <v>71000</v>
      </c>
      <c r="J2039" s="7">
        <v>1.2500000000000001E-2</v>
      </c>
    </row>
    <row r="2040" spans="1:10" x14ac:dyDescent="0.25">
      <c r="A2040" s="6" t="s">
        <v>727</v>
      </c>
      <c r="B2040" s="4" t="s">
        <v>784</v>
      </c>
      <c r="C2040" s="4" t="s">
        <v>85</v>
      </c>
      <c r="D2040" s="5">
        <v>45063</v>
      </c>
      <c r="E2040" s="6" t="s">
        <v>19</v>
      </c>
      <c r="F2040" s="6" t="s">
        <v>7</v>
      </c>
      <c r="G2040" s="6">
        <v>4.5999999999999996</v>
      </c>
      <c r="H2040" s="6">
        <v>39999</v>
      </c>
      <c r="I2040" s="6">
        <v>71000</v>
      </c>
      <c r="J2040" s="7">
        <v>0.1125</v>
      </c>
    </row>
    <row r="2041" spans="1:10" x14ac:dyDescent="0.25">
      <c r="A2041" s="6" t="s">
        <v>727</v>
      </c>
      <c r="B2041" s="4" t="s">
        <v>1013</v>
      </c>
      <c r="C2041" s="4" t="s">
        <v>11</v>
      </c>
      <c r="D2041" s="5">
        <v>44224</v>
      </c>
      <c r="E2041" s="6" t="s">
        <v>127</v>
      </c>
      <c r="F2041" s="6" t="s">
        <v>211</v>
      </c>
      <c r="G2041" s="6">
        <v>3.4</v>
      </c>
      <c r="H2041" s="6">
        <v>5590</v>
      </c>
      <c r="I2041" s="6">
        <v>5590</v>
      </c>
      <c r="J2041" s="7">
        <v>1.2500000000000001E-2</v>
      </c>
    </row>
    <row r="2042" spans="1:10" x14ac:dyDescent="0.25">
      <c r="A2042" s="6" t="s">
        <v>727</v>
      </c>
      <c r="B2042" s="4" t="s">
        <v>829</v>
      </c>
      <c r="C2042" s="4" t="s">
        <v>11</v>
      </c>
      <c r="D2042" s="5">
        <v>44044</v>
      </c>
      <c r="E2042" s="6" t="s">
        <v>12</v>
      </c>
      <c r="F2042" s="6" t="s">
        <v>13</v>
      </c>
      <c r="G2042" s="6">
        <v>4.2</v>
      </c>
      <c r="H2042" s="6">
        <v>15300</v>
      </c>
      <c r="I2042" s="6">
        <v>15300</v>
      </c>
      <c r="J2042" s="7">
        <v>0.1125</v>
      </c>
    </row>
    <row r="2043" spans="1:10" x14ac:dyDescent="0.25">
      <c r="A2043" s="6" t="s">
        <v>727</v>
      </c>
      <c r="B2043" s="4" t="s">
        <v>886</v>
      </c>
      <c r="C2043" s="4" t="s">
        <v>767</v>
      </c>
      <c r="D2043" s="5">
        <v>44747</v>
      </c>
      <c r="E2043" s="6" t="s">
        <v>19</v>
      </c>
      <c r="F2043" s="6" t="s">
        <v>7</v>
      </c>
      <c r="G2043" s="6">
        <v>4.4000000000000004</v>
      </c>
      <c r="H2043" s="6">
        <v>29899</v>
      </c>
      <c r="I2043" s="6">
        <v>29899</v>
      </c>
      <c r="J2043" s="7">
        <v>0.1</v>
      </c>
    </row>
    <row r="2044" spans="1:10" x14ac:dyDescent="0.25">
      <c r="A2044" s="6" t="s">
        <v>727</v>
      </c>
      <c r="B2044" s="4" t="s">
        <v>1014</v>
      </c>
      <c r="C2044" s="4" t="s">
        <v>109</v>
      </c>
      <c r="D2044" s="5">
        <v>43898</v>
      </c>
      <c r="E2044" s="6" t="s">
        <v>127</v>
      </c>
      <c r="F2044" s="6" t="s">
        <v>211</v>
      </c>
      <c r="G2044" s="6">
        <v>4</v>
      </c>
      <c r="H2044" s="6">
        <v>9833</v>
      </c>
      <c r="I2044" s="6">
        <v>9833</v>
      </c>
      <c r="J2044" s="7">
        <v>0.1</v>
      </c>
    </row>
    <row r="2045" spans="1:10" x14ac:dyDescent="0.25">
      <c r="A2045" s="6" t="s">
        <v>727</v>
      </c>
      <c r="B2045" s="4" t="s">
        <v>921</v>
      </c>
      <c r="C2045" s="4" t="s">
        <v>179</v>
      </c>
      <c r="D2045" s="5">
        <v>44811</v>
      </c>
      <c r="E2045" s="6" t="s">
        <v>12</v>
      </c>
      <c r="F2045" s="6" t="s">
        <v>13</v>
      </c>
      <c r="G2045" s="6">
        <v>4.3</v>
      </c>
      <c r="H2045" s="6">
        <v>10990</v>
      </c>
      <c r="I2045" s="6">
        <v>11290</v>
      </c>
      <c r="J2045" s="7">
        <v>8.7499999999999994E-2</v>
      </c>
    </row>
    <row r="2046" spans="1:10" x14ac:dyDescent="0.25">
      <c r="A2046" s="6" t="s">
        <v>727</v>
      </c>
      <c r="B2046" s="4" t="s">
        <v>840</v>
      </c>
      <c r="C2046" s="4" t="s">
        <v>914</v>
      </c>
      <c r="D2046" s="5">
        <v>44579</v>
      </c>
      <c r="E2046" s="6" t="s">
        <v>6</v>
      </c>
      <c r="F2046" s="6" t="s">
        <v>7</v>
      </c>
      <c r="G2046" s="6">
        <v>4.2</v>
      </c>
      <c r="H2046" s="6">
        <v>15990</v>
      </c>
      <c r="I2046" s="6">
        <v>15990</v>
      </c>
      <c r="J2046" s="7">
        <v>0.1125</v>
      </c>
    </row>
    <row r="2047" spans="1:10" x14ac:dyDescent="0.25">
      <c r="A2047" s="6" t="s">
        <v>727</v>
      </c>
      <c r="B2047" s="4" t="s">
        <v>843</v>
      </c>
      <c r="C2047" s="4" t="s">
        <v>1015</v>
      </c>
      <c r="D2047" s="5">
        <v>44901</v>
      </c>
      <c r="E2047" s="6" t="s">
        <v>3</v>
      </c>
      <c r="F2047" s="6" t="s">
        <v>4</v>
      </c>
      <c r="G2047" s="6">
        <v>4.4000000000000004</v>
      </c>
      <c r="H2047" s="6">
        <v>13589</v>
      </c>
      <c r="I2047" s="6">
        <v>16490</v>
      </c>
      <c r="J2047" s="7">
        <v>6.25E-2</v>
      </c>
    </row>
    <row r="2048" spans="1:10" x14ac:dyDescent="0.25">
      <c r="A2048" s="6" t="s">
        <v>727</v>
      </c>
      <c r="B2048" s="4" t="s">
        <v>895</v>
      </c>
      <c r="C2048" s="4" t="s">
        <v>896</v>
      </c>
      <c r="D2048" s="5">
        <v>44902</v>
      </c>
      <c r="E2048" s="6" t="s">
        <v>19</v>
      </c>
      <c r="F2048" s="6" t="s">
        <v>7</v>
      </c>
      <c r="G2048" s="6">
        <v>4.3</v>
      </c>
      <c r="H2048" s="6">
        <v>69999</v>
      </c>
      <c r="I2048" s="6">
        <v>83999</v>
      </c>
      <c r="J2048" s="7">
        <v>2.5000000000000001E-2</v>
      </c>
    </row>
    <row r="2049" spans="1:10" x14ac:dyDescent="0.25">
      <c r="A2049" s="6" t="s">
        <v>727</v>
      </c>
      <c r="B2049" s="4" t="s">
        <v>828</v>
      </c>
      <c r="C2049" s="4" t="s">
        <v>11</v>
      </c>
      <c r="D2049" s="5">
        <v>44063</v>
      </c>
      <c r="E2049" s="6" t="s">
        <v>12</v>
      </c>
      <c r="F2049" s="6" t="s">
        <v>13</v>
      </c>
      <c r="G2049" s="6">
        <v>4.3</v>
      </c>
      <c r="H2049" s="6">
        <v>11599</v>
      </c>
      <c r="I2049" s="6">
        <v>12900</v>
      </c>
      <c r="J2049" s="7">
        <v>8.7499999999999994E-2</v>
      </c>
    </row>
    <row r="2050" spans="1:10" x14ac:dyDescent="0.25">
      <c r="A2050" s="6" t="s">
        <v>727</v>
      </c>
      <c r="B2050" s="4" t="s">
        <v>906</v>
      </c>
      <c r="C2050" s="4" t="s">
        <v>929</v>
      </c>
      <c r="D2050" s="5">
        <v>44577</v>
      </c>
      <c r="E2050" s="6" t="s">
        <v>6</v>
      </c>
      <c r="F2050" s="6" t="s">
        <v>7</v>
      </c>
      <c r="G2050" s="6">
        <v>4.3</v>
      </c>
      <c r="H2050" s="6">
        <v>17259</v>
      </c>
      <c r="I2050" s="6">
        <v>17259</v>
      </c>
      <c r="J2050" s="7">
        <v>7.4999999999999997E-2</v>
      </c>
    </row>
    <row r="2051" spans="1:10" x14ac:dyDescent="0.25">
      <c r="A2051" s="6" t="s">
        <v>727</v>
      </c>
      <c r="B2051" s="4" t="s">
        <v>962</v>
      </c>
      <c r="C2051" s="4" t="s">
        <v>11</v>
      </c>
      <c r="D2051" s="5">
        <v>44226</v>
      </c>
      <c r="E2051" s="6" t="s">
        <v>3</v>
      </c>
      <c r="F2051" s="6" t="s">
        <v>7</v>
      </c>
      <c r="G2051" s="6">
        <v>4.3</v>
      </c>
      <c r="H2051" s="6">
        <v>15499</v>
      </c>
      <c r="I2051" s="6">
        <v>17999</v>
      </c>
      <c r="J2051" s="7">
        <v>2.5000000000000001E-2</v>
      </c>
    </row>
    <row r="2052" spans="1:10" x14ac:dyDescent="0.25">
      <c r="A2052" s="6" t="s">
        <v>727</v>
      </c>
      <c r="B2052" s="4" t="s">
        <v>1016</v>
      </c>
      <c r="C2052" s="4" t="s">
        <v>11</v>
      </c>
      <c r="D2052" s="5">
        <v>44519</v>
      </c>
      <c r="E2052" s="6" t="s">
        <v>263</v>
      </c>
      <c r="F2052" s="6" t="s">
        <v>261</v>
      </c>
      <c r="G2052" s="6">
        <v>3.8</v>
      </c>
      <c r="H2052" s="6">
        <v>5795</v>
      </c>
      <c r="I2052" s="6">
        <v>5795</v>
      </c>
      <c r="J2052" s="7">
        <v>0.05</v>
      </c>
    </row>
    <row r="2053" spans="1:10" x14ac:dyDescent="0.25">
      <c r="A2053" s="6" t="s">
        <v>727</v>
      </c>
      <c r="B2053" s="4" t="s">
        <v>843</v>
      </c>
      <c r="C2053" s="4" t="s">
        <v>11</v>
      </c>
      <c r="D2053" s="5">
        <v>44010</v>
      </c>
      <c r="E2053" s="6" t="s">
        <v>12</v>
      </c>
      <c r="F2053" s="6" t="s">
        <v>13</v>
      </c>
      <c r="G2053" s="6">
        <v>4.3</v>
      </c>
      <c r="H2053" s="6">
        <v>10399</v>
      </c>
      <c r="I2053" s="6">
        <v>11000</v>
      </c>
      <c r="J2053" s="7">
        <v>1.2500000000000001E-2</v>
      </c>
    </row>
    <row r="2054" spans="1:10" x14ac:dyDescent="0.25">
      <c r="A2054" s="6" t="s">
        <v>727</v>
      </c>
      <c r="B2054" s="4" t="s">
        <v>949</v>
      </c>
      <c r="C2054" s="4" t="s">
        <v>105</v>
      </c>
      <c r="D2054" s="5">
        <v>45048</v>
      </c>
      <c r="E2054" s="6" t="s">
        <v>27</v>
      </c>
      <c r="F2054" s="6" t="s">
        <v>13</v>
      </c>
      <c r="G2054" s="6">
        <v>3.6</v>
      </c>
      <c r="H2054" s="6">
        <v>19999</v>
      </c>
      <c r="I2054" s="6">
        <v>19999</v>
      </c>
      <c r="J2054" s="7">
        <v>0.05</v>
      </c>
    </row>
    <row r="2055" spans="1:10" x14ac:dyDescent="0.25">
      <c r="A2055" s="6" t="s">
        <v>727</v>
      </c>
      <c r="B2055" s="4" t="s">
        <v>944</v>
      </c>
      <c r="C2055" s="4" t="s">
        <v>147</v>
      </c>
      <c r="D2055" s="5">
        <v>44014</v>
      </c>
      <c r="E2055" s="6" t="s">
        <v>127</v>
      </c>
      <c r="F2055" s="6" t="s">
        <v>211</v>
      </c>
      <c r="G2055" s="6">
        <v>4</v>
      </c>
      <c r="H2055" s="6">
        <v>7550</v>
      </c>
      <c r="I2055" s="6">
        <v>7550</v>
      </c>
      <c r="J2055" s="7">
        <v>0.1</v>
      </c>
    </row>
    <row r="2056" spans="1:10" x14ac:dyDescent="0.25">
      <c r="A2056" s="6" t="s">
        <v>727</v>
      </c>
      <c r="B2056" s="4" t="s">
        <v>793</v>
      </c>
      <c r="C2056" s="4" t="s">
        <v>897</v>
      </c>
      <c r="D2056" s="5">
        <v>44620</v>
      </c>
      <c r="E2056" s="6" t="s">
        <v>6</v>
      </c>
      <c r="F2056" s="6" t="s">
        <v>7</v>
      </c>
      <c r="G2056" s="6">
        <v>4.3</v>
      </c>
      <c r="H2056" s="6">
        <v>37999</v>
      </c>
      <c r="I2056" s="6">
        <v>43000</v>
      </c>
      <c r="J2056" s="7">
        <v>1.2500000000000001E-2</v>
      </c>
    </row>
    <row r="2057" spans="1:10" x14ac:dyDescent="0.25">
      <c r="A2057" s="6" t="s">
        <v>727</v>
      </c>
      <c r="B2057" s="4" t="s">
        <v>834</v>
      </c>
      <c r="C2057" s="4" t="s">
        <v>109</v>
      </c>
      <c r="D2057" s="5">
        <v>44279</v>
      </c>
      <c r="E2057" s="6" t="s">
        <v>3</v>
      </c>
      <c r="F2057" s="6" t="s">
        <v>4</v>
      </c>
      <c r="G2057" s="6">
        <v>4.4000000000000004</v>
      </c>
      <c r="H2057" s="6">
        <v>22300</v>
      </c>
      <c r="I2057" s="6">
        <v>22300</v>
      </c>
      <c r="J2057" s="7">
        <v>0.05</v>
      </c>
    </row>
    <row r="2058" spans="1:10" x14ac:dyDescent="0.25">
      <c r="A2058" s="6" t="s">
        <v>727</v>
      </c>
      <c r="B2058" s="4" t="s">
        <v>760</v>
      </c>
      <c r="C2058" s="4" t="s">
        <v>761</v>
      </c>
      <c r="D2058" s="5">
        <v>44804</v>
      </c>
      <c r="E2058" s="6" t="s">
        <v>19</v>
      </c>
      <c r="F2058" s="6" t="s">
        <v>57</v>
      </c>
      <c r="G2058" s="6">
        <v>4.3</v>
      </c>
      <c r="H2058" s="6">
        <v>37999</v>
      </c>
      <c r="I2058" s="6">
        <v>43999</v>
      </c>
      <c r="J2058" s="7">
        <v>0.125</v>
      </c>
    </row>
    <row r="2059" spans="1:10" x14ac:dyDescent="0.25">
      <c r="A2059" s="6" t="s">
        <v>727</v>
      </c>
      <c r="B2059" s="4" t="s">
        <v>828</v>
      </c>
      <c r="C2059" s="4" t="s">
        <v>14</v>
      </c>
      <c r="D2059" s="5">
        <v>44419</v>
      </c>
      <c r="E2059" s="6" t="s">
        <v>3</v>
      </c>
      <c r="F2059" s="6" t="s">
        <v>4</v>
      </c>
      <c r="G2059" s="6">
        <v>4.3</v>
      </c>
      <c r="H2059" s="6">
        <v>13695</v>
      </c>
      <c r="I2059" s="6">
        <v>14900</v>
      </c>
      <c r="J2059" s="7">
        <v>0.1125</v>
      </c>
    </row>
    <row r="2060" spans="1:10" x14ac:dyDescent="0.25">
      <c r="A2060" s="6" t="s">
        <v>727</v>
      </c>
      <c r="B2060" s="4" t="s">
        <v>1017</v>
      </c>
      <c r="C2060" s="4" t="s">
        <v>11</v>
      </c>
      <c r="D2060" s="5">
        <v>44736</v>
      </c>
      <c r="E2060" s="6" t="s">
        <v>56</v>
      </c>
      <c r="F2060" s="6" t="s">
        <v>57</v>
      </c>
      <c r="G2060" s="6">
        <v>0</v>
      </c>
      <c r="H2060" s="6">
        <v>169999</v>
      </c>
      <c r="I2060" s="6">
        <v>169999</v>
      </c>
      <c r="J2060" s="7">
        <v>0.1</v>
      </c>
    </row>
    <row r="2061" spans="1:10" x14ac:dyDescent="0.25">
      <c r="A2061" s="6" t="s">
        <v>727</v>
      </c>
      <c r="B2061" s="4" t="s">
        <v>924</v>
      </c>
      <c r="C2061" s="4" t="s">
        <v>878</v>
      </c>
      <c r="D2061" s="5">
        <v>44454</v>
      </c>
      <c r="E2061" s="6" t="s">
        <v>3</v>
      </c>
      <c r="F2061" s="6" t="s">
        <v>13</v>
      </c>
      <c r="G2061" s="6">
        <v>3.9</v>
      </c>
      <c r="H2061" s="6">
        <v>30495</v>
      </c>
      <c r="I2061" s="6">
        <v>30495</v>
      </c>
      <c r="J2061" s="7">
        <v>2.5000000000000001E-2</v>
      </c>
    </row>
    <row r="2062" spans="1:10" x14ac:dyDescent="0.25">
      <c r="A2062" s="6" t="s">
        <v>727</v>
      </c>
      <c r="B2062" s="4" t="s">
        <v>877</v>
      </c>
      <c r="C2062" s="4" t="s">
        <v>996</v>
      </c>
      <c r="D2062" s="5">
        <v>44160</v>
      </c>
      <c r="E2062" s="6" t="s">
        <v>56</v>
      </c>
      <c r="F2062" s="6" t="s">
        <v>57</v>
      </c>
      <c r="G2062" s="6">
        <v>4.5</v>
      </c>
      <c r="H2062" s="6">
        <v>105999</v>
      </c>
      <c r="I2062" s="6">
        <v>128999</v>
      </c>
      <c r="J2062" s="7">
        <v>0.1</v>
      </c>
    </row>
    <row r="2063" spans="1:10" x14ac:dyDescent="0.25">
      <c r="A2063" s="6" t="s">
        <v>727</v>
      </c>
      <c r="B2063" s="4" t="s">
        <v>921</v>
      </c>
      <c r="C2063" s="4" t="s">
        <v>932</v>
      </c>
      <c r="D2063" s="5">
        <v>44651</v>
      </c>
      <c r="E2063" s="6" t="s">
        <v>12</v>
      </c>
      <c r="F2063" s="6" t="s">
        <v>13</v>
      </c>
      <c r="G2063" s="6">
        <v>4.3</v>
      </c>
      <c r="H2063" s="6">
        <v>10848</v>
      </c>
      <c r="I2063" s="6">
        <v>11290</v>
      </c>
      <c r="J2063" s="7">
        <v>1.2500000000000001E-2</v>
      </c>
    </row>
    <row r="2064" spans="1:10" x14ac:dyDescent="0.25">
      <c r="A2064" s="6" t="s">
        <v>727</v>
      </c>
      <c r="B2064" s="4" t="s">
        <v>1018</v>
      </c>
      <c r="C2064" s="4" t="s">
        <v>165</v>
      </c>
      <c r="D2064" s="5">
        <v>44213</v>
      </c>
      <c r="E2064" s="6" t="s">
        <v>127</v>
      </c>
      <c r="F2064" s="6" t="s">
        <v>211</v>
      </c>
      <c r="G2064" s="6">
        <v>4.0999999999999996</v>
      </c>
      <c r="H2064" s="6">
        <v>5490</v>
      </c>
      <c r="I2064" s="6">
        <v>5490</v>
      </c>
      <c r="J2064" s="7">
        <v>1.2500000000000001E-2</v>
      </c>
    </row>
    <row r="2065" spans="1:10" x14ac:dyDescent="0.25">
      <c r="A2065" s="6" t="s">
        <v>727</v>
      </c>
      <c r="B2065" s="4" t="s">
        <v>1019</v>
      </c>
      <c r="C2065" s="4" t="s">
        <v>109</v>
      </c>
      <c r="D2065" s="5">
        <v>44012</v>
      </c>
      <c r="E2065" s="6" t="s">
        <v>27</v>
      </c>
      <c r="F2065" s="6" t="s">
        <v>117</v>
      </c>
      <c r="G2065" s="6">
        <v>4.2</v>
      </c>
      <c r="H2065" s="6">
        <v>6480</v>
      </c>
      <c r="I2065" s="6">
        <v>7990</v>
      </c>
      <c r="J2065" s="7">
        <v>0.05</v>
      </c>
    </row>
    <row r="2066" spans="1:10" x14ac:dyDescent="0.25">
      <c r="A2066" s="6" t="s">
        <v>727</v>
      </c>
      <c r="B2066" s="4" t="s">
        <v>905</v>
      </c>
      <c r="C2066" s="4" t="s">
        <v>932</v>
      </c>
      <c r="D2066" s="5">
        <v>44229</v>
      </c>
      <c r="E2066" s="6" t="s">
        <v>27</v>
      </c>
      <c r="F2066" s="6" t="s">
        <v>117</v>
      </c>
      <c r="G2066" s="6">
        <v>4.3</v>
      </c>
      <c r="H2066" s="6">
        <v>8170</v>
      </c>
      <c r="I2066" s="6">
        <v>8170</v>
      </c>
      <c r="J2066" s="7">
        <v>8.7499999999999994E-2</v>
      </c>
    </row>
    <row r="2067" spans="1:10" x14ac:dyDescent="0.25">
      <c r="A2067" s="6" t="s">
        <v>727</v>
      </c>
      <c r="B2067" s="4" t="s">
        <v>1020</v>
      </c>
      <c r="C2067" s="4" t="s">
        <v>61</v>
      </c>
      <c r="D2067" s="5">
        <v>44280</v>
      </c>
      <c r="E2067" s="6" t="s">
        <v>27</v>
      </c>
      <c r="F2067" s="6" t="s">
        <v>117</v>
      </c>
      <c r="G2067" s="6">
        <v>4.0999999999999996</v>
      </c>
      <c r="H2067" s="6">
        <v>17990</v>
      </c>
      <c r="I2067" s="6">
        <v>17990</v>
      </c>
      <c r="J2067" s="7">
        <v>0.1</v>
      </c>
    </row>
    <row r="2068" spans="1:10" x14ac:dyDescent="0.25">
      <c r="A2068" s="6" t="s">
        <v>727</v>
      </c>
      <c r="B2068" s="4" t="s">
        <v>809</v>
      </c>
      <c r="C2068" s="4" t="s">
        <v>810</v>
      </c>
      <c r="D2068" s="5">
        <v>44765</v>
      </c>
      <c r="E2068" s="6" t="s">
        <v>6</v>
      </c>
      <c r="F2068" s="6" t="s">
        <v>7</v>
      </c>
      <c r="G2068" s="6">
        <v>4.3</v>
      </c>
      <c r="H2068" s="6">
        <v>21099</v>
      </c>
      <c r="I2068" s="6">
        <v>26900</v>
      </c>
      <c r="J2068" s="7">
        <v>0.1125</v>
      </c>
    </row>
    <row r="2069" spans="1:10" x14ac:dyDescent="0.25">
      <c r="A2069" s="6" t="s">
        <v>727</v>
      </c>
      <c r="B2069" s="4" t="s">
        <v>862</v>
      </c>
      <c r="C2069" s="4" t="s">
        <v>11</v>
      </c>
      <c r="D2069" s="5">
        <v>44245</v>
      </c>
      <c r="E2069" s="6" t="s">
        <v>6</v>
      </c>
      <c r="F2069" s="6" t="s">
        <v>4</v>
      </c>
      <c r="G2069" s="6">
        <v>4.4000000000000004</v>
      </c>
      <c r="H2069" s="6">
        <v>24000</v>
      </c>
      <c r="I2069" s="6">
        <v>24000</v>
      </c>
      <c r="J2069" s="7">
        <v>6.25E-2</v>
      </c>
    </row>
    <row r="2070" spans="1:10" x14ac:dyDescent="0.25">
      <c r="A2070" s="6" t="s">
        <v>727</v>
      </c>
      <c r="B2070" s="4" t="s">
        <v>889</v>
      </c>
      <c r="C2070" s="4" t="s">
        <v>147</v>
      </c>
      <c r="D2070" s="5">
        <v>44350</v>
      </c>
      <c r="E2070" s="6" t="s">
        <v>6</v>
      </c>
      <c r="F2070" s="6" t="s">
        <v>7</v>
      </c>
      <c r="G2070" s="6">
        <v>4.0999999999999996</v>
      </c>
      <c r="H2070" s="6">
        <v>16999</v>
      </c>
      <c r="I2070" s="6">
        <v>16999</v>
      </c>
      <c r="J2070" s="7">
        <v>0.125</v>
      </c>
    </row>
    <row r="2071" spans="1:10" x14ac:dyDescent="0.25">
      <c r="A2071" s="6" t="s">
        <v>727</v>
      </c>
      <c r="B2071" s="4" t="s">
        <v>901</v>
      </c>
      <c r="C2071" s="4" t="s">
        <v>1021</v>
      </c>
      <c r="D2071" s="5">
        <v>44371</v>
      </c>
      <c r="E2071" s="6" t="s">
        <v>19</v>
      </c>
      <c r="F2071" s="6" t="s">
        <v>7</v>
      </c>
      <c r="G2071" s="6">
        <v>4.4000000000000004</v>
      </c>
      <c r="H2071" s="6">
        <v>54999</v>
      </c>
      <c r="I2071" s="6">
        <v>83000</v>
      </c>
      <c r="J2071" s="7">
        <v>6.25E-2</v>
      </c>
    </row>
    <row r="2072" spans="1:10" x14ac:dyDescent="0.25">
      <c r="A2072" s="6" t="s">
        <v>727</v>
      </c>
      <c r="B2072" s="4" t="s">
        <v>924</v>
      </c>
      <c r="C2072" s="4" t="s">
        <v>965</v>
      </c>
      <c r="D2072" s="5">
        <v>44432</v>
      </c>
      <c r="E2072" s="6" t="s">
        <v>3</v>
      </c>
      <c r="F2072" s="6" t="s">
        <v>13</v>
      </c>
      <c r="G2072" s="6">
        <v>3.9</v>
      </c>
      <c r="H2072" s="6">
        <v>29990</v>
      </c>
      <c r="I2072" s="6">
        <v>29990</v>
      </c>
      <c r="J2072" s="7">
        <v>2.5000000000000001E-2</v>
      </c>
    </row>
    <row r="2073" spans="1:10" x14ac:dyDescent="0.25">
      <c r="A2073" s="6" t="s">
        <v>727</v>
      </c>
      <c r="B2073" s="4" t="s">
        <v>924</v>
      </c>
      <c r="C2073" s="4" t="s">
        <v>965</v>
      </c>
      <c r="D2073" s="5">
        <v>44330</v>
      </c>
      <c r="E2073" s="6" t="s">
        <v>3</v>
      </c>
      <c r="F2073" s="6" t="s">
        <v>4</v>
      </c>
      <c r="G2073" s="6">
        <v>3.9</v>
      </c>
      <c r="H2073" s="6">
        <v>49990</v>
      </c>
      <c r="I2073" s="6">
        <v>49990</v>
      </c>
      <c r="J2073" s="7">
        <v>7.4999999999999997E-2</v>
      </c>
    </row>
    <row r="2074" spans="1:10" x14ac:dyDescent="0.25">
      <c r="A2074" s="6" t="s">
        <v>727</v>
      </c>
      <c r="B2074" s="4" t="s">
        <v>815</v>
      </c>
      <c r="C2074" s="4" t="s">
        <v>11</v>
      </c>
      <c r="D2074" s="5">
        <v>44094</v>
      </c>
      <c r="E2074" s="6" t="s">
        <v>3</v>
      </c>
      <c r="F2074" s="6" t="s">
        <v>13</v>
      </c>
      <c r="G2074" s="6">
        <v>4.3</v>
      </c>
      <c r="H2074" s="6">
        <v>12499</v>
      </c>
      <c r="I2074" s="6">
        <v>22990</v>
      </c>
      <c r="J2074" s="7">
        <v>7.4999999999999997E-2</v>
      </c>
    </row>
    <row r="2075" spans="1:10" x14ac:dyDescent="0.25">
      <c r="A2075" s="6" t="s">
        <v>727</v>
      </c>
      <c r="B2075" s="4" t="s">
        <v>1022</v>
      </c>
      <c r="C2075" s="4" t="s">
        <v>11</v>
      </c>
      <c r="D2075" s="5">
        <v>44557</v>
      </c>
      <c r="E2075" s="6" t="s">
        <v>406</v>
      </c>
      <c r="F2075" s="6" t="s">
        <v>552</v>
      </c>
      <c r="G2075" s="6">
        <v>4.0999999999999996</v>
      </c>
      <c r="H2075" s="6">
        <v>1560</v>
      </c>
      <c r="I2075" s="6">
        <v>1560</v>
      </c>
      <c r="J2075" s="7">
        <v>7.4999999999999997E-2</v>
      </c>
    </row>
    <row r="2076" spans="1:10" x14ac:dyDescent="0.25">
      <c r="A2076" s="6" t="s">
        <v>727</v>
      </c>
      <c r="B2076" s="4" t="s">
        <v>924</v>
      </c>
      <c r="C2076" s="4" t="s">
        <v>972</v>
      </c>
      <c r="D2076" s="5">
        <v>44965</v>
      </c>
      <c r="E2076" s="6" t="s">
        <v>3</v>
      </c>
      <c r="F2076" s="6" t="s">
        <v>13</v>
      </c>
      <c r="G2076" s="6">
        <v>3.9</v>
      </c>
      <c r="H2076" s="6">
        <v>29990</v>
      </c>
      <c r="I2076" s="6">
        <v>29990</v>
      </c>
      <c r="J2076" s="7">
        <v>7.4999999999999997E-2</v>
      </c>
    </row>
    <row r="2077" spans="1:10" x14ac:dyDescent="0.25">
      <c r="A2077" s="6" t="s">
        <v>727</v>
      </c>
      <c r="B2077" s="4" t="s">
        <v>1018</v>
      </c>
      <c r="C2077" s="4" t="s">
        <v>595</v>
      </c>
      <c r="D2077" s="5">
        <v>45085</v>
      </c>
      <c r="E2077" s="6" t="s">
        <v>127</v>
      </c>
      <c r="F2077" s="6" t="s">
        <v>211</v>
      </c>
      <c r="G2077" s="6">
        <v>4.0999999999999996</v>
      </c>
      <c r="H2077" s="6">
        <v>5490</v>
      </c>
      <c r="I2077" s="6">
        <v>9700</v>
      </c>
      <c r="J2077" s="7">
        <v>0.1125</v>
      </c>
    </row>
    <row r="2078" spans="1:10" x14ac:dyDescent="0.25">
      <c r="A2078" s="6" t="s">
        <v>727</v>
      </c>
      <c r="B2078" s="4" t="s">
        <v>1023</v>
      </c>
      <c r="C2078" s="4" t="s">
        <v>1024</v>
      </c>
      <c r="D2078" s="5">
        <v>44512</v>
      </c>
      <c r="E2078" s="6" t="s">
        <v>263</v>
      </c>
      <c r="F2078" s="6" t="s">
        <v>261</v>
      </c>
      <c r="G2078" s="6">
        <v>3.8</v>
      </c>
      <c r="H2078" s="6">
        <v>4199</v>
      </c>
      <c r="I2078" s="6">
        <v>4199</v>
      </c>
      <c r="J2078" s="7">
        <v>0.125</v>
      </c>
    </row>
    <row r="2079" spans="1:10" x14ac:dyDescent="0.25">
      <c r="A2079" s="6" t="s">
        <v>727</v>
      </c>
      <c r="B2079" s="4" t="s">
        <v>1025</v>
      </c>
      <c r="C2079" s="4" t="s">
        <v>147</v>
      </c>
      <c r="D2079" s="5">
        <v>44796</v>
      </c>
      <c r="E2079" s="6" t="s">
        <v>127</v>
      </c>
      <c r="F2079" s="6" t="s">
        <v>211</v>
      </c>
      <c r="G2079" s="6">
        <v>4</v>
      </c>
      <c r="H2079" s="6">
        <v>5999</v>
      </c>
      <c r="I2079" s="6">
        <v>5999</v>
      </c>
      <c r="J2079" s="7">
        <v>3.7499999999999999E-2</v>
      </c>
    </row>
    <row r="2080" spans="1:10" x14ac:dyDescent="0.25">
      <c r="A2080" s="6" t="s">
        <v>727</v>
      </c>
      <c r="B2080" s="4" t="s">
        <v>780</v>
      </c>
      <c r="C2080" s="4" t="s">
        <v>771</v>
      </c>
      <c r="D2080" s="5">
        <v>44086</v>
      </c>
      <c r="E2080" s="6" t="s">
        <v>6</v>
      </c>
      <c r="F2080" s="6" t="s">
        <v>7</v>
      </c>
      <c r="G2080" s="6">
        <v>4.0999999999999996</v>
      </c>
      <c r="H2080" s="6">
        <v>21999</v>
      </c>
      <c r="I2080" s="6">
        <v>24999</v>
      </c>
      <c r="J2080" s="7">
        <v>6.25E-2</v>
      </c>
    </row>
    <row r="2081" spans="1:10" x14ac:dyDescent="0.25">
      <c r="A2081" s="6" t="s">
        <v>727</v>
      </c>
      <c r="B2081" s="4" t="s">
        <v>832</v>
      </c>
      <c r="C2081" s="4" t="s">
        <v>821</v>
      </c>
      <c r="D2081" s="5">
        <v>44870</v>
      </c>
      <c r="E2081" s="6" t="s">
        <v>3</v>
      </c>
      <c r="F2081" s="6" t="s">
        <v>4</v>
      </c>
      <c r="G2081" s="6">
        <v>4.3</v>
      </c>
      <c r="H2081" s="6">
        <v>18900</v>
      </c>
      <c r="I2081" s="6">
        <v>18900</v>
      </c>
      <c r="J2081" s="7">
        <v>7.4999999999999997E-2</v>
      </c>
    </row>
    <row r="2082" spans="1:10" x14ac:dyDescent="0.25">
      <c r="A2082" s="6" t="s">
        <v>727</v>
      </c>
      <c r="B2082" s="4" t="s">
        <v>1019</v>
      </c>
      <c r="C2082" s="4" t="s">
        <v>11</v>
      </c>
      <c r="D2082" s="5">
        <v>44003</v>
      </c>
      <c r="E2082" s="6" t="s">
        <v>27</v>
      </c>
      <c r="F2082" s="6" t="s">
        <v>117</v>
      </c>
      <c r="G2082" s="6">
        <v>4.2</v>
      </c>
      <c r="H2082" s="6">
        <v>6990</v>
      </c>
      <c r="I2082" s="6">
        <v>6990</v>
      </c>
      <c r="J2082" s="7">
        <v>0.1125</v>
      </c>
    </row>
    <row r="2083" spans="1:10" x14ac:dyDescent="0.25">
      <c r="A2083" s="6" t="s">
        <v>727</v>
      </c>
      <c r="B2083" s="4" t="s">
        <v>916</v>
      </c>
      <c r="C2083" s="4" t="s">
        <v>808</v>
      </c>
      <c r="D2083" s="5">
        <v>44029</v>
      </c>
      <c r="E2083" s="6" t="s">
        <v>12</v>
      </c>
      <c r="F2083" s="6" t="s">
        <v>13</v>
      </c>
      <c r="G2083" s="6">
        <v>4.4000000000000004</v>
      </c>
      <c r="H2083" s="6">
        <v>8990</v>
      </c>
      <c r="I2083" s="6">
        <v>10000</v>
      </c>
      <c r="J2083" s="7">
        <v>8.7499999999999994E-2</v>
      </c>
    </row>
    <row r="2084" spans="1:10" x14ac:dyDescent="0.25">
      <c r="A2084" s="6" t="s">
        <v>727</v>
      </c>
      <c r="B2084" s="4" t="s">
        <v>1026</v>
      </c>
      <c r="C2084" s="4" t="s">
        <v>1027</v>
      </c>
      <c r="D2084" s="5">
        <v>44249</v>
      </c>
      <c r="E2084" s="6" t="s">
        <v>12</v>
      </c>
      <c r="F2084" s="6" t="s">
        <v>13</v>
      </c>
      <c r="G2084" s="6">
        <v>3.3</v>
      </c>
      <c r="H2084" s="6">
        <v>30000</v>
      </c>
      <c r="I2084" s="6">
        <v>30000</v>
      </c>
      <c r="J2084" s="7">
        <v>0.1</v>
      </c>
    </row>
    <row r="2085" spans="1:10" x14ac:dyDescent="0.25">
      <c r="A2085" s="6" t="s">
        <v>727</v>
      </c>
      <c r="B2085" s="4" t="s">
        <v>1028</v>
      </c>
      <c r="C2085" s="4" t="s">
        <v>875</v>
      </c>
      <c r="D2085" s="5">
        <v>44522</v>
      </c>
      <c r="E2085" s="6" t="s">
        <v>12</v>
      </c>
      <c r="F2085" s="6" t="s">
        <v>4</v>
      </c>
      <c r="G2085" s="6">
        <v>4</v>
      </c>
      <c r="H2085" s="6">
        <v>55900</v>
      </c>
      <c r="I2085" s="6">
        <v>55900</v>
      </c>
      <c r="J2085" s="7">
        <v>2.5000000000000001E-2</v>
      </c>
    </row>
    <row r="2086" spans="1:10" x14ac:dyDescent="0.25">
      <c r="A2086" s="6" t="s">
        <v>727</v>
      </c>
      <c r="B2086" s="4" t="s">
        <v>1029</v>
      </c>
      <c r="C2086" s="4" t="s">
        <v>147</v>
      </c>
      <c r="D2086" s="5">
        <v>44950</v>
      </c>
      <c r="E2086" s="6" t="s">
        <v>127</v>
      </c>
      <c r="F2086" s="6" t="s">
        <v>211</v>
      </c>
      <c r="G2086" s="6">
        <v>4</v>
      </c>
      <c r="H2086" s="6">
        <v>7992</v>
      </c>
      <c r="I2086" s="6">
        <v>7992</v>
      </c>
      <c r="J2086" s="7">
        <v>0.125</v>
      </c>
    </row>
    <row r="2087" spans="1:10" x14ac:dyDescent="0.25">
      <c r="A2087" s="6" t="s">
        <v>727</v>
      </c>
      <c r="B2087" s="4" t="s">
        <v>867</v>
      </c>
      <c r="C2087" s="4" t="s">
        <v>85</v>
      </c>
      <c r="D2087" s="5">
        <v>44047</v>
      </c>
      <c r="E2087" s="6" t="s">
        <v>19</v>
      </c>
      <c r="F2087" s="6" t="s">
        <v>7</v>
      </c>
      <c r="G2087" s="6">
        <v>4.5999999999999996</v>
      </c>
      <c r="H2087" s="6">
        <v>79000</v>
      </c>
      <c r="I2087" s="6">
        <v>79000</v>
      </c>
      <c r="J2087" s="7">
        <v>0.1125</v>
      </c>
    </row>
    <row r="2088" spans="1:10" x14ac:dyDescent="0.25">
      <c r="A2088" s="6" t="s">
        <v>727</v>
      </c>
      <c r="B2088" s="4" t="s">
        <v>911</v>
      </c>
      <c r="C2088" s="4" t="s">
        <v>61</v>
      </c>
      <c r="D2088" s="5">
        <v>44177</v>
      </c>
      <c r="E2088" s="6" t="s">
        <v>3</v>
      </c>
      <c r="F2088" s="6" t="s">
        <v>57</v>
      </c>
      <c r="G2088" s="6">
        <v>4.4000000000000004</v>
      </c>
      <c r="H2088" s="6">
        <v>65900</v>
      </c>
      <c r="I2088" s="6">
        <v>65900</v>
      </c>
      <c r="J2088" s="7">
        <v>1.2500000000000001E-2</v>
      </c>
    </row>
    <row r="2089" spans="1:10" x14ac:dyDescent="0.25">
      <c r="A2089" s="6" t="s">
        <v>727</v>
      </c>
      <c r="B2089" s="4" t="s">
        <v>1030</v>
      </c>
      <c r="C2089" s="4" t="s">
        <v>61</v>
      </c>
      <c r="D2089" s="5">
        <v>44259</v>
      </c>
      <c r="E2089" s="6" t="s">
        <v>6</v>
      </c>
      <c r="F2089" s="6" t="s">
        <v>7</v>
      </c>
      <c r="G2089" s="6">
        <v>4.5999999999999996</v>
      </c>
      <c r="H2089" s="6">
        <v>48669</v>
      </c>
      <c r="I2089" s="6">
        <v>48669</v>
      </c>
      <c r="J2089" s="7">
        <v>0.05</v>
      </c>
    </row>
    <row r="2090" spans="1:10" x14ac:dyDescent="0.25">
      <c r="A2090" s="6" t="s">
        <v>727</v>
      </c>
      <c r="B2090" s="4" t="s">
        <v>889</v>
      </c>
      <c r="C2090" s="4" t="s">
        <v>11</v>
      </c>
      <c r="D2090" s="5">
        <v>45090</v>
      </c>
      <c r="E2090" s="6" t="s">
        <v>3</v>
      </c>
      <c r="F2090" s="6" t="s">
        <v>4</v>
      </c>
      <c r="G2090" s="6">
        <v>4.3</v>
      </c>
      <c r="H2090" s="6">
        <v>14069</v>
      </c>
      <c r="I2090" s="6">
        <v>15500</v>
      </c>
      <c r="J2090" s="7">
        <v>0.05</v>
      </c>
    </row>
    <row r="2091" spans="1:10" x14ac:dyDescent="0.25">
      <c r="A2091" s="6" t="s">
        <v>727</v>
      </c>
      <c r="B2091" s="4" t="s">
        <v>1020</v>
      </c>
      <c r="C2091" s="4" t="s">
        <v>11</v>
      </c>
      <c r="D2091" s="5">
        <v>44576</v>
      </c>
      <c r="E2091" s="6" t="s">
        <v>27</v>
      </c>
      <c r="F2091" s="6" t="s">
        <v>117</v>
      </c>
      <c r="G2091" s="6">
        <v>4.0999999999999996</v>
      </c>
      <c r="H2091" s="6">
        <v>14490</v>
      </c>
      <c r="I2091" s="6">
        <v>14490</v>
      </c>
      <c r="J2091" s="7">
        <v>2.5000000000000001E-2</v>
      </c>
    </row>
    <row r="2092" spans="1:10" x14ac:dyDescent="0.25">
      <c r="A2092" s="6" t="s">
        <v>727</v>
      </c>
      <c r="B2092" s="4" t="s">
        <v>1031</v>
      </c>
      <c r="C2092" s="4" t="s">
        <v>11</v>
      </c>
      <c r="D2092" s="5">
        <v>44189</v>
      </c>
      <c r="E2092" s="6" t="s">
        <v>1032</v>
      </c>
      <c r="F2092" s="6" t="s">
        <v>620</v>
      </c>
      <c r="G2092" s="6">
        <v>3.3</v>
      </c>
      <c r="H2092" s="6">
        <v>3400</v>
      </c>
      <c r="I2092" s="6">
        <v>3400</v>
      </c>
      <c r="J2092" s="7">
        <v>0.1125</v>
      </c>
    </row>
    <row r="2093" spans="1:10" x14ac:dyDescent="0.25">
      <c r="A2093" s="6" t="s">
        <v>727</v>
      </c>
      <c r="B2093" s="4" t="s">
        <v>832</v>
      </c>
      <c r="C2093" s="4" t="s">
        <v>837</v>
      </c>
      <c r="D2093" s="5">
        <v>44972</v>
      </c>
      <c r="E2093" s="6" t="s">
        <v>3</v>
      </c>
      <c r="F2093" s="6" t="s">
        <v>7</v>
      </c>
      <c r="G2093" s="6">
        <v>4.3</v>
      </c>
      <c r="H2093" s="6">
        <v>19900</v>
      </c>
      <c r="I2093" s="6">
        <v>19900</v>
      </c>
      <c r="J2093" s="7">
        <v>0.1</v>
      </c>
    </row>
    <row r="2094" spans="1:10" x14ac:dyDescent="0.25">
      <c r="A2094" s="6" t="s">
        <v>727</v>
      </c>
      <c r="B2094" s="4" t="s">
        <v>1025</v>
      </c>
      <c r="C2094" s="4" t="s">
        <v>61</v>
      </c>
      <c r="D2094" s="5">
        <v>44277</v>
      </c>
      <c r="E2094" s="6" t="s">
        <v>127</v>
      </c>
      <c r="F2094" s="6" t="s">
        <v>211</v>
      </c>
      <c r="G2094" s="6">
        <v>4</v>
      </c>
      <c r="H2094" s="6">
        <v>5999</v>
      </c>
      <c r="I2094" s="6">
        <v>5999</v>
      </c>
      <c r="J2094" s="7">
        <v>2.5000000000000001E-2</v>
      </c>
    </row>
    <row r="2095" spans="1:10" x14ac:dyDescent="0.25">
      <c r="A2095" s="6" t="s">
        <v>727</v>
      </c>
      <c r="B2095" s="4" t="s">
        <v>1014</v>
      </c>
      <c r="C2095" s="4" t="s">
        <v>147</v>
      </c>
      <c r="D2095" s="5">
        <v>43988</v>
      </c>
      <c r="E2095" s="6" t="s">
        <v>127</v>
      </c>
      <c r="F2095" s="6" t="s">
        <v>211</v>
      </c>
      <c r="G2095" s="6">
        <v>4</v>
      </c>
      <c r="H2095" s="6">
        <v>7999</v>
      </c>
      <c r="I2095" s="6">
        <v>7999</v>
      </c>
      <c r="J2095" s="7">
        <v>1.2500000000000001E-2</v>
      </c>
    </row>
    <row r="2096" spans="1:10" x14ac:dyDescent="0.25">
      <c r="A2096" s="6" t="s">
        <v>727</v>
      </c>
      <c r="B2096" s="4" t="s">
        <v>795</v>
      </c>
      <c r="C2096" s="4" t="s">
        <v>821</v>
      </c>
      <c r="D2096" s="5">
        <v>44208</v>
      </c>
      <c r="E2096" s="6" t="s">
        <v>19</v>
      </c>
      <c r="F2096" s="6" t="s">
        <v>7</v>
      </c>
      <c r="G2096" s="6">
        <v>4.4000000000000004</v>
      </c>
      <c r="H2096" s="6">
        <v>27499</v>
      </c>
      <c r="I2096" s="6">
        <v>34999</v>
      </c>
      <c r="J2096" s="7">
        <v>0.05</v>
      </c>
    </row>
    <row r="2097" spans="1:10" x14ac:dyDescent="0.25">
      <c r="A2097" s="6" t="s">
        <v>727</v>
      </c>
      <c r="B2097" s="4" t="s">
        <v>776</v>
      </c>
      <c r="C2097" s="4" t="s">
        <v>938</v>
      </c>
      <c r="D2097" s="5">
        <v>44811</v>
      </c>
      <c r="E2097" s="6" t="s">
        <v>19</v>
      </c>
      <c r="F2097" s="6" t="s">
        <v>7</v>
      </c>
      <c r="G2097" s="6">
        <v>4.5</v>
      </c>
      <c r="H2097" s="6">
        <v>40999</v>
      </c>
      <c r="I2097" s="6">
        <v>43999</v>
      </c>
      <c r="J2097" s="7">
        <v>0.1125</v>
      </c>
    </row>
    <row r="2098" spans="1:10" x14ac:dyDescent="0.25">
      <c r="A2098" s="6" t="s">
        <v>727</v>
      </c>
      <c r="B2098" s="4" t="s">
        <v>988</v>
      </c>
      <c r="C2098" s="4" t="s">
        <v>1027</v>
      </c>
      <c r="D2098" s="5">
        <v>44574</v>
      </c>
      <c r="E2098" s="6" t="s">
        <v>12</v>
      </c>
      <c r="F2098" s="6" t="s">
        <v>13</v>
      </c>
      <c r="G2098" s="6">
        <v>4.0999999999999996</v>
      </c>
      <c r="H2098" s="6">
        <v>27990</v>
      </c>
      <c r="I2098" s="6">
        <v>27990</v>
      </c>
      <c r="J2098" s="7">
        <v>0.1</v>
      </c>
    </row>
    <row r="2099" spans="1:10" x14ac:dyDescent="0.25">
      <c r="A2099" s="6" t="s">
        <v>727</v>
      </c>
      <c r="B2099" s="4" t="s">
        <v>956</v>
      </c>
      <c r="C2099" s="4" t="s">
        <v>1033</v>
      </c>
      <c r="D2099" s="5">
        <v>44956</v>
      </c>
      <c r="E2099" s="6" t="s">
        <v>6</v>
      </c>
      <c r="F2099" s="6" t="s">
        <v>4</v>
      </c>
      <c r="G2099" s="6">
        <v>4.5999999999999996</v>
      </c>
      <c r="H2099" s="6">
        <v>35990</v>
      </c>
      <c r="I2099" s="6">
        <v>74000</v>
      </c>
      <c r="J2099" s="7">
        <v>8.7499999999999994E-2</v>
      </c>
    </row>
    <row r="2100" spans="1:10" x14ac:dyDescent="0.25">
      <c r="A2100" s="6" t="s">
        <v>727</v>
      </c>
      <c r="B2100" s="4" t="s">
        <v>995</v>
      </c>
      <c r="C2100" s="4" t="s">
        <v>147</v>
      </c>
      <c r="D2100" s="5">
        <v>43853</v>
      </c>
      <c r="E2100" s="6" t="s">
        <v>6</v>
      </c>
      <c r="F2100" s="6" t="s">
        <v>4</v>
      </c>
      <c r="G2100" s="6">
        <v>4.3</v>
      </c>
      <c r="H2100" s="6">
        <v>18990</v>
      </c>
      <c r="I2100" s="6">
        <v>18990</v>
      </c>
      <c r="J2100" s="7">
        <v>1.2500000000000001E-2</v>
      </c>
    </row>
    <row r="2101" spans="1:10" x14ac:dyDescent="0.25">
      <c r="A2101" s="6" t="s">
        <v>727</v>
      </c>
      <c r="B2101" s="4" t="s">
        <v>1025</v>
      </c>
      <c r="C2101" s="4" t="s">
        <v>109</v>
      </c>
      <c r="D2101" s="5">
        <v>43870</v>
      </c>
      <c r="E2101" s="6" t="s">
        <v>127</v>
      </c>
      <c r="F2101" s="6" t="s">
        <v>211</v>
      </c>
      <c r="G2101" s="6">
        <v>4</v>
      </c>
      <c r="H2101" s="6">
        <v>6999</v>
      </c>
      <c r="I2101" s="6">
        <v>6999</v>
      </c>
      <c r="J2101" s="7">
        <v>2.5000000000000001E-2</v>
      </c>
    </row>
    <row r="2102" spans="1:10" x14ac:dyDescent="0.25">
      <c r="A2102" s="6" t="s">
        <v>727</v>
      </c>
      <c r="B2102" s="4" t="s">
        <v>874</v>
      </c>
      <c r="C2102" s="4" t="s">
        <v>972</v>
      </c>
      <c r="D2102" s="5">
        <v>43858</v>
      </c>
      <c r="E2102" s="6" t="s">
        <v>12</v>
      </c>
      <c r="F2102" s="6" t="s">
        <v>13</v>
      </c>
      <c r="G2102" s="6">
        <v>4</v>
      </c>
      <c r="H2102" s="6">
        <v>29999</v>
      </c>
      <c r="I2102" s="6">
        <v>29999</v>
      </c>
      <c r="J2102" s="7">
        <v>0.1125</v>
      </c>
    </row>
    <row r="2103" spans="1:10" x14ac:dyDescent="0.25">
      <c r="A2103" s="6" t="s">
        <v>727</v>
      </c>
      <c r="B2103" s="4" t="s">
        <v>1034</v>
      </c>
      <c r="C2103" s="4" t="s">
        <v>965</v>
      </c>
      <c r="D2103" s="5">
        <v>44835</v>
      </c>
      <c r="E2103" s="6" t="s">
        <v>3</v>
      </c>
      <c r="F2103" s="6" t="s">
        <v>13</v>
      </c>
      <c r="G2103" s="6">
        <v>4.4000000000000004</v>
      </c>
      <c r="H2103" s="6">
        <v>23500</v>
      </c>
      <c r="I2103" s="6">
        <v>45500</v>
      </c>
      <c r="J2103" s="7">
        <v>2.5000000000000001E-2</v>
      </c>
    </row>
    <row r="2104" spans="1:10" x14ac:dyDescent="0.25">
      <c r="A2104" s="6" t="s">
        <v>727</v>
      </c>
      <c r="B2104" s="4" t="s">
        <v>1034</v>
      </c>
      <c r="C2104" s="4" t="s">
        <v>972</v>
      </c>
      <c r="D2104" s="5">
        <v>44099</v>
      </c>
      <c r="E2104" s="6" t="s">
        <v>3</v>
      </c>
      <c r="F2104" s="6" t="s">
        <v>13</v>
      </c>
      <c r="G2104" s="6">
        <v>4.4000000000000004</v>
      </c>
      <c r="H2104" s="6">
        <v>22222</v>
      </c>
      <c r="I2104" s="6">
        <v>52000</v>
      </c>
      <c r="J2104" s="7">
        <v>2.5000000000000001E-2</v>
      </c>
    </row>
    <row r="2105" spans="1:10" x14ac:dyDescent="0.25">
      <c r="A2105" s="6" t="s">
        <v>727</v>
      </c>
      <c r="B2105" s="4" t="s">
        <v>913</v>
      </c>
      <c r="C2105" s="4" t="s">
        <v>11</v>
      </c>
      <c r="D2105" s="5">
        <v>44885</v>
      </c>
      <c r="E2105" s="6" t="s">
        <v>505</v>
      </c>
      <c r="F2105" s="6" t="s">
        <v>506</v>
      </c>
      <c r="G2105" s="6">
        <v>4.2</v>
      </c>
      <c r="H2105" s="6">
        <v>3285</v>
      </c>
      <c r="I2105" s="6">
        <v>3285</v>
      </c>
      <c r="J2105" s="7">
        <v>8.7499999999999994E-2</v>
      </c>
    </row>
    <row r="2106" spans="1:10" x14ac:dyDescent="0.25">
      <c r="A2106" s="6" t="s">
        <v>727</v>
      </c>
      <c r="B2106" s="4" t="s">
        <v>997</v>
      </c>
      <c r="C2106" s="4" t="s">
        <v>1035</v>
      </c>
      <c r="D2106" s="5">
        <v>43876</v>
      </c>
      <c r="E2106" s="6" t="s">
        <v>284</v>
      </c>
      <c r="F2106" s="6" t="s">
        <v>117</v>
      </c>
      <c r="G2106" s="6">
        <v>4.3</v>
      </c>
      <c r="H2106" s="6">
        <v>13499</v>
      </c>
      <c r="I2106" s="6">
        <v>13500</v>
      </c>
      <c r="J2106" s="7">
        <v>8.7499999999999994E-2</v>
      </c>
    </row>
    <row r="2107" spans="1:10" x14ac:dyDescent="0.25">
      <c r="A2107" s="6" t="s">
        <v>727</v>
      </c>
      <c r="B2107" s="4" t="s">
        <v>1020</v>
      </c>
      <c r="C2107" s="4" t="s">
        <v>549</v>
      </c>
      <c r="D2107" s="5">
        <v>44203</v>
      </c>
      <c r="E2107" s="6" t="s">
        <v>27</v>
      </c>
      <c r="F2107" s="6" t="s">
        <v>117</v>
      </c>
      <c r="G2107" s="6">
        <v>4.0999999999999996</v>
      </c>
      <c r="H2107" s="6">
        <v>17990</v>
      </c>
      <c r="I2107" s="6">
        <v>17990</v>
      </c>
      <c r="J2107" s="7">
        <v>0.125</v>
      </c>
    </row>
    <row r="2108" spans="1:10" x14ac:dyDescent="0.25">
      <c r="A2108" s="6" t="s">
        <v>727</v>
      </c>
      <c r="B2108" s="4" t="s">
        <v>1036</v>
      </c>
      <c r="C2108" s="4" t="s">
        <v>244</v>
      </c>
      <c r="D2108" s="5">
        <v>43904</v>
      </c>
      <c r="E2108" s="6" t="s">
        <v>284</v>
      </c>
      <c r="F2108" s="6" t="s">
        <v>117</v>
      </c>
      <c r="G2108" s="6">
        <v>4.2</v>
      </c>
      <c r="H2108" s="6">
        <v>20400</v>
      </c>
      <c r="I2108" s="6">
        <v>20400</v>
      </c>
      <c r="J2108" s="7">
        <v>7.4999999999999997E-2</v>
      </c>
    </row>
    <row r="2109" spans="1:10" x14ac:dyDescent="0.25">
      <c r="A2109" s="6" t="s">
        <v>727</v>
      </c>
      <c r="B2109" s="4" t="s">
        <v>936</v>
      </c>
      <c r="C2109" s="4" t="s">
        <v>165</v>
      </c>
      <c r="D2109" s="5">
        <v>44195</v>
      </c>
      <c r="E2109" s="6" t="s">
        <v>27</v>
      </c>
      <c r="F2109" s="6" t="s">
        <v>117</v>
      </c>
      <c r="G2109" s="6">
        <v>4.2</v>
      </c>
      <c r="H2109" s="6">
        <v>8200</v>
      </c>
      <c r="I2109" s="6">
        <v>8200</v>
      </c>
      <c r="J2109" s="7">
        <v>2.5000000000000001E-2</v>
      </c>
    </row>
    <row r="2110" spans="1:10" x14ac:dyDescent="0.25">
      <c r="A2110" s="6" t="s">
        <v>727</v>
      </c>
      <c r="B2110" s="4" t="s">
        <v>983</v>
      </c>
      <c r="C2110" s="4" t="s">
        <v>808</v>
      </c>
      <c r="D2110" s="5">
        <v>44885</v>
      </c>
      <c r="E2110" s="6" t="s">
        <v>127</v>
      </c>
      <c r="F2110" s="6" t="s">
        <v>211</v>
      </c>
      <c r="G2110" s="6">
        <v>4</v>
      </c>
      <c r="H2110" s="6">
        <v>7999</v>
      </c>
      <c r="I2110" s="6">
        <v>7999</v>
      </c>
      <c r="J2110" s="7">
        <v>0.05</v>
      </c>
    </row>
    <row r="2111" spans="1:10" x14ac:dyDescent="0.25">
      <c r="A2111" s="6" t="s">
        <v>727</v>
      </c>
      <c r="B2111" s="4" t="s">
        <v>880</v>
      </c>
      <c r="C2111" s="4" t="s">
        <v>959</v>
      </c>
      <c r="D2111" s="5">
        <v>44012</v>
      </c>
      <c r="E2111" s="6" t="s">
        <v>12</v>
      </c>
      <c r="F2111" s="6" t="s">
        <v>13</v>
      </c>
      <c r="G2111" s="6">
        <v>3.8</v>
      </c>
      <c r="H2111" s="6">
        <v>25900</v>
      </c>
      <c r="I2111" s="6">
        <v>25900</v>
      </c>
      <c r="J2111" s="7">
        <v>1.2500000000000001E-2</v>
      </c>
    </row>
    <row r="2112" spans="1:10" x14ac:dyDescent="0.25">
      <c r="A2112" s="6" t="s">
        <v>727</v>
      </c>
      <c r="B2112" s="4" t="s">
        <v>915</v>
      </c>
      <c r="C2112" s="4" t="s">
        <v>109</v>
      </c>
      <c r="D2112" s="5">
        <v>44445</v>
      </c>
      <c r="E2112" s="6" t="s">
        <v>127</v>
      </c>
      <c r="F2112" s="6" t="s">
        <v>211</v>
      </c>
      <c r="G2112" s="6">
        <v>3.6</v>
      </c>
      <c r="H2112" s="6">
        <v>4790</v>
      </c>
      <c r="I2112" s="6">
        <v>4790</v>
      </c>
      <c r="J2112" s="7">
        <v>0.05</v>
      </c>
    </row>
    <row r="2113" spans="1:10" x14ac:dyDescent="0.25">
      <c r="A2113" s="6" t="s">
        <v>727</v>
      </c>
      <c r="B2113" s="4" t="s">
        <v>988</v>
      </c>
      <c r="C2113" s="4" t="s">
        <v>1037</v>
      </c>
      <c r="D2113" s="5">
        <v>44517</v>
      </c>
      <c r="E2113" s="6" t="s">
        <v>12</v>
      </c>
      <c r="F2113" s="6" t="s">
        <v>13</v>
      </c>
      <c r="G2113" s="6">
        <v>4.0999999999999996</v>
      </c>
      <c r="H2113" s="6">
        <v>51000</v>
      </c>
      <c r="I2113" s="6">
        <v>51000</v>
      </c>
      <c r="J2113" s="7">
        <v>1.2500000000000001E-2</v>
      </c>
    </row>
    <row r="2114" spans="1:10" x14ac:dyDescent="0.25">
      <c r="A2114" s="6" t="s">
        <v>727</v>
      </c>
      <c r="B2114" s="4" t="s">
        <v>843</v>
      </c>
      <c r="C2114" s="4" t="s">
        <v>844</v>
      </c>
      <c r="D2114" s="5">
        <v>45073</v>
      </c>
      <c r="E2114" s="6" t="s">
        <v>6</v>
      </c>
      <c r="F2114" s="6" t="s">
        <v>7</v>
      </c>
      <c r="G2114" s="6">
        <v>4.3</v>
      </c>
      <c r="H2114" s="6">
        <v>15890</v>
      </c>
      <c r="I2114" s="6">
        <v>15990</v>
      </c>
      <c r="J2114" s="7">
        <v>0.1125</v>
      </c>
    </row>
    <row r="2115" spans="1:10" x14ac:dyDescent="0.25">
      <c r="A2115" s="6" t="s">
        <v>727</v>
      </c>
      <c r="B2115" s="4" t="s">
        <v>945</v>
      </c>
      <c r="C2115" s="4" t="s">
        <v>902</v>
      </c>
      <c r="D2115" s="5">
        <v>44885</v>
      </c>
      <c r="E2115" s="6" t="s">
        <v>19</v>
      </c>
      <c r="F2115" s="6" t="s">
        <v>7</v>
      </c>
      <c r="G2115" s="6">
        <v>4.3</v>
      </c>
      <c r="H2115" s="6">
        <v>49980</v>
      </c>
      <c r="I2115" s="6">
        <v>49980</v>
      </c>
      <c r="J2115" s="7">
        <v>8.7499999999999994E-2</v>
      </c>
    </row>
    <row r="2116" spans="1:10" x14ac:dyDescent="0.25">
      <c r="A2116" s="6" t="s">
        <v>727</v>
      </c>
      <c r="B2116" s="4" t="s">
        <v>966</v>
      </c>
      <c r="C2116" s="4" t="s">
        <v>11</v>
      </c>
      <c r="D2116" s="5">
        <v>44110</v>
      </c>
      <c r="E2116" s="6" t="s">
        <v>284</v>
      </c>
      <c r="F2116" s="6" t="s">
        <v>211</v>
      </c>
      <c r="G2116" s="6">
        <v>4.0999999999999996</v>
      </c>
      <c r="H2116" s="6">
        <v>8090</v>
      </c>
      <c r="I2116" s="6">
        <v>8090</v>
      </c>
      <c r="J2116" s="7">
        <v>1.2500000000000001E-2</v>
      </c>
    </row>
    <row r="2117" spans="1:10" x14ac:dyDescent="0.25">
      <c r="A2117" s="6" t="s">
        <v>727</v>
      </c>
      <c r="B2117" s="4" t="s">
        <v>883</v>
      </c>
      <c r="C2117" s="4" t="s">
        <v>11</v>
      </c>
      <c r="D2117" s="5">
        <v>44003</v>
      </c>
      <c r="E2117" s="6" t="s">
        <v>6</v>
      </c>
      <c r="F2117" s="6" t="s">
        <v>4</v>
      </c>
      <c r="G2117" s="6">
        <v>4.2</v>
      </c>
      <c r="H2117" s="6">
        <v>16860</v>
      </c>
      <c r="I2117" s="6">
        <v>34000</v>
      </c>
      <c r="J2117" s="7">
        <v>0.05</v>
      </c>
    </row>
    <row r="2118" spans="1:10" x14ac:dyDescent="0.25">
      <c r="A2118" s="6" t="s">
        <v>727</v>
      </c>
      <c r="B2118" s="4" t="s">
        <v>931</v>
      </c>
      <c r="C2118" s="4" t="s">
        <v>109</v>
      </c>
      <c r="D2118" s="5">
        <v>44854</v>
      </c>
      <c r="E2118" s="6" t="s">
        <v>3</v>
      </c>
      <c r="F2118" s="6" t="s">
        <v>13</v>
      </c>
      <c r="G2118" s="6">
        <v>4.3</v>
      </c>
      <c r="H2118" s="6">
        <v>19980</v>
      </c>
      <c r="I2118" s="6">
        <v>19980</v>
      </c>
      <c r="J2118" s="7">
        <v>0.05</v>
      </c>
    </row>
    <row r="2119" spans="1:10" x14ac:dyDescent="0.25">
      <c r="A2119" s="6" t="s">
        <v>727</v>
      </c>
      <c r="B2119" s="4" t="s">
        <v>779</v>
      </c>
      <c r="C2119" s="4" t="s">
        <v>771</v>
      </c>
      <c r="D2119" s="5">
        <v>44896</v>
      </c>
      <c r="E2119" s="6" t="s">
        <v>6</v>
      </c>
      <c r="F2119" s="6" t="s">
        <v>7</v>
      </c>
      <c r="G2119" s="6">
        <v>4.3</v>
      </c>
      <c r="H2119" s="6">
        <v>27499</v>
      </c>
      <c r="I2119" s="6">
        <v>30499</v>
      </c>
      <c r="J2119" s="7">
        <v>0.05</v>
      </c>
    </row>
    <row r="2120" spans="1:10" x14ac:dyDescent="0.25">
      <c r="A2120" s="6" t="s">
        <v>727</v>
      </c>
      <c r="B2120" s="4" t="s">
        <v>1028</v>
      </c>
      <c r="C2120" s="4" t="s">
        <v>878</v>
      </c>
      <c r="D2120" s="5">
        <v>44841</v>
      </c>
      <c r="E2120" s="6" t="s">
        <v>12</v>
      </c>
      <c r="F2120" s="6" t="s">
        <v>13</v>
      </c>
      <c r="G2120" s="6">
        <v>4</v>
      </c>
      <c r="H2120" s="6">
        <v>33900</v>
      </c>
      <c r="I2120" s="6">
        <v>33900</v>
      </c>
      <c r="J2120" s="7">
        <v>0.1125</v>
      </c>
    </row>
    <row r="2121" spans="1:10" x14ac:dyDescent="0.25">
      <c r="A2121" s="6" t="s">
        <v>727</v>
      </c>
      <c r="B2121" s="4" t="s">
        <v>1029</v>
      </c>
      <c r="C2121" s="4" t="s">
        <v>134</v>
      </c>
      <c r="D2121" s="5">
        <v>44948</v>
      </c>
      <c r="E2121" s="6" t="s">
        <v>127</v>
      </c>
      <c r="F2121" s="6" t="s">
        <v>211</v>
      </c>
      <c r="G2121" s="6">
        <v>4</v>
      </c>
      <c r="H2121" s="6">
        <v>10899</v>
      </c>
      <c r="I2121" s="6">
        <v>10899</v>
      </c>
      <c r="J2121" s="7">
        <v>0.1</v>
      </c>
    </row>
    <row r="2122" spans="1:10" x14ac:dyDescent="0.25">
      <c r="A2122" s="6" t="s">
        <v>727</v>
      </c>
      <c r="B2122" s="4" t="s">
        <v>779</v>
      </c>
      <c r="C2122" s="4" t="s">
        <v>771</v>
      </c>
      <c r="D2122" s="5">
        <v>44018</v>
      </c>
      <c r="E2122" s="6" t="s">
        <v>19</v>
      </c>
      <c r="F2122" s="6" t="s">
        <v>7</v>
      </c>
      <c r="G2122" s="6">
        <v>4.4000000000000004</v>
      </c>
      <c r="H2122" s="6">
        <v>28999</v>
      </c>
      <c r="I2122" s="6">
        <v>31999</v>
      </c>
      <c r="J2122" s="7">
        <v>3.7499999999999999E-2</v>
      </c>
    </row>
    <row r="2123" spans="1:10" x14ac:dyDescent="0.25">
      <c r="A2123" s="6" t="s">
        <v>727</v>
      </c>
      <c r="B2123" s="4" t="s">
        <v>919</v>
      </c>
      <c r="C2123" s="4" t="s">
        <v>147</v>
      </c>
      <c r="D2123" s="5">
        <v>44033</v>
      </c>
      <c r="E2123" s="6" t="s">
        <v>263</v>
      </c>
      <c r="F2123" s="6" t="s">
        <v>261</v>
      </c>
      <c r="G2123" s="6">
        <v>3.9</v>
      </c>
      <c r="H2123" s="6">
        <v>5110</v>
      </c>
      <c r="I2123" s="6">
        <v>5110</v>
      </c>
      <c r="J2123" s="7">
        <v>0.1125</v>
      </c>
    </row>
    <row r="2124" spans="1:10" x14ac:dyDescent="0.25">
      <c r="A2124" s="6" t="s">
        <v>727</v>
      </c>
      <c r="B2124" s="4" t="s">
        <v>843</v>
      </c>
      <c r="C2124" s="4" t="s">
        <v>1015</v>
      </c>
      <c r="D2124" s="5">
        <v>44487</v>
      </c>
      <c r="E2124" s="6" t="s">
        <v>6</v>
      </c>
      <c r="F2124" s="6" t="s">
        <v>7</v>
      </c>
      <c r="G2124" s="6">
        <v>4.3</v>
      </c>
      <c r="H2124" s="6">
        <v>15900</v>
      </c>
      <c r="I2124" s="6">
        <v>19590</v>
      </c>
      <c r="J2124" s="7">
        <v>6.25E-2</v>
      </c>
    </row>
    <row r="2125" spans="1:10" x14ac:dyDescent="0.25">
      <c r="A2125" s="6" t="s">
        <v>727</v>
      </c>
      <c r="B2125" s="4" t="s">
        <v>1038</v>
      </c>
      <c r="C2125" s="4" t="s">
        <v>147</v>
      </c>
      <c r="D2125" s="5">
        <v>44348</v>
      </c>
      <c r="E2125" s="6" t="s">
        <v>263</v>
      </c>
      <c r="F2125" s="6" t="s">
        <v>261</v>
      </c>
      <c r="G2125" s="6">
        <v>3.8</v>
      </c>
      <c r="H2125" s="6">
        <v>4199</v>
      </c>
      <c r="I2125" s="6">
        <v>4199</v>
      </c>
      <c r="J2125" s="7">
        <v>0.1</v>
      </c>
    </row>
    <row r="2126" spans="1:10" x14ac:dyDescent="0.25">
      <c r="A2126" s="6" t="s">
        <v>727</v>
      </c>
      <c r="B2126" s="4" t="s">
        <v>936</v>
      </c>
      <c r="C2126" s="4" t="s">
        <v>109</v>
      </c>
      <c r="D2126" s="5">
        <v>44710</v>
      </c>
      <c r="E2126" s="6" t="s">
        <v>27</v>
      </c>
      <c r="F2126" s="6" t="s">
        <v>117</v>
      </c>
      <c r="G2126" s="6">
        <v>4.2</v>
      </c>
      <c r="H2126" s="6">
        <v>8200</v>
      </c>
      <c r="I2126" s="6">
        <v>8200</v>
      </c>
      <c r="J2126" s="7">
        <v>0.125</v>
      </c>
    </row>
    <row r="2127" spans="1:10" x14ac:dyDescent="0.25">
      <c r="A2127" s="6" t="s">
        <v>727</v>
      </c>
      <c r="B2127" s="4" t="s">
        <v>1039</v>
      </c>
      <c r="C2127" s="4" t="s">
        <v>61</v>
      </c>
      <c r="D2127" s="5">
        <v>44915</v>
      </c>
      <c r="E2127" s="6" t="s">
        <v>263</v>
      </c>
      <c r="F2127" s="6" t="s">
        <v>261</v>
      </c>
      <c r="G2127" s="6">
        <v>3.6</v>
      </c>
      <c r="H2127" s="6">
        <v>4999</v>
      </c>
      <c r="I2127" s="6">
        <v>4999</v>
      </c>
      <c r="J2127" s="7">
        <v>8.7499999999999994E-2</v>
      </c>
    </row>
    <row r="2128" spans="1:10" x14ac:dyDescent="0.25">
      <c r="A2128" s="6" t="s">
        <v>727</v>
      </c>
      <c r="B2128" s="4" t="s">
        <v>1040</v>
      </c>
      <c r="C2128" s="4" t="s">
        <v>1041</v>
      </c>
      <c r="D2128" s="5">
        <v>44286</v>
      </c>
      <c r="E2128" s="6" t="s">
        <v>127</v>
      </c>
      <c r="F2128" s="6" t="s">
        <v>211</v>
      </c>
      <c r="G2128" s="6">
        <v>3</v>
      </c>
      <c r="H2128" s="6">
        <v>8999</v>
      </c>
      <c r="I2128" s="6">
        <v>8999</v>
      </c>
      <c r="J2128" s="7">
        <v>0.05</v>
      </c>
    </row>
    <row r="2129" spans="1:10" x14ac:dyDescent="0.25">
      <c r="A2129" s="6" t="s">
        <v>727</v>
      </c>
      <c r="B2129" s="4" t="s">
        <v>889</v>
      </c>
      <c r="C2129" s="4" t="s">
        <v>14</v>
      </c>
      <c r="D2129" s="5">
        <v>44860</v>
      </c>
      <c r="E2129" s="6" t="s">
        <v>6</v>
      </c>
      <c r="F2129" s="6" t="s">
        <v>7</v>
      </c>
      <c r="G2129" s="6">
        <v>4.0999999999999996</v>
      </c>
      <c r="H2129" s="6">
        <v>15990</v>
      </c>
      <c r="I2129" s="6">
        <v>15990</v>
      </c>
      <c r="J2129" s="7">
        <v>8.7499999999999994E-2</v>
      </c>
    </row>
    <row r="2130" spans="1:10" x14ac:dyDescent="0.25">
      <c r="A2130" s="6" t="s">
        <v>727</v>
      </c>
      <c r="B2130" s="4" t="s">
        <v>801</v>
      </c>
      <c r="C2130" s="4" t="s">
        <v>11</v>
      </c>
      <c r="D2130" s="5">
        <v>44602</v>
      </c>
      <c r="E2130" s="6" t="s">
        <v>565</v>
      </c>
      <c r="F2130" s="6" t="s">
        <v>566</v>
      </c>
      <c r="G2130" s="6">
        <v>0</v>
      </c>
      <c r="H2130" s="6">
        <v>4500</v>
      </c>
      <c r="I2130" s="6">
        <v>4500</v>
      </c>
      <c r="J2130" s="7">
        <v>6.25E-2</v>
      </c>
    </row>
    <row r="2131" spans="1:10" x14ac:dyDescent="0.25">
      <c r="A2131" s="6" t="s">
        <v>727</v>
      </c>
      <c r="B2131" s="4" t="s">
        <v>1036</v>
      </c>
      <c r="C2131" s="4" t="s">
        <v>147</v>
      </c>
      <c r="D2131" s="5">
        <v>45155</v>
      </c>
      <c r="E2131" s="6" t="s">
        <v>284</v>
      </c>
      <c r="F2131" s="6" t="s">
        <v>117</v>
      </c>
      <c r="G2131" s="6">
        <v>4.2</v>
      </c>
      <c r="H2131" s="6">
        <v>8490</v>
      </c>
      <c r="I2131" s="6">
        <v>8490</v>
      </c>
      <c r="J2131" s="7">
        <v>6.25E-2</v>
      </c>
    </row>
    <row r="2132" spans="1:10" x14ac:dyDescent="0.25">
      <c r="A2132" s="6" t="s">
        <v>727</v>
      </c>
      <c r="B2132" s="4" t="s">
        <v>1042</v>
      </c>
      <c r="C2132" s="4" t="s">
        <v>872</v>
      </c>
      <c r="D2132" s="5">
        <v>44944</v>
      </c>
      <c r="E2132" s="6" t="s">
        <v>127</v>
      </c>
      <c r="F2132" s="6" t="s">
        <v>211</v>
      </c>
      <c r="G2132" s="6">
        <v>4</v>
      </c>
      <c r="H2132" s="6">
        <v>6999</v>
      </c>
      <c r="I2132" s="6">
        <v>6999</v>
      </c>
      <c r="J2132" s="7">
        <v>8.7499999999999994E-2</v>
      </c>
    </row>
    <row r="2133" spans="1:10" x14ac:dyDescent="0.25">
      <c r="A2133" s="6" t="s">
        <v>727</v>
      </c>
      <c r="B2133" s="4" t="s">
        <v>989</v>
      </c>
      <c r="C2133" s="4" t="s">
        <v>11</v>
      </c>
      <c r="D2133" s="5">
        <v>44783</v>
      </c>
      <c r="E2133" s="6" t="s">
        <v>27</v>
      </c>
      <c r="F2133" s="6" t="s">
        <v>117</v>
      </c>
      <c r="G2133" s="6">
        <v>4.0999999999999996</v>
      </c>
      <c r="H2133" s="6">
        <v>6549</v>
      </c>
      <c r="I2133" s="6">
        <v>9490</v>
      </c>
      <c r="J2133" s="7">
        <v>0.1</v>
      </c>
    </row>
    <row r="2134" spans="1:10" x14ac:dyDescent="0.25">
      <c r="A2134" s="6" t="s">
        <v>727</v>
      </c>
      <c r="B2134" s="4" t="s">
        <v>1043</v>
      </c>
      <c r="C2134" s="4" t="s">
        <v>808</v>
      </c>
      <c r="D2134" s="5">
        <v>44588</v>
      </c>
      <c r="E2134" s="6" t="s">
        <v>127</v>
      </c>
      <c r="F2134" s="6" t="s">
        <v>211</v>
      </c>
      <c r="G2134" s="6">
        <v>4</v>
      </c>
      <c r="H2134" s="6">
        <v>8999</v>
      </c>
      <c r="I2134" s="6">
        <v>8999</v>
      </c>
      <c r="J2134" s="7">
        <v>3.7499999999999999E-2</v>
      </c>
    </row>
    <row r="2135" spans="1:10" x14ac:dyDescent="0.25">
      <c r="A2135" s="6" t="s">
        <v>727</v>
      </c>
      <c r="B2135" s="4" t="s">
        <v>889</v>
      </c>
      <c r="C2135" s="4" t="s">
        <v>11</v>
      </c>
      <c r="D2135" s="5">
        <v>44051</v>
      </c>
      <c r="E2135" s="6" t="s">
        <v>3</v>
      </c>
      <c r="F2135" s="6" t="s">
        <v>4</v>
      </c>
      <c r="G2135" s="6">
        <v>4.3</v>
      </c>
      <c r="H2135" s="6">
        <v>14990</v>
      </c>
      <c r="I2135" s="6">
        <v>14990</v>
      </c>
      <c r="J2135" s="7">
        <v>6.25E-2</v>
      </c>
    </row>
    <row r="2136" spans="1:10" x14ac:dyDescent="0.25">
      <c r="A2136" s="6" t="s">
        <v>727</v>
      </c>
      <c r="B2136" s="4" t="s">
        <v>834</v>
      </c>
      <c r="C2136" s="4" t="s">
        <v>61</v>
      </c>
      <c r="D2136" s="5">
        <v>45010</v>
      </c>
      <c r="E2136" s="6" t="s">
        <v>27</v>
      </c>
      <c r="F2136" s="6" t="s">
        <v>117</v>
      </c>
      <c r="G2136" s="6">
        <v>4.0999999999999996</v>
      </c>
      <c r="H2136" s="6">
        <v>19990</v>
      </c>
      <c r="I2136" s="6">
        <v>19990</v>
      </c>
      <c r="J2136" s="7">
        <v>0.05</v>
      </c>
    </row>
    <row r="2137" spans="1:10" x14ac:dyDescent="0.25">
      <c r="A2137" s="6" t="s">
        <v>727</v>
      </c>
      <c r="B2137" s="4" t="s">
        <v>854</v>
      </c>
      <c r="C2137" s="4" t="s">
        <v>1021</v>
      </c>
      <c r="D2137" s="5">
        <v>44832</v>
      </c>
      <c r="E2137" s="6" t="s">
        <v>56</v>
      </c>
      <c r="F2137" s="6" t="s">
        <v>7</v>
      </c>
      <c r="G2137" s="6">
        <v>4.2</v>
      </c>
      <c r="H2137" s="6">
        <v>70490</v>
      </c>
      <c r="I2137" s="6">
        <v>70999</v>
      </c>
      <c r="J2137" s="7">
        <v>2.5000000000000001E-2</v>
      </c>
    </row>
    <row r="2138" spans="1:10" x14ac:dyDescent="0.25">
      <c r="A2138" s="6" t="s">
        <v>727</v>
      </c>
      <c r="B2138" s="4" t="s">
        <v>834</v>
      </c>
      <c r="C2138" s="4" t="s">
        <v>416</v>
      </c>
      <c r="D2138" s="5">
        <v>45057</v>
      </c>
      <c r="E2138" s="6" t="s">
        <v>27</v>
      </c>
      <c r="F2138" s="6" t="s">
        <v>117</v>
      </c>
      <c r="G2138" s="6">
        <v>4.0999999999999996</v>
      </c>
      <c r="H2138" s="6">
        <v>19990</v>
      </c>
      <c r="I2138" s="6">
        <v>19990</v>
      </c>
      <c r="J2138" s="7">
        <v>6.25E-2</v>
      </c>
    </row>
    <row r="2139" spans="1:10" x14ac:dyDescent="0.25">
      <c r="A2139" s="6" t="s">
        <v>727</v>
      </c>
      <c r="B2139" s="4" t="s">
        <v>1016</v>
      </c>
      <c r="C2139" s="4" t="s">
        <v>872</v>
      </c>
      <c r="D2139" s="5">
        <v>44575</v>
      </c>
      <c r="E2139" s="6" t="s">
        <v>263</v>
      </c>
      <c r="F2139" s="6" t="s">
        <v>261</v>
      </c>
      <c r="G2139" s="6">
        <v>3.8</v>
      </c>
      <c r="H2139" s="6">
        <v>5490</v>
      </c>
      <c r="I2139" s="6">
        <v>5490</v>
      </c>
      <c r="J2139" s="7">
        <v>0.1125</v>
      </c>
    </row>
    <row r="2140" spans="1:10" x14ac:dyDescent="0.25">
      <c r="A2140" s="6" t="s">
        <v>727</v>
      </c>
      <c r="B2140" s="4" t="s">
        <v>1044</v>
      </c>
      <c r="C2140" s="4" t="s">
        <v>11</v>
      </c>
      <c r="D2140" s="5">
        <v>44152</v>
      </c>
      <c r="E2140" s="6" t="s">
        <v>284</v>
      </c>
      <c r="F2140" s="6" t="s">
        <v>211</v>
      </c>
      <c r="G2140" s="6">
        <v>3.8</v>
      </c>
      <c r="H2140" s="6">
        <v>26000</v>
      </c>
      <c r="I2140" s="6">
        <v>26000</v>
      </c>
      <c r="J2140" s="7">
        <v>1.2500000000000001E-2</v>
      </c>
    </row>
    <row r="2141" spans="1:10" x14ac:dyDescent="0.25">
      <c r="A2141" s="6" t="s">
        <v>727</v>
      </c>
      <c r="B2141" s="4" t="s">
        <v>944</v>
      </c>
      <c r="C2141" s="4" t="s">
        <v>147</v>
      </c>
      <c r="D2141" s="5">
        <v>44038</v>
      </c>
      <c r="E2141" s="6" t="s">
        <v>263</v>
      </c>
      <c r="F2141" s="6" t="s">
        <v>261</v>
      </c>
      <c r="G2141" s="6">
        <v>4</v>
      </c>
      <c r="H2141" s="6">
        <v>6190</v>
      </c>
      <c r="I2141" s="6">
        <v>6190</v>
      </c>
      <c r="J2141" s="7">
        <v>3.7499999999999999E-2</v>
      </c>
    </row>
    <row r="2142" spans="1:10" x14ac:dyDescent="0.25">
      <c r="A2142" s="6" t="s">
        <v>727</v>
      </c>
      <c r="B2142" s="4" t="s">
        <v>973</v>
      </c>
      <c r="C2142" s="4" t="s">
        <v>61</v>
      </c>
      <c r="D2142" s="5">
        <v>44654</v>
      </c>
      <c r="E2142" s="6" t="s">
        <v>127</v>
      </c>
      <c r="F2142" s="6" t="s">
        <v>117</v>
      </c>
      <c r="G2142" s="6">
        <v>4</v>
      </c>
      <c r="H2142" s="6">
        <v>9999</v>
      </c>
      <c r="I2142" s="6">
        <v>9999</v>
      </c>
      <c r="J2142" s="7">
        <v>2.5000000000000001E-2</v>
      </c>
    </row>
    <row r="2143" spans="1:10" x14ac:dyDescent="0.25">
      <c r="A2143" s="6" t="s">
        <v>727</v>
      </c>
      <c r="B2143" s="4" t="s">
        <v>862</v>
      </c>
      <c r="C2143" s="4" t="s">
        <v>14</v>
      </c>
      <c r="D2143" s="5">
        <v>45039</v>
      </c>
      <c r="E2143" s="6" t="s">
        <v>3</v>
      </c>
      <c r="F2143" s="6" t="s">
        <v>4</v>
      </c>
      <c r="G2143" s="6">
        <v>4.3</v>
      </c>
      <c r="H2143" s="6">
        <v>21000</v>
      </c>
      <c r="I2143" s="6">
        <v>21000</v>
      </c>
      <c r="J2143" s="7">
        <v>0.125</v>
      </c>
    </row>
    <row r="2144" spans="1:10" x14ac:dyDescent="0.25">
      <c r="A2144" s="6" t="s">
        <v>727</v>
      </c>
      <c r="B2144" s="4" t="s">
        <v>1045</v>
      </c>
      <c r="C2144" s="4" t="s">
        <v>972</v>
      </c>
      <c r="D2144" s="5">
        <v>44792</v>
      </c>
      <c r="E2144" s="6" t="s">
        <v>3</v>
      </c>
      <c r="F2144" s="6" t="s">
        <v>13</v>
      </c>
      <c r="G2144" s="6">
        <v>4.0999999999999996</v>
      </c>
      <c r="H2144" s="6">
        <v>39899</v>
      </c>
      <c r="I2144" s="6">
        <v>39899</v>
      </c>
      <c r="J2144" s="7">
        <v>0.125</v>
      </c>
    </row>
    <row r="2145" spans="1:10" x14ac:dyDescent="0.25">
      <c r="A2145" s="6" t="s">
        <v>727</v>
      </c>
      <c r="B2145" s="4" t="s">
        <v>834</v>
      </c>
      <c r="C2145" s="4" t="s">
        <v>11</v>
      </c>
      <c r="D2145" s="5">
        <v>44959</v>
      </c>
      <c r="E2145" s="6" t="s">
        <v>3</v>
      </c>
      <c r="F2145" s="6" t="s">
        <v>4</v>
      </c>
      <c r="G2145" s="6">
        <v>4.4000000000000004</v>
      </c>
      <c r="H2145" s="6">
        <v>22300</v>
      </c>
      <c r="I2145" s="6">
        <v>22300</v>
      </c>
      <c r="J2145" s="7">
        <v>1.2500000000000001E-2</v>
      </c>
    </row>
    <row r="2146" spans="1:10" x14ac:dyDescent="0.25">
      <c r="A2146" s="6" t="s">
        <v>727</v>
      </c>
      <c r="B2146" s="4" t="s">
        <v>988</v>
      </c>
      <c r="C2146" s="4" t="s">
        <v>1046</v>
      </c>
      <c r="D2146" s="5">
        <v>44800</v>
      </c>
      <c r="E2146" s="6" t="s">
        <v>12</v>
      </c>
      <c r="F2146" s="6" t="s">
        <v>13</v>
      </c>
      <c r="G2146" s="6">
        <v>4.0999999999999996</v>
      </c>
      <c r="H2146" s="6">
        <v>49990</v>
      </c>
      <c r="I2146" s="6">
        <v>49990</v>
      </c>
      <c r="J2146" s="7">
        <v>2.5000000000000001E-2</v>
      </c>
    </row>
    <row r="2147" spans="1:10" x14ac:dyDescent="0.25">
      <c r="A2147" s="6" t="s">
        <v>727</v>
      </c>
      <c r="B2147" s="4" t="s">
        <v>1047</v>
      </c>
      <c r="C2147" s="4" t="s">
        <v>11</v>
      </c>
      <c r="D2147" s="5">
        <v>44298</v>
      </c>
      <c r="E2147" s="6" t="s">
        <v>565</v>
      </c>
      <c r="F2147" s="6" t="s">
        <v>657</v>
      </c>
      <c r="G2147" s="6">
        <v>0</v>
      </c>
      <c r="H2147" s="6">
        <v>1662</v>
      </c>
      <c r="I2147" s="6">
        <v>1662</v>
      </c>
      <c r="J2147" s="7">
        <v>2.5000000000000001E-2</v>
      </c>
    </row>
    <row r="2148" spans="1:10" x14ac:dyDescent="0.25">
      <c r="A2148" s="6" t="s">
        <v>727</v>
      </c>
      <c r="B2148" s="4" t="s">
        <v>859</v>
      </c>
      <c r="C2148" s="4" t="s">
        <v>1048</v>
      </c>
      <c r="D2148" s="5">
        <v>44776</v>
      </c>
      <c r="E2148" s="6" t="s">
        <v>6</v>
      </c>
      <c r="F2148" s="6" t="s">
        <v>7</v>
      </c>
      <c r="G2148" s="6">
        <v>4.0999999999999996</v>
      </c>
      <c r="H2148" s="6">
        <v>15490</v>
      </c>
      <c r="I2148" s="6">
        <v>15490</v>
      </c>
      <c r="J2148" s="7">
        <v>0.1</v>
      </c>
    </row>
    <row r="2149" spans="1:10" x14ac:dyDescent="0.25">
      <c r="A2149" s="6" t="s">
        <v>727</v>
      </c>
      <c r="B2149" s="4" t="s">
        <v>955</v>
      </c>
      <c r="C2149" s="4" t="s">
        <v>14</v>
      </c>
      <c r="D2149" s="5">
        <v>44326</v>
      </c>
      <c r="E2149" s="6" t="s">
        <v>27</v>
      </c>
      <c r="F2149" s="6" t="s">
        <v>117</v>
      </c>
      <c r="G2149" s="6">
        <v>4.3</v>
      </c>
      <c r="H2149" s="6">
        <v>18340</v>
      </c>
      <c r="I2149" s="6">
        <v>18340</v>
      </c>
      <c r="J2149" s="7">
        <v>0.1125</v>
      </c>
    </row>
    <row r="2150" spans="1:10" x14ac:dyDescent="0.25">
      <c r="A2150" s="6" t="s">
        <v>727</v>
      </c>
      <c r="B2150" s="4" t="s">
        <v>960</v>
      </c>
      <c r="C2150" s="4" t="s">
        <v>165</v>
      </c>
      <c r="D2150" s="5">
        <v>45101</v>
      </c>
      <c r="E2150" s="6" t="s">
        <v>127</v>
      </c>
      <c r="F2150" s="6" t="s">
        <v>211</v>
      </c>
      <c r="G2150" s="6">
        <v>3.3</v>
      </c>
      <c r="H2150" s="6">
        <v>4999</v>
      </c>
      <c r="I2150" s="6">
        <v>8999</v>
      </c>
      <c r="J2150" s="7">
        <v>6.25E-2</v>
      </c>
    </row>
    <row r="2151" spans="1:10" x14ac:dyDescent="0.25">
      <c r="A2151" s="6" t="s">
        <v>727</v>
      </c>
      <c r="B2151" s="4" t="s">
        <v>1020</v>
      </c>
      <c r="C2151" s="4" t="s">
        <v>416</v>
      </c>
      <c r="D2151" s="5">
        <v>43995</v>
      </c>
      <c r="E2151" s="6" t="s">
        <v>27</v>
      </c>
      <c r="F2151" s="6" t="s">
        <v>117</v>
      </c>
      <c r="G2151" s="6">
        <v>4.0999999999999996</v>
      </c>
      <c r="H2151" s="6">
        <v>17990</v>
      </c>
      <c r="I2151" s="6">
        <v>17990</v>
      </c>
      <c r="J2151" s="7">
        <v>0.1</v>
      </c>
    </row>
    <row r="2152" spans="1:10" x14ac:dyDescent="0.25">
      <c r="A2152" s="6" t="s">
        <v>727</v>
      </c>
      <c r="B2152" s="4" t="s">
        <v>1042</v>
      </c>
      <c r="C2152" s="4" t="s">
        <v>1049</v>
      </c>
      <c r="D2152" s="5">
        <v>44318</v>
      </c>
      <c r="E2152" s="6" t="s">
        <v>127</v>
      </c>
      <c r="F2152" s="6" t="s">
        <v>211</v>
      </c>
      <c r="G2152" s="6">
        <v>4</v>
      </c>
      <c r="H2152" s="6">
        <v>5999</v>
      </c>
      <c r="I2152" s="6">
        <v>5999</v>
      </c>
      <c r="J2152" s="7">
        <v>0.125</v>
      </c>
    </row>
    <row r="2153" spans="1:10" x14ac:dyDescent="0.25">
      <c r="A2153" s="6" t="s">
        <v>727</v>
      </c>
      <c r="B2153" s="4" t="s">
        <v>956</v>
      </c>
      <c r="C2153" s="4" t="s">
        <v>61</v>
      </c>
      <c r="D2153" s="5">
        <v>44222</v>
      </c>
      <c r="E2153" s="6" t="s">
        <v>6</v>
      </c>
      <c r="F2153" s="6" t="s">
        <v>4</v>
      </c>
      <c r="G2153" s="6">
        <v>4.5999999999999996</v>
      </c>
      <c r="H2153" s="6">
        <v>34899</v>
      </c>
      <c r="I2153" s="6">
        <v>74000</v>
      </c>
      <c r="J2153" s="7">
        <v>0.05</v>
      </c>
    </row>
    <row r="2154" spans="1:10" x14ac:dyDescent="0.25">
      <c r="A2154" s="6" t="s">
        <v>727</v>
      </c>
      <c r="B2154" s="4" t="s">
        <v>1036</v>
      </c>
      <c r="C2154" s="4" t="s">
        <v>11</v>
      </c>
      <c r="D2154" s="5">
        <v>44559</v>
      </c>
      <c r="E2154" s="6" t="s">
        <v>284</v>
      </c>
      <c r="F2154" s="6" t="s">
        <v>117</v>
      </c>
      <c r="G2154" s="6">
        <v>4.2</v>
      </c>
      <c r="H2154" s="6">
        <v>9890</v>
      </c>
      <c r="I2154" s="6">
        <v>9890</v>
      </c>
      <c r="J2154" s="7">
        <v>0.05</v>
      </c>
    </row>
    <row r="2155" spans="1:10" x14ac:dyDescent="0.25">
      <c r="A2155" s="6" t="s">
        <v>727</v>
      </c>
      <c r="B2155" s="4" t="s">
        <v>1050</v>
      </c>
      <c r="C2155" s="4" t="s">
        <v>147</v>
      </c>
      <c r="D2155" s="5">
        <v>45019</v>
      </c>
      <c r="E2155" s="6" t="s">
        <v>296</v>
      </c>
      <c r="F2155" s="6" t="s">
        <v>261</v>
      </c>
      <c r="G2155" s="6">
        <v>3.9</v>
      </c>
      <c r="H2155" s="6">
        <v>5940</v>
      </c>
      <c r="I2155" s="6">
        <v>5940</v>
      </c>
      <c r="J2155" s="7">
        <v>1.2500000000000001E-2</v>
      </c>
    </row>
    <row r="2156" spans="1:10" x14ac:dyDescent="0.25">
      <c r="A2156" s="6" t="s">
        <v>727</v>
      </c>
      <c r="B2156" s="4" t="s">
        <v>866</v>
      </c>
      <c r="C2156" s="4" t="s">
        <v>147</v>
      </c>
      <c r="D2156" s="5">
        <v>44122</v>
      </c>
      <c r="E2156" s="6" t="s">
        <v>284</v>
      </c>
      <c r="F2156" s="6" t="s">
        <v>211</v>
      </c>
      <c r="G2156" s="6">
        <v>4.0999999999999996</v>
      </c>
      <c r="H2156" s="6">
        <v>10990</v>
      </c>
      <c r="I2156" s="6">
        <v>10990</v>
      </c>
      <c r="J2156" s="7">
        <v>0.05</v>
      </c>
    </row>
    <row r="2157" spans="1:10" x14ac:dyDescent="0.25">
      <c r="A2157" s="6" t="s">
        <v>727</v>
      </c>
      <c r="B2157" s="4" t="s">
        <v>991</v>
      </c>
      <c r="C2157" s="4" t="s">
        <v>972</v>
      </c>
      <c r="D2157" s="5">
        <v>45028</v>
      </c>
      <c r="E2157" s="6" t="s">
        <v>3</v>
      </c>
      <c r="F2157" s="6" t="s">
        <v>13</v>
      </c>
      <c r="G2157" s="6">
        <v>4.4000000000000004</v>
      </c>
      <c r="H2157" s="6">
        <v>41900</v>
      </c>
      <c r="I2157" s="6">
        <v>41900</v>
      </c>
      <c r="J2157" s="7">
        <v>6.25E-2</v>
      </c>
    </row>
    <row r="2158" spans="1:10" x14ac:dyDescent="0.25">
      <c r="A2158" s="6" t="s">
        <v>727</v>
      </c>
      <c r="B2158" s="4" t="s">
        <v>1018</v>
      </c>
      <c r="C2158" s="4" t="s">
        <v>165</v>
      </c>
      <c r="D2158" s="5">
        <v>44677</v>
      </c>
      <c r="E2158" s="6" t="s">
        <v>127</v>
      </c>
      <c r="F2158" s="6" t="s">
        <v>211</v>
      </c>
      <c r="G2158" s="6">
        <v>4.0999999999999996</v>
      </c>
      <c r="H2158" s="6">
        <v>6995</v>
      </c>
      <c r="I2158" s="6">
        <v>6995</v>
      </c>
      <c r="J2158" s="7">
        <v>3.7499999999999999E-2</v>
      </c>
    </row>
    <row r="2159" spans="1:10" x14ac:dyDescent="0.25">
      <c r="A2159" s="6" t="s">
        <v>727</v>
      </c>
      <c r="B2159" s="4" t="s">
        <v>1039</v>
      </c>
      <c r="C2159" s="4" t="s">
        <v>872</v>
      </c>
      <c r="D2159" s="5">
        <v>44560</v>
      </c>
      <c r="E2159" s="6" t="s">
        <v>263</v>
      </c>
      <c r="F2159" s="6" t="s">
        <v>261</v>
      </c>
      <c r="G2159" s="6">
        <v>3.6</v>
      </c>
      <c r="H2159" s="6">
        <v>4999</v>
      </c>
      <c r="I2159" s="6">
        <v>4999</v>
      </c>
      <c r="J2159" s="7">
        <v>2.5000000000000001E-2</v>
      </c>
    </row>
    <row r="2160" spans="1:10" x14ac:dyDescent="0.25">
      <c r="A2160" s="6" t="s">
        <v>727</v>
      </c>
      <c r="B2160" s="4" t="s">
        <v>1038</v>
      </c>
      <c r="C2160" s="4" t="s">
        <v>61</v>
      </c>
      <c r="D2160" s="5">
        <v>44214</v>
      </c>
      <c r="E2160" s="6" t="s">
        <v>263</v>
      </c>
      <c r="F2160" s="6" t="s">
        <v>261</v>
      </c>
      <c r="G2160" s="6">
        <v>3.8</v>
      </c>
      <c r="H2160" s="6">
        <v>4299</v>
      </c>
      <c r="I2160" s="6">
        <v>4299</v>
      </c>
      <c r="J2160" s="7">
        <v>2.5000000000000001E-2</v>
      </c>
    </row>
    <row r="2161" spans="1:10" x14ac:dyDescent="0.25">
      <c r="A2161" s="6" t="s">
        <v>727</v>
      </c>
      <c r="B2161" s="4" t="s">
        <v>906</v>
      </c>
      <c r="C2161" s="4" t="s">
        <v>179</v>
      </c>
      <c r="D2161" s="5">
        <v>44931</v>
      </c>
      <c r="E2161" s="6" t="s">
        <v>6</v>
      </c>
      <c r="F2161" s="6" t="s">
        <v>4</v>
      </c>
      <c r="G2161" s="6">
        <v>4.3</v>
      </c>
      <c r="H2161" s="6">
        <v>16000</v>
      </c>
      <c r="I2161" s="6">
        <v>16000</v>
      </c>
      <c r="J2161" s="7">
        <v>1.2500000000000001E-2</v>
      </c>
    </row>
    <row r="2162" spans="1:10" x14ac:dyDescent="0.25">
      <c r="A2162" s="6" t="s">
        <v>727</v>
      </c>
      <c r="B2162" s="4" t="s">
        <v>874</v>
      </c>
      <c r="C2162" s="4" t="s">
        <v>11</v>
      </c>
      <c r="D2162" s="5">
        <v>43879</v>
      </c>
      <c r="E2162" s="6" t="s">
        <v>12</v>
      </c>
      <c r="F2162" s="6" t="s">
        <v>4</v>
      </c>
      <c r="G2162" s="6">
        <v>4</v>
      </c>
      <c r="H2162" s="6">
        <v>39999</v>
      </c>
      <c r="I2162" s="6">
        <v>39999</v>
      </c>
      <c r="J2162" s="7">
        <v>0.05</v>
      </c>
    </row>
    <row r="2163" spans="1:10" x14ac:dyDescent="0.25">
      <c r="A2163" s="6" t="s">
        <v>727</v>
      </c>
      <c r="B2163" s="4" t="s">
        <v>942</v>
      </c>
      <c r="C2163" s="4" t="s">
        <v>11</v>
      </c>
      <c r="D2163" s="5">
        <v>44334</v>
      </c>
      <c r="E2163" s="6" t="s">
        <v>263</v>
      </c>
      <c r="F2163" s="6" t="s">
        <v>261</v>
      </c>
      <c r="G2163" s="6">
        <v>3.8</v>
      </c>
      <c r="H2163" s="6">
        <v>3500</v>
      </c>
      <c r="I2163" s="6">
        <v>3500</v>
      </c>
      <c r="J2163" s="7">
        <v>0.1125</v>
      </c>
    </row>
    <row r="2164" spans="1:10" x14ac:dyDescent="0.25">
      <c r="A2164" s="6" t="s">
        <v>727</v>
      </c>
      <c r="B2164" s="4" t="s">
        <v>1039</v>
      </c>
      <c r="C2164" s="4" t="s">
        <v>1004</v>
      </c>
      <c r="D2164" s="5">
        <v>44750</v>
      </c>
      <c r="E2164" s="6" t="s">
        <v>263</v>
      </c>
      <c r="F2164" s="6" t="s">
        <v>261</v>
      </c>
      <c r="G2164" s="6">
        <v>3.6</v>
      </c>
      <c r="H2164" s="6">
        <v>6999</v>
      </c>
      <c r="I2164" s="6">
        <v>8740</v>
      </c>
      <c r="J2164" s="7">
        <v>0.05</v>
      </c>
    </row>
    <row r="2165" spans="1:10" x14ac:dyDescent="0.25">
      <c r="A2165" s="6" t="s">
        <v>727</v>
      </c>
      <c r="B2165" s="4" t="s">
        <v>997</v>
      </c>
      <c r="C2165" s="4" t="s">
        <v>11</v>
      </c>
      <c r="D2165" s="5">
        <v>45138</v>
      </c>
      <c r="E2165" s="6" t="s">
        <v>284</v>
      </c>
      <c r="F2165" s="6" t="s">
        <v>117</v>
      </c>
      <c r="G2165" s="6">
        <v>4.3</v>
      </c>
      <c r="H2165" s="6">
        <v>13499</v>
      </c>
      <c r="I2165" s="6">
        <v>13499</v>
      </c>
      <c r="J2165" s="7">
        <v>0.125</v>
      </c>
    </row>
    <row r="2166" spans="1:10" x14ac:dyDescent="0.25">
      <c r="A2166" s="6" t="s">
        <v>727</v>
      </c>
      <c r="B2166" s="4" t="s">
        <v>955</v>
      </c>
      <c r="C2166" s="4" t="s">
        <v>147</v>
      </c>
      <c r="D2166" s="5">
        <v>45136</v>
      </c>
      <c r="E2166" s="6" t="s">
        <v>27</v>
      </c>
      <c r="F2166" s="6" t="s">
        <v>117</v>
      </c>
      <c r="G2166" s="6">
        <v>4.3</v>
      </c>
      <c r="H2166" s="6">
        <v>12999</v>
      </c>
      <c r="I2166" s="6">
        <v>12999</v>
      </c>
      <c r="J2166" s="7">
        <v>2.5000000000000001E-2</v>
      </c>
    </row>
    <row r="2167" spans="1:10" x14ac:dyDescent="0.25">
      <c r="A2167" s="6" t="s">
        <v>727</v>
      </c>
      <c r="B2167" s="4" t="s">
        <v>1051</v>
      </c>
      <c r="C2167" s="4" t="s">
        <v>1052</v>
      </c>
      <c r="D2167" s="5">
        <v>44864</v>
      </c>
      <c r="E2167" s="6" t="s">
        <v>263</v>
      </c>
      <c r="F2167" s="6" t="s">
        <v>261</v>
      </c>
      <c r="G2167" s="6">
        <v>3.9</v>
      </c>
      <c r="H2167" s="6">
        <v>5000</v>
      </c>
      <c r="I2167" s="6">
        <v>5000</v>
      </c>
      <c r="J2167" s="7">
        <v>6.25E-2</v>
      </c>
    </row>
    <row r="2168" spans="1:10" x14ac:dyDescent="0.25">
      <c r="A2168" s="6" t="s">
        <v>727</v>
      </c>
      <c r="B2168" s="4" t="s">
        <v>1053</v>
      </c>
      <c r="C2168" s="4" t="s">
        <v>1054</v>
      </c>
      <c r="D2168" s="5">
        <v>44384</v>
      </c>
      <c r="E2168" s="6" t="s">
        <v>263</v>
      </c>
      <c r="F2168" s="6" t="s">
        <v>261</v>
      </c>
      <c r="G2168" s="6">
        <v>4</v>
      </c>
      <c r="H2168" s="6">
        <v>5999</v>
      </c>
      <c r="I2168" s="6">
        <v>5999</v>
      </c>
      <c r="J2168" s="7">
        <v>7.4999999999999997E-2</v>
      </c>
    </row>
    <row r="2169" spans="1:10" x14ac:dyDescent="0.25">
      <c r="A2169" s="6" t="s">
        <v>727</v>
      </c>
      <c r="B2169" s="4" t="s">
        <v>1055</v>
      </c>
      <c r="C2169" s="4" t="s">
        <v>147</v>
      </c>
      <c r="D2169" s="5">
        <v>44262</v>
      </c>
      <c r="E2169" s="6" t="s">
        <v>284</v>
      </c>
      <c r="F2169" s="6" t="s">
        <v>211</v>
      </c>
      <c r="G2169" s="6">
        <v>3.8</v>
      </c>
      <c r="H2169" s="6">
        <v>19999</v>
      </c>
      <c r="I2169" s="6">
        <v>19999</v>
      </c>
      <c r="J2169" s="7">
        <v>7.4999999999999997E-2</v>
      </c>
    </row>
    <row r="2170" spans="1:10" x14ac:dyDescent="0.25">
      <c r="A2170" s="6" t="s">
        <v>727</v>
      </c>
      <c r="B2170" s="4" t="s">
        <v>1050</v>
      </c>
      <c r="C2170" s="4" t="s">
        <v>11</v>
      </c>
      <c r="D2170" s="5">
        <v>44656</v>
      </c>
      <c r="E2170" s="6" t="s">
        <v>296</v>
      </c>
      <c r="F2170" s="6" t="s">
        <v>261</v>
      </c>
      <c r="G2170" s="6">
        <v>3.9</v>
      </c>
      <c r="H2170" s="6">
        <v>5920</v>
      </c>
      <c r="I2170" s="6">
        <v>5920</v>
      </c>
      <c r="J2170" s="7">
        <v>7.4999999999999997E-2</v>
      </c>
    </row>
    <row r="2171" spans="1:10" x14ac:dyDescent="0.25">
      <c r="A2171" s="6" t="s">
        <v>727</v>
      </c>
      <c r="B2171" s="4" t="s">
        <v>1053</v>
      </c>
      <c r="C2171" s="4" t="s">
        <v>11</v>
      </c>
      <c r="D2171" s="5">
        <v>44748</v>
      </c>
      <c r="E2171" s="6" t="s">
        <v>263</v>
      </c>
      <c r="F2171" s="6" t="s">
        <v>261</v>
      </c>
      <c r="G2171" s="6">
        <v>4</v>
      </c>
      <c r="H2171" s="6">
        <v>5999</v>
      </c>
      <c r="I2171" s="6">
        <v>5999</v>
      </c>
      <c r="J2171" s="7">
        <v>8.7499999999999994E-2</v>
      </c>
    </row>
    <row r="2172" spans="1:10" x14ac:dyDescent="0.25">
      <c r="A2172" s="6" t="s">
        <v>727</v>
      </c>
      <c r="B2172" s="4" t="s">
        <v>974</v>
      </c>
      <c r="C2172" s="4" t="s">
        <v>147</v>
      </c>
      <c r="D2172" s="5">
        <v>45038</v>
      </c>
      <c r="E2172" s="6" t="s">
        <v>27</v>
      </c>
      <c r="F2172" s="6" t="s">
        <v>117</v>
      </c>
      <c r="G2172" s="6">
        <v>4.2</v>
      </c>
      <c r="H2172" s="6">
        <v>11250</v>
      </c>
      <c r="I2172" s="6">
        <v>11250</v>
      </c>
      <c r="J2172" s="7">
        <v>0.1125</v>
      </c>
    </row>
    <row r="2173" spans="1:10" x14ac:dyDescent="0.25">
      <c r="A2173" s="6" t="s">
        <v>727</v>
      </c>
      <c r="B2173" s="4" t="s">
        <v>1034</v>
      </c>
      <c r="C2173" s="4" t="s">
        <v>1000</v>
      </c>
      <c r="D2173" s="5">
        <v>44154</v>
      </c>
      <c r="E2173" s="6" t="s">
        <v>3</v>
      </c>
      <c r="F2173" s="6" t="s">
        <v>13</v>
      </c>
      <c r="G2173" s="6">
        <v>4.4000000000000004</v>
      </c>
      <c r="H2173" s="6">
        <v>24999</v>
      </c>
      <c r="I2173" s="6">
        <v>24999</v>
      </c>
      <c r="J2173" s="7">
        <v>0.05</v>
      </c>
    </row>
    <row r="2174" spans="1:10" x14ac:dyDescent="0.25">
      <c r="A2174" s="6" t="s">
        <v>727</v>
      </c>
      <c r="B2174" s="4" t="s">
        <v>960</v>
      </c>
      <c r="C2174" s="4" t="s">
        <v>11</v>
      </c>
      <c r="D2174" s="5">
        <v>44895</v>
      </c>
      <c r="E2174" s="6" t="s">
        <v>127</v>
      </c>
      <c r="F2174" s="6" t="s">
        <v>211</v>
      </c>
      <c r="G2174" s="6">
        <v>3.3</v>
      </c>
      <c r="H2174" s="6">
        <v>4999</v>
      </c>
      <c r="I2174" s="6">
        <v>4999</v>
      </c>
      <c r="J2174" s="7">
        <v>8.7499999999999994E-2</v>
      </c>
    </row>
    <row r="2175" spans="1:10" x14ac:dyDescent="0.25">
      <c r="A2175" s="6" t="s">
        <v>727</v>
      </c>
      <c r="B2175" s="4" t="s">
        <v>1056</v>
      </c>
      <c r="C2175" s="4" t="s">
        <v>134</v>
      </c>
      <c r="D2175" s="5">
        <v>44810</v>
      </c>
      <c r="E2175" s="6" t="s">
        <v>127</v>
      </c>
      <c r="F2175" s="6" t="s">
        <v>211</v>
      </c>
      <c r="G2175" s="6">
        <v>3.9</v>
      </c>
      <c r="H2175" s="6">
        <v>8250</v>
      </c>
      <c r="I2175" s="6">
        <v>8250</v>
      </c>
      <c r="J2175" s="7">
        <v>1.2500000000000001E-2</v>
      </c>
    </row>
    <row r="2176" spans="1:10" x14ac:dyDescent="0.25">
      <c r="A2176" s="6" t="s">
        <v>727</v>
      </c>
      <c r="B2176" s="4" t="s">
        <v>1028</v>
      </c>
      <c r="C2176" s="4" t="s">
        <v>972</v>
      </c>
      <c r="D2176" s="5">
        <v>44905</v>
      </c>
      <c r="E2176" s="6" t="s">
        <v>12</v>
      </c>
      <c r="F2176" s="6" t="s">
        <v>13</v>
      </c>
      <c r="G2176" s="6">
        <v>4</v>
      </c>
      <c r="H2176" s="6">
        <v>33900</v>
      </c>
      <c r="I2176" s="6">
        <v>33900</v>
      </c>
      <c r="J2176" s="7">
        <v>0.125</v>
      </c>
    </row>
    <row r="2177" spans="1:10" x14ac:dyDescent="0.25">
      <c r="A2177" s="6" t="s">
        <v>727</v>
      </c>
      <c r="B2177" s="4" t="s">
        <v>1057</v>
      </c>
      <c r="C2177" s="4" t="s">
        <v>1058</v>
      </c>
      <c r="D2177" s="5">
        <v>45075</v>
      </c>
      <c r="E2177" s="6" t="s">
        <v>3</v>
      </c>
      <c r="F2177" s="6" t="s">
        <v>7</v>
      </c>
      <c r="G2177" s="6">
        <v>4.3</v>
      </c>
      <c r="H2177" s="6">
        <v>36900</v>
      </c>
      <c r="I2177" s="6">
        <v>36900</v>
      </c>
      <c r="J2177" s="7">
        <v>0.125</v>
      </c>
    </row>
    <row r="2178" spans="1:10" x14ac:dyDescent="0.25">
      <c r="A2178" s="6" t="s">
        <v>727</v>
      </c>
      <c r="B2178" s="4" t="s">
        <v>1059</v>
      </c>
      <c r="C2178" s="4" t="s">
        <v>965</v>
      </c>
      <c r="D2178" s="5">
        <v>44113</v>
      </c>
      <c r="E2178" s="6" t="s">
        <v>3</v>
      </c>
      <c r="F2178" s="6" t="s">
        <v>13</v>
      </c>
      <c r="G2178" s="6">
        <v>4.2</v>
      </c>
      <c r="H2178" s="6">
        <v>34999</v>
      </c>
      <c r="I2178" s="6">
        <v>34999</v>
      </c>
      <c r="J2178" s="7">
        <v>0.05</v>
      </c>
    </row>
    <row r="2179" spans="1:10" x14ac:dyDescent="0.25">
      <c r="A2179" s="6" t="s">
        <v>727</v>
      </c>
      <c r="B2179" s="4" t="s">
        <v>1059</v>
      </c>
      <c r="C2179" s="4" t="s">
        <v>972</v>
      </c>
      <c r="D2179" s="5">
        <v>44718</v>
      </c>
      <c r="E2179" s="6" t="s">
        <v>3</v>
      </c>
      <c r="F2179" s="6" t="s">
        <v>13</v>
      </c>
      <c r="G2179" s="6">
        <v>4.2</v>
      </c>
      <c r="H2179" s="6">
        <v>28000</v>
      </c>
      <c r="I2179" s="6">
        <v>61988</v>
      </c>
      <c r="J2179" s="7">
        <v>0.1125</v>
      </c>
    </row>
    <row r="2180" spans="1:10" x14ac:dyDescent="0.25">
      <c r="A2180" s="6" t="s">
        <v>727</v>
      </c>
      <c r="B2180" s="4" t="s">
        <v>991</v>
      </c>
      <c r="C2180" s="4" t="s">
        <v>1060</v>
      </c>
      <c r="D2180" s="5">
        <v>43985</v>
      </c>
      <c r="E2180" s="6" t="s">
        <v>3</v>
      </c>
      <c r="F2180" s="6" t="s">
        <v>13</v>
      </c>
      <c r="G2180" s="6">
        <v>4.4000000000000004</v>
      </c>
      <c r="H2180" s="6">
        <v>36900</v>
      </c>
      <c r="I2180" s="6">
        <v>36900</v>
      </c>
      <c r="J2180" s="7">
        <v>1.2500000000000001E-2</v>
      </c>
    </row>
    <row r="2181" spans="1:10" x14ac:dyDescent="0.25">
      <c r="A2181" s="6" t="s">
        <v>1061</v>
      </c>
      <c r="B2181" s="4" t="s">
        <v>1062</v>
      </c>
      <c r="C2181" s="4" t="s">
        <v>11</v>
      </c>
      <c r="D2181" s="5">
        <v>44292</v>
      </c>
      <c r="E2181" s="6" t="s">
        <v>27</v>
      </c>
      <c r="F2181" s="6" t="s">
        <v>117</v>
      </c>
      <c r="G2181" s="6">
        <v>4</v>
      </c>
      <c r="H2181" s="6">
        <v>7999</v>
      </c>
      <c r="I2181" s="6">
        <v>7999</v>
      </c>
      <c r="J2181" s="7">
        <v>0.1</v>
      </c>
    </row>
    <row r="2182" spans="1:10" x14ac:dyDescent="0.25">
      <c r="A2182" s="6" t="s">
        <v>1061</v>
      </c>
      <c r="B2182" s="4" t="s">
        <v>1063</v>
      </c>
      <c r="C2182" s="4" t="s">
        <v>1064</v>
      </c>
      <c r="D2182" s="5">
        <v>43908</v>
      </c>
      <c r="E2182" s="6" t="s">
        <v>12</v>
      </c>
      <c r="F2182" s="6" t="s">
        <v>13</v>
      </c>
      <c r="G2182" s="6">
        <v>4.2</v>
      </c>
      <c r="H2182" s="6">
        <v>10999</v>
      </c>
      <c r="I2182" s="6">
        <v>10999</v>
      </c>
      <c r="J2182" s="7">
        <v>8.7499999999999994E-2</v>
      </c>
    </row>
    <row r="2183" spans="1:10" x14ac:dyDescent="0.25">
      <c r="A2183" s="6" t="s">
        <v>1061</v>
      </c>
      <c r="B2183" s="4" t="s">
        <v>1065</v>
      </c>
      <c r="C2183" s="4" t="s">
        <v>330</v>
      </c>
      <c r="D2183" s="5">
        <v>43926</v>
      </c>
      <c r="E2183" s="6" t="s">
        <v>27</v>
      </c>
      <c r="F2183" s="6" t="s">
        <v>117</v>
      </c>
      <c r="G2183" s="6">
        <v>4</v>
      </c>
      <c r="H2183" s="6">
        <v>7999</v>
      </c>
      <c r="I2183" s="6">
        <v>7999</v>
      </c>
      <c r="J2183" s="7">
        <v>0.125</v>
      </c>
    </row>
    <row r="2184" spans="1:10" x14ac:dyDescent="0.25">
      <c r="A2184" s="6" t="s">
        <v>1061</v>
      </c>
      <c r="B2184" s="4" t="s">
        <v>1066</v>
      </c>
      <c r="C2184" s="4" t="s">
        <v>165</v>
      </c>
      <c r="D2184" s="5">
        <v>44853</v>
      </c>
      <c r="E2184" s="6" t="s">
        <v>127</v>
      </c>
      <c r="F2184" s="6" t="s">
        <v>211</v>
      </c>
      <c r="G2184" s="6">
        <v>4.3</v>
      </c>
      <c r="H2184" s="6">
        <v>13604</v>
      </c>
      <c r="I2184" s="6">
        <v>13604</v>
      </c>
      <c r="J2184" s="7">
        <v>0.1</v>
      </c>
    </row>
    <row r="2185" spans="1:10" x14ac:dyDescent="0.25">
      <c r="A2185" s="6" t="s">
        <v>1061</v>
      </c>
      <c r="B2185" s="4" t="s">
        <v>1063</v>
      </c>
      <c r="C2185" s="4" t="s">
        <v>1067</v>
      </c>
      <c r="D2185" s="5">
        <v>44661</v>
      </c>
      <c r="E2185" s="6" t="s">
        <v>12</v>
      </c>
      <c r="F2185" s="6" t="s">
        <v>13</v>
      </c>
      <c r="G2185" s="6">
        <v>4.2</v>
      </c>
      <c r="H2185" s="6">
        <v>10999</v>
      </c>
      <c r="I2185" s="6">
        <v>10999</v>
      </c>
      <c r="J2185" s="7">
        <v>6.25E-2</v>
      </c>
    </row>
    <row r="2186" spans="1:10" x14ac:dyDescent="0.25">
      <c r="A2186" s="6" t="s">
        <v>1061</v>
      </c>
      <c r="B2186" s="4" t="s">
        <v>1065</v>
      </c>
      <c r="C2186" s="4" t="s">
        <v>11</v>
      </c>
      <c r="D2186" s="5">
        <v>44187</v>
      </c>
      <c r="E2186" s="6" t="s">
        <v>27</v>
      </c>
      <c r="F2186" s="6" t="s">
        <v>117</v>
      </c>
      <c r="G2186" s="6">
        <v>4</v>
      </c>
      <c r="H2186" s="6">
        <v>9900</v>
      </c>
      <c r="I2186" s="6">
        <v>9900</v>
      </c>
      <c r="J2186" s="7">
        <v>6.25E-2</v>
      </c>
    </row>
    <row r="2187" spans="1:10" x14ac:dyDescent="0.25">
      <c r="A2187" s="6" t="s">
        <v>1061</v>
      </c>
      <c r="B2187" s="4" t="s">
        <v>1068</v>
      </c>
      <c r="C2187" s="4" t="s">
        <v>11</v>
      </c>
      <c r="D2187" s="5">
        <v>43962</v>
      </c>
      <c r="E2187" s="6" t="s">
        <v>263</v>
      </c>
      <c r="F2187" s="6" t="s">
        <v>812</v>
      </c>
      <c r="G2187" s="6">
        <v>3.7</v>
      </c>
      <c r="H2187" s="6">
        <v>5499</v>
      </c>
      <c r="I2187" s="6">
        <v>5499</v>
      </c>
      <c r="J2187" s="7">
        <v>0.05</v>
      </c>
    </row>
    <row r="2188" spans="1:10" x14ac:dyDescent="0.25">
      <c r="A2188" s="6" t="s">
        <v>1061</v>
      </c>
      <c r="B2188" s="4" t="s">
        <v>1069</v>
      </c>
      <c r="C2188" s="4" t="s">
        <v>11</v>
      </c>
      <c r="D2188" s="5">
        <v>44116</v>
      </c>
      <c r="E2188" s="6" t="s">
        <v>27</v>
      </c>
      <c r="F2188" s="6" t="s">
        <v>13</v>
      </c>
      <c r="G2188" s="6">
        <v>4</v>
      </c>
      <c r="H2188" s="6">
        <v>7490</v>
      </c>
      <c r="I2188" s="6">
        <v>8490</v>
      </c>
      <c r="J2188" s="7">
        <v>0.1</v>
      </c>
    </row>
    <row r="2189" spans="1:10" x14ac:dyDescent="0.25">
      <c r="A2189" s="6" t="s">
        <v>1061</v>
      </c>
      <c r="B2189" s="4" t="s">
        <v>1069</v>
      </c>
      <c r="C2189" s="4" t="s">
        <v>14</v>
      </c>
      <c r="D2189" s="5">
        <v>45122</v>
      </c>
      <c r="E2189" s="6" t="s">
        <v>27</v>
      </c>
      <c r="F2189" s="6" t="s">
        <v>13</v>
      </c>
      <c r="G2189" s="6">
        <v>4</v>
      </c>
      <c r="H2189" s="6">
        <v>6950</v>
      </c>
      <c r="I2189" s="6">
        <v>8490</v>
      </c>
      <c r="J2189" s="7">
        <v>6.25E-2</v>
      </c>
    </row>
    <row r="2190" spans="1:10" x14ac:dyDescent="0.25">
      <c r="A2190" s="6" t="s">
        <v>1061</v>
      </c>
      <c r="B2190" s="4" t="s">
        <v>1070</v>
      </c>
      <c r="C2190" s="4" t="s">
        <v>109</v>
      </c>
      <c r="D2190" s="5">
        <v>44611</v>
      </c>
      <c r="E2190" s="6" t="s">
        <v>12</v>
      </c>
      <c r="F2190" s="6" t="s">
        <v>13</v>
      </c>
      <c r="G2190" s="6">
        <v>4.0999999999999996</v>
      </c>
      <c r="H2190" s="6">
        <v>7999</v>
      </c>
      <c r="I2190" s="6">
        <v>7999</v>
      </c>
      <c r="J2190" s="7">
        <v>6.25E-2</v>
      </c>
    </row>
    <row r="2191" spans="1:10" x14ac:dyDescent="0.25">
      <c r="A2191" s="6" t="s">
        <v>1061</v>
      </c>
      <c r="B2191" s="4" t="s">
        <v>1070</v>
      </c>
      <c r="C2191" s="4" t="s">
        <v>11</v>
      </c>
      <c r="D2191" s="5">
        <v>44570</v>
      </c>
      <c r="E2191" s="6" t="s">
        <v>27</v>
      </c>
      <c r="F2191" s="6" t="s">
        <v>117</v>
      </c>
      <c r="G2191" s="6">
        <v>4.0999999999999996</v>
      </c>
      <c r="H2191" s="6">
        <v>6999</v>
      </c>
      <c r="I2191" s="6">
        <v>6999</v>
      </c>
      <c r="J2191" s="7">
        <v>6.25E-2</v>
      </c>
    </row>
    <row r="2192" spans="1:10" x14ac:dyDescent="0.25">
      <c r="A2192" s="6" t="s">
        <v>1061</v>
      </c>
      <c r="B2192" s="4" t="s">
        <v>1071</v>
      </c>
      <c r="C2192" s="4" t="s">
        <v>147</v>
      </c>
      <c r="D2192" s="5">
        <v>44459</v>
      </c>
      <c r="E2192" s="6" t="s">
        <v>127</v>
      </c>
      <c r="F2192" s="6" t="s">
        <v>211</v>
      </c>
      <c r="G2192" s="6">
        <v>3.9</v>
      </c>
      <c r="H2192" s="6">
        <v>4990</v>
      </c>
      <c r="I2192" s="6">
        <v>4990</v>
      </c>
      <c r="J2192" s="7">
        <v>0.1125</v>
      </c>
    </row>
    <row r="2193" spans="1:10" x14ac:dyDescent="0.25">
      <c r="A2193" s="6" t="s">
        <v>1061</v>
      </c>
      <c r="B2193" s="4" t="s">
        <v>1072</v>
      </c>
      <c r="C2193" s="4" t="s">
        <v>134</v>
      </c>
      <c r="D2193" s="5">
        <v>44750</v>
      </c>
      <c r="E2193" s="6" t="s">
        <v>12</v>
      </c>
      <c r="F2193" s="6" t="s">
        <v>13</v>
      </c>
      <c r="G2193" s="6">
        <v>3.7</v>
      </c>
      <c r="H2193" s="6">
        <v>9799</v>
      </c>
      <c r="I2193" s="6">
        <v>9799</v>
      </c>
      <c r="J2193" s="7">
        <v>0.05</v>
      </c>
    </row>
    <row r="2194" spans="1:10" x14ac:dyDescent="0.25">
      <c r="A2194" s="6" t="s">
        <v>1061</v>
      </c>
      <c r="B2194" s="4" t="s">
        <v>1073</v>
      </c>
      <c r="C2194" s="4" t="s">
        <v>11</v>
      </c>
      <c r="D2194" s="5">
        <v>44787</v>
      </c>
      <c r="E2194" s="6" t="s">
        <v>27</v>
      </c>
      <c r="F2194" s="6" t="s">
        <v>117</v>
      </c>
      <c r="G2194" s="6">
        <v>3.9</v>
      </c>
      <c r="H2194" s="6">
        <v>6499</v>
      </c>
      <c r="I2194" s="6">
        <v>6499</v>
      </c>
      <c r="J2194" s="7">
        <v>7.4999999999999997E-2</v>
      </c>
    </row>
    <row r="2195" spans="1:10" x14ac:dyDescent="0.25">
      <c r="A2195" s="6" t="s">
        <v>1061</v>
      </c>
      <c r="B2195" s="4" t="s">
        <v>1074</v>
      </c>
      <c r="C2195" s="4" t="s">
        <v>1064</v>
      </c>
      <c r="D2195" s="5">
        <v>44241</v>
      </c>
      <c r="E2195" s="6" t="s">
        <v>12</v>
      </c>
      <c r="F2195" s="6" t="s">
        <v>13</v>
      </c>
      <c r="G2195" s="6">
        <v>4.0999999999999996</v>
      </c>
      <c r="H2195" s="6">
        <v>7490</v>
      </c>
      <c r="I2195" s="6">
        <v>7490</v>
      </c>
      <c r="J2195" s="7">
        <v>2.5000000000000001E-2</v>
      </c>
    </row>
    <row r="2196" spans="1:10" x14ac:dyDescent="0.25">
      <c r="A2196" s="6" t="s">
        <v>1061</v>
      </c>
      <c r="B2196" s="4" t="s">
        <v>1075</v>
      </c>
      <c r="C2196" s="4" t="s">
        <v>11</v>
      </c>
      <c r="D2196" s="5">
        <v>44952</v>
      </c>
      <c r="E2196" s="6" t="s">
        <v>12</v>
      </c>
      <c r="F2196" s="6" t="s">
        <v>13</v>
      </c>
      <c r="G2196" s="6">
        <v>4.2</v>
      </c>
      <c r="H2196" s="6">
        <v>9999</v>
      </c>
      <c r="I2196" s="6">
        <v>9999</v>
      </c>
      <c r="J2196" s="7">
        <v>2.5000000000000001E-2</v>
      </c>
    </row>
    <row r="2197" spans="1:10" x14ac:dyDescent="0.25">
      <c r="A2197" s="6" t="s">
        <v>1061</v>
      </c>
      <c r="B2197" s="4" t="s">
        <v>1065</v>
      </c>
      <c r="C2197" s="4" t="s">
        <v>147</v>
      </c>
      <c r="D2197" s="5">
        <v>44835</v>
      </c>
      <c r="E2197" s="6" t="s">
        <v>27</v>
      </c>
      <c r="F2197" s="6" t="s">
        <v>117</v>
      </c>
      <c r="G2197" s="6">
        <v>4</v>
      </c>
      <c r="H2197" s="6">
        <v>7000</v>
      </c>
      <c r="I2197" s="6">
        <v>7000</v>
      </c>
      <c r="J2197" s="7">
        <v>0.1125</v>
      </c>
    </row>
    <row r="2198" spans="1:10" x14ac:dyDescent="0.25">
      <c r="A2198" s="6" t="s">
        <v>1061</v>
      </c>
      <c r="B2198" s="4" t="s">
        <v>1076</v>
      </c>
      <c r="C2198" s="4" t="s">
        <v>147</v>
      </c>
      <c r="D2198" s="5">
        <v>43935</v>
      </c>
      <c r="E2198" s="6" t="s">
        <v>27</v>
      </c>
      <c r="F2198" s="6" t="s">
        <v>117</v>
      </c>
      <c r="G2198" s="6">
        <v>4.0999999999999996</v>
      </c>
      <c r="H2198" s="6">
        <v>6999</v>
      </c>
      <c r="I2198" s="6">
        <v>6999</v>
      </c>
      <c r="J2198" s="7">
        <v>8.7499999999999994E-2</v>
      </c>
    </row>
    <row r="2199" spans="1:10" x14ac:dyDescent="0.25">
      <c r="A2199" s="6" t="s">
        <v>1061</v>
      </c>
      <c r="B2199" s="4" t="s">
        <v>1076</v>
      </c>
      <c r="C2199" s="4" t="s">
        <v>11</v>
      </c>
      <c r="D2199" s="5">
        <v>44113</v>
      </c>
      <c r="E2199" s="6" t="s">
        <v>27</v>
      </c>
      <c r="F2199" s="6" t="s">
        <v>117</v>
      </c>
      <c r="G2199" s="6">
        <v>4.0999999999999996</v>
      </c>
      <c r="H2199" s="6">
        <v>6999</v>
      </c>
      <c r="I2199" s="6">
        <v>6999</v>
      </c>
      <c r="J2199" s="7">
        <v>3.7499999999999999E-2</v>
      </c>
    </row>
    <row r="2200" spans="1:10" x14ac:dyDescent="0.25">
      <c r="A2200" s="6" t="s">
        <v>1061</v>
      </c>
      <c r="B2200" s="4" t="s">
        <v>1074</v>
      </c>
      <c r="C2200" s="4" t="s">
        <v>1064</v>
      </c>
      <c r="D2200" s="5">
        <v>44874</v>
      </c>
      <c r="E2200" s="6" t="s">
        <v>3</v>
      </c>
      <c r="F2200" s="6" t="s">
        <v>4</v>
      </c>
      <c r="G2200" s="6">
        <v>4.0999999999999996</v>
      </c>
      <c r="H2200" s="6">
        <v>8499</v>
      </c>
      <c r="I2200" s="6">
        <v>8499</v>
      </c>
      <c r="J2200" s="7">
        <v>0.1</v>
      </c>
    </row>
    <row r="2201" spans="1:10" x14ac:dyDescent="0.25">
      <c r="A2201" s="6" t="s">
        <v>1061</v>
      </c>
      <c r="B2201" s="4" t="s">
        <v>1074</v>
      </c>
      <c r="C2201" s="4" t="s">
        <v>1067</v>
      </c>
      <c r="D2201" s="5">
        <v>44439</v>
      </c>
      <c r="E2201" s="6" t="s">
        <v>3</v>
      </c>
      <c r="F2201" s="6" t="s">
        <v>4</v>
      </c>
      <c r="G2201" s="6">
        <v>4.0999999999999996</v>
      </c>
      <c r="H2201" s="6">
        <v>12999</v>
      </c>
      <c r="I2201" s="6">
        <v>12999</v>
      </c>
      <c r="J2201" s="7">
        <v>3.7499999999999999E-2</v>
      </c>
    </row>
    <row r="2202" spans="1:10" x14ac:dyDescent="0.25">
      <c r="A2202" s="6" t="s">
        <v>1061</v>
      </c>
      <c r="B2202" s="4" t="s">
        <v>1077</v>
      </c>
      <c r="C2202" s="4" t="s">
        <v>11</v>
      </c>
      <c r="D2202" s="5">
        <v>43965</v>
      </c>
      <c r="E2202" s="6" t="s">
        <v>3</v>
      </c>
      <c r="F2202" s="6" t="s">
        <v>4</v>
      </c>
      <c r="G2202" s="6">
        <v>3.8</v>
      </c>
      <c r="H2202" s="6">
        <v>19999</v>
      </c>
      <c r="I2202" s="6">
        <v>19999</v>
      </c>
      <c r="J2202" s="7">
        <v>0.05</v>
      </c>
    </row>
    <row r="2203" spans="1:10" x14ac:dyDescent="0.25">
      <c r="A2203" s="6" t="s">
        <v>1061</v>
      </c>
      <c r="B2203" s="4" t="s">
        <v>1069</v>
      </c>
      <c r="C2203" s="4" t="s">
        <v>11</v>
      </c>
      <c r="D2203" s="5">
        <v>44461</v>
      </c>
      <c r="E2203" s="6" t="s">
        <v>3</v>
      </c>
      <c r="F2203" s="6" t="s">
        <v>4</v>
      </c>
      <c r="G2203" s="6">
        <v>3.9</v>
      </c>
      <c r="H2203" s="6">
        <v>8490</v>
      </c>
      <c r="I2203" s="6">
        <v>9999</v>
      </c>
      <c r="J2203" s="7">
        <v>6.25E-2</v>
      </c>
    </row>
    <row r="2204" spans="1:10" x14ac:dyDescent="0.25">
      <c r="A2204" s="6" t="s">
        <v>1061</v>
      </c>
      <c r="B2204" s="4" t="s">
        <v>1069</v>
      </c>
      <c r="C2204" s="4" t="s">
        <v>14</v>
      </c>
      <c r="D2204" s="5">
        <v>44925</v>
      </c>
      <c r="E2204" s="6" t="s">
        <v>3</v>
      </c>
      <c r="F2204" s="6" t="s">
        <v>4</v>
      </c>
      <c r="G2204" s="6">
        <v>3.9</v>
      </c>
      <c r="H2204" s="6">
        <v>7990</v>
      </c>
      <c r="I2204" s="6">
        <v>9999</v>
      </c>
      <c r="J2204" s="7">
        <v>0.1125</v>
      </c>
    </row>
    <row r="2205" spans="1:10" x14ac:dyDescent="0.25">
      <c r="A2205" s="6" t="s">
        <v>1061</v>
      </c>
      <c r="B2205" s="4" t="s">
        <v>1069</v>
      </c>
      <c r="C2205" s="4" t="s">
        <v>14</v>
      </c>
      <c r="D2205" s="5">
        <v>44913</v>
      </c>
      <c r="E2205" s="6" t="s">
        <v>3</v>
      </c>
      <c r="F2205" s="6" t="s">
        <v>4</v>
      </c>
      <c r="G2205" s="6">
        <v>3.9</v>
      </c>
      <c r="H2205" s="6">
        <v>7990</v>
      </c>
      <c r="I2205" s="6">
        <v>9999</v>
      </c>
      <c r="J2205" s="7">
        <v>6.25E-2</v>
      </c>
    </row>
    <row r="2206" spans="1:10" x14ac:dyDescent="0.25">
      <c r="A2206" s="6" t="s">
        <v>1061</v>
      </c>
      <c r="B2206" s="4" t="s">
        <v>1078</v>
      </c>
      <c r="C2206" s="4" t="s">
        <v>134</v>
      </c>
      <c r="D2206" s="5">
        <v>44212</v>
      </c>
      <c r="E2206" s="6" t="s">
        <v>12</v>
      </c>
      <c r="F2206" s="6" t="s">
        <v>13</v>
      </c>
      <c r="G2206" s="6">
        <v>4.0999999999999996</v>
      </c>
      <c r="H2206" s="6">
        <v>10999</v>
      </c>
      <c r="I2206" s="6">
        <v>10999</v>
      </c>
      <c r="J2206" s="7">
        <v>0.1125</v>
      </c>
    </row>
    <row r="2207" spans="1:10" x14ac:dyDescent="0.25">
      <c r="A2207" s="6" t="s">
        <v>1061</v>
      </c>
      <c r="B2207" s="4" t="s">
        <v>1078</v>
      </c>
      <c r="C2207" s="4" t="s">
        <v>134</v>
      </c>
      <c r="D2207" s="5">
        <v>45152</v>
      </c>
      <c r="E2207" s="6" t="s">
        <v>3</v>
      </c>
      <c r="F2207" s="6" t="s">
        <v>13</v>
      </c>
      <c r="G2207" s="6">
        <v>4.0999999999999996</v>
      </c>
      <c r="H2207" s="6">
        <v>12499</v>
      </c>
      <c r="I2207" s="6">
        <v>12499</v>
      </c>
      <c r="J2207" s="7">
        <v>1.2500000000000001E-2</v>
      </c>
    </row>
    <row r="2208" spans="1:10" x14ac:dyDescent="0.25">
      <c r="A2208" s="6" t="s">
        <v>1061</v>
      </c>
      <c r="B2208" s="4" t="s">
        <v>1071</v>
      </c>
      <c r="C2208" s="4" t="s">
        <v>11</v>
      </c>
      <c r="D2208" s="5">
        <v>44128</v>
      </c>
      <c r="E2208" s="6" t="s">
        <v>127</v>
      </c>
      <c r="F2208" s="6" t="s">
        <v>211</v>
      </c>
      <c r="G2208" s="6">
        <v>3.9</v>
      </c>
      <c r="H2208" s="6">
        <v>5490</v>
      </c>
      <c r="I2208" s="6">
        <v>5490</v>
      </c>
      <c r="J2208" s="7">
        <v>0.125</v>
      </c>
    </row>
    <row r="2209" spans="1:10" x14ac:dyDescent="0.25">
      <c r="A2209" s="6" t="s">
        <v>1061</v>
      </c>
      <c r="B2209" s="4" t="s">
        <v>1079</v>
      </c>
      <c r="C2209" s="4" t="s">
        <v>11</v>
      </c>
      <c r="D2209" s="5">
        <v>44561</v>
      </c>
      <c r="E2209" s="6" t="s">
        <v>127</v>
      </c>
      <c r="F2209" s="6" t="s">
        <v>211</v>
      </c>
      <c r="G2209" s="6">
        <v>3.8</v>
      </c>
      <c r="H2209" s="6">
        <v>4890</v>
      </c>
      <c r="I2209" s="6">
        <v>4890</v>
      </c>
      <c r="J2209" s="7">
        <v>0.1125</v>
      </c>
    </row>
    <row r="2210" spans="1:10" x14ac:dyDescent="0.25">
      <c r="A2210" s="6" t="s">
        <v>1061</v>
      </c>
      <c r="B2210" s="4" t="s">
        <v>1074</v>
      </c>
      <c r="C2210" s="4" t="s">
        <v>1067</v>
      </c>
      <c r="D2210" s="5">
        <v>45029</v>
      </c>
      <c r="E2210" s="6" t="s">
        <v>12</v>
      </c>
      <c r="F2210" s="6" t="s">
        <v>13</v>
      </c>
      <c r="G2210" s="6">
        <v>4.0999999999999996</v>
      </c>
      <c r="H2210" s="6">
        <v>7819</v>
      </c>
      <c r="I2210" s="6">
        <v>7819</v>
      </c>
      <c r="J2210" s="7">
        <v>0.125</v>
      </c>
    </row>
    <row r="2211" spans="1:10" x14ac:dyDescent="0.25">
      <c r="A2211" s="6" t="s">
        <v>1061</v>
      </c>
      <c r="B2211" s="4" t="s">
        <v>1078</v>
      </c>
      <c r="C2211" s="4" t="s">
        <v>109</v>
      </c>
      <c r="D2211" s="5">
        <v>43903</v>
      </c>
      <c r="E2211" s="6" t="s">
        <v>3</v>
      </c>
      <c r="F2211" s="6" t="s">
        <v>4</v>
      </c>
      <c r="G2211" s="6">
        <v>4.0999999999999996</v>
      </c>
      <c r="H2211" s="6">
        <v>13499</v>
      </c>
      <c r="I2211" s="6">
        <v>13499</v>
      </c>
      <c r="J2211" s="7">
        <v>0.125</v>
      </c>
    </row>
    <row r="2212" spans="1:10" x14ac:dyDescent="0.25">
      <c r="A2212" s="6" t="s">
        <v>1061</v>
      </c>
      <c r="B2212" s="4" t="s">
        <v>1080</v>
      </c>
      <c r="C2212" s="4" t="s">
        <v>147</v>
      </c>
      <c r="D2212" s="5">
        <v>45121</v>
      </c>
      <c r="E2212" s="6" t="s">
        <v>127</v>
      </c>
      <c r="F2212" s="6" t="s">
        <v>117</v>
      </c>
      <c r="G2212" s="6">
        <v>4</v>
      </c>
      <c r="H2212" s="6">
        <v>18499</v>
      </c>
      <c r="I2212" s="6">
        <v>18499</v>
      </c>
      <c r="J2212" s="7">
        <v>7.4999999999999997E-2</v>
      </c>
    </row>
    <row r="2213" spans="1:10" x14ac:dyDescent="0.25">
      <c r="A2213" s="6" t="s">
        <v>1061</v>
      </c>
      <c r="B2213" s="4" t="s">
        <v>1081</v>
      </c>
      <c r="C2213" s="4" t="s">
        <v>11</v>
      </c>
      <c r="D2213" s="5">
        <v>44811</v>
      </c>
      <c r="E2213" s="6" t="s">
        <v>127</v>
      </c>
      <c r="F2213" s="6" t="s">
        <v>117</v>
      </c>
      <c r="G2213" s="6">
        <v>3.8</v>
      </c>
      <c r="H2213" s="6">
        <v>5499</v>
      </c>
      <c r="I2213" s="6">
        <v>5499</v>
      </c>
      <c r="J2213" s="7">
        <v>2.5000000000000001E-2</v>
      </c>
    </row>
    <row r="2214" spans="1:10" x14ac:dyDescent="0.25">
      <c r="A2214" s="6" t="s">
        <v>1061</v>
      </c>
      <c r="B2214" s="4" t="s">
        <v>1082</v>
      </c>
      <c r="C2214" s="4" t="s">
        <v>147</v>
      </c>
      <c r="D2214" s="5">
        <v>44698</v>
      </c>
      <c r="E2214" s="6" t="s">
        <v>127</v>
      </c>
      <c r="F2214" s="6" t="s">
        <v>211</v>
      </c>
      <c r="G2214" s="6">
        <v>4</v>
      </c>
      <c r="H2214" s="6">
        <v>9999</v>
      </c>
      <c r="I2214" s="6">
        <v>9999</v>
      </c>
      <c r="J2214" s="7">
        <v>0.05</v>
      </c>
    </row>
    <row r="2215" spans="1:10" x14ac:dyDescent="0.25">
      <c r="A2215" s="6" t="s">
        <v>1061</v>
      </c>
      <c r="B2215" s="4" t="s">
        <v>1083</v>
      </c>
      <c r="C2215" s="4" t="s">
        <v>147</v>
      </c>
      <c r="D2215" s="5">
        <v>44303</v>
      </c>
      <c r="E2215" s="6" t="s">
        <v>27</v>
      </c>
      <c r="F2215" s="6" t="s">
        <v>117</v>
      </c>
      <c r="G2215" s="6">
        <v>3.9</v>
      </c>
      <c r="H2215" s="6">
        <v>6266</v>
      </c>
      <c r="I2215" s="6">
        <v>6266</v>
      </c>
      <c r="J2215" s="7">
        <v>0.1</v>
      </c>
    </row>
    <row r="2216" spans="1:10" x14ac:dyDescent="0.25">
      <c r="A2216" s="6" t="s">
        <v>1061</v>
      </c>
      <c r="B2216" s="4" t="s">
        <v>1084</v>
      </c>
      <c r="C2216" s="4" t="s">
        <v>11</v>
      </c>
      <c r="D2216" s="5">
        <v>44812</v>
      </c>
      <c r="E2216" s="6" t="s">
        <v>127</v>
      </c>
      <c r="F2216" s="6" t="s">
        <v>211</v>
      </c>
      <c r="G2216" s="6">
        <v>3.8</v>
      </c>
      <c r="H2216" s="6">
        <v>7700</v>
      </c>
      <c r="I2216" s="6">
        <v>7700</v>
      </c>
      <c r="J2216" s="7">
        <v>0.1</v>
      </c>
    </row>
    <row r="2217" spans="1:10" x14ac:dyDescent="0.25">
      <c r="A2217" s="6" t="s">
        <v>1061</v>
      </c>
      <c r="B2217" s="4" t="s">
        <v>1085</v>
      </c>
      <c r="C2217" s="4" t="s">
        <v>147</v>
      </c>
      <c r="D2217" s="5">
        <v>44095</v>
      </c>
      <c r="E2217" s="6" t="s">
        <v>27</v>
      </c>
      <c r="F2217" s="6" t="s">
        <v>211</v>
      </c>
      <c r="G2217" s="6">
        <v>4</v>
      </c>
      <c r="H2217" s="6">
        <v>8999</v>
      </c>
      <c r="I2217" s="6">
        <v>8999</v>
      </c>
      <c r="J2217" s="7">
        <v>6.25E-2</v>
      </c>
    </row>
    <row r="2218" spans="1:10" x14ac:dyDescent="0.25">
      <c r="A2218" s="6" t="s">
        <v>1061</v>
      </c>
      <c r="B2218" s="4" t="s">
        <v>1086</v>
      </c>
      <c r="C2218" s="4" t="s">
        <v>11</v>
      </c>
      <c r="D2218" s="5">
        <v>45118</v>
      </c>
      <c r="E2218" s="6" t="s">
        <v>3</v>
      </c>
      <c r="F2218" s="6" t="s">
        <v>4</v>
      </c>
      <c r="G2218" s="6">
        <v>4.0999999999999996</v>
      </c>
      <c r="H2218" s="6">
        <v>16999</v>
      </c>
      <c r="I2218" s="6">
        <v>16999</v>
      </c>
      <c r="J2218" s="7">
        <v>0.1</v>
      </c>
    </row>
    <row r="2219" spans="1:10" x14ac:dyDescent="0.25">
      <c r="A2219" s="6" t="s">
        <v>1061</v>
      </c>
      <c r="B2219" s="4" t="s">
        <v>1085</v>
      </c>
      <c r="C2219" s="4" t="s">
        <v>11</v>
      </c>
      <c r="D2219" s="5">
        <v>44510</v>
      </c>
      <c r="E2219" s="6" t="s">
        <v>27</v>
      </c>
      <c r="F2219" s="6" t="s">
        <v>211</v>
      </c>
      <c r="G2219" s="6">
        <v>4</v>
      </c>
      <c r="H2219" s="6">
        <v>5499</v>
      </c>
      <c r="I2219" s="6">
        <v>5499</v>
      </c>
      <c r="J2219" s="7">
        <v>0.1125</v>
      </c>
    </row>
    <row r="2220" spans="1:10" x14ac:dyDescent="0.25">
      <c r="A2220" s="6" t="s">
        <v>1061</v>
      </c>
      <c r="B2220" s="4" t="s">
        <v>1087</v>
      </c>
      <c r="C2220" s="4" t="s">
        <v>11</v>
      </c>
      <c r="D2220" s="5">
        <v>44026</v>
      </c>
      <c r="E2220" s="6" t="s">
        <v>27</v>
      </c>
      <c r="F2220" s="6" t="s">
        <v>117</v>
      </c>
      <c r="G2220" s="6">
        <v>3.8</v>
      </c>
      <c r="H2220" s="6">
        <v>5999</v>
      </c>
      <c r="I2220" s="6">
        <v>5999</v>
      </c>
      <c r="J2220" s="7">
        <v>1.2500000000000001E-2</v>
      </c>
    </row>
    <row r="2221" spans="1:10" x14ac:dyDescent="0.25">
      <c r="A2221" s="6" t="s">
        <v>1061</v>
      </c>
      <c r="B2221" s="4" t="s">
        <v>1088</v>
      </c>
      <c r="C2221" s="4" t="s">
        <v>165</v>
      </c>
      <c r="D2221" s="5">
        <v>44117</v>
      </c>
      <c r="E2221" s="6" t="s">
        <v>27</v>
      </c>
      <c r="F2221" s="6" t="s">
        <v>117</v>
      </c>
      <c r="G2221" s="6">
        <v>4</v>
      </c>
      <c r="H2221" s="6">
        <v>8499</v>
      </c>
      <c r="I2221" s="6">
        <v>8499</v>
      </c>
      <c r="J2221" s="7">
        <v>0.1</v>
      </c>
    </row>
    <row r="2222" spans="1:10" x14ac:dyDescent="0.25">
      <c r="A2222" s="6" t="s">
        <v>1061</v>
      </c>
      <c r="B2222" s="4" t="s">
        <v>1088</v>
      </c>
      <c r="C2222" s="4" t="s">
        <v>664</v>
      </c>
      <c r="D2222" s="5">
        <v>44477</v>
      </c>
      <c r="E2222" s="6" t="s">
        <v>27</v>
      </c>
      <c r="F2222" s="6" t="s">
        <v>117</v>
      </c>
      <c r="G2222" s="6">
        <v>4</v>
      </c>
      <c r="H2222" s="6">
        <v>8499</v>
      </c>
      <c r="I2222" s="6">
        <v>8499</v>
      </c>
      <c r="J2222" s="7">
        <v>3.7499999999999999E-2</v>
      </c>
    </row>
    <row r="2223" spans="1:10" x14ac:dyDescent="0.25">
      <c r="A2223" s="6" t="s">
        <v>1061</v>
      </c>
      <c r="B2223" s="4" t="s">
        <v>1088</v>
      </c>
      <c r="C2223" s="4" t="s">
        <v>664</v>
      </c>
      <c r="D2223" s="5">
        <v>43957</v>
      </c>
      <c r="E2223" s="6" t="s">
        <v>12</v>
      </c>
      <c r="F2223" s="6" t="s">
        <v>117</v>
      </c>
      <c r="G2223" s="6">
        <v>4</v>
      </c>
      <c r="H2223" s="6">
        <v>7999</v>
      </c>
      <c r="I2223" s="6">
        <v>7999</v>
      </c>
      <c r="J2223" s="7">
        <v>6.25E-2</v>
      </c>
    </row>
    <row r="2224" spans="1:10" x14ac:dyDescent="0.25">
      <c r="A2224" s="6" t="s">
        <v>1061</v>
      </c>
      <c r="B2224" s="4" t="s">
        <v>1088</v>
      </c>
      <c r="C2224" s="4" t="s">
        <v>165</v>
      </c>
      <c r="D2224" s="5">
        <v>44481</v>
      </c>
      <c r="E2224" s="6" t="s">
        <v>12</v>
      </c>
      <c r="F2224" s="6" t="s">
        <v>117</v>
      </c>
      <c r="G2224" s="6">
        <v>4</v>
      </c>
      <c r="H2224" s="6">
        <v>8499</v>
      </c>
      <c r="I2224" s="6">
        <v>8499</v>
      </c>
      <c r="J2224" s="7">
        <v>1.2500000000000001E-2</v>
      </c>
    </row>
    <row r="2225" spans="1:10" x14ac:dyDescent="0.25">
      <c r="A2225" s="6" t="s">
        <v>1061</v>
      </c>
      <c r="B2225" s="4" t="s">
        <v>1088</v>
      </c>
      <c r="C2225" s="4" t="s">
        <v>109</v>
      </c>
      <c r="D2225" s="5">
        <v>44828</v>
      </c>
      <c r="E2225" s="6" t="s">
        <v>12</v>
      </c>
      <c r="F2225" s="6" t="s">
        <v>117</v>
      </c>
      <c r="G2225" s="6">
        <v>4</v>
      </c>
      <c r="H2225" s="6">
        <v>7999</v>
      </c>
      <c r="I2225" s="6">
        <v>7999</v>
      </c>
      <c r="J2225" s="7">
        <v>0.1125</v>
      </c>
    </row>
    <row r="2226" spans="1:10" x14ac:dyDescent="0.25">
      <c r="A2226" s="6" t="s">
        <v>1061</v>
      </c>
      <c r="B2226" s="4" t="s">
        <v>1080</v>
      </c>
      <c r="C2226" s="4" t="s">
        <v>495</v>
      </c>
      <c r="D2226" s="5">
        <v>44844</v>
      </c>
      <c r="E2226" s="6" t="s">
        <v>127</v>
      </c>
      <c r="F2226" s="6" t="s">
        <v>117</v>
      </c>
      <c r="G2226" s="6">
        <v>4</v>
      </c>
      <c r="H2226" s="6">
        <v>15999</v>
      </c>
      <c r="I2226" s="6">
        <v>15999</v>
      </c>
      <c r="J2226" s="7">
        <v>7.4999999999999997E-2</v>
      </c>
    </row>
    <row r="2227" spans="1:10" x14ac:dyDescent="0.25">
      <c r="A2227" s="6" t="s">
        <v>1061</v>
      </c>
      <c r="B2227" s="4" t="s">
        <v>1089</v>
      </c>
      <c r="C2227" s="4" t="s">
        <v>134</v>
      </c>
      <c r="D2227" s="5">
        <v>43991</v>
      </c>
      <c r="E2227" s="6" t="s">
        <v>3</v>
      </c>
      <c r="F2227" s="6" t="s">
        <v>13</v>
      </c>
      <c r="G2227" s="6">
        <v>4</v>
      </c>
      <c r="H2227" s="6">
        <v>9150</v>
      </c>
      <c r="I2227" s="6">
        <v>9150</v>
      </c>
      <c r="J2227" s="7">
        <v>7.4999999999999997E-2</v>
      </c>
    </row>
    <row r="2228" spans="1:10" x14ac:dyDescent="0.25">
      <c r="A2228" s="6" t="s">
        <v>1061</v>
      </c>
      <c r="B2228" s="4" t="s">
        <v>1090</v>
      </c>
      <c r="C2228" s="4" t="s">
        <v>134</v>
      </c>
      <c r="D2228" s="5">
        <v>43849</v>
      </c>
      <c r="E2228" s="6" t="s">
        <v>3</v>
      </c>
      <c r="F2228" s="6" t="s">
        <v>13</v>
      </c>
      <c r="G2228" s="6">
        <v>4</v>
      </c>
      <c r="H2228" s="6">
        <v>8999</v>
      </c>
      <c r="I2228" s="6">
        <v>8999</v>
      </c>
      <c r="J2228" s="7">
        <v>2.5000000000000001E-2</v>
      </c>
    </row>
    <row r="2229" spans="1:10" x14ac:dyDescent="0.25">
      <c r="A2229" s="6" t="s">
        <v>1061</v>
      </c>
      <c r="B2229" s="4" t="s">
        <v>1078</v>
      </c>
      <c r="C2229" s="4" t="s">
        <v>165</v>
      </c>
      <c r="D2229" s="5">
        <v>44127</v>
      </c>
      <c r="E2229" s="6" t="s">
        <v>12</v>
      </c>
      <c r="F2229" s="6" t="s">
        <v>13</v>
      </c>
      <c r="G2229" s="6">
        <v>4.0999999999999996</v>
      </c>
      <c r="H2229" s="6">
        <v>10999</v>
      </c>
      <c r="I2229" s="6">
        <v>10999</v>
      </c>
      <c r="J2229" s="7">
        <v>6.25E-2</v>
      </c>
    </row>
    <row r="2230" spans="1:10" x14ac:dyDescent="0.25">
      <c r="A2230" s="6" t="s">
        <v>1061</v>
      </c>
      <c r="B2230" s="4" t="s">
        <v>1091</v>
      </c>
      <c r="C2230" s="4" t="s">
        <v>109</v>
      </c>
      <c r="D2230" s="5">
        <v>44445</v>
      </c>
      <c r="E2230" s="6" t="s">
        <v>27</v>
      </c>
      <c r="F2230" s="6" t="s">
        <v>13</v>
      </c>
      <c r="G2230" s="6">
        <v>3.7</v>
      </c>
      <c r="H2230" s="6">
        <v>17499</v>
      </c>
      <c r="I2230" s="6">
        <v>17499</v>
      </c>
      <c r="J2230" s="7">
        <v>0.125</v>
      </c>
    </row>
    <row r="2231" spans="1:10" x14ac:dyDescent="0.25">
      <c r="A2231" s="6" t="s">
        <v>1061</v>
      </c>
      <c r="B2231" s="4" t="s">
        <v>1071</v>
      </c>
      <c r="C2231" s="4" t="s">
        <v>134</v>
      </c>
      <c r="D2231" s="5">
        <v>44485</v>
      </c>
      <c r="E2231" s="6" t="s">
        <v>127</v>
      </c>
      <c r="F2231" s="6" t="s">
        <v>211</v>
      </c>
      <c r="G2231" s="6">
        <v>3.9</v>
      </c>
      <c r="H2231" s="6">
        <v>5499</v>
      </c>
      <c r="I2231" s="6">
        <v>5499</v>
      </c>
      <c r="J2231" s="7">
        <v>0.1</v>
      </c>
    </row>
    <row r="2232" spans="1:10" x14ac:dyDescent="0.25">
      <c r="A2232" s="6" t="s">
        <v>1061</v>
      </c>
      <c r="B2232" s="4" t="s">
        <v>1078</v>
      </c>
      <c r="C2232" s="4" t="s">
        <v>109</v>
      </c>
      <c r="D2232" s="5">
        <v>44283</v>
      </c>
      <c r="E2232" s="6" t="s">
        <v>12</v>
      </c>
      <c r="F2232" s="6" t="s">
        <v>13</v>
      </c>
      <c r="G2232" s="6">
        <v>4.0999999999999996</v>
      </c>
      <c r="H2232" s="6">
        <v>10999</v>
      </c>
      <c r="I2232" s="6">
        <v>10999</v>
      </c>
      <c r="J2232" s="7">
        <v>0.1125</v>
      </c>
    </row>
    <row r="2233" spans="1:10" x14ac:dyDescent="0.25">
      <c r="A2233" s="6" t="s">
        <v>1061</v>
      </c>
      <c r="B2233" s="4" t="s">
        <v>1090</v>
      </c>
      <c r="C2233" s="4" t="s">
        <v>1092</v>
      </c>
      <c r="D2233" s="5">
        <v>44123</v>
      </c>
      <c r="E2233" s="6" t="s">
        <v>12</v>
      </c>
      <c r="F2233" s="6" t="s">
        <v>13</v>
      </c>
      <c r="G2233" s="6">
        <v>4.0999999999999996</v>
      </c>
      <c r="H2233" s="6">
        <v>7499</v>
      </c>
      <c r="I2233" s="6">
        <v>7499</v>
      </c>
      <c r="J2233" s="7">
        <v>0.1</v>
      </c>
    </row>
    <row r="2234" spans="1:10" x14ac:dyDescent="0.25">
      <c r="A2234" s="6" t="s">
        <v>1061</v>
      </c>
      <c r="B2234" s="4" t="s">
        <v>1089</v>
      </c>
      <c r="C2234" s="4" t="s">
        <v>109</v>
      </c>
      <c r="D2234" s="5">
        <v>44447</v>
      </c>
      <c r="E2234" s="6" t="s">
        <v>3</v>
      </c>
      <c r="F2234" s="6" t="s">
        <v>13</v>
      </c>
      <c r="G2234" s="6">
        <v>4</v>
      </c>
      <c r="H2234" s="6">
        <v>7490</v>
      </c>
      <c r="I2234" s="6">
        <v>7490</v>
      </c>
      <c r="J2234" s="7">
        <v>2.5000000000000001E-2</v>
      </c>
    </row>
    <row r="2235" spans="1:10" x14ac:dyDescent="0.25">
      <c r="A2235" s="6" t="s">
        <v>1061</v>
      </c>
      <c r="B2235" s="4" t="s">
        <v>1089</v>
      </c>
      <c r="C2235" s="4" t="s">
        <v>165</v>
      </c>
      <c r="D2235" s="5">
        <v>43835</v>
      </c>
      <c r="E2235" s="6" t="s">
        <v>12</v>
      </c>
      <c r="F2235" s="6" t="s">
        <v>13</v>
      </c>
      <c r="G2235" s="6">
        <v>4.0999999999999996</v>
      </c>
      <c r="H2235" s="6">
        <v>7490</v>
      </c>
      <c r="I2235" s="6">
        <v>14890</v>
      </c>
      <c r="J2235" s="7">
        <v>6.25E-2</v>
      </c>
    </row>
    <row r="2236" spans="1:10" x14ac:dyDescent="0.25">
      <c r="A2236" s="6" t="s">
        <v>1061</v>
      </c>
      <c r="B2236" s="4" t="s">
        <v>1089</v>
      </c>
      <c r="C2236" s="4" t="s">
        <v>109</v>
      </c>
      <c r="D2236" s="5">
        <v>44233</v>
      </c>
      <c r="E2236" s="6" t="s">
        <v>12</v>
      </c>
      <c r="F2236" s="6" t="s">
        <v>13</v>
      </c>
      <c r="G2236" s="6">
        <v>4.0999999999999996</v>
      </c>
      <c r="H2236" s="6">
        <v>6250</v>
      </c>
      <c r="I2236" s="6">
        <v>6250</v>
      </c>
      <c r="J2236" s="7">
        <v>8.7499999999999994E-2</v>
      </c>
    </row>
    <row r="2237" spans="1:10" x14ac:dyDescent="0.25">
      <c r="A2237" s="6" t="s">
        <v>1061</v>
      </c>
      <c r="B2237" s="4" t="s">
        <v>1077</v>
      </c>
      <c r="C2237" s="4" t="s">
        <v>147</v>
      </c>
      <c r="D2237" s="5">
        <v>44725</v>
      </c>
      <c r="E2237" s="6" t="s">
        <v>3</v>
      </c>
      <c r="F2237" s="6" t="s">
        <v>4</v>
      </c>
      <c r="G2237" s="6">
        <v>3.8</v>
      </c>
      <c r="H2237" s="6">
        <v>19999</v>
      </c>
      <c r="I2237" s="6">
        <v>19999</v>
      </c>
      <c r="J2237" s="7">
        <v>1.2500000000000001E-2</v>
      </c>
    </row>
    <row r="2238" spans="1:10" x14ac:dyDescent="0.25">
      <c r="A2238" s="6" t="s">
        <v>1061</v>
      </c>
      <c r="B2238" s="4" t="s">
        <v>1084</v>
      </c>
      <c r="C2238" s="4" t="s">
        <v>147</v>
      </c>
      <c r="D2238" s="5">
        <v>44483</v>
      </c>
      <c r="E2238" s="6" t="s">
        <v>127</v>
      </c>
      <c r="F2238" s="6" t="s">
        <v>211</v>
      </c>
      <c r="G2238" s="6">
        <v>3.8</v>
      </c>
      <c r="H2238" s="6">
        <v>9999</v>
      </c>
      <c r="I2238" s="6">
        <v>9999</v>
      </c>
      <c r="J2238" s="7">
        <v>6.25E-2</v>
      </c>
    </row>
    <row r="2239" spans="1:10" x14ac:dyDescent="0.25">
      <c r="A2239" s="6" t="s">
        <v>1061</v>
      </c>
      <c r="B2239" s="4" t="s">
        <v>1093</v>
      </c>
      <c r="C2239" s="4" t="s">
        <v>11</v>
      </c>
      <c r="D2239" s="5">
        <v>44804</v>
      </c>
      <c r="E2239" s="6" t="s">
        <v>3</v>
      </c>
      <c r="F2239" s="6" t="s">
        <v>4</v>
      </c>
      <c r="G2239" s="6">
        <v>4.0999999999999996</v>
      </c>
      <c r="H2239" s="6">
        <v>13999</v>
      </c>
      <c r="I2239" s="6">
        <v>13999</v>
      </c>
      <c r="J2239" s="7">
        <v>8.7499999999999994E-2</v>
      </c>
    </row>
    <row r="2240" spans="1:10" x14ac:dyDescent="0.25">
      <c r="A2240" s="6" t="s">
        <v>1061</v>
      </c>
      <c r="B2240" s="4" t="s">
        <v>1094</v>
      </c>
      <c r="C2240" s="4" t="s">
        <v>134</v>
      </c>
      <c r="D2240" s="5">
        <v>44359</v>
      </c>
      <c r="E2240" s="6" t="s">
        <v>127</v>
      </c>
      <c r="F2240" s="6" t="s">
        <v>261</v>
      </c>
      <c r="G2240" s="6">
        <v>4.3</v>
      </c>
      <c r="H2240" s="6">
        <v>12899</v>
      </c>
      <c r="I2240" s="6">
        <v>12899</v>
      </c>
      <c r="J2240" s="7">
        <v>7.4999999999999997E-2</v>
      </c>
    </row>
    <row r="2241" spans="1:10" x14ac:dyDescent="0.25">
      <c r="A2241" s="6" t="s">
        <v>1061</v>
      </c>
      <c r="B2241" s="4" t="s">
        <v>1095</v>
      </c>
      <c r="C2241" s="4" t="s">
        <v>134</v>
      </c>
      <c r="D2241" s="5">
        <v>44287</v>
      </c>
      <c r="E2241" s="6" t="s">
        <v>27</v>
      </c>
      <c r="F2241" s="6" t="s">
        <v>13</v>
      </c>
      <c r="G2241" s="6">
        <v>4.0999999999999996</v>
      </c>
      <c r="H2241" s="6">
        <v>15999</v>
      </c>
      <c r="I2241" s="6">
        <v>15999</v>
      </c>
      <c r="J2241" s="7">
        <v>7.4999999999999997E-2</v>
      </c>
    </row>
    <row r="2242" spans="1:10" x14ac:dyDescent="0.25">
      <c r="A2242" s="6" t="s">
        <v>1061</v>
      </c>
      <c r="B2242" s="4" t="s">
        <v>1096</v>
      </c>
      <c r="C2242" s="4" t="s">
        <v>1097</v>
      </c>
      <c r="D2242" s="5">
        <v>44249</v>
      </c>
      <c r="E2242" s="6" t="s">
        <v>12</v>
      </c>
      <c r="F2242" s="6" t="s">
        <v>117</v>
      </c>
      <c r="G2242" s="6">
        <v>3.9</v>
      </c>
      <c r="H2242" s="6">
        <v>7999</v>
      </c>
      <c r="I2242" s="6">
        <v>7999</v>
      </c>
      <c r="J2242" s="7">
        <v>0.1</v>
      </c>
    </row>
    <row r="2243" spans="1:10" x14ac:dyDescent="0.25">
      <c r="A2243" s="6" t="s">
        <v>1061</v>
      </c>
      <c r="B2243" s="4" t="s">
        <v>1071</v>
      </c>
      <c r="C2243" s="4" t="s">
        <v>11</v>
      </c>
      <c r="D2243" s="5">
        <v>44211</v>
      </c>
      <c r="E2243" s="6" t="s">
        <v>127</v>
      </c>
      <c r="F2243" s="6" t="s">
        <v>211</v>
      </c>
      <c r="G2243" s="6">
        <v>3.9</v>
      </c>
      <c r="H2243" s="6">
        <v>4599</v>
      </c>
      <c r="I2243" s="6">
        <v>4599</v>
      </c>
      <c r="J2243" s="7">
        <v>0.125</v>
      </c>
    </row>
    <row r="2244" spans="1:10" x14ac:dyDescent="0.25">
      <c r="A2244" s="6" t="s">
        <v>1061</v>
      </c>
      <c r="B2244" s="4" t="s">
        <v>1098</v>
      </c>
      <c r="C2244" s="4" t="s">
        <v>109</v>
      </c>
      <c r="D2244" s="5">
        <v>43901</v>
      </c>
      <c r="E2244" s="6" t="s">
        <v>127</v>
      </c>
      <c r="F2244" s="6" t="s">
        <v>211</v>
      </c>
      <c r="G2244" s="6">
        <v>4</v>
      </c>
      <c r="H2244" s="6">
        <v>14999</v>
      </c>
      <c r="I2244" s="6">
        <v>14999</v>
      </c>
      <c r="J2244" s="7">
        <v>6.25E-2</v>
      </c>
    </row>
    <row r="2245" spans="1:10" x14ac:dyDescent="0.25">
      <c r="A2245" s="6" t="s">
        <v>1061</v>
      </c>
      <c r="B2245" s="4" t="s">
        <v>1099</v>
      </c>
      <c r="C2245" s="4" t="s">
        <v>1100</v>
      </c>
      <c r="D2245" s="5">
        <v>44907</v>
      </c>
      <c r="E2245" s="6" t="s">
        <v>12</v>
      </c>
      <c r="F2245" s="6" t="s">
        <v>13</v>
      </c>
      <c r="G2245" s="6">
        <v>4</v>
      </c>
      <c r="H2245" s="6">
        <v>29999</v>
      </c>
      <c r="I2245" s="6">
        <v>29999</v>
      </c>
      <c r="J2245" s="7">
        <v>1.2500000000000001E-2</v>
      </c>
    </row>
    <row r="2246" spans="1:10" x14ac:dyDescent="0.25">
      <c r="A2246" s="6" t="s">
        <v>1061</v>
      </c>
      <c r="B2246" s="4" t="s">
        <v>1070</v>
      </c>
      <c r="C2246" s="4" t="s">
        <v>109</v>
      </c>
      <c r="D2246" s="5">
        <v>44029</v>
      </c>
      <c r="E2246" s="6" t="s">
        <v>27</v>
      </c>
      <c r="F2246" s="6" t="s">
        <v>117</v>
      </c>
      <c r="G2246" s="6">
        <v>4.0999999999999996</v>
      </c>
      <c r="H2246" s="6">
        <v>6999</v>
      </c>
      <c r="I2246" s="6">
        <v>6999</v>
      </c>
      <c r="J2246" s="7">
        <v>0.1</v>
      </c>
    </row>
    <row r="2247" spans="1:10" x14ac:dyDescent="0.25">
      <c r="A2247" s="6" t="s">
        <v>1061</v>
      </c>
      <c r="B2247" s="4" t="s">
        <v>1070</v>
      </c>
      <c r="C2247" s="4" t="s">
        <v>11</v>
      </c>
      <c r="D2247" s="5">
        <v>44660</v>
      </c>
      <c r="E2247" s="6" t="s">
        <v>12</v>
      </c>
      <c r="F2247" s="6" t="s">
        <v>13</v>
      </c>
      <c r="G2247" s="6">
        <v>4.0999999999999996</v>
      </c>
      <c r="H2247" s="6">
        <v>7999</v>
      </c>
      <c r="I2247" s="6">
        <v>7999</v>
      </c>
      <c r="J2247" s="7">
        <v>0.125</v>
      </c>
    </row>
    <row r="2248" spans="1:10" x14ac:dyDescent="0.25">
      <c r="A2248" s="6" t="s">
        <v>1061</v>
      </c>
      <c r="B2248" s="4" t="s">
        <v>1101</v>
      </c>
      <c r="C2248" s="4" t="s">
        <v>109</v>
      </c>
      <c r="D2248" s="5">
        <v>44500</v>
      </c>
      <c r="E2248" s="6" t="s">
        <v>3</v>
      </c>
      <c r="F2248" s="6" t="s">
        <v>4</v>
      </c>
      <c r="G2248" s="6">
        <v>4.0999999999999996</v>
      </c>
      <c r="H2248" s="6">
        <v>11999</v>
      </c>
      <c r="I2248" s="6">
        <v>11999</v>
      </c>
      <c r="J2248" s="7">
        <v>7.4999999999999997E-2</v>
      </c>
    </row>
    <row r="2249" spans="1:10" x14ac:dyDescent="0.25">
      <c r="A2249" s="6" t="s">
        <v>1061</v>
      </c>
      <c r="B2249" s="4" t="s">
        <v>1075</v>
      </c>
      <c r="C2249" s="4" t="s">
        <v>14</v>
      </c>
      <c r="D2249" s="5">
        <v>45034</v>
      </c>
      <c r="E2249" s="6" t="s">
        <v>12</v>
      </c>
      <c r="F2249" s="6" t="s">
        <v>13</v>
      </c>
      <c r="G2249" s="6">
        <v>4.2</v>
      </c>
      <c r="H2249" s="6">
        <v>9999</v>
      </c>
      <c r="I2249" s="6">
        <v>9999</v>
      </c>
      <c r="J2249" s="7">
        <v>7.4999999999999997E-2</v>
      </c>
    </row>
    <row r="2250" spans="1:10" x14ac:dyDescent="0.25">
      <c r="A2250" s="6" t="s">
        <v>1061</v>
      </c>
      <c r="B2250" s="4" t="s">
        <v>1102</v>
      </c>
      <c r="C2250" s="4" t="s">
        <v>968</v>
      </c>
      <c r="D2250" s="5">
        <v>43986</v>
      </c>
      <c r="E2250" s="6" t="s">
        <v>127</v>
      </c>
      <c r="F2250" s="6" t="s">
        <v>261</v>
      </c>
      <c r="G2250" s="6">
        <v>4.0999999999999996</v>
      </c>
      <c r="H2250" s="6">
        <v>15410</v>
      </c>
      <c r="I2250" s="6">
        <v>15410</v>
      </c>
      <c r="J2250" s="7">
        <v>2.5000000000000001E-2</v>
      </c>
    </row>
    <row r="2251" spans="1:10" x14ac:dyDescent="0.25">
      <c r="A2251" s="6" t="s">
        <v>1061</v>
      </c>
      <c r="B2251" s="4" t="s">
        <v>1103</v>
      </c>
      <c r="C2251" s="4" t="s">
        <v>147</v>
      </c>
      <c r="D2251" s="5">
        <v>43987</v>
      </c>
      <c r="E2251" s="6" t="s">
        <v>127</v>
      </c>
      <c r="F2251" s="6" t="s">
        <v>261</v>
      </c>
      <c r="G2251" s="6">
        <v>4.0999999999999996</v>
      </c>
      <c r="H2251" s="6">
        <v>15999</v>
      </c>
      <c r="I2251" s="6">
        <v>15999</v>
      </c>
      <c r="J2251" s="7">
        <v>0.1125</v>
      </c>
    </row>
    <row r="2252" spans="1:10" x14ac:dyDescent="0.25">
      <c r="A2252" s="6" t="s">
        <v>1061</v>
      </c>
      <c r="B2252" s="4" t="s">
        <v>1104</v>
      </c>
      <c r="C2252" s="4" t="s">
        <v>147</v>
      </c>
      <c r="D2252" s="5">
        <v>43838</v>
      </c>
      <c r="E2252" s="6" t="s">
        <v>263</v>
      </c>
      <c r="F2252" s="6" t="s">
        <v>261</v>
      </c>
      <c r="G2252" s="6">
        <v>3.7</v>
      </c>
      <c r="H2252" s="6">
        <v>7580</v>
      </c>
      <c r="I2252" s="6">
        <v>7580</v>
      </c>
      <c r="J2252" s="7">
        <v>3.7499999999999999E-2</v>
      </c>
    </row>
    <row r="2253" spans="1:10" x14ac:dyDescent="0.25">
      <c r="A2253" s="6" t="s">
        <v>1061</v>
      </c>
      <c r="B2253" s="4" t="s">
        <v>1093</v>
      </c>
      <c r="C2253" s="4" t="s">
        <v>1105</v>
      </c>
      <c r="D2253" s="5">
        <v>44078</v>
      </c>
      <c r="E2253" s="6" t="s">
        <v>3</v>
      </c>
      <c r="F2253" s="6" t="s">
        <v>4</v>
      </c>
      <c r="G2253" s="6">
        <v>4.0999999999999996</v>
      </c>
      <c r="H2253" s="6">
        <v>13999</v>
      </c>
      <c r="I2253" s="6">
        <v>13999</v>
      </c>
      <c r="J2253" s="7">
        <v>0.125</v>
      </c>
    </row>
    <row r="2254" spans="1:10" x14ac:dyDescent="0.25">
      <c r="A2254" s="6" t="s">
        <v>1061</v>
      </c>
      <c r="B2254" s="4" t="s">
        <v>1063</v>
      </c>
      <c r="C2254" s="4" t="s">
        <v>1064</v>
      </c>
      <c r="D2254" s="5">
        <v>45158</v>
      </c>
      <c r="E2254" s="6" t="s">
        <v>3</v>
      </c>
      <c r="F2254" s="6" t="s">
        <v>13</v>
      </c>
      <c r="G2254" s="6">
        <v>4.0999999999999996</v>
      </c>
      <c r="H2254" s="6">
        <v>11999</v>
      </c>
      <c r="I2254" s="6">
        <v>11999</v>
      </c>
      <c r="J2254" s="7">
        <v>0.1</v>
      </c>
    </row>
    <row r="2255" spans="1:10" x14ac:dyDescent="0.25">
      <c r="A2255" s="6" t="s">
        <v>1061</v>
      </c>
      <c r="B2255" s="4" t="s">
        <v>1078</v>
      </c>
      <c r="C2255" s="4" t="s">
        <v>165</v>
      </c>
      <c r="D2255" s="5">
        <v>45027</v>
      </c>
      <c r="E2255" s="6" t="s">
        <v>3</v>
      </c>
      <c r="F2255" s="6" t="s">
        <v>13</v>
      </c>
      <c r="G2255" s="6">
        <v>4.0999999999999996</v>
      </c>
      <c r="H2255" s="6">
        <v>12499</v>
      </c>
      <c r="I2255" s="6">
        <v>12499</v>
      </c>
      <c r="J2255" s="7">
        <v>1.2500000000000001E-2</v>
      </c>
    </row>
    <row r="2256" spans="1:10" x14ac:dyDescent="0.25">
      <c r="A2256" s="6" t="s">
        <v>1061</v>
      </c>
      <c r="B2256" s="4" t="s">
        <v>1106</v>
      </c>
      <c r="C2256" s="4" t="s">
        <v>109</v>
      </c>
      <c r="D2256" s="5">
        <v>44356</v>
      </c>
      <c r="E2256" s="6" t="s">
        <v>3</v>
      </c>
      <c r="F2256" s="6" t="s">
        <v>13</v>
      </c>
      <c r="G2256" s="6">
        <v>4.3</v>
      </c>
      <c r="H2256" s="6">
        <v>17999</v>
      </c>
      <c r="I2256" s="6">
        <v>17999</v>
      </c>
      <c r="J2256" s="7">
        <v>2.5000000000000001E-2</v>
      </c>
    </row>
    <row r="2257" spans="1:10" x14ac:dyDescent="0.25">
      <c r="A2257" s="6" t="s">
        <v>1061</v>
      </c>
      <c r="B2257" s="4" t="s">
        <v>1106</v>
      </c>
      <c r="C2257" s="4" t="s">
        <v>134</v>
      </c>
      <c r="D2257" s="5">
        <v>44660</v>
      </c>
      <c r="E2257" s="6" t="s">
        <v>3</v>
      </c>
      <c r="F2257" s="6" t="s">
        <v>13</v>
      </c>
      <c r="G2257" s="6">
        <v>4.3</v>
      </c>
      <c r="H2257" s="6">
        <v>17999</v>
      </c>
      <c r="I2257" s="6">
        <v>17999</v>
      </c>
      <c r="J2257" s="7">
        <v>0.1</v>
      </c>
    </row>
    <row r="2258" spans="1:10" x14ac:dyDescent="0.25">
      <c r="A2258" s="6" t="s">
        <v>1061</v>
      </c>
      <c r="B2258" s="4" t="s">
        <v>1107</v>
      </c>
      <c r="C2258" s="4" t="s">
        <v>11</v>
      </c>
      <c r="D2258" s="5">
        <v>44721</v>
      </c>
      <c r="E2258" s="6" t="s">
        <v>127</v>
      </c>
      <c r="F2258" s="6" t="s">
        <v>261</v>
      </c>
      <c r="G2258" s="6">
        <v>3.8</v>
      </c>
      <c r="H2258" s="6">
        <v>7499</v>
      </c>
      <c r="I2258" s="6">
        <v>7499</v>
      </c>
      <c r="J2258" s="7">
        <v>7.4999999999999997E-2</v>
      </c>
    </row>
    <row r="2259" spans="1:10" x14ac:dyDescent="0.25">
      <c r="A2259" s="6" t="s">
        <v>1061</v>
      </c>
      <c r="B2259" s="4" t="s">
        <v>1086</v>
      </c>
      <c r="C2259" s="4" t="s">
        <v>11</v>
      </c>
      <c r="D2259" s="5">
        <v>44035</v>
      </c>
      <c r="E2259" s="6" t="s">
        <v>6</v>
      </c>
      <c r="F2259" s="6" t="s">
        <v>7</v>
      </c>
      <c r="G2259" s="6">
        <v>4.0999999999999996</v>
      </c>
      <c r="H2259" s="6">
        <v>18999</v>
      </c>
      <c r="I2259" s="6">
        <v>18999</v>
      </c>
      <c r="J2259" s="7">
        <v>0.1</v>
      </c>
    </row>
    <row r="2260" spans="1:10" x14ac:dyDescent="0.25">
      <c r="A2260" s="6" t="s">
        <v>1061</v>
      </c>
      <c r="B2260" s="4" t="s">
        <v>1063</v>
      </c>
      <c r="C2260" s="4" t="s">
        <v>1067</v>
      </c>
      <c r="D2260" s="5">
        <v>44920</v>
      </c>
      <c r="E2260" s="6" t="s">
        <v>3</v>
      </c>
      <c r="F2260" s="6" t="s">
        <v>13</v>
      </c>
      <c r="G2260" s="6">
        <v>4.0999999999999996</v>
      </c>
      <c r="H2260" s="6">
        <v>11999</v>
      </c>
      <c r="I2260" s="6">
        <v>11999</v>
      </c>
      <c r="J2260" s="7">
        <v>7.4999999999999997E-2</v>
      </c>
    </row>
    <row r="2261" spans="1:10" x14ac:dyDescent="0.25">
      <c r="A2261" s="6" t="s">
        <v>1061</v>
      </c>
      <c r="B2261" s="4" t="s">
        <v>1108</v>
      </c>
      <c r="C2261" s="4" t="s">
        <v>11</v>
      </c>
      <c r="D2261" s="5">
        <v>44753</v>
      </c>
      <c r="E2261" s="6" t="s">
        <v>12</v>
      </c>
      <c r="F2261" s="6" t="s">
        <v>13</v>
      </c>
      <c r="G2261" s="6">
        <v>4.2</v>
      </c>
      <c r="H2261" s="6">
        <v>9999</v>
      </c>
      <c r="I2261" s="6">
        <v>9999</v>
      </c>
      <c r="J2261" s="7">
        <v>7.4999999999999997E-2</v>
      </c>
    </row>
    <row r="2262" spans="1:10" x14ac:dyDescent="0.25">
      <c r="A2262" s="6" t="s">
        <v>1061</v>
      </c>
      <c r="B2262" s="4" t="s">
        <v>1106</v>
      </c>
      <c r="C2262" s="4" t="s">
        <v>134</v>
      </c>
      <c r="D2262" s="5">
        <v>43903</v>
      </c>
      <c r="E2262" s="6" t="s">
        <v>12</v>
      </c>
      <c r="F2262" s="6" t="s">
        <v>13</v>
      </c>
      <c r="G2262" s="6">
        <v>4.3</v>
      </c>
      <c r="H2262" s="6">
        <v>16999</v>
      </c>
      <c r="I2262" s="6">
        <v>16999</v>
      </c>
      <c r="J2262" s="7">
        <v>0.125</v>
      </c>
    </row>
    <row r="2263" spans="1:10" x14ac:dyDescent="0.25">
      <c r="A2263" s="6" t="s">
        <v>1061</v>
      </c>
      <c r="B2263" s="4" t="s">
        <v>1106</v>
      </c>
      <c r="C2263" s="4" t="s">
        <v>109</v>
      </c>
      <c r="D2263" s="5">
        <v>44093</v>
      </c>
      <c r="E2263" s="6" t="s">
        <v>12</v>
      </c>
      <c r="F2263" s="6" t="s">
        <v>13</v>
      </c>
      <c r="G2263" s="6">
        <v>4.3</v>
      </c>
      <c r="H2263" s="6">
        <v>16999</v>
      </c>
      <c r="I2263" s="6">
        <v>16999</v>
      </c>
      <c r="J2263" s="7">
        <v>2.5000000000000001E-2</v>
      </c>
    </row>
    <row r="2264" spans="1:10" x14ac:dyDescent="0.25">
      <c r="A2264" s="6" t="s">
        <v>1061</v>
      </c>
      <c r="B2264" s="4" t="s">
        <v>1108</v>
      </c>
      <c r="C2264" s="4" t="s">
        <v>14</v>
      </c>
      <c r="D2264" s="5">
        <v>44065</v>
      </c>
      <c r="E2264" s="6" t="s">
        <v>12</v>
      </c>
      <c r="F2264" s="6" t="s">
        <v>13</v>
      </c>
      <c r="G2264" s="6">
        <v>4.2</v>
      </c>
      <c r="H2264" s="6">
        <v>9999</v>
      </c>
      <c r="I2264" s="6">
        <v>9999</v>
      </c>
      <c r="J2264" s="7">
        <v>0.05</v>
      </c>
    </row>
    <row r="2265" spans="1:10" x14ac:dyDescent="0.25">
      <c r="A2265" s="6" t="s">
        <v>1061</v>
      </c>
      <c r="B2265" s="4" t="s">
        <v>1109</v>
      </c>
      <c r="C2265" s="4" t="s">
        <v>165</v>
      </c>
      <c r="D2265" s="5">
        <v>44390</v>
      </c>
      <c r="E2265" s="6" t="s">
        <v>12</v>
      </c>
      <c r="F2265" s="6" t="s">
        <v>13</v>
      </c>
      <c r="G2265" s="6">
        <v>3.7</v>
      </c>
      <c r="H2265" s="6">
        <v>7650</v>
      </c>
      <c r="I2265" s="6">
        <v>7650</v>
      </c>
      <c r="J2265" s="7">
        <v>0.1</v>
      </c>
    </row>
    <row r="2266" spans="1:10" x14ac:dyDescent="0.25">
      <c r="A2266" s="6" t="s">
        <v>1061</v>
      </c>
      <c r="B2266" s="4" t="s">
        <v>1110</v>
      </c>
      <c r="C2266" s="4" t="s">
        <v>11</v>
      </c>
      <c r="D2266" s="5">
        <v>44383</v>
      </c>
      <c r="E2266" s="6" t="s">
        <v>127</v>
      </c>
      <c r="F2266" s="6" t="s">
        <v>211</v>
      </c>
      <c r="G2266" s="6">
        <v>3.8</v>
      </c>
      <c r="H2266" s="6">
        <v>3549</v>
      </c>
      <c r="I2266" s="6">
        <v>3549</v>
      </c>
      <c r="J2266" s="7">
        <v>0.05</v>
      </c>
    </row>
    <row r="2267" spans="1:10" x14ac:dyDescent="0.25">
      <c r="A2267" s="6" t="s">
        <v>1061</v>
      </c>
      <c r="B2267" s="4" t="s">
        <v>1077</v>
      </c>
      <c r="C2267" s="4" t="s">
        <v>147</v>
      </c>
      <c r="D2267" s="5">
        <v>44095</v>
      </c>
      <c r="E2267" s="6" t="s">
        <v>12</v>
      </c>
      <c r="F2267" s="6" t="s">
        <v>13</v>
      </c>
      <c r="G2267" s="6">
        <v>3.9</v>
      </c>
      <c r="H2267" s="6">
        <v>17999</v>
      </c>
      <c r="I2267" s="6">
        <v>17999</v>
      </c>
      <c r="J2267" s="7">
        <v>0.125</v>
      </c>
    </row>
    <row r="2268" spans="1:10" x14ac:dyDescent="0.25">
      <c r="A2268" s="6" t="s">
        <v>1061</v>
      </c>
      <c r="B2268" s="4" t="s">
        <v>264</v>
      </c>
      <c r="C2268" s="4" t="s">
        <v>1067</v>
      </c>
      <c r="D2268" s="5">
        <v>44688</v>
      </c>
      <c r="E2268" s="6" t="s">
        <v>12</v>
      </c>
      <c r="F2268" s="6" t="s">
        <v>13</v>
      </c>
      <c r="G2268" s="6">
        <v>4.0999999999999996</v>
      </c>
      <c r="H2268" s="6">
        <v>7490</v>
      </c>
      <c r="I2268" s="6">
        <v>11499</v>
      </c>
      <c r="J2268" s="7">
        <v>2.5000000000000001E-2</v>
      </c>
    </row>
    <row r="2269" spans="1:10" x14ac:dyDescent="0.25">
      <c r="A2269" s="6" t="s">
        <v>1061</v>
      </c>
      <c r="B2269" s="4" t="s">
        <v>264</v>
      </c>
      <c r="C2269" s="4" t="s">
        <v>1064</v>
      </c>
      <c r="D2269" s="5">
        <v>44982</v>
      </c>
      <c r="E2269" s="6" t="s">
        <v>12</v>
      </c>
      <c r="F2269" s="6" t="s">
        <v>13</v>
      </c>
      <c r="G2269" s="6">
        <v>4.0999999999999996</v>
      </c>
      <c r="H2269" s="6">
        <v>6990</v>
      </c>
      <c r="I2269" s="6">
        <v>6990</v>
      </c>
      <c r="J2269" s="7">
        <v>0.1125</v>
      </c>
    </row>
    <row r="2270" spans="1:10" x14ac:dyDescent="0.25">
      <c r="A2270" s="6" t="s">
        <v>1061</v>
      </c>
      <c r="B2270" s="4" t="s">
        <v>1077</v>
      </c>
      <c r="C2270" s="4" t="s">
        <v>11</v>
      </c>
      <c r="D2270" s="5">
        <v>44583</v>
      </c>
      <c r="E2270" s="6" t="s">
        <v>12</v>
      </c>
      <c r="F2270" s="6" t="s">
        <v>13</v>
      </c>
      <c r="G2270" s="6">
        <v>3.9</v>
      </c>
      <c r="H2270" s="6">
        <v>8250</v>
      </c>
      <c r="I2270" s="6">
        <v>8250</v>
      </c>
      <c r="J2270" s="7">
        <v>3.7499999999999999E-2</v>
      </c>
    </row>
    <row r="2271" spans="1:10" x14ac:dyDescent="0.25">
      <c r="A2271" s="6" t="s">
        <v>1061</v>
      </c>
      <c r="B2271" s="4" t="s">
        <v>1111</v>
      </c>
      <c r="C2271" s="4" t="s">
        <v>77</v>
      </c>
      <c r="D2271" s="5">
        <v>44383</v>
      </c>
      <c r="E2271" s="6" t="s">
        <v>27</v>
      </c>
      <c r="F2271" s="6" t="s">
        <v>117</v>
      </c>
      <c r="G2271" s="6">
        <v>4.0999999999999996</v>
      </c>
      <c r="H2271" s="6">
        <v>7499</v>
      </c>
      <c r="I2271" s="6">
        <v>7499</v>
      </c>
      <c r="J2271" s="7">
        <v>8.7499999999999994E-2</v>
      </c>
    </row>
    <row r="2272" spans="1:10" x14ac:dyDescent="0.25">
      <c r="A2272" s="6" t="s">
        <v>1061</v>
      </c>
      <c r="B2272" s="4" t="s">
        <v>1111</v>
      </c>
      <c r="C2272" s="4" t="s">
        <v>11</v>
      </c>
      <c r="D2272" s="5">
        <v>44714</v>
      </c>
      <c r="E2272" s="6" t="s">
        <v>27</v>
      </c>
      <c r="F2272" s="6" t="s">
        <v>117</v>
      </c>
      <c r="G2272" s="6">
        <v>4.0999999999999996</v>
      </c>
      <c r="H2272" s="6">
        <v>7499</v>
      </c>
      <c r="I2272" s="6">
        <v>7499</v>
      </c>
      <c r="J2272" s="7">
        <v>7.4999999999999997E-2</v>
      </c>
    </row>
    <row r="2273" spans="1:10" x14ac:dyDescent="0.25">
      <c r="A2273" s="6" t="s">
        <v>1061</v>
      </c>
      <c r="B2273" s="4" t="s">
        <v>1111</v>
      </c>
      <c r="C2273" s="4" t="s">
        <v>147</v>
      </c>
      <c r="D2273" s="5">
        <v>45053</v>
      </c>
      <c r="E2273" s="6" t="s">
        <v>27</v>
      </c>
      <c r="F2273" s="6" t="s">
        <v>117</v>
      </c>
      <c r="G2273" s="6">
        <v>4.0999999999999996</v>
      </c>
      <c r="H2273" s="6">
        <v>7499</v>
      </c>
      <c r="I2273" s="6">
        <v>7499</v>
      </c>
      <c r="J2273" s="7">
        <v>0.1125</v>
      </c>
    </row>
    <row r="2274" spans="1:10" x14ac:dyDescent="0.25">
      <c r="A2274" s="6" t="s">
        <v>1061</v>
      </c>
      <c r="B2274" s="4" t="s">
        <v>1082</v>
      </c>
      <c r="C2274" s="4" t="s">
        <v>11</v>
      </c>
      <c r="D2274" s="5">
        <v>44584</v>
      </c>
      <c r="E2274" s="6" t="s">
        <v>127</v>
      </c>
      <c r="F2274" s="6" t="s">
        <v>211</v>
      </c>
      <c r="G2274" s="6">
        <v>4</v>
      </c>
      <c r="H2274" s="6">
        <v>6499</v>
      </c>
      <c r="I2274" s="6">
        <v>6499</v>
      </c>
      <c r="J2274" s="7">
        <v>7.4999999999999997E-2</v>
      </c>
    </row>
    <row r="2275" spans="1:10" x14ac:dyDescent="0.25">
      <c r="A2275" s="6" t="s">
        <v>1061</v>
      </c>
      <c r="B2275" s="4" t="s">
        <v>1112</v>
      </c>
      <c r="C2275" s="4" t="s">
        <v>968</v>
      </c>
      <c r="D2275" s="5">
        <v>43921</v>
      </c>
      <c r="E2275" s="6" t="s">
        <v>127</v>
      </c>
      <c r="F2275" s="6" t="s">
        <v>211</v>
      </c>
      <c r="G2275" s="6">
        <v>4.0999999999999996</v>
      </c>
      <c r="H2275" s="6">
        <v>19999</v>
      </c>
      <c r="I2275" s="6">
        <v>19999</v>
      </c>
      <c r="J2275" s="7">
        <v>0.05</v>
      </c>
    </row>
    <row r="2276" spans="1:10" x14ac:dyDescent="0.25">
      <c r="A2276" s="6" t="s">
        <v>1061</v>
      </c>
      <c r="B2276" s="4" t="s">
        <v>1101</v>
      </c>
      <c r="C2276" s="4" t="s">
        <v>11</v>
      </c>
      <c r="D2276" s="5">
        <v>44474</v>
      </c>
      <c r="E2276" s="6" t="s">
        <v>3</v>
      </c>
      <c r="F2276" s="6" t="s">
        <v>4</v>
      </c>
      <c r="G2276" s="6">
        <v>4.0999999999999996</v>
      </c>
      <c r="H2276" s="6">
        <v>11999</v>
      </c>
      <c r="I2276" s="6">
        <v>11999</v>
      </c>
      <c r="J2276" s="7">
        <v>1.2500000000000001E-2</v>
      </c>
    </row>
    <row r="2277" spans="1:10" x14ac:dyDescent="0.25">
      <c r="A2277" s="6" t="s">
        <v>1061</v>
      </c>
      <c r="B2277" s="4" t="s">
        <v>1101</v>
      </c>
      <c r="C2277" s="4" t="s">
        <v>11</v>
      </c>
      <c r="D2277" s="5">
        <v>44813</v>
      </c>
      <c r="E2277" s="6" t="s">
        <v>3</v>
      </c>
      <c r="F2277" s="6" t="s">
        <v>4</v>
      </c>
      <c r="G2277" s="6">
        <v>4.0999999999999996</v>
      </c>
      <c r="H2277" s="6">
        <v>11999</v>
      </c>
      <c r="I2277" s="6">
        <v>11999</v>
      </c>
      <c r="J2277" s="7">
        <v>0.1</v>
      </c>
    </row>
    <row r="2278" spans="1:10" x14ac:dyDescent="0.25">
      <c r="A2278" s="6" t="s">
        <v>1061</v>
      </c>
      <c r="B2278" s="4" t="s">
        <v>1089</v>
      </c>
      <c r="C2278" s="4" t="s">
        <v>165</v>
      </c>
      <c r="D2278" s="5">
        <v>44704</v>
      </c>
      <c r="E2278" s="6" t="s">
        <v>3</v>
      </c>
      <c r="F2278" s="6" t="s">
        <v>13</v>
      </c>
      <c r="G2278" s="6">
        <v>4</v>
      </c>
      <c r="H2278" s="6">
        <v>7599</v>
      </c>
      <c r="I2278" s="6">
        <v>7599</v>
      </c>
      <c r="J2278" s="7">
        <v>7.4999999999999997E-2</v>
      </c>
    </row>
    <row r="2279" spans="1:10" x14ac:dyDescent="0.25">
      <c r="A2279" s="6" t="s">
        <v>1061</v>
      </c>
      <c r="B2279" s="4" t="s">
        <v>1087</v>
      </c>
      <c r="C2279" s="4" t="s">
        <v>147</v>
      </c>
      <c r="D2279" s="5">
        <v>44910</v>
      </c>
      <c r="E2279" s="6" t="s">
        <v>27</v>
      </c>
      <c r="F2279" s="6" t="s">
        <v>117</v>
      </c>
      <c r="G2279" s="6">
        <v>3.8</v>
      </c>
      <c r="H2279" s="6">
        <v>8999</v>
      </c>
      <c r="I2279" s="6">
        <v>8999</v>
      </c>
      <c r="J2279" s="7">
        <v>0.125</v>
      </c>
    </row>
    <row r="2280" spans="1:10" x14ac:dyDescent="0.25">
      <c r="A2280" s="6" t="s">
        <v>1061</v>
      </c>
      <c r="B2280" s="4" t="s">
        <v>1109</v>
      </c>
      <c r="C2280" s="4" t="s">
        <v>134</v>
      </c>
      <c r="D2280" s="5">
        <v>44874</v>
      </c>
      <c r="E2280" s="6" t="s">
        <v>12</v>
      </c>
      <c r="F2280" s="6" t="s">
        <v>13</v>
      </c>
      <c r="G2280" s="6">
        <v>3.7</v>
      </c>
      <c r="H2280" s="6">
        <v>9229</v>
      </c>
      <c r="I2280" s="6">
        <v>9229</v>
      </c>
      <c r="J2280" s="7">
        <v>1.2500000000000001E-2</v>
      </c>
    </row>
    <row r="2281" spans="1:10" x14ac:dyDescent="0.25">
      <c r="A2281" s="6" t="s">
        <v>1061</v>
      </c>
      <c r="B2281" s="4" t="s">
        <v>1079</v>
      </c>
      <c r="C2281" s="4" t="s">
        <v>147</v>
      </c>
      <c r="D2281" s="5">
        <v>44417</v>
      </c>
      <c r="E2281" s="6" t="s">
        <v>127</v>
      </c>
      <c r="F2281" s="6" t="s">
        <v>211</v>
      </c>
      <c r="G2281" s="6">
        <v>3.8</v>
      </c>
      <c r="H2281" s="6">
        <v>6799</v>
      </c>
      <c r="I2281" s="6">
        <v>6799</v>
      </c>
      <c r="J2281" s="7">
        <v>3.7499999999999999E-2</v>
      </c>
    </row>
    <row r="2282" spans="1:10" x14ac:dyDescent="0.25">
      <c r="A2282" s="6" t="s">
        <v>1061</v>
      </c>
      <c r="B2282" s="4" t="s">
        <v>1089</v>
      </c>
      <c r="C2282" s="4" t="s">
        <v>134</v>
      </c>
      <c r="D2282" s="5">
        <v>45114</v>
      </c>
      <c r="E2282" s="6" t="s">
        <v>12</v>
      </c>
      <c r="F2282" s="6" t="s">
        <v>13</v>
      </c>
      <c r="G2282" s="6">
        <v>4.0999999999999996</v>
      </c>
      <c r="H2282" s="6">
        <v>6999</v>
      </c>
      <c r="I2282" s="6">
        <v>6999</v>
      </c>
      <c r="J2282" s="7">
        <v>7.4999999999999997E-2</v>
      </c>
    </row>
    <row r="2283" spans="1:10" x14ac:dyDescent="0.25">
      <c r="A2283" s="6" t="s">
        <v>1061</v>
      </c>
      <c r="B2283" s="4" t="s">
        <v>1113</v>
      </c>
      <c r="C2283" s="4" t="s">
        <v>134</v>
      </c>
      <c r="D2283" s="5">
        <v>44079</v>
      </c>
      <c r="E2283" s="6" t="s">
        <v>27</v>
      </c>
      <c r="F2283" s="6" t="s">
        <v>211</v>
      </c>
      <c r="G2283" s="6">
        <v>3.5</v>
      </c>
      <c r="H2283" s="6">
        <v>6980</v>
      </c>
      <c r="I2283" s="6">
        <v>6980</v>
      </c>
      <c r="J2283" s="7">
        <v>1.2500000000000001E-2</v>
      </c>
    </row>
    <row r="2284" spans="1:10" x14ac:dyDescent="0.25">
      <c r="A2284" s="6" t="s">
        <v>1061</v>
      </c>
      <c r="B2284" s="4" t="s">
        <v>1113</v>
      </c>
      <c r="C2284" s="4" t="s">
        <v>147</v>
      </c>
      <c r="D2284" s="5">
        <v>44866</v>
      </c>
      <c r="E2284" s="6" t="s">
        <v>27</v>
      </c>
      <c r="F2284" s="6" t="s">
        <v>211</v>
      </c>
      <c r="G2284" s="6">
        <v>3.5</v>
      </c>
      <c r="H2284" s="6">
        <v>13999</v>
      </c>
      <c r="I2284" s="6">
        <v>13999</v>
      </c>
      <c r="J2284" s="7">
        <v>1.2500000000000001E-2</v>
      </c>
    </row>
    <row r="2285" spans="1:10" x14ac:dyDescent="0.25">
      <c r="A2285" s="6" t="s">
        <v>1061</v>
      </c>
      <c r="B2285" s="4" t="s">
        <v>1096</v>
      </c>
      <c r="C2285" s="4" t="s">
        <v>147</v>
      </c>
      <c r="D2285" s="5">
        <v>44823</v>
      </c>
      <c r="E2285" s="6" t="s">
        <v>12</v>
      </c>
      <c r="F2285" s="6" t="s">
        <v>117</v>
      </c>
      <c r="G2285" s="6">
        <v>3.9</v>
      </c>
      <c r="H2285" s="6">
        <v>7999</v>
      </c>
      <c r="I2285" s="6">
        <v>7999</v>
      </c>
      <c r="J2285" s="7">
        <v>0.1</v>
      </c>
    </row>
    <row r="2286" spans="1:10" x14ac:dyDescent="0.25">
      <c r="A2286" s="6" t="s">
        <v>1061</v>
      </c>
      <c r="B2286" s="4" t="s">
        <v>1073</v>
      </c>
      <c r="C2286" s="4" t="s">
        <v>147</v>
      </c>
      <c r="D2286" s="5">
        <v>44440</v>
      </c>
      <c r="E2286" s="6" t="s">
        <v>27</v>
      </c>
      <c r="F2286" s="6" t="s">
        <v>117</v>
      </c>
      <c r="G2286" s="6">
        <v>3.9</v>
      </c>
      <c r="H2286" s="6">
        <v>6750</v>
      </c>
      <c r="I2286" s="6">
        <v>6750</v>
      </c>
      <c r="J2286" s="7">
        <v>3.7499999999999999E-2</v>
      </c>
    </row>
    <row r="2287" spans="1:10" x14ac:dyDescent="0.25">
      <c r="A2287" s="6" t="s">
        <v>1061</v>
      </c>
      <c r="B2287" s="4" t="s">
        <v>1081</v>
      </c>
      <c r="C2287" s="4" t="s">
        <v>147</v>
      </c>
      <c r="D2287" s="5">
        <v>44287</v>
      </c>
      <c r="E2287" s="6" t="s">
        <v>127</v>
      </c>
      <c r="F2287" s="6" t="s">
        <v>117</v>
      </c>
      <c r="G2287" s="6">
        <v>3.8</v>
      </c>
      <c r="H2287" s="6">
        <v>4499</v>
      </c>
      <c r="I2287" s="6">
        <v>7499</v>
      </c>
      <c r="J2287" s="7">
        <v>0.1</v>
      </c>
    </row>
    <row r="2288" spans="1:10" x14ac:dyDescent="0.25">
      <c r="A2288" s="6" t="s">
        <v>1061</v>
      </c>
      <c r="B2288" s="4" t="s">
        <v>1114</v>
      </c>
      <c r="C2288" s="4" t="s">
        <v>14</v>
      </c>
      <c r="D2288" s="5">
        <v>44281</v>
      </c>
      <c r="E2288" s="6" t="s">
        <v>27</v>
      </c>
      <c r="F2288" s="6" t="s">
        <v>117</v>
      </c>
      <c r="G2288" s="6">
        <v>3.5</v>
      </c>
      <c r="H2288" s="6">
        <v>6989</v>
      </c>
      <c r="I2288" s="6">
        <v>6989</v>
      </c>
      <c r="J2288" s="7">
        <v>2.5000000000000001E-2</v>
      </c>
    </row>
    <row r="2289" spans="1:10" x14ac:dyDescent="0.25">
      <c r="A2289" s="6" t="s">
        <v>1061</v>
      </c>
      <c r="B2289" s="4" t="s">
        <v>1115</v>
      </c>
      <c r="C2289" s="4" t="s">
        <v>11</v>
      </c>
      <c r="D2289" s="5">
        <v>43892</v>
      </c>
      <c r="E2289" s="6" t="s">
        <v>263</v>
      </c>
      <c r="F2289" s="6" t="s">
        <v>261</v>
      </c>
      <c r="G2289" s="6">
        <v>3.6</v>
      </c>
      <c r="H2289" s="6">
        <v>4200</v>
      </c>
      <c r="I2289" s="6">
        <v>4200</v>
      </c>
      <c r="J2289" s="7">
        <v>0.125</v>
      </c>
    </row>
    <row r="2290" spans="1:10" x14ac:dyDescent="0.25">
      <c r="A2290" s="6" t="s">
        <v>1061</v>
      </c>
      <c r="B2290" s="4" t="s">
        <v>1110</v>
      </c>
      <c r="C2290" s="4" t="s">
        <v>147</v>
      </c>
      <c r="D2290" s="5">
        <v>44856</v>
      </c>
      <c r="E2290" s="6" t="s">
        <v>127</v>
      </c>
      <c r="F2290" s="6" t="s">
        <v>211</v>
      </c>
      <c r="G2290" s="6">
        <v>3.8</v>
      </c>
      <c r="H2290" s="6">
        <v>3549</v>
      </c>
      <c r="I2290" s="6">
        <v>3549</v>
      </c>
      <c r="J2290" s="7">
        <v>0.125</v>
      </c>
    </row>
    <row r="2291" spans="1:10" x14ac:dyDescent="0.25">
      <c r="A2291" s="6" t="s">
        <v>1061</v>
      </c>
      <c r="B2291" s="4" t="s">
        <v>1072</v>
      </c>
      <c r="C2291" s="4" t="s">
        <v>77</v>
      </c>
      <c r="D2291" s="5">
        <v>44042</v>
      </c>
      <c r="E2291" s="6" t="s">
        <v>12</v>
      </c>
      <c r="F2291" s="6" t="s">
        <v>13</v>
      </c>
      <c r="G2291" s="6">
        <v>3.7</v>
      </c>
      <c r="H2291" s="6">
        <v>18999</v>
      </c>
      <c r="I2291" s="6">
        <v>18999</v>
      </c>
      <c r="J2291" s="7">
        <v>0.125</v>
      </c>
    </row>
    <row r="2292" spans="1:10" x14ac:dyDescent="0.25">
      <c r="A2292" s="6" t="s">
        <v>1061</v>
      </c>
      <c r="B2292" s="4" t="s">
        <v>1116</v>
      </c>
      <c r="C2292" s="4" t="s">
        <v>134</v>
      </c>
      <c r="D2292" s="5">
        <v>43987</v>
      </c>
      <c r="E2292" s="6" t="s">
        <v>27</v>
      </c>
      <c r="F2292" s="6" t="s">
        <v>13</v>
      </c>
      <c r="G2292" s="6">
        <v>3.6</v>
      </c>
      <c r="H2292" s="6">
        <v>12999</v>
      </c>
      <c r="I2292" s="6">
        <v>12999</v>
      </c>
      <c r="J2292" s="7">
        <v>7.4999999999999997E-2</v>
      </c>
    </row>
    <row r="2293" spans="1:10" x14ac:dyDescent="0.25">
      <c r="A2293" s="6" t="s">
        <v>1061</v>
      </c>
      <c r="B2293" s="4" t="s">
        <v>1117</v>
      </c>
      <c r="C2293" s="4" t="s">
        <v>11</v>
      </c>
      <c r="D2293" s="5">
        <v>44263</v>
      </c>
      <c r="E2293" s="6" t="s">
        <v>27</v>
      </c>
      <c r="F2293" s="6" t="s">
        <v>117</v>
      </c>
      <c r="G2293" s="6">
        <v>3.7</v>
      </c>
      <c r="H2293" s="6">
        <v>6200</v>
      </c>
      <c r="I2293" s="6">
        <v>9991</v>
      </c>
      <c r="J2293" s="7">
        <v>0.05</v>
      </c>
    </row>
    <row r="2294" spans="1:10" x14ac:dyDescent="0.25">
      <c r="A2294" s="6" t="s">
        <v>1061</v>
      </c>
      <c r="B2294" s="4" t="s">
        <v>1118</v>
      </c>
      <c r="C2294" s="4" t="s">
        <v>495</v>
      </c>
      <c r="D2294" s="5">
        <v>44997</v>
      </c>
      <c r="E2294" s="6" t="s">
        <v>12</v>
      </c>
      <c r="F2294" s="6" t="s">
        <v>13</v>
      </c>
      <c r="G2294" s="6">
        <v>0</v>
      </c>
      <c r="H2294" s="6">
        <v>13490</v>
      </c>
      <c r="I2294" s="6">
        <v>13490</v>
      </c>
      <c r="J2294" s="7">
        <v>0.1</v>
      </c>
    </row>
    <row r="2295" spans="1:10" x14ac:dyDescent="0.25">
      <c r="A2295" s="6" t="s">
        <v>1061</v>
      </c>
      <c r="B2295" s="4" t="s">
        <v>1119</v>
      </c>
      <c r="C2295" s="4" t="s">
        <v>1120</v>
      </c>
      <c r="D2295" s="5">
        <v>43944</v>
      </c>
      <c r="E2295" s="6" t="s">
        <v>3</v>
      </c>
      <c r="F2295" s="6" t="s">
        <v>13</v>
      </c>
      <c r="G2295" s="6">
        <v>4</v>
      </c>
      <c r="H2295" s="6">
        <v>7999</v>
      </c>
      <c r="I2295" s="6">
        <v>7999</v>
      </c>
      <c r="J2295" s="7">
        <v>7.4999999999999997E-2</v>
      </c>
    </row>
    <row r="2296" spans="1:10" x14ac:dyDescent="0.25">
      <c r="A2296" s="6" t="s">
        <v>1061</v>
      </c>
      <c r="B2296" s="4" t="s">
        <v>1121</v>
      </c>
      <c r="C2296" s="4" t="s">
        <v>330</v>
      </c>
      <c r="D2296" s="5">
        <v>44584</v>
      </c>
      <c r="E2296" s="6" t="s">
        <v>27</v>
      </c>
      <c r="F2296" s="6" t="s">
        <v>117</v>
      </c>
      <c r="G2296" s="6">
        <v>3.7</v>
      </c>
      <c r="H2296" s="6">
        <v>9795</v>
      </c>
      <c r="I2296" s="6">
        <v>9795</v>
      </c>
      <c r="J2296" s="7">
        <v>0.05</v>
      </c>
    </row>
    <row r="2297" spans="1:10" x14ac:dyDescent="0.25">
      <c r="A2297" s="6" t="s">
        <v>1061</v>
      </c>
      <c r="B2297" s="4" t="s">
        <v>1117</v>
      </c>
      <c r="C2297" s="4" t="s">
        <v>147</v>
      </c>
      <c r="D2297" s="5">
        <v>44220</v>
      </c>
      <c r="E2297" s="6" t="s">
        <v>27</v>
      </c>
      <c r="F2297" s="6" t="s">
        <v>117</v>
      </c>
      <c r="G2297" s="6">
        <v>3.7</v>
      </c>
      <c r="H2297" s="6">
        <v>7990</v>
      </c>
      <c r="I2297" s="6">
        <v>7990</v>
      </c>
      <c r="J2297" s="7">
        <v>1.2500000000000001E-2</v>
      </c>
    </row>
    <row r="2298" spans="1:10" x14ac:dyDescent="0.25">
      <c r="A2298" s="6" t="s">
        <v>1061</v>
      </c>
      <c r="B2298" s="4" t="s">
        <v>1091</v>
      </c>
      <c r="C2298" s="4" t="s">
        <v>147</v>
      </c>
      <c r="D2298" s="5">
        <v>44173</v>
      </c>
      <c r="E2298" s="6" t="s">
        <v>27</v>
      </c>
      <c r="F2298" s="6" t="s">
        <v>13</v>
      </c>
      <c r="G2298" s="6">
        <v>3.7</v>
      </c>
      <c r="H2298" s="6">
        <v>9999</v>
      </c>
      <c r="I2298" s="6">
        <v>9999</v>
      </c>
      <c r="J2298" s="7">
        <v>2.5000000000000001E-2</v>
      </c>
    </row>
    <row r="2299" spans="1:10" x14ac:dyDescent="0.25">
      <c r="A2299" s="6" t="s">
        <v>1061</v>
      </c>
      <c r="B2299" s="4" t="s">
        <v>1122</v>
      </c>
      <c r="C2299" s="4" t="s">
        <v>711</v>
      </c>
      <c r="D2299" s="5">
        <v>44543</v>
      </c>
      <c r="E2299" s="6" t="s">
        <v>12</v>
      </c>
      <c r="F2299" s="6" t="s">
        <v>4</v>
      </c>
      <c r="G2299" s="6">
        <v>3.4</v>
      </c>
      <c r="H2299" s="6">
        <v>7499</v>
      </c>
      <c r="I2299" s="6">
        <v>13499</v>
      </c>
      <c r="J2299" s="7">
        <v>7.4999999999999997E-2</v>
      </c>
    </row>
    <row r="2300" spans="1:10" x14ac:dyDescent="0.25">
      <c r="A2300" s="6" t="s">
        <v>1123</v>
      </c>
      <c r="B2300" s="4" t="s">
        <v>1124</v>
      </c>
      <c r="C2300" s="4" t="s">
        <v>1125</v>
      </c>
      <c r="D2300" s="5">
        <v>45052</v>
      </c>
      <c r="E2300" s="6" t="s">
        <v>3</v>
      </c>
      <c r="F2300" s="6" t="s">
        <v>4</v>
      </c>
      <c r="G2300" s="6">
        <v>4.0999999999999996</v>
      </c>
      <c r="H2300" s="6">
        <v>8799</v>
      </c>
      <c r="I2300" s="6">
        <v>11999</v>
      </c>
      <c r="J2300" s="7">
        <v>1.2500000000000001E-2</v>
      </c>
    </row>
    <row r="2301" spans="1:10" x14ac:dyDescent="0.25">
      <c r="A2301" s="6" t="s">
        <v>1123</v>
      </c>
      <c r="B2301" s="4" t="s">
        <v>1126</v>
      </c>
      <c r="C2301" s="4" t="s">
        <v>1127</v>
      </c>
      <c r="D2301" s="5">
        <v>44850</v>
      </c>
      <c r="E2301" s="6" t="s">
        <v>19</v>
      </c>
      <c r="F2301" s="6" t="s">
        <v>7</v>
      </c>
      <c r="G2301" s="6">
        <v>0</v>
      </c>
      <c r="H2301" s="6">
        <v>22999</v>
      </c>
      <c r="I2301" s="6">
        <v>25999</v>
      </c>
      <c r="J2301" s="7">
        <v>0.1</v>
      </c>
    </row>
    <row r="2302" spans="1:10" x14ac:dyDescent="0.25">
      <c r="A2302" s="6" t="s">
        <v>1123</v>
      </c>
      <c r="B2302" s="4" t="s">
        <v>1128</v>
      </c>
      <c r="C2302" s="4" t="s">
        <v>1129</v>
      </c>
      <c r="D2302" s="5">
        <v>44333</v>
      </c>
      <c r="E2302" s="6" t="s">
        <v>3</v>
      </c>
      <c r="F2302" s="6" t="s">
        <v>4</v>
      </c>
      <c r="G2302" s="6">
        <v>4.0999999999999996</v>
      </c>
      <c r="H2302" s="6">
        <v>10499</v>
      </c>
      <c r="I2302" s="6">
        <v>12999</v>
      </c>
      <c r="J2302" s="7">
        <v>6.25E-2</v>
      </c>
    </row>
    <row r="2303" spans="1:10" x14ac:dyDescent="0.25">
      <c r="A2303" s="6" t="s">
        <v>1123</v>
      </c>
      <c r="B2303" s="4" t="s">
        <v>1130</v>
      </c>
      <c r="C2303" s="4" t="s">
        <v>1131</v>
      </c>
      <c r="D2303" s="5">
        <v>44921</v>
      </c>
      <c r="E2303" s="6" t="s">
        <v>6</v>
      </c>
      <c r="F2303" s="6" t="s">
        <v>7</v>
      </c>
      <c r="G2303" s="6">
        <v>4.2</v>
      </c>
      <c r="H2303" s="6">
        <v>17999</v>
      </c>
      <c r="I2303" s="6">
        <v>21999</v>
      </c>
      <c r="J2303" s="7">
        <v>7.4999999999999997E-2</v>
      </c>
    </row>
    <row r="2304" spans="1:10" x14ac:dyDescent="0.25">
      <c r="A2304" s="6" t="s">
        <v>1123</v>
      </c>
      <c r="B2304" s="4" t="s">
        <v>1132</v>
      </c>
      <c r="C2304" s="4" t="s">
        <v>1133</v>
      </c>
      <c r="D2304" s="5">
        <v>44312</v>
      </c>
      <c r="E2304" s="6" t="s">
        <v>6</v>
      </c>
      <c r="F2304" s="6" t="s">
        <v>7</v>
      </c>
      <c r="G2304" s="6">
        <v>4.3</v>
      </c>
      <c r="H2304" s="6">
        <v>16499</v>
      </c>
      <c r="I2304" s="6">
        <v>19999</v>
      </c>
      <c r="J2304" s="7">
        <v>8.7499999999999994E-2</v>
      </c>
    </row>
    <row r="2305" spans="1:10" x14ac:dyDescent="0.25">
      <c r="A2305" s="6" t="s">
        <v>1123</v>
      </c>
      <c r="B2305" s="4" t="s">
        <v>1124</v>
      </c>
      <c r="C2305" s="4" t="s">
        <v>1134</v>
      </c>
      <c r="D2305" s="5">
        <v>44461</v>
      </c>
      <c r="E2305" s="6" t="s">
        <v>3</v>
      </c>
      <c r="F2305" s="6" t="s">
        <v>4</v>
      </c>
      <c r="G2305" s="6">
        <v>4.0999999999999996</v>
      </c>
      <c r="H2305" s="6">
        <v>8799</v>
      </c>
      <c r="I2305" s="6">
        <v>11999</v>
      </c>
      <c r="J2305" s="7">
        <v>0.125</v>
      </c>
    </row>
    <row r="2306" spans="1:10" x14ac:dyDescent="0.25">
      <c r="A2306" s="6" t="s">
        <v>1123</v>
      </c>
      <c r="B2306" s="4" t="s">
        <v>1132</v>
      </c>
      <c r="C2306" s="4" t="s">
        <v>1133</v>
      </c>
      <c r="D2306" s="5">
        <v>44621</v>
      </c>
      <c r="E2306" s="6" t="s">
        <v>3</v>
      </c>
      <c r="F2306" s="6" t="s">
        <v>4</v>
      </c>
      <c r="G2306" s="6">
        <v>4.3</v>
      </c>
      <c r="H2306" s="6">
        <v>14499</v>
      </c>
      <c r="I2306" s="6">
        <v>16999</v>
      </c>
      <c r="J2306" s="7">
        <v>7.4999999999999997E-2</v>
      </c>
    </row>
    <row r="2307" spans="1:10" x14ac:dyDescent="0.25">
      <c r="A2307" s="6" t="s">
        <v>1123</v>
      </c>
      <c r="B2307" s="4" t="s">
        <v>1126</v>
      </c>
      <c r="C2307" s="4" t="s">
        <v>1135</v>
      </c>
      <c r="D2307" s="5">
        <v>44717</v>
      </c>
      <c r="E2307" s="6" t="s">
        <v>19</v>
      </c>
      <c r="F2307" s="6" t="s">
        <v>7</v>
      </c>
      <c r="G2307" s="6">
        <v>0</v>
      </c>
      <c r="H2307" s="6">
        <v>22999</v>
      </c>
      <c r="I2307" s="6">
        <v>25999</v>
      </c>
      <c r="J2307" s="7">
        <v>8.7499999999999994E-2</v>
      </c>
    </row>
    <row r="2308" spans="1:10" x14ac:dyDescent="0.25">
      <c r="A2308" s="6" t="s">
        <v>1123</v>
      </c>
      <c r="B2308" s="4" t="s">
        <v>1130</v>
      </c>
      <c r="C2308" s="4" t="s">
        <v>1133</v>
      </c>
      <c r="D2308" s="5">
        <v>44064</v>
      </c>
      <c r="E2308" s="6" t="s">
        <v>6</v>
      </c>
      <c r="F2308" s="6" t="s">
        <v>7</v>
      </c>
      <c r="G2308" s="6">
        <v>4.2</v>
      </c>
      <c r="H2308" s="6">
        <v>17999</v>
      </c>
      <c r="I2308" s="6">
        <v>21999</v>
      </c>
      <c r="J2308" s="7">
        <v>0.1</v>
      </c>
    </row>
    <row r="2309" spans="1:10" x14ac:dyDescent="0.25">
      <c r="A2309" s="6" t="s">
        <v>1123</v>
      </c>
      <c r="B2309" s="4" t="s">
        <v>1132</v>
      </c>
      <c r="C2309" s="4" t="s">
        <v>1131</v>
      </c>
      <c r="D2309" s="5">
        <v>44614</v>
      </c>
      <c r="E2309" s="6" t="s">
        <v>6</v>
      </c>
      <c r="F2309" s="6" t="s">
        <v>7</v>
      </c>
      <c r="G2309" s="6">
        <v>4.3</v>
      </c>
      <c r="H2309" s="6">
        <v>16499</v>
      </c>
      <c r="I2309" s="6">
        <v>19999</v>
      </c>
      <c r="J2309" s="7">
        <v>8.7499999999999994E-2</v>
      </c>
    </row>
    <row r="2310" spans="1:10" x14ac:dyDescent="0.25">
      <c r="A2310" s="6" t="s">
        <v>1123</v>
      </c>
      <c r="B2310" s="4" t="s">
        <v>1132</v>
      </c>
      <c r="C2310" s="4" t="s">
        <v>1131</v>
      </c>
      <c r="D2310" s="5">
        <v>45114</v>
      </c>
      <c r="E2310" s="6" t="s">
        <v>3</v>
      </c>
      <c r="F2310" s="6" t="s">
        <v>4</v>
      </c>
      <c r="G2310" s="6">
        <v>4.3</v>
      </c>
      <c r="H2310" s="6">
        <v>14499</v>
      </c>
      <c r="I2310" s="6">
        <v>16999</v>
      </c>
      <c r="J2310" s="7">
        <v>2.5000000000000001E-2</v>
      </c>
    </row>
    <row r="2311" spans="1:10" x14ac:dyDescent="0.25">
      <c r="A2311" s="6" t="s">
        <v>1123</v>
      </c>
      <c r="B2311" s="4" t="s">
        <v>1128</v>
      </c>
      <c r="C2311" s="4" t="s">
        <v>1136</v>
      </c>
      <c r="D2311" s="5">
        <v>44216</v>
      </c>
      <c r="E2311" s="6" t="s">
        <v>3</v>
      </c>
      <c r="F2311" s="6" t="s">
        <v>4</v>
      </c>
      <c r="G2311" s="6">
        <v>4.0999999999999996</v>
      </c>
      <c r="H2311" s="6">
        <v>10499</v>
      </c>
      <c r="I2311" s="6">
        <v>12999</v>
      </c>
      <c r="J2311" s="7">
        <v>8.7499999999999994E-2</v>
      </c>
    </row>
    <row r="2312" spans="1:10" x14ac:dyDescent="0.25">
      <c r="A2312" s="6" t="s">
        <v>1123</v>
      </c>
      <c r="B2312" s="4" t="s">
        <v>1137</v>
      </c>
      <c r="C2312" s="4" t="s">
        <v>11</v>
      </c>
      <c r="D2312" s="5">
        <v>44848</v>
      </c>
      <c r="E2312" s="6" t="s">
        <v>127</v>
      </c>
      <c r="F2312" s="6" t="s">
        <v>117</v>
      </c>
      <c r="G2312" s="6">
        <v>4.2</v>
      </c>
      <c r="H2312" s="6">
        <v>8999</v>
      </c>
      <c r="I2312" s="6">
        <v>8999</v>
      </c>
      <c r="J2312" s="7">
        <v>2.5000000000000001E-2</v>
      </c>
    </row>
    <row r="2313" spans="1:10" x14ac:dyDescent="0.25">
      <c r="A2313" s="6" t="s">
        <v>1123</v>
      </c>
      <c r="B2313" s="4" t="s">
        <v>1138</v>
      </c>
      <c r="C2313" s="4" t="s">
        <v>1139</v>
      </c>
      <c r="D2313" s="5">
        <v>44384</v>
      </c>
      <c r="E2313" s="6" t="s">
        <v>19</v>
      </c>
      <c r="F2313" s="6" t="s">
        <v>7</v>
      </c>
      <c r="G2313" s="6">
        <v>4.4000000000000004</v>
      </c>
      <c r="H2313" s="6">
        <v>29999</v>
      </c>
      <c r="I2313" s="6">
        <v>34999</v>
      </c>
      <c r="J2313" s="7">
        <v>1.2500000000000001E-2</v>
      </c>
    </row>
    <row r="2314" spans="1:10" x14ac:dyDescent="0.25">
      <c r="A2314" s="6" t="s">
        <v>1123</v>
      </c>
      <c r="B2314" s="4" t="s">
        <v>1140</v>
      </c>
      <c r="C2314" s="4" t="s">
        <v>488</v>
      </c>
      <c r="D2314" s="5">
        <v>44035</v>
      </c>
      <c r="E2314" s="6" t="s">
        <v>3</v>
      </c>
      <c r="F2314" s="6" t="s">
        <v>4</v>
      </c>
      <c r="G2314" s="6">
        <v>4.3</v>
      </c>
      <c r="H2314" s="6">
        <v>9999</v>
      </c>
      <c r="I2314" s="6">
        <v>9999</v>
      </c>
      <c r="J2314" s="7">
        <v>6.25E-2</v>
      </c>
    </row>
    <row r="2315" spans="1:10" x14ac:dyDescent="0.25">
      <c r="A2315" s="6" t="s">
        <v>1123</v>
      </c>
      <c r="B2315" s="4" t="s">
        <v>1126</v>
      </c>
      <c r="C2315" s="4" t="s">
        <v>1127</v>
      </c>
      <c r="D2315" s="5">
        <v>44497</v>
      </c>
      <c r="E2315" s="6" t="s">
        <v>6</v>
      </c>
      <c r="F2315" s="6" t="s">
        <v>7</v>
      </c>
      <c r="G2315" s="6">
        <v>3.9</v>
      </c>
      <c r="H2315" s="6">
        <v>21499</v>
      </c>
      <c r="I2315" s="6">
        <v>24999</v>
      </c>
      <c r="J2315" s="7">
        <v>0.125</v>
      </c>
    </row>
    <row r="2316" spans="1:10" x14ac:dyDescent="0.25">
      <c r="A2316" s="6" t="s">
        <v>1123</v>
      </c>
      <c r="B2316" s="4" t="s">
        <v>1141</v>
      </c>
      <c r="C2316" s="4" t="s">
        <v>1142</v>
      </c>
      <c r="D2316" s="5">
        <v>44107</v>
      </c>
      <c r="E2316" s="6" t="s">
        <v>12</v>
      </c>
      <c r="F2316" s="6" t="s">
        <v>13</v>
      </c>
      <c r="G2316" s="6">
        <v>4.3</v>
      </c>
      <c r="H2316" s="6">
        <v>21999</v>
      </c>
      <c r="I2316" s="6">
        <v>21999</v>
      </c>
      <c r="J2316" s="7">
        <v>7.4999999999999997E-2</v>
      </c>
    </row>
    <row r="2317" spans="1:10" x14ac:dyDescent="0.25">
      <c r="A2317" s="6" t="s">
        <v>1123</v>
      </c>
      <c r="B2317" s="4" t="s">
        <v>1126</v>
      </c>
      <c r="C2317" s="4" t="s">
        <v>1135</v>
      </c>
      <c r="D2317" s="5">
        <v>44601</v>
      </c>
      <c r="E2317" s="6" t="s">
        <v>6</v>
      </c>
      <c r="F2317" s="6" t="s">
        <v>7</v>
      </c>
      <c r="G2317" s="6">
        <v>3.9</v>
      </c>
      <c r="H2317" s="6">
        <v>21499</v>
      </c>
      <c r="I2317" s="6">
        <v>24999</v>
      </c>
      <c r="J2317" s="7">
        <v>0.1125</v>
      </c>
    </row>
    <row r="2318" spans="1:10" x14ac:dyDescent="0.25">
      <c r="A2318" s="6" t="s">
        <v>1123</v>
      </c>
      <c r="B2318" s="4" t="s">
        <v>1143</v>
      </c>
      <c r="C2318" s="4" t="s">
        <v>1144</v>
      </c>
      <c r="D2318" s="5">
        <v>43890</v>
      </c>
      <c r="E2318" s="6" t="s">
        <v>19</v>
      </c>
      <c r="F2318" s="6" t="s">
        <v>57</v>
      </c>
      <c r="G2318" s="6">
        <v>4</v>
      </c>
      <c r="H2318" s="6">
        <v>89999</v>
      </c>
      <c r="I2318" s="6">
        <v>149999</v>
      </c>
      <c r="J2318" s="7">
        <v>0.05</v>
      </c>
    </row>
    <row r="2319" spans="1:10" x14ac:dyDescent="0.25">
      <c r="A2319" s="6" t="s">
        <v>1123</v>
      </c>
      <c r="B2319" s="4" t="s">
        <v>1145</v>
      </c>
      <c r="C2319" s="4" t="s">
        <v>134</v>
      </c>
      <c r="D2319" s="5">
        <v>43914</v>
      </c>
      <c r="E2319" s="6" t="s">
        <v>27</v>
      </c>
      <c r="F2319" s="6" t="s">
        <v>117</v>
      </c>
      <c r="G2319" s="6">
        <v>4.3</v>
      </c>
      <c r="H2319" s="6">
        <v>12000</v>
      </c>
      <c r="I2319" s="6">
        <v>12000</v>
      </c>
      <c r="J2319" s="7">
        <v>7.4999999999999997E-2</v>
      </c>
    </row>
    <row r="2320" spans="1:10" x14ac:dyDescent="0.25">
      <c r="A2320" s="6" t="s">
        <v>1123</v>
      </c>
      <c r="B2320" s="4" t="s">
        <v>1146</v>
      </c>
      <c r="C2320" s="4" t="s">
        <v>11</v>
      </c>
      <c r="D2320" s="5">
        <v>45119</v>
      </c>
      <c r="E2320" s="6" t="s">
        <v>6</v>
      </c>
      <c r="F2320" s="6" t="s">
        <v>7</v>
      </c>
      <c r="G2320" s="6">
        <v>3.8</v>
      </c>
      <c r="H2320" s="6">
        <v>74999</v>
      </c>
      <c r="I2320" s="6">
        <v>149999</v>
      </c>
      <c r="J2320" s="7">
        <v>6.25E-2</v>
      </c>
    </row>
    <row r="2321" spans="1:10" x14ac:dyDescent="0.25">
      <c r="A2321" s="6" t="s">
        <v>1123</v>
      </c>
      <c r="B2321" s="4" t="s">
        <v>1147</v>
      </c>
      <c r="C2321" s="4" t="s">
        <v>147</v>
      </c>
      <c r="D2321" s="5">
        <v>44006</v>
      </c>
      <c r="E2321" s="6" t="s">
        <v>27</v>
      </c>
      <c r="F2321" s="6" t="s">
        <v>117</v>
      </c>
      <c r="G2321" s="6">
        <v>4.2</v>
      </c>
      <c r="H2321" s="6">
        <v>17499</v>
      </c>
      <c r="I2321" s="6">
        <v>17499</v>
      </c>
      <c r="J2321" s="7">
        <v>0.1</v>
      </c>
    </row>
    <row r="2322" spans="1:10" x14ac:dyDescent="0.25">
      <c r="A2322" s="6" t="s">
        <v>1123</v>
      </c>
      <c r="B2322" s="4" t="s">
        <v>1138</v>
      </c>
      <c r="C2322" s="4" t="s">
        <v>1148</v>
      </c>
      <c r="D2322" s="5">
        <v>43864</v>
      </c>
      <c r="E2322" s="6" t="s">
        <v>19</v>
      </c>
      <c r="F2322" s="6" t="s">
        <v>7</v>
      </c>
      <c r="G2322" s="6">
        <v>4.4000000000000004</v>
      </c>
      <c r="H2322" s="6">
        <v>29999</v>
      </c>
      <c r="I2322" s="6">
        <v>34999</v>
      </c>
      <c r="J2322" s="7">
        <v>0.1</v>
      </c>
    </row>
    <row r="2323" spans="1:10" x14ac:dyDescent="0.25">
      <c r="A2323" s="6" t="s">
        <v>1123</v>
      </c>
      <c r="B2323" s="4" t="s">
        <v>1149</v>
      </c>
      <c r="C2323" s="4" t="s">
        <v>416</v>
      </c>
      <c r="D2323" s="5">
        <v>44198</v>
      </c>
      <c r="E2323" s="6" t="s">
        <v>27</v>
      </c>
      <c r="F2323" s="6" t="s">
        <v>117</v>
      </c>
      <c r="G2323" s="6">
        <v>4.2</v>
      </c>
      <c r="H2323" s="6">
        <v>6900</v>
      </c>
      <c r="I2323" s="6">
        <v>6900</v>
      </c>
      <c r="J2323" s="7">
        <v>1.2500000000000001E-2</v>
      </c>
    </row>
    <row r="2324" spans="1:10" x14ac:dyDescent="0.25">
      <c r="A2324" s="6" t="s">
        <v>1123</v>
      </c>
      <c r="B2324" s="4" t="s">
        <v>1150</v>
      </c>
      <c r="C2324" s="4" t="s">
        <v>1151</v>
      </c>
      <c r="D2324" s="5">
        <v>45169</v>
      </c>
      <c r="E2324" s="6" t="s">
        <v>3</v>
      </c>
      <c r="F2324" s="6" t="s">
        <v>4</v>
      </c>
      <c r="G2324" s="6">
        <v>4.2</v>
      </c>
      <c r="H2324" s="6">
        <v>20000</v>
      </c>
      <c r="I2324" s="6">
        <v>20000</v>
      </c>
      <c r="J2324" s="7">
        <v>0.125</v>
      </c>
    </row>
    <row r="2325" spans="1:10" x14ac:dyDescent="0.25">
      <c r="A2325" s="6" t="s">
        <v>1123</v>
      </c>
      <c r="B2325" s="4" t="s">
        <v>1152</v>
      </c>
      <c r="C2325" s="4" t="s">
        <v>109</v>
      </c>
      <c r="D2325" s="5">
        <v>44915</v>
      </c>
      <c r="E2325" s="6" t="s">
        <v>3</v>
      </c>
      <c r="F2325" s="6" t="s">
        <v>4</v>
      </c>
      <c r="G2325" s="6">
        <v>3.9</v>
      </c>
      <c r="H2325" s="6">
        <v>12999</v>
      </c>
      <c r="I2325" s="6">
        <v>12999</v>
      </c>
      <c r="J2325" s="7">
        <v>0.1125</v>
      </c>
    </row>
    <row r="2326" spans="1:10" x14ac:dyDescent="0.25">
      <c r="A2326" s="6" t="s">
        <v>1123</v>
      </c>
      <c r="B2326" s="4" t="s">
        <v>1153</v>
      </c>
      <c r="C2326" s="4" t="s">
        <v>1154</v>
      </c>
      <c r="D2326" s="5">
        <v>43918</v>
      </c>
      <c r="E2326" s="6" t="s">
        <v>3</v>
      </c>
      <c r="F2326" s="6" t="s">
        <v>7</v>
      </c>
      <c r="G2326" s="6">
        <v>4.2</v>
      </c>
      <c r="H2326" s="6">
        <v>14999</v>
      </c>
      <c r="I2326" s="6">
        <v>22999</v>
      </c>
      <c r="J2326" s="7">
        <v>6.25E-2</v>
      </c>
    </row>
    <row r="2327" spans="1:10" x14ac:dyDescent="0.25">
      <c r="A2327" s="6" t="s">
        <v>1123</v>
      </c>
      <c r="B2327" s="4" t="s">
        <v>1155</v>
      </c>
      <c r="C2327" s="4" t="s">
        <v>1156</v>
      </c>
      <c r="D2327" s="5">
        <v>44847</v>
      </c>
      <c r="E2327" s="6" t="s">
        <v>3</v>
      </c>
      <c r="F2327" s="6" t="s">
        <v>4</v>
      </c>
      <c r="G2327" s="6">
        <v>4.0999999999999996</v>
      </c>
      <c r="H2327" s="6">
        <v>10999</v>
      </c>
      <c r="I2327" s="6">
        <v>14999</v>
      </c>
      <c r="J2327" s="7">
        <v>0.1125</v>
      </c>
    </row>
    <row r="2328" spans="1:10" x14ac:dyDescent="0.25">
      <c r="A2328" s="6" t="s">
        <v>1123</v>
      </c>
      <c r="B2328" s="4" t="s">
        <v>1157</v>
      </c>
      <c r="C2328" s="4" t="s">
        <v>1158</v>
      </c>
      <c r="D2328" s="5">
        <v>44236</v>
      </c>
      <c r="E2328" s="6" t="s">
        <v>6</v>
      </c>
      <c r="F2328" s="6" t="s">
        <v>7</v>
      </c>
      <c r="G2328" s="6">
        <v>4.2</v>
      </c>
      <c r="H2328" s="6">
        <v>20999</v>
      </c>
      <c r="I2328" s="6">
        <v>24999</v>
      </c>
      <c r="J2328" s="7">
        <v>0.05</v>
      </c>
    </row>
    <row r="2329" spans="1:10" x14ac:dyDescent="0.25">
      <c r="A2329" s="6" t="s">
        <v>1123</v>
      </c>
      <c r="B2329" s="4" t="s">
        <v>1159</v>
      </c>
      <c r="C2329" s="4" t="s">
        <v>1160</v>
      </c>
      <c r="D2329" s="5">
        <v>43937</v>
      </c>
      <c r="E2329" s="6" t="s">
        <v>3</v>
      </c>
      <c r="F2329" s="6" t="s">
        <v>4</v>
      </c>
      <c r="G2329" s="6">
        <v>4.0999999999999996</v>
      </c>
      <c r="H2329" s="6">
        <v>11999</v>
      </c>
      <c r="I2329" s="6">
        <v>15999</v>
      </c>
      <c r="J2329" s="7">
        <v>0.05</v>
      </c>
    </row>
    <row r="2330" spans="1:10" x14ac:dyDescent="0.25">
      <c r="A2330" s="6" t="s">
        <v>1123</v>
      </c>
      <c r="B2330" s="4" t="s">
        <v>1124</v>
      </c>
      <c r="C2330" s="4" t="s">
        <v>1125</v>
      </c>
      <c r="D2330" s="5">
        <v>44528</v>
      </c>
      <c r="E2330" s="6" t="s">
        <v>27</v>
      </c>
      <c r="F2330" s="6" t="s">
        <v>13</v>
      </c>
      <c r="G2330" s="6">
        <v>4.0999999999999996</v>
      </c>
      <c r="H2330" s="6">
        <v>6999</v>
      </c>
      <c r="I2330" s="6">
        <v>9999</v>
      </c>
      <c r="J2330" s="7">
        <v>2.5000000000000001E-2</v>
      </c>
    </row>
    <row r="2331" spans="1:10" x14ac:dyDescent="0.25">
      <c r="A2331" s="6" t="s">
        <v>1123</v>
      </c>
      <c r="B2331" s="4" t="s">
        <v>1161</v>
      </c>
      <c r="C2331" s="4" t="s">
        <v>147</v>
      </c>
      <c r="D2331" s="5">
        <v>43859</v>
      </c>
      <c r="E2331" s="6" t="s">
        <v>127</v>
      </c>
      <c r="F2331" s="6" t="s">
        <v>117</v>
      </c>
      <c r="G2331" s="6">
        <v>4.2</v>
      </c>
      <c r="H2331" s="6">
        <v>8999</v>
      </c>
      <c r="I2331" s="6">
        <v>8999</v>
      </c>
      <c r="J2331" s="7">
        <v>7.4999999999999997E-2</v>
      </c>
    </row>
    <row r="2332" spans="1:10" x14ac:dyDescent="0.25">
      <c r="A2332" s="6" t="s">
        <v>1123</v>
      </c>
      <c r="B2332" s="4" t="s">
        <v>1155</v>
      </c>
      <c r="C2332" s="4" t="s">
        <v>1162</v>
      </c>
      <c r="D2332" s="5">
        <v>44830</v>
      </c>
      <c r="E2332" s="6" t="s">
        <v>3</v>
      </c>
      <c r="F2332" s="6" t="s">
        <v>4</v>
      </c>
      <c r="G2332" s="6">
        <v>4.0999999999999996</v>
      </c>
      <c r="H2332" s="6">
        <v>10999</v>
      </c>
      <c r="I2332" s="6">
        <v>14999</v>
      </c>
      <c r="J2332" s="7">
        <v>2.5000000000000001E-2</v>
      </c>
    </row>
    <row r="2333" spans="1:10" x14ac:dyDescent="0.25">
      <c r="A2333" s="6" t="s">
        <v>1123</v>
      </c>
      <c r="B2333" s="4" t="s">
        <v>1163</v>
      </c>
      <c r="C2333" s="4" t="s">
        <v>1164</v>
      </c>
      <c r="D2333" s="5">
        <v>44181</v>
      </c>
      <c r="E2333" s="6" t="s">
        <v>6</v>
      </c>
      <c r="F2333" s="6" t="s">
        <v>7</v>
      </c>
      <c r="G2333" s="6">
        <v>4.4000000000000004</v>
      </c>
      <c r="H2333" s="6">
        <v>17499</v>
      </c>
      <c r="I2333" s="6">
        <v>19999</v>
      </c>
      <c r="J2333" s="7">
        <v>1.2500000000000001E-2</v>
      </c>
    </row>
    <row r="2334" spans="1:10" x14ac:dyDescent="0.25">
      <c r="A2334" s="6" t="s">
        <v>1123</v>
      </c>
      <c r="B2334" s="4" t="s">
        <v>1145</v>
      </c>
      <c r="C2334" s="4" t="s">
        <v>1064</v>
      </c>
      <c r="D2334" s="5">
        <v>44991</v>
      </c>
      <c r="E2334" s="6" t="s">
        <v>27</v>
      </c>
      <c r="F2334" s="6" t="s">
        <v>117</v>
      </c>
      <c r="G2334" s="6">
        <v>4.3</v>
      </c>
      <c r="H2334" s="6">
        <v>10999</v>
      </c>
      <c r="I2334" s="6">
        <v>10999</v>
      </c>
      <c r="J2334" s="7">
        <v>6.25E-2</v>
      </c>
    </row>
    <row r="2335" spans="1:10" x14ac:dyDescent="0.25">
      <c r="A2335" s="6" t="s">
        <v>1123</v>
      </c>
      <c r="B2335" s="4" t="s">
        <v>1165</v>
      </c>
      <c r="C2335" s="4" t="s">
        <v>1166</v>
      </c>
      <c r="D2335" s="5">
        <v>44797</v>
      </c>
      <c r="E2335" s="6" t="s">
        <v>3</v>
      </c>
      <c r="F2335" s="6" t="s">
        <v>4</v>
      </c>
      <c r="G2335" s="6">
        <v>4.2</v>
      </c>
      <c r="H2335" s="6">
        <v>10999</v>
      </c>
      <c r="I2335" s="6">
        <v>14999</v>
      </c>
      <c r="J2335" s="7">
        <v>0.125</v>
      </c>
    </row>
    <row r="2336" spans="1:10" x14ac:dyDescent="0.25">
      <c r="A2336" s="6" t="s">
        <v>1123</v>
      </c>
      <c r="B2336" s="4" t="s">
        <v>1167</v>
      </c>
      <c r="C2336" s="4" t="s">
        <v>1168</v>
      </c>
      <c r="D2336" s="5">
        <v>44530</v>
      </c>
      <c r="E2336" s="6" t="s">
        <v>3</v>
      </c>
      <c r="F2336" s="6" t="s">
        <v>4</v>
      </c>
      <c r="G2336" s="6">
        <v>4.2</v>
      </c>
      <c r="H2336" s="6">
        <v>8999</v>
      </c>
      <c r="I2336" s="6">
        <v>12999</v>
      </c>
      <c r="J2336" s="7">
        <v>3.7499999999999999E-2</v>
      </c>
    </row>
    <row r="2337" spans="1:10" x14ac:dyDescent="0.25">
      <c r="A2337" s="6" t="s">
        <v>1123</v>
      </c>
      <c r="B2337" s="4" t="s">
        <v>1163</v>
      </c>
      <c r="C2337" s="4" t="s">
        <v>137</v>
      </c>
      <c r="D2337" s="5">
        <v>44135</v>
      </c>
      <c r="E2337" s="6" t="s">
        <v>6</v>
      </c>
      <c r="F2337" s="6" t="s">
        <v>7</v>
      </c>
      <c r="G2337" s="6">
        <v>4.4000000000000004</v>
      </c>
      <c r="H2337" s="6">
        <v>17499</v>
      </c>
      <c r="I2337" s="6">
        <v>19999</v>
      </c>
      <c r="J2337" s="7">
        <v>3.7499999999999999E-2</v>
      </c>
    </row>
    <row r="2338" spans="1:10" x14ac:dyDescent="0.25">
      <c r="A2338" s="6" t="s">
        <v>1123</v>
      </c>
      <c r="B2338" s="4" t="s">
        <v>1157</v>
      </c>
      <c r="C2338" s="4" t="s">
        <v>1169</v>
      </c>
      <c r="D2338" s="5">
        <v>44054</v>
      </c>
      <c r="E2338" s="6" t="s">
        <v>6</v>
      </c>
      <c r="F2338" s="6" t="s">
        <v>7</v>
      </c>
      <c r="G2338" s="6">
        <v>4.2</v>
      </c>
      <c r="H2338" s="6">
        <v>20999</v>
      </c>
      <c r="I2338" s="6">
        <v>24999</v>
      </c>
      <c r="J2338" s="7">
        <v>0.05</v>
      </c>
    </row>
    <row r="2339" spans="1:10" x14ac:dyDescent="0.25">
      <c r="A2339" s="6" t="s">
        <v>1123</v>
      </c>
      <c r="B2339" s="4" t="s">
        <v>1170</v>
      </c>
      <c r="C2339" s="4" t="s">
        <v>729</v>
      </c>
      <c r="D2339" s="5">
        <v>44705</v>
      </c>
      <c r="E2339" s="6" t="s">
        <v>3</v>
      </c>
      <c r="F2339" s="6" t="s">
        <v>7</v>
      </c>
      <c r="G2339" s="6">
        <v>4.2</v>
      </c>
      <c r="H2339" s="6">
        <v>10999</v>
      </c>
      <c r="I2339" s="6">
        <v>16999</v>
      </c>
      <c r="J2339" s="7">
        <v>0.1</v>
      </c>
    </row>
    <row r="2340" spans="1:10" x14ac:dyDescent="0.25">
      <c r="A2340" s="6" t="s">
        <v>1123</v>
      </c>
      <c r="B2340" s="4" t="s">
        <v>1171</v>
      </c>
      <c r="C2340" s="4" t="s">
        <v>147</v>
      </c>
      <c r="D2340" s="5">
        <v>44006</v>
      </c>
      <c r="E2340" s="6" t="s">
        <v>127</v>
      </c>
      <c r="F2340" s="6" t="s">
        <v>211</v>
      </c>
      <c r="G2340" s="6">
        <v>4.0999999999999996</v>
      </c>
      <c r="H2340" s="6">
        <v>5999</v>
      </c>
      <c r="I2340" s="6">
        <v>5999</v>
      </c>
      <c r="J2340" s="7">
        <v>2.5000000000000001E-2</v>
      </c>
    </row>
    <row r="2341" spans="1:10" x14ac:dyDescent="0.25">
      <c r="A2341" s="6" t="s">
        <v>1123</v>
      </c>
      <c r="B2341" s="4" t="s">
        <v>1140</v>
      </c>
      <c r="C2341" s="4" t="s">
        <v>773</v>
      </c>
      <c r="D2341" s="5">
        <v>45028</v>
      </c>
      <c r="E2341" s="6" t="s">
        <v>3</v>
      </c>
      <c r="F2341" s="6" t="s">
        <v>4</v>
      </c>
      <c r="G2341" s="6">
        <v>4.3</v>
      </c>
      <c r="H2341" s="6">
        <v>9999</v>
      </c>
      <c r="I2341" s="6">
        <v>9999</v>
      </c>
      <c r="J2341" s="7">
        <v>7.4999999999999997E-2</v>
      </c>
    </row>
    <row r="2342" spans="1:10" x14ac:dyDescent="0.25">
      <c r="A2342" s="6" t="s">
        <v>1123</v>
      </c>
      <c r="B2342" s="4" t="s">
        <v>1172</v>
      </c>
      <c r="C2342" s="4" t="s">
        <v>1144</v>
      </c>
      <c r="D2342" s="5">
        <v>44557</v>
      </c>
      <c r="E2342" s="6" t="s">
        <v>3</v>
      </c>
      <c r="F2342" s="6" t="s">
        <v>4</v>
      </c>
      <c r="G2342" s="6">
        <v>4.0999999999999996</v>
      </c>
      <c r="H2342" s="6">
        <v>7999</v>
      </c>
      <c r="I2342" s="6">
        <v>9999</v>
      </c>
      <c r="J2342" s="7">
        <v>7.4999999999999997E-2</v>
      </c>
    </row>
    <row r="2343" spans="1:10" x14ac:dyDescent="0.25">
      <c r="A2343" s="6" t="s">
        <v>1123</v>
      </c>
      <c r="B2343" s="4" t="s">
        <v>1173</v>
      </c>
      <c r="C2343" s="4" t="s">
        <v>416</v>
      </c>
      <c r="D2343" s="5">
        <v>44790</v>
      </c>
      <c r="E2343" s="6" t="s">
        <v>127</v>
      </c>
      <c r="F2343" s="6" t="s">
        <v>117</v>
      </c>
      <c r="G2343" s="6">
        <v>3.9</v>
      </c>
      <c r="H2343" s="6">
        <v>5499</v>
      </c>
      <c r="I2343" s="6">
        <v>5499</v>
      </c>
      <c r="J2343" s="7">
        <v>8.7499999999999994E-2</v>
      </c>
    </row>
    <row r="2344" spans="1:10" x14ac:dyDescent="0.25">
      <c r="A2344" s="6" t="s">
        <v>1123</v>
      </c>
      <c r="B2344" s="4" t="s">
        <v>1174</v>
      </c>
      <c r="C2344" s="4" t="s">
        <v>11</v>
      </c>
      <c r="D2344" s="5">
        <v>44858</v>
      </c>
      <c r="E2344" s="6" t="s">
        <v>12</v>
      </c>
      <c r="F2344" s="6" t="s">
        <v>13</v>
      </c>
      <c r="G2344" s="6">
        <v>4.2</v>
      </c>
      <c r="H2344" s="6">
        <v>11999</v>
      </c>
      <c r="I2344" s="6">
        <v>11999</v>
      </c>
      <c r="J2344" s="7">
        <v>0.05</v>
      </c>
    </row>
    <row r="2345" spans="1:10" x14ac:dyDescent="0.25">
      <c r="A2345" s="6" t="s">
        <v>1123</v>
      </c>
      <c r="B2345" s="4" t="s">
        <v>1174</v>
      </c>
      <c r="C2345" s="4" t="s">
        <v>1064</v>
      </c>
      <c r="D2345" s="5">
        <v>44622</v>
      </c>
      <c r="E2345" s="6" t="s">
        <v>12</v>
      </c>
      <c r="F2345" s="6" t="s">
        <v>13</v>
      </c>
      <c r="G2345" s="6">
        <v>4.2</v>
      </c>
      <c r="H2345" s="6">
        <v>11999</v>
      </c>
      <c r="I2345" s="6">
        <v>11999</v>
      </c>
      <c r="J2345" s="7">
        <v>7.4999999999999997E-2</v>
      </c>
    </row>
    <row r="2346" spans="1:10" x14ac:dyDescent="0.25">
      <c r="A2346" s="6" t="s">
        <v>1123</v>
      </c>
      <c r="B2346" s="4" t="s">
        <v>1165</v>
      </c>
      <c r="C2346" s="4" t="s">
        <v>476</v>
      </c>
      <c r="D2346" s="5">
        <v>44693</v>
      </c>
      <c r="E2346" s="6" t="s">
        <v>3</v>
      </c>
      <c r="F2346" s="6" t="s">
        <v>4</v>
      </c>
      <c r="G2346" s="6">
        <v>4.2</v>
      </c>
      <c r="H2346" s="6">
        <v>10999</v>
      </c>
      <c r="I2346" s="6">
        <v>14999</v>
      </c>
      <c r="J2346" s="7">
        <v>7.4999999999999997E-2</v>
      </c>
    </row>
    <row r="2347" spans="1:10" x14ac:dyDescent="0.25">
      <c r="A2347" s="6" t="s">
        <v>1123</v>
      </c>
      <c r="B2347" s="4" t="s">
        <v>1175</v>
      </c>
      <c r="C2347" s="4" t="s">
        <v>1176</v>
      </c>
      <c r="D2347" s="5">
        <v>44630</v>
      </c>
      <c r="E2347" s="6" t="s">
        <v>56</v>
      </c>
      <c r="F2347" s="6" t="s">
        <v>57</v>
      </c>
      <c r="G2347" s="6">
        <v>4.0999999999999996</v>
      </c>
      <c r="H2347" s="6">
        <v>64999</v>
      </c>
      <c r="I2347" s="6">
        <v>89999</v>
      </c>
      <c r="J2347" s="7">
        <v>8.7499999999999994E-2</v>
      </c>
    </row>
    <row r="2348" spans="1:10" x14ac:dyDescent="0.25">
      <c r="A2348" s="6" t="s">
        <v>1123</v>
      </c>
      <c r="B2348" s="4" t="s">
        <v>1146</v>
      </c>
      <c r="C2348" s="4" t="s">
        <v>109</v>
      </c>
      <c r="D2348" s="5">
        <v>43916</v>
      </c>
      <c r="E2348" s="6" t="s">
        <v>6</v>
      </c>
      <c r="F2348" s="6" t="s">
        <v>7</v>
      </c>
      <c r="G2348" s="6">
        <v>3.8</v>
      </c>
      <c r="H2348" s="6">
        <v>74999</v>
      </c>
      <c r="I2348" s="6">
        <v>149999</v>
      </c>
      <c r="J2348" s="7">
        <v>7.4999999999999997E-2</v>
      </c>
    </row>
    <row r="2349" spans="1:10" x14ac:dyDescent="0.25">
      <c r="A2349" s="6" t="s">
        <v>1123</v>
      </c>
      <c r="B2349" s="4" t="s">
        <v>1177</v>
      </c>
      <c r="C2349" s="4" t="s">
        <v>147</v>
      </c>
      <c r="D2349" s="5">
        <v>43965</v>
      </c>
      <c r="E2349" s="6" t="s">
        <v>127</v>
      </c>
      <c r="F2349" s="6" t="s">
        <v>211</v>
      </c>
      <c r="G2349" s="6">
        <v>4.2</v>
      </c>
      <c r="H2349" s="6">
        <v>11999</v>
      </c>
      <c r="I2349" s="6">
        <v>11999</v>
      </c>
      <c r="J2349" s="7">
        <v>8.7499999999999994E-2</v>
      </c>
    </row>
    <row r="2350" spans="1:10" x14ac:dyDescent="0.25">
      <c r="A2350" s="6" t="s">
        <v>1123</v>
      </c>
      <c r="B2350" s="4" t="s">
        <v>1178</v>
      </c>
      <c r="C2350" s="4" t="s">
        <v>1179</v>
      </c>
      <c r="D2350" s="5">
        <v>43962</v>
      </c>
      <c r="E2350" s="6" t="s">
        <v>3</v>
      </c>
      <c r="F2350" s="6" t="s">
        <v>4</v>
      </c>
      <c r="G2350" s="6">
        <v>4.3</v>
      </c>
      <c r="H2350" s="6">
        <v>9499</v>
      </c>
      <c r="I2350" s="6">
        <v>11999</v>
      </c>
      <c r="J2350" s="7">
        <v>3.7499999999999999E-2</v>
      </c>
    </row>
    <row r="2351" spans="1:10" x14ac:dyDescent="0.25">
      <c r="A2351" s="6" t="s">
        <v>1123</v>
      </c>
      <c r="B2351" s="4" t="s">
        <v>1180</v>
      </c>
      <c r="C2351" s="4" t="s">
        <v>1181</v>
      </c>
      <c r="D2351" s="5">
        <v>44052</v>
      </c>
      <c r="E2351" s="6" t="s">
        <v>3</v>
      </c>
      <c r="F2351" s="6" t="s">
        <v>13</v>
      </c>
      <c r="G2351" s="6">
        <v>4.0999999999999996</v>
      </c>
      <c r="H2351" s="6">
        <v>7350</v>
      </c>
      <c r="I2351" s="6">
        <v>7350</v>
      </c>
      <c r="J2351" s="7">
        <v>6.25E-2</v>
      </c>
    </row>
    <row r="2352" spans="1:10" x14ac:dyDescent="0.25">
      <c r="A2352" s="6" t="s">
        <v>1123</v>
      </c>
      <c r="B2352" s="4" t="s">
        <v>1182</v>
      </c>
      <c r="C2352" s="4" t="s">
        <v>11</v>
      </c>
      <c r="D2352" s="5">
        <v>44197</v>
      </c>
      <c r="E2352" s="6" t="s">
        <v>27</v>
      </c>
      <c r="F2352" s="6" t="s">
        <v>117</v>
      </c>
      <c r="G2352" s="6">
        <v>4.2</v>
      </c>
      <c r="H2352" s="6">
        <v>14500</v>
      </c>
      <c r="I2352" s="6">
        <v>14500</v>
      </c>
      <c r="J2352" s="7">
        <v>2.5000000000000001E-2</v>
      </c>
    </row>
    <row r="2353" spans="1:10" x14ac:dyDescent="0.25">
      <c r="A2353" s="6" t="s">
        <v>1123</v>
      </c>
      <c r="B2353" s="4" t="s">
        <v>1183</v>
      </c>
      <c r="C2353" s="4" t="s">
        <v>11</v>
      </c>
      <c r="D2353" s="5">
        <v>44718</v>
      </c>
      <c r="E2353" s="6" t="s">
        <v>3</v>
      </c>
      <c r="F2353" s="6" t="s">
        <v>4</v>
      </c>
      <c r="G2353" s="6">
        <v>4.3</v>
      </c>
      <c r="H2353" s="6">
        <v>9999</v>
      </c>
      <c r="I2353" s="6">
        <v>18999</v>
      </c>
      <c r="J2353" s="7">
        <v>6.25E-2</v>
      </c>
    </row>
    <row r="2354" spans="1:10" x14ac:dyDescent="0.25">
      <c r="A2354" s="6" t="s">
        <v>1123</v>
      </c>
      <c r="B2354" s="4" t="s">
        <v>1183</v>
      </c>
      <c r="C2354" s="4" t="s">
        <v>147</v>
      </c>
      <c r="D2354" s="5">
        <v>44162</v>
      </c>
      <c r="E2354" s="6" t="s">
        <v>3</v>
      </c>
      <c r="F2354" s="6" t="s">
        <v>4</v>
      </c>
      <c r="G2354" s="6">
        <v>4.3</v>
      </c>
      <c r="H2354" s="6">
        <v>9999</v>
      </c>
      <c r="I2354" s="6">
        <v>18999</v>
      </c>
      <c r="J2354" s="7">
        <v>8.7499999999999994E-2</v>
      </c>
    </row>
    <row r="2355" spans="1:10" x14ac:dyDescent="0.25">
      <c r="A2355" s="6" t="s">
        <v>1123</v>
      </c>
      <c r="B2355" s="4" t="s">
        <v>1141</v>
      </c>
      <c r="C2355" s="4" t="s">
        <v>1184</v>
      </c>
      <c r="D2355" s="5">
        <v>44256</v>
      </c>
      <c r="E2355" s="6" t="s">
        <v>6</v>
      </c>
      <c r="F2355" s="6" t="s">
        <v>4</v>
      </c>
      <c r="G2355" s="6">
        <v>4.3</v>
      </c>
      <c r="H2355" s="6">
        <v>24999</v>
      </c>
      <c r="I2355" s="6">
        <v>24999</v>
      </c>
      <c r="J2355" s="7">
        <v>6.25E-2</v>
      </c>
    </row>
    <row r="2356" spans="1:10" x14ac:dyDescent="0.25">
      <c r="A2356" s="6" t="s">
        <v>1123</v>
      </c>
      <c r="B2356" s="4" t="s">
        <v>1172</v>
      </c>
      <c r="C2356" s="4" t="s">
        <v>1185</v>
      </c>
      <c r="D2356" s="5">
        <v>45162</v>
      </c>
      <c r="E2356" s="6" t="s">
        <v>3</v>
      </c>
      <c r="F2356" s="6" t="s">
        <v>4</v>
      </c>
      <c r="G2356" s="6">
        <v>4.0999999999999996</v>
      </c>
      <c r="H2356" s="6">
        <v>7999</v>
      </c>
      <c r="I2356" s="6">
        <v>9999</v>
      </c>
      <c r="J2356" s="7">
        <v>1.2500000000000001E-2</v>
      </c>
    </row>
    <row r="2357" spans="1:10" x14ac:dyDescent="0.25">
      <c r="A2357" s="6" t="s">
        <v>1123</v>
      </c>
      <c r="B2357" s="4" t="s">
        <v>1178</v>
      </c>
      <c r="C2357" s="4" t="s">
        <v>173</v>
      </c>
      <c r="D2357" s="5">
        <v>43932</v>
      </c>
      <c r="E2357" s="6" t="s">
        <v>3</v>
      </c>
      <c r="F2357" s="6" t="s">
        <v>4</v>
      </c>
      <c r="G2357" s="6">
        <v>4.3</v>
      </c>
      <c r="H2357" s="6">
        <v>9999</v>
      </c>
      <c r="I2357" s="6">
        <v>11999</v>
      </c>
      <c r="J2357" s="7">
        <v>1.2500000000000001E-2</v>
      </c>
    </row>
    <row r="2358" spans="1:10" x14ac:dyDescent="0.25">
      <c r="A2358" s="6" t="s">
        <v>1123</v>
      </c>
      <c r="B2358" s="4" t="s">
        <v>1180</v>
      </c>
      <c r="C2358" s="4" t="s">
        <v>498</v>
      </c>
      <c r="D2358" s="5">
        <v>44712</v>
      </c>
      <c r="E2358" s="6" t="s">
        <v>3</v>
      </c>
      <c r="F2358" s="6" t="s">
        <v>13</v>
      </c>
      <c r="G2358" s="6">
        <v>4.0999999999999996</v>
      </c>
      <c r="H2358" s="6">
        <v>9869</v>
      </c>
      <c r="I2358" s="6">
        <v>9869</v>
      </c>
      <c r="J2358" s="7">
        <v>2.5000000000000001E-2</v>
      </c>
    </row>
    <row r="2359" spans="1:10" x14ac:dyDescent="0.25">
      <c r="A2359" s="6" t="s">
        <v>1123</v>
      </c>
      <c r="B2359" s="4" t="s">
        <v>1186</v>
      </c>
      <c r="C2359" s="4" t="s">
        <v>11</v>
      </c>
      <c r="D2359" s="5">
        <v>44764</v>
      </c>
      <c r="E2359" s="6" t="s">
        <v>3</v>
      </c>
      <c r="F2359" s="6" t="s">
        <v>4</v>
      </c>
      <c r="G2359" s="6">
        <v>4.0999999999999996</v>
      </c>
      <c r="H2359" s="6">
        <v>14999</v>
      </c>
      <c r="I2359" s="6">
        <v>14999</v>
      </c>
      <c r="J2359" s="7">
        <v>0.1</v>
      </c>
    </row>
    <row r="2360" spans="1:10" x14ac:dyDescent="0.25">
      <c r="A2360" s="6" t="s">
        <v>1123</v>
      </c>
      <c r="B2360" s="4" t="s">
        <v>1187</v>
      </c>
      <c r="C2360" s="4" t="s">
        <v>1064</v>
      </c>
      <c r="D2360" s="5">
        <v>45103</v>
      </c>
      <c r="E2360" s="6" t="s">
        <v>3</v>
      </c>
      <c r="F2360" s="6" t="s">
        <v>4</v>
      </c>
      <c r="G2360" s="6">
        <v>4.4000000000000004</v>
      </c>
      <c r="H2360" s="6">
        <v>27999</v>
      </c>
      <c r="I2360" s="6">
        <v>27999</v>
      </c>
      <c r="J2360" s="7">
        <v>0.05</v>
      </c>
    </row>
    <row r="2361" spans="1:10" x14ac:dyDescent="0.25">
      <c r="A2361" s="6" t="s">
        <v>1123</v>
      </c>
      <c r="B2361" s="4" t="s">
        <v>1187</v>
      </c>
      <c r="C2361" s="4" t="s">
        <v>1181</v>
      </c>
      <c r="D2361" s="5">
        <v>44769</v>
      </c>
      <c r="E2361" s="6" t="s">
        <v>3</v>
      </c>
      <c r="F2361" s="6" t="s">
        <v>4</v>
      </c>
      <c r="G2361" s="6">
        <v>4.4000000000000004</v>
      </c>
      <c r="H2361" s="6">
        <v>27999</v>
      </c>
      <c r="I2361" s="6">
        <v>27999</v>
      </c>
      <c r="J2361" s="7">
        <v>0.125</v>
      </c>
    </row>
    <row r="2362" spans="1:10" x14ac:dyDescent="0.25">
      <c r="A2362" s="6" t="s">
        <v>1123</v>
      </c>
      <c r="B2362" s="4" t="s">
        <v>1188</v>
      </c>
      <c r="C2362" s="4" t="s">
        <v>11</v>
      </c>
      <c r="D2362" s="5">
        <v>44367</v>
      </c>
      <c r="E2362" s="6" t="s">
        <v>3</v>
      </c>
      <c r="F2362" s="6" t="s">
        <v>4</v>
      </c>
      <c r="G2362" s="6">
        <v>4.3</v>
      </c>
      <c r="H2362" s="6">
        <v>18999</v>
      </c>
      <c r="I2362" s="6">
        <v>18999</v>
      </c>
      <c r="J2362" s="7">
        <v>0.1125</v>
      </c>
    </row>
    <row r="2363" spans="1:10" x14ac:dyDescent="0.25">
      <c r="A2363" s="6" t="s">
        <v>1123</v>
      </c>
      <c r="B2363" s="4" t="s">
        <v>1186</v>
      </c>
      <c r="C2363" s="4" t="s">
        <v>147</v>
      </c>
      <c r="D2363" s="5">
        <v>44142</v>
      </c>
      <c r="E2363" s="6" t="s">
        <v>3</v>
      </c>
      <c r="F2363" s="6" t="s">
        <v>4</v>
      </c>
      <c r="G2363" s="6">
        <v>4.0999999999999996</v>
      </c>
      <c r="H2363" s="6">
        <v>14999</v>
      </c>
      <c r="I2363" s="6">
        <v>14999</v>
      </c>
      <c r="J2363" s="7">
        <v>0.125</v>
      </c>
    </row>
    <row r="2364" spans="1:10" x14ac:dyDescent="0.25">
      <c r="A2364" s="6" t="s">
        <v>1123</v>
      </c>
      <c r="B2364" s="4" t="s">
        <v>1189</v>
      </c>
      <c r="C2364" s="4" t="s">
        <v>11</v>
      </c>
      <c r="D2364" s="5">
        <v>44720</v>
      </c>
      <c r="E2364" s="6" t="s">
        <v>263</v>
      </c>
      <c r="F2364" s="6" t="s">
        <v>117</v>
      </c>
      <c r="G2364" s="6">
        <v>2.4</v>
      </c>
      <c r="H2364" s="6">
        <v>14939</v>
      </c>
      <c r="I2364" s="6">
        <v>14939</v>
      </c>
      <c r="J2364" s="7">
        <v>0.1</v>
      </c>
    </row>
    <row r="2365" spans="1:10" x14ac:dyDescent="0.25">
      <c r="A2365" s="6" t="s">
        <v>1123</v>
      </c>
      <c r="B2365" s="4" t="s">
        <v>1141</v>
      </c>
      <c r="C2365" s="4" t="s">
        <v>1184</v>
      </c>
      <c r="D2365" s="5">
        <v>44048</v>
      </c>
      <c r="E2365" s="6" t="s">
        <v>3</v>
      </c>
      <c r="F2365" s="6" t="s">
        <v>4</v>
      </c>
      <c r="G2365" s="6">
        <v>4.3</v>
      </c>
      <c r="H2365" s="6">
        <v>23999</v>
      </c>
      <c r="I2365" s="6">
        <v>23999</v>
      </c>
      <c r="J2365" s="7">
        <v>1.2500000000000001E-2</v>
      </c>
    </row>
    <row r="2366" spans="1:10" x14ac:dyDescent="0.25">
      <c r="A2366" s="6" t="s">
        <v>1123</v>
      </c>
      <c r="B2366" s="4" t="s">
        <v>1190</v>
      </c>
      <c r="C2366" s="4" t="s">
        <v>1191</v>
      </c>
      <c r="D2366" s="5">
        <v>45169</v>
      </c>
      <c r="E2366" s="6" t="s">
        <v>3</v>
      </c>
      <c r="F2366" s="6" t="s">
        <v>4</v>
      </c>
      <c r="G2366" s="6">
        <v>4.3</v>
      </c>
      <c r="H2366" s="6">
        <v>12999</v>
      </c>
      <c r="I2366" s="6">
        <v>15999</v>
      </c>
      <c r="J2366" s="7">
        <v>0.1</v>
      </c>
    </row>
    <row r="2367" spans="1:10" x14ac:dyDescent="0.25">
      <c r="A2367" s="6" t="s">
        <v>1123</v>
      </c>
      <c r="B2367" s="4" t="s">
        <v>1192</v>
      </c>
      <c r="C2367" s="4" t="s">
        <v>11</v>
      </c>
      <c r="D2367" s="5">
        <v>44713</v>
      </c>
      <c r="E2367" s="6" t="s">
        <v>127</v>
      </c>
      <c r="F2367" s="6" t="s">
        <v>117</v>
      </c>
      <c r="G2367" s="6">
        <v>4.4000000000000004</v>
      </c>
      <c r="H2367" s="6">
        <v>9999</v>
      </c>
      <c r="I2367" s="6">
        <v>9999</v>
      </c>
      <c r="J2367" s="7">
        <v>0.1</v>
      </c>
    </row>
    <row r="2368" spans="1:10" x14ac:dyDescent="0.25">
      <c r="A2368" s="6" t="s">
        <v>1123</v>
      </c>
      <c r="B2368" s="4" t="s">
        <v>1153</v>
      </c>
      <c r="C2368" s="4" t="s">
        <v>1193</v>
      </c>
      <c r="D2368" s="5">
        <v>44262</v>
      </c>
      <c r="E2368" s="6" t="s">
        <v>3</v>
      </c>
      <c r="F2368" s="6" t="s">
        <v>7</v>
      </c>
      <c r="G2368" s="6">
        <v>4.2</v>
      </c>
      <c r="H2368" s="6">
        <v>14999</v>
      </c>
      <c r="I2368" s="6">
        <v>22999</v>
      </c>
      <c r="J2368" s="7">
        <v>7.4999999999999997E-2</v>
      </c>
    </row>
    <row r="2369" spans="1:10" x14ac:dyDescent="0.25">
      <c r="A2369" s="6" t="s">
        <v>1123</v>
      </c>
      <c r="B2369" s="4" t="s">
        <v>1153</v>
      </c>
      <c r="C2369" s="4" t="s">
        <v>1193</v>
      </c>
      <c r="D2369" s="5">
        <v>44463</v>
      </c>
      <c r="E2369" s="6" t="s">
        <v>3</v>
      </c>
      <c r="F2369" s="6" t="s">
        <v>7</v>
      </c>
      <c r="G2369" s="6">
        <v>4.2</v>
      </c>
      <c r="H2369" s="6">
        <v>14999</v>
      </c>
      <c r="I2369" s="6">
        <v>22999</v>
      </c>
      <c r="J2369" s="7">
        <v>1.2500000000000001E-2</v>
      </c>
    </row>
    <row r="2370" spans="1:10" x14ac:dyDescent="0.25">
      <c r="A2370" s="6" t="s">
        <v>1123</v>
      </c>
      <c r="B2370" s="4" t="s">
        <v>1194</v>
      </c>
      <c r="C2370" s="4" t="s">
        <v>1064</v>
      </c>
      <c r="D2370" s="5">
        <v>44220</v>
      </c>
      <c r="E2370" s="6" t="s">
        <v>12</v>
      </c>
      <c r="F2370" s="6" t="s">
        <v>13</v>
      </c>
      <c r="G2370" s="6">
        <v>4.0999999999999996</v>
      </c>
      <c r="H2370" s="6">
        <v>12999</v>
      </c>
      <c r="I2370" s="6">
        <v>12999</v>
      </c>
      <c r="J2370" s="7">
        <v>0.1125</v>
      </c>
    </row>
    <row r="2371" spans="1:10" x14ac:dyDescent="0.25">
      <c r="A2371" s="6" t="s">
        <v>1123</v>
      </c>
      <c r="B2371" s="4" t="s">
        <v>1195</v>
      </c>
      <c r="C2371" s="4" t="s">
        <v>11</v>
      </c>
      <c r="D2371" s="5">
        <v>44355</v>
      </c>
      <c r="E2371" s="6" t="s">
        <v>263</v>
      </c>
      <c r="F2371" s="6" t="s">
        <v>117</v>
      </c>
      <c r="G2371" s="6">
        <v>3.8</v>
      </c>
      <c r="H2371" s="6">
        <v>15990</v>
      </c>
      <c r="I2371" s="6">
        <v>15990</v>
      </c>
      <c r="J2371" s="7">
        <v>0.05</v>
      </c>
    </row>
    <row r="2372" spans="1:10" x14ac:dyDescent="0.25">
      <c r="A2372" s="6" t="s">
        <v>1123</v>
      </c>
      <c r="B2372" s="4" t="s">
        <v>1196</v>
      </c>
      <c r="C2372" s="4" t="s">
        <v>1151</v>
      </c>
      <c r="D2372" s="5">
        <v>43942</v>
      </c>
      <c r="E2372" s="6" t="s">
        <v>6</v>
      </c>
      <c r="F2372" s="6" t="s">
        <v>4</v>
      </c>
      <c r="G2372" s="6">
        <v>4.3</v>
      </c>
      <c r="H2372" s="6">
        <v>11829</v>
      </c>
      <c r="I2372" s="6">
        <v>11829</v>
      </c>
      <c r="J2372" s="7">
        <v>8.7499999999999994E-2</v>
      </c>
    </row>
    <row r="2373" spans="1:10" x14ac:dyDescent="0.25">
      <c r="A2373" s="6" t="s">
        <v>1123</v>
      </c>
      <c r="B2373" s="4" t="s">
        <v>1197</v>
      </c>
      <c r="C2373" s="4" t="s">
        <v>147</v>
      </c>
      <c r="D2373" s="5">
        <v>44295</v>
      </c>
      <c r="E2373" s="6" t="s">
        <v>27</v>
      </c>
      <c r="F2373" s="6" t="s">
        <v>117</v>
      </c>
      <c r="G2373" s="6">
        <v>4</v>
      </c>
      <c r="H2373" s="6">
        <v>5999</v>
      </c>
      <c r="I2373" s="6">
        <v>5999</v>
      </c>
      <c r="J2373" s="7">
        <v>0.1125</v>
      </c>
    </row>
    <row r="2374" spans="1:10" x14ac:dyDescent="0.25">
      <c r="A2374" s="6" t="s">
        <v>1123</v>
      </c>
      <c r="B2374" s="4" t="s">
        <v>1198</v>
      </c>
      <c r="C2374" s="4" t="s">
        <v>868</v>
      </c>
      <c r="D2374" s="5">
        <v>44220</v>
      </c>
      <c r="E2374" s="6" t="s">
        <v>3</v>
      </c>
      <c r="F2374" s="6" t="s">
        <v>4</v>
      </c>
      <c r="G2374" s="6">
        <v>4.3</v>
      </c>
      <c r="H2374" s="6">
        <v>15999</v>
      </c>
      <c r="I2374" s="6">
        <v>15999</v>
      </c>
      <c r="J2374" s="7">
        <v>7.4999999999999997E-2</v>
      </c>
    </row>
    <row r="2375" spans="1:10" x14ac:dyDescent="0.25">
      <c r="A2375" s="6" t="s">
        <v>1123</v>
      </c>
      <c r="B2375" s="4" t="s">
        <v>1199</v>
      </c>
      <c r="C2375" s="4" t="s">
        <v>147</v>
      </c>
      <c r="D2375" s="5">
        <v>44573</v>
      </c>
      <c r="E2375" s="6" t="s">
        <v>27</v>
      </c>
      <c r="F2375" s="6" t="s">
        <v>117</v>
      </c>
      <c r="G2375" s="6">
        <v>3.9</v>
      </c>
      <c r="H2375" s="6">
        <v>6999</v>
      </c>
      <c r="I2375" s="6">
        <v>6999</v>
      </c>
      <c r="J2375" s="7">
        <v>0.1125</v>
      </c>
    </row>
    <row r="2376" spans="1:10" x14ac:dyDescent="0.25">
      <c r="A2376" s="6" t="s">
        <v>1123</v>
      </c>
      <c r="B2376" s="4" t="s">
        <v>1124</v>
      </c>
      <c r="C2376" s="4" t="s">
        <v>1134</v>
      </c>
      <c r="D2376" s="5">
        <v>44591</v>
      </c>
      <c r="E2376" s="6" t="s">
        <v>27</v>
      </c>
      <c r="F2376" s="6" t="s">
        <v>13</v>
      </c>
      <c r="G2376" s="6">
        <v>4.0999999999999996</v>
      </c>
      <c r="H2376" s="6">
        <v>6999</v>
      </c>
      <c r="I2376" s="6">
        <v>9999</v>
      </c>
      <c r="J2376" s="7">
        <v>2.5000000000000001E-2</v>
      </c>
    </row>
    <row r="2377" spans="1:10" x14ac:dyDescent="0.25">
      <c r="A2377" s="6" t="s">
        <v>1123</v>
      </c>
      <c r="B2377" s="4" t="s">
        <v>1200</v>
      </c>
      <c r="C2377" s="4" t="s">
        <v>11</v>
      </c>
      <c r="D2377" s="5">
        <v>43985</v>
      </c>
      <c r="E2377" s="6" t="s">
        <v>12</v>
      </c>
      <c r="F2377" s="6" t="s">
        <v>13</v>
      </c>
      <c r="G2377" s="6">
        <v>4.4000000000000004</v>
      </c>
      <c r="H2377" s="6">
        <v>24999</v>
      </c>
      <c r="I2377" s="6">
        <v>24999</v>
      </c>
      <c r="J2377" s="7">
        <v>0.125</v>
      </c>
    </row>
    <row r="2378" spans="1:10" x14ac:dyDescent="0.25">
      <c r="A2378" s="6" t="s">
        <v>1123</v>
      </c>
      <c r="B2378" s="4" t="s">
        <v>1200</v>
      </c>
      <c r="C2378" s="4" t="s">
        <v>147</v>
      </c>
      <c r="D2378" s="5">
        <v>44450</v>
      </c>
      <c r="E2378" s="6" t="s">
        <v>12</v>
      </c>
      <c r="F2378" s="6" t="s">
        <v>13</v>
      </c>
      <c r="G2378" s="6">
        <v>4.4000000000000004</v>
      </c>
      <c r="H2378" s="6">
        <v>24999</v>
      </c>
      <c r="I2378" s="6">
        <v>24999</v>
      </c>
      <c r="J2378" s="7">
        <v>1.2500000000000001E-2</v>
      </c>
    </row>
    <row r="2379" spans="1:10" x14ac:dyDescent="0.25">
      <c r="A2379" s="6" t="s">
        <v>1123</v>
      </c>
      <c r="B2379" s="4" t="s">
        <v>1190</v>
      </c>
      <c r="C2379" s="4" t="s">
        <v>1201</v>
      </c>
      <c r="D2379" s="5">
        <v>44160</v>
      </c>
      <c r="E2379" s="6" t="s">
        <v>3</v>
      </c>
      <c r="F2379" s="6" t="s">
        <v>4</v>
      </c>
      <c r="G2379" s="6">
        <v>4.3</v>
      </c>
      <c r="H2379" s="6">
        <v>12999</v>
      </c>
      <c r="I2379" s="6">
        <v>15999</v>
      </c>
      <c r="J2379" s="7">
        <v>1.2500000000000001E-2</v>
      </c>
    </row>
    <row r="2380" spans="1:10" x14ac:dyDescent="0.25">
      <c r="A2380" s="6" t="s">
        <v>1123</v>
      </c>
      <c r="B2380" s="4" t="s">
        <v>1177</v>
      </c>
      <c r="C2380" s="4" t="s">
        <v>11</v>
      </c>
      <c r="D2380" s="5">
        <v>44555</v>
      </c>
      <c r="E2380" s="6" t="s">
        <v>127</v>
      </c>
      <c r="F2380" s="6" t="s">
        <v>211</v>
      </c>
      <c r="G2380" s="6">
        <v>4.2</v>
      </c>
      <c r="H2380" s="6">
        <v>9999</v>
      </c>
      <c r="I2380" s="6">
        <v>9999</v>
      </c>
      <c r="J2380" s="7">
        <v>0.05</v>
      </c>
    </row>
    <row r="2381" spans="1:10" x14ac:dyDescent="0.25">
      <c r="A2381" s="6" t="s">
        <v>1123</v>
      </c>
      <c r="B2381" s="4" t="s">
        <v>1167</v>
      </c>
      <c r="C2381" s="4" t="s">
        <v>1202</v>
      </c>
      <c r="D2381" s="5">
        <v>45084</v>
      </c>
      <c r="E2381" s="6" t="s">
        <v>3</v>
      </c>
      <c r="F2381" s="6" t="s">
        <v>4</v>
      </c>
      <c r="G2381" s="6">
        <v>4.2</v>
      </c>
      <c r="H2381" s="6">
        <v>8999</v>
      </c>
      <c r="I2381" s="6">
        <v>12999</v>
      </c>
      <c r="J2381" s="7">
        <v>8.7499999999999994E-2</v>
      </c>
    </row>
    <row r="2382" spans="1:10" x14ac:dyDescent="0.25">
      <c r="A2382" s="6" t="s">
        <v>1123</v>
      </c>
      <c r="B2382" s="4" t="s">
        <v>1172</v>
      </c>
      <c r="C2382" s="4" t="s">
        <v>1203</v>
      </c>
      <c r="D2382" s="5">
        <v>45167</v>
      </c>
      <c r="E2382" s="6" t="s">
        <v>3</v>
      </c>
      <c r="F2382" s="6" t="s">
        <v>4</v>
      </c>
      <c r="G2382" s="6">
        <v>4.0999999999999996</v>
      </c>
      <c r="H2382" s="6">
        <v>7999</v>
      </c>
      <c r="I2382" s="6">
        <v>9999</v>
      </c>
      <c r="J2382" s="7">
        <v>0.1125</v>
      </c>
    </row>
    <row r="2383" spans="1:10" x14ac:dyDescent="0.25">
      <c r="A2383" s="6" t="s">
        <v>1123</v>
      </c>
      <c r="B2383" s="4" t="s">
        <v>1159</v>
      </c>
      <c r="C2383" s="4" t="s">
        <v>1204</v>
      </c>
      <c r="D2383" s="5">
        <v>43896</v>
      </c>
      <c r="E2383" s="6" t="s">
        <v>3</v>
      </c>
      <c r="F2383" s="6" t="s">
        <v>4</v>
      </c>
      <c r="G2383" s="6">
        <v>4.0999999999999996</v>
      </c>
      <c r="H2383" s="6">
        <v>11999</v>
      </c>
      <c r="I2383" s="6">
        <v>15999</v>
      </c>
      <c r="J2383" s="7">
        <v>0.1</v>
      </c>
    </row>
    <row r="2384" spans="1:10" x14ac:dyDescent="0.25">
      <c r="A2384" s="6" t="s">
        <v>1123</v>
      </c>
      <c r="B2384" s="4" t="s">
        <v>1149</v>
      </c>
      <c r="C2384" s="4" t="s">
        <v>75</v>
      </c>
      <c r="D2384" s="5">
        <v>43960</v>
      </c>
      <c r="E2384" s="6" t="s">
        <v>27</v>
      </c>
      <c r="F2384" s="6" t="s">
        <v>117</v>
      </c>
      <c r="G2384" s="6">
        <v>4.2</v>
      </c>
      <c r="H2384" s="6">
        <v>6999</v>
      </c>
      <c r="I2384" s="6">
        <v>6999</v>
      </c>
      <c r="J2384" s="7">
        <v>3.7499999999999999E-2</v>
      </c>
    </row>
    <row r="2385" spans="1:10" x14ac:dyDescent="0.25">
      <c r="A2385" s="6" t="s">
        <v>1123</v>
      </c>
      <c r="B2385" s="4" t="s">
        <v>1149</v>
      </c>
      <c r="C2385" s="4" t="s">
        <v>1064</v>
      </c>
      <c r="D2385" s="5">
        <v>44492</v>
      </c>
      <c r="E2385" s="6" t="s">
        <v>27</v>
      </c>
      <c r="F2385" s="6" t="s">
        <v>117</v>
      </c>
      <c r="G2385" s="6">
        <v>4.2</v>
      </c>
      <c r="H2385" s="6">
        <v>6999</v>
      </c>
      <c r="I2385" s="6">
        <v>6999</v>
      </c>
      <c r="J2385" s="7">
        <v>0.1125</v>
      </c>
    </row>
    <row r="2386" spans="1:10" x14ac:dyDescent="0.25">
      <c r="A2386" s="6" t="s">
        <v>1123</v>
      </c>
      <c r="B2386" s="4" t="s">
        <v>1157</v>
      </c>
      <c r="C2386" s="4" t="s">
        <v>1205</v>
      </c>
      <c r="D2386" s="5">
        <v>44275</v>
      </c>
      <c r="E2386" s="6" t="s">
        <v>12</v>
      </c>
      <c r="F2386" s="6" t="s">
        <v>117</v>
      </c>
      <c r="G2386" s="6">
        <v>4.2</v>
      </c>
      <c r="H2386" s="6">
        <v>5450</v>
      </c>
      <c r="I2386" s="6">
        <v>5450</v>
      </c>
      <c r="J2386" s="7">
        <v>6.25E-2</v>
      </c>
    </row>
    <row r="2387" spans="1:10" x14ac:dyDescent="0.25">
      <c r="A2387" s="6" t="s">
        <v>1123</v>
      </c>
      <c r="B2387" s="4" t="s">
        <v>1206</v>
      </c>
      <c r="C2387" s="4" t="s">
        <v>1205</v>
      </c>
      <c r="D2387" s="5">
        <v>44641</v>
      </c>
      <c r="E2387" s="6" t="s">
        <v>12</v>
      </c>
      <c r="F2387" s="6" t="s">
        <v>13</v>
      </c>
      <c r="G2387" s="6">
        <v>3.7</v>
      </c>
      <c r="H2387" s="6">
        <v>10999</v>
      </c>
      <c r="I2387" s="6">
        <v>10999</v>
      </c>
      <c r="J2387" s="7">
        <v>1.2500000000000001E-2</v>
      </c>
    </row>
    <row r="2388" spans="1:10" x14ac:dyDescent="0.25">
      <c r="A2388" s="6" t="s">
        <v>1123</v>
      </c>
      <c r="B2388" s="4" t="s">
        <v>1182</v>
      </c>
      <c r="C2388" s="4" t="s">
        <v>11</v>
      </c>
      <c r="D2388" s="5">
        <v>44939</v>
      </c>
      <c r="E2388" s="6" t="s">
        <v>27</v>
      </c>
      <c r="F2388" s="6" t="s">
        <v>13</v>
      </c>
      <c r="G2388" s="6">
        <v>4.2</v>
      </c>
      <c r="H2388" s="6">
        <v>24999</v>
      </c>
      <c r="I2388" s="6">
        <v>24999</v>
      </c>
      <c r="J2388" s="7">
        <v>6.25E-2</v>
      </c>
    </row>
    <row r="2389" spans="1:10" x14ac:dyDescent="0.25">
      <c r="A2389" s="6" t="s">
        <v>1123</v>
      </c>
      <c r="B2389" s="4" t="s">
        <v>1182</v>
      </c>
      <c r="C2389" s="4" t="s">
        <v>1207</v>
      </c>
      <c r="D2389" s="5">
        <v>44505</v>
      </c>
      <c r="E2389" s="6" t="s">
        <v>27</v>
      </c>
      <c r="F2389" s="6" t="s">
        <v>117</v>
      </c>
      <c r="G2389" s="6">
        <v>4.2</v>
      </c>
      <c r="H2389" s="6">
        <v>23999</v>
      </c>
      <c r="I2389" s="6">
        <v>23999</v>
      </c>
      <c r="J2389" s="7">
        <v>2.5000000000000001E-2</v>
      </c>
    </row>
    <row r="2390" spans="1:10" x14ac:dyDescent="0.25">
      <c r="A2390" s="6" t="s">
        <v>1123</v>
      </c>
      <c r="B2390" s="4" t="s">
        <v>1141</v>
      </c>
      <c r="C2390" s="4" t="s">
        <v>1142</v>
      </c>
      <c r="D2390" s="5">
        <v>44601</v>
      </c>
      <c r="E2390" s="6" t="s">
        <v>6</v>
      </c>
      <c r="F2390" s="6" t="s">
        <v>4</v>
      </c>
      <c r="G2390" s="6">
        <v>4.3</v>
      </c>
      <c r="H2390" s="6">
        <v>24999</v>
      </c>
      <c r="I2390" s="6">
        <v>24999</v>
      </c>
      <c r="J2390" s="7">
        <v>6.25E-2</v>
      </c>
    </row>
    <row r="2391" spans="1:10" x14ac:dyDescent="0.25">
      <c r="A2391" s="6" t="s">
        <v>1123</v>
      </c>
      <c r="B2391" s="4" t="s">
        <v>1208</v>
      </c>
      <c r="C2391" s="4" t="s">
        <v>1142</v>
      </c>
      <c r="D2391" s="5">
        <v>44750</v>
      </c>
      <c r="E2391" s="6" t="s">
        <v>6</v>
      </c>
      <c r="F2391" s="6" t="s">
        <v>4</v>
      </c>
      <c r="G2391" s="6">
        <v>4.0999999999999996</v>
      </c>
      <c r="H2391" s="6">
        <v>14999</v>
      </c>
      <c r="I2391" s="6">
        <v>44999</v>
      </c>
      <c r="J2391" s="7">
        <v>0.05</v>
      </c>
    </row>
    <row r="2392" spans="1:10" x14ac:dyDescent="0.25">
      <c r="A2392" s="6" t="s">
        <v>1123</v>
      </c>
      <c r="B2392" s="4" t="s">
        <v>1150</v>
      </c>
      <c r="C2392" s="4" t="s">
        <v>1151</v>
      </c>
      <c r="D2392" s="5">
        <v>44650</v>
      </c>
      <c r="E2392" s="6" t="s">
        <v>12</v>
      </c>
      <c r="F2392" s="6" t="s">
        <v>13</v>
      </c>
      <c r="G2392" s="6">
        <v>4.2</v>
      </c>
      <c r="H2392" s="6">
        <v>13999</v>
      </c>
      <c r="I2392" s="6">
        <v>13999</v>
      </c>
      <c r="J2392" s="7">
        <v>0.05</v>
      </c>
    </row>
    <row r="2393" spans="1:10" x14ac:dyDescent="0.25">
      <c r="A2393" s="6" t="s">
        <v>1123</v>
      </c>
      <c r="B2393" s="4" t="s">
        <v>1180</v>
      </c>
      <c r="C2393" s="4" t="s">
        <v>1064</v>
      </c>
      <c r="D2393" s="5">
        <v>44706</v>
      </c>
      <c r="E2393" s="6" t="s">
        <v>3</v>
      </c>
      <c r="F2393" s="6" t="s">
        <v>13</v>
      </c>
      <c r="G2393" s="6">
        <v>4.0999999999999996</v>
      </c>
      <c r="H2393" s="6">
        <v>8390</v>
      </c>
      <c r="I2393" s="6">
        <v>14999</v>
      </c>
      <c r="J2393" s="7">
        <v>0.1125</v>
      </c>
    </row>
    <row r="2394" spans="1:10" x14ac:dyDescent="0.25">
      <c r="A2394" s="6" t="s">
        <v>1123</v>
      </c>
      <c r="B2394" s="4" t="s">
        <v>1194</v>
      </c>
      <c r="C2394" s="4" t="s">
        <v>1151</v>
      </c>
      <c r="D2394" s="5">
        <v>44326</v>
      </c>
      <c r="E2394" s="6" t="s">
        <v>12</v>
      </c>
      <c r="F2394" s="6" t="s">
        <v>13</v>
      </c>
      <c r="G2394" s="6">
        <v>4.0999999999999996</v>
      </c>
      <c r="H2394" s="6">
        <v>12999</v>
      </c>
      <c r="I2394" s="6">
        <v>12999</v>
      </c>
      <c r="J2394" s="7">
        <v>0.1</v>
      </c>
    </row>
    <row r="2395" spans="1:10" x14ac:dyDescent="0.25">
      <c r="A2395" s="6" t="s">
        <v>1123</v>
      </c>
      <c r="B2395" s="4" t="s">
        <v>1141</v>
      </c>
      <c r="C2395" s="4" t="s">
        <v>1142</v>
      </c>
      <c r="D2395" s="5">
        <v>44509</v>
      </c>
      <c r="E2395" s="6" t="s">
        <v>3</v>
      </c>
      <c r="F2395" s="6" t="s">
        <v>4</v>
      </c>
      <c r="G2395" s="6">
        <v>4.3</v>
      </c>
      <c r="H2395" s="6">
        <v>23999</v>
      </c>
      <c r="I2395" s="6">
        <v>23999</v>
      </c>
      <c r="J2395" s="7">
        <v>7.4999999999999997E-2</v>
      </c>
    </row>
    <row r="2396" spans="1:10" x14ac:dyDescent="0.25">
      <c r="A2396" s="6" t="s">
        <v>1123</v>
      </c>
      <c r="B2396" s="4" t="s">
        <v>1199</v>
      </c>
      <c r="C2396" s="4" t="s">
        <v>11</v>
      </c>
      <c r="D2396" s="5">
        <v>44292</v>
      </c>
      <c r="E2396" s="6" t="s">
        <v>27</v>
      </c>
      <c r="F2396" s="6" t="s">
        <v>117</v>
      </c>
      <c r="G2396" s="6">
        <v>3.9</v>
      </c>
      <c r="H2396" s="6">
        <v>6399</v>
      </c>
      <c r="I2396" s="6">
        <v>6399</v>
      </c>
      <c r="J2396" s="7">
        <v>1.2500000000000001E-2</v>
      </c>
    </row>
    <row r="2397" spans="1:10" x14ac:dyDescent="0.25">
      <c r="A2397" s="6" t="s">
        <v>1123</v>
      </c>
      <c r="B2397" s="4" t="s">
        <v>1152</v>
      </c>
      <c r="C2397" s="4" t="s">
        <v>134</v>
      </c>
      <c r="D2397" s="5">
        <v>44764</v>
      </c>
      <c r="E2397" s="6" t="s">
        <v>12</v>
      </c>
      <c r="F2397" s="6" t="s">
        <v>13</v>
      </c>
      <c r="G2397" s="6">
        <v>3.9</v>
      </c>
      <c r="H2397" s="6">
        <v>14999</v>
      </c>
      <c r="I2397" s="6">
        <v>14999</v>
      </c>
      <c r="J2397" s="7">
        <v>1.2500000000000001E-2</v>
      </c>
    </row>
    <row r="2398" spans="1:10" x14ac:dyDescent="0.25">
      <c r="A2398" s="6" t="s">
        <v>1123</v>
      </c>
      <c r="B2398" s="4" t="s">
        <v>1152</v>
      </c>
      <c r="C2398" s="4" t="s">
        <v>165</v>
      </c>
      <c r="D2398" s="5">
        <v>44042</v>
      </c>
      <c r="E2398" s="6" t="s">
        <v>12</v>
      </c>
      <c r="F2398" s="6" t="s">
        <v>13</v>
      </c>
      <c r="G2398" s="6">
        <v>3.9</v>
      </c>
      <c r="H2398" s="6">
        <v>14999</v>
      </c>
      <c r="I2398" s="6">
        <v>14999</v>
      </c>
      <c r="J2398" s="7">
        <v>0.1125</v>
      </c>
    </row>
    <row r="2399" spans="1:10" x14ac:dyDescent="0.25">
      <c r="A2399" s="6" t="s">
        <v>1123</v>
      </c>
      <c r="B2399" s="4" t="s">
        <v>1152</v>
      </c>
      <c r="C2399" s="4" t="s">
        <v>109</v>
      </c>
      <c r="D2399" s="5">
        <v>44268</v>
      </c>
      <c r="E2399" s="6" t="s">
        <v>12</v>
      </c>
      <c r="F2399" s="6" t="s">
        <v>13</v>
      </c>
      <c r="G2399" s="6">
        <v>3.9</v>
      </c>
      <c r="H2399" s="6">
        <v>14999</v>
      </c>
      <c r="I2399" s="6">
        <v>14999</v>
      </c>
      <c r="J2399" s="7">
        <v>3.7499999999999999E-2</v>
      </c>
    </row>
    <row r="2400" spans="1:10" x14ac:dyDescent="0.25">
      <c r="A2400" s="6" t="s">
        <v>1123</v>
      </c>
      <c r="B2400" s="4" t="s">
        <v>1197</v>
      </c>
      <c r="C2400" s="4" t="s">
        <v>147</v>
      </c>
      <c r="D2400" s="5">
        <v>44526</v>
      </c>
      <c r="E2400" s="6" t="s">
        <v>12</v>
      </c>
      <c r="F2400" s="6" t="s">
        <v>13</v>
      </c>
      <c r="G2400" s="6">
        <v>4</v>
      </c>
      <c r="H2400" s="6">
        <v>6999</v>
      </c>
      <c r="I2400" s="6">
        <v>6999</v>
      </c>
      <c r="J2400" s="7">
        <v>0.05</v>
      </c>
    </row>
    <row r="2401" spans="1:10" x14ac:dyDescent="0.25">
      <c r="A2401" s="6" t="s">
        <v>1123</v>
      </c>
      <c r="B2401" s="4" t="s">
        <v>1152</v>
      </c>
      <c r="C2401" s="4" t="s">
        <v>134</v>
      </c>
      <c r="D2401" s="5">
        <v>44487</v>
      </c>
      <c r="E2401" s="6" t="s">
        <v>3</v>
      </c>
      <c r="F2401" s="6" t="s">
        <v>4</v>
      </c>
      <c r="G2401" s="6">
        <v>3.9</v>
      </c>
      <c r="H2401" s="6">
        <v>9999</v>
      </c>
      <c r="I2401" s="6">
        <v>9999</v>
      </c>
      <c r="J2401" s="7">
        <v>8.7499999999999994E-2</v>
      </c>
    </row>
    <row r="2402" spans="1:10" x14ac:dyDescent="0.25">
      <c r="A2402" s="6" t="s">
        <v>1123</v>
      </c>
      <c r="B2402" s="4" t="s">
        <v>1170</v>
      </c>
      <c r="C2402" s="4" t="s">
        <v>416</v>
      </c>
      <c r="D2402" s="5">
        <v>44940</v>
      </c>
      <c r="E2402" s="6" t="s">
        <v>3</v>
      </c>
      <c r="F2402" s="6" t="s">
        <v>7</v>
      </c>
      <c r="G2402" s="6">
        <v>4.2</v>
      </c>
      <c r="H2402" s="6">
        <v>10999</v>
      </c>
      <c r="I2402" s="6">
        <v>16999</v>
      </c>
      <c r="J2402" s="7">
        <v>0.05</v>
      </c>
    </row>
    <row r="2403" spans="1:10" x14ac:dyDescent="0.25">
      <c r="A2403" s="6" t="s">
        <v>1123</v>
      </c>
      <c r="B2403" s="4" t="s">
        <v>1197</v>
      </c>
      <c r="C2403" s="4" t="s">
        <v>11</v>
      </c>
      <c r="D2403" s="5">
        <v>43833</v>
      </c>
      <c r="E2403" s="6" t="s">
        <v>27</v>
      </c>
      <c r="F2403" s="6" t="s">
        <v>117</v>
      </c>
      <c r="G2403" s="6">
        <v>4</v>
      </c>
      <c r="H2403" s="6">
        <v>6999</v>
      </c>
      <c r="I2403" s="6">
        <v>13499</v>
      </c>
      <c r="J2403" s="7">
        <v>6.25E-2</v>
      </c>
    </row>
    <row r="2404" spans="1:10" x14ac:dyDescent="0.25">
      <c r="A2404" s="6" t="s">
        <v>1123</v>
      </c>
      <c r="B2404" s="4" t="s">
        <v>1152</v>
      </c>
      <c r="C2404" s="4" t="s">
        <v>165</v>
      </c>
      <c r="D2404" s="5">
        <v>44379</v>
      </c>
      <c r="E2404" s="6" t="s">
        <v>3</v>
      </c>
      <c r="F2404" s="6" t="s">
        <v>4</v>
      </c>
      <c r="G2404" s="6">
        <v>3.9</v>
      </c>
      <c r="H2404" s="6">
        <v>10910</v>
      </c>
      <c r="I2404" s="6">
        <v>10910</v>
      </c>
      <c r="J2404" s="7">
        <v>0.1125</v>
      </c>
    </row>
    <row r="2405" spans="1:10" x14ac:dyDescent="0.25">
      <c r="A2405" s="6" t="s">
        <v>1061</v>
      </c>
      <c r="B2405" s="4" t="s">
        <v>1108</v>
      </c>
      <c r="C2405" s="4" t="s">
        <v>11</v>
      </c>
      <c r="D2405" s="5">
        <v>44650</v>
      </c>
      <c r="E2405" s="6" t="s">
        <v>12</v>
      </c>
      <c r="F2405" s="6" t="s">
        <v>13</v>
      </c>
      <c r="G2405" s="6">
        <v>4.2</v>
      </c>
      <c r="H2405" s="6">
        <v>9999</v>
      </c>
      <c r="I2405" s="6">
        <v>9999</v>
      </c>
      <c r="J2405" s="7">
        <v>2.5000000000000001E-2</v>
      </c>
    </row>
    <row r="2406" spans="1:10" x14ac:dyDescent="0.25">
      <c r="A2406" s="6" t="s">
        <v>1061</v>
      </c>
      <c r="B2406" s="4" t="s">
        <v>1108</v>
      </c>
      <c r="C2406" s="4" t="s">
        <v>14</v>
      </c>
      <c r="D2406" s="5">
        <v>43991</v>
      </c>
      <c r="E2406" s="6" t="s">
        <v>12</v>
      </c>
      <c r="F2406" s="6" t="s">
        <v>13</v>
      </c>
      <c r="G2406" s="6">
        <v>4.2</v>
      </c>
      <c r="H2406" s="6">
        <v>9999</v>
      </c>
      <c r="I2406" s="6">
        <v>9999</v>
      </c>
      <c r="J2406" s="7">
        <v>8.7499999999999994E-2</v>
      </c>
    </row>
    <row r="2407" spans="1:10" x14ac:dyDescent="0.25">
      <c r="A2407" s="6" t="s">
        <v>1209</v>
      </c>
      <c r="B2407" s="4" t="s">
        <v>1210</v>
      </c>
      <c r="C2407" s="4" t="s">
        <v>1211</v>
      </c>
      <c r="D2407" s="5">
        <v>44237</v>
      </c>
      <c r="E2407" s="6" t="s">
        <v>19</v>
      </c>
      <c r="F2407" s="6" t="s">
        <v>7</v>
      </c>
      <c r="G2407" s="6">
        <v>4.4000000000000004</v>
      </c>
      <c r="H2407" s="6">
        <v>20999</v>
      </c>
      <c r="I2407" s="6">
        <v>25999</v>
      </c>
      <c r="J2407" s="7">
        <v>0.1</v>
      </c>
    </row>
    <row r="2408" spans="1:10" x14ac:dyDescent="0.25">
      <c r="A2408" s="6" t="s">
        <v>1209</v>
      </c>
      <c r="B2408" s="4" t="s">
        <v>1210</v>
      </c>
      <c r="C2408" s="4" t="s">
        <v>1212</v>
      </c>
      <c r="D2408" s="5">
        <v>44659</v>
      </c>
      <c r="E2408" s="6" t="s">
        <v>19</v>
      </c>
      <c r="F2408" s="6" t="s">
        <v>7</v>
      </c>
      <c r="G2408" s="6">
        <v>4.4000000000000004</v>
      </c>
      <c r="H2408" s="6">
        <v>20999</v>
      </c>
      <c r="I2408" s="6">
        <v>25999</v>
      </c>
      <c r="J2408" s="7">
        <v>0.1125</v>
      </c>
    </row>
    <row r="2409" spans="1:10" x14ac:dyDescent="0.25">
      <c r="A2409" s="6" t="s">
        <v>1209</v>
      </c>
      <c r="B2409" s="4" t="s">
        <v>1210</v>
      </c>
      <c r="C2409" s="4" t="s">
        <v>1211</v>
      </c>
      <c r="D2409" s="5">
        <v>44538</v>
      </c>
      <c r="E2409" s="6" t="s">
        <v>6</v>
      </c>
      <c r="F2409" s="6" t="s">
        <v>7</v>
      </c>
      <c r="G2409" s="6">
        <v>4.4000000000000004</v>
      </c>
      <c r="H2409" s="6">
        <v>18999</v>
      </c>
      <c r="I2409" s="6">
        <v>23999</v>
      </c>
      <c r="J2409" s="7">
        <v>0.1</v>
      </c>
    </row>
    <row r="2410" spans="1:10" x14ac:dyDescent="0.25">
      <c r="A2410" s="6" t="s">
        <v>1209</v>
      </c>
      <c r="B2410" s="4" t="s">
        <v>1210</v>
      </c>
      <c r="C2410" s="4" t="s">
        <v>1212</v>
      </c>
      <c r="D2410" s="5">
        <v>44132</v>
      </c>
      <c r="E2410" s="6" t="s">
        <v>6</v>
      </c>
      <c r="F2410" s="6" t="s">
        <v>7</v>
      </c>
      <c r="G2410" s="6">
        <v>4.4000000000000004</v>
      </c>
      <c r="H2410" s="6">
        <v>18999</v>
      </c>
      <c r="I2410" s="6">
        <v>23999</v>
      </c>
      <c r="J2410" s="7">
        <v>1.2500000000000001E-2</v>
      </c>
    </row>
    <row r="2411" spans="1:10" x14ac:dyDescent="0.25">
      <c r="A2411" s="6" t="s">
        <v>1209</v>
      </c>
      <c r="B2411" s="4" t="s">
        <v>1213</v>
      </c>
      <c r="C2411" s="4" t="s">
        <v>350</v>
      </c>
      <c r="D2411" s="5">
        <v>45011</v>
      </c>
      <c r="E2411" s="6" t="s">
        <v>6</v>
      </c>
      <c r="F2411" s="6" t="s">
        <v>7</v>
      </c>
      <c r="G2411" s="6">
        <v>4.2</v>
      </c>
      <c r="H2411" s="6">
        <v>16499</v>
      </c>
      <c r="I2411" s="6">
        <v>17999</v>
      </c>
      <c r="J2411" s="7">
        <v>1.2500000000000001E-2</v>
      </c>
    </row>
    <row r="2412" spans="1:10" x14ac:dyDescent="0.25">
      <c r="A2412" s="6" t="s">
        <v>1209</v>
      </c>
      <c r="B2412" s="4" t="s">
        <v>1213</v>
      </c>
      <c r="C2412" s="4" t="s">
        <v>330</v>
      </c>
      <c r="D2412" s="5">
        <v>43958</v>
      </c>
      <c r="E2412" s="6" t="s">
        <v>6</v>
      </c>
      <c r="F2412" s="6" t="s">
        <v>7</v>
      </c>
      <c r="G2412" s="6">
        <v>4.2</v>
      </c>
      <c r="H2412" s="6">
        <v>16499</v>
      </c>
      <c r="I2412" s="6">
        <v>17999</v>
      </c>
      <c r="J2412" s="7">
        <v>2.5000000000000001E-2</v>
      </c>
    </row>
    <row r="2413" spans="1:10" x14ac:dyDescent="0.25">
      <c r="A2413" s="6" t="s">
        <v>1209</v>
      </c>
      <c r="B2413" s="4" t="s">
        <v>533</v>
      </c>
      <c r="C2413" s="4" t="s">
        <v>350</v>
      </c>
      <c r="D2413" s="5">
        <v>44774</v>
      </c>
      <c r="E2413" s="6" t="s">
        <v>6</v>
      </c>
      <c r="F2413" s="6" t="s">
        <v>4</v>
      </c>
      <c r="G2413" s="6">
        <v>4.3</v>
      </c>
      <c r="H2413" s="6">
        <v>11999</v>
      </c>
      <c r="I2413" s="6">
        <v>12999</v>
      </c>
      <c r="J2413" s="7">
        <v>0.125</v>
      </c>
    </row>
    <row r="2414" spans="1:10" x14ac:dyDescent="0.25">
      <c r="A2414" s="6" t="s">
        <v>1209</v>
      </c>
      <c r="B2414" s="4" t="s">
        <v>533</v>
      </c>
      <c r="C2414" s="4" t="s">
        <v>1214</v>
      </c>
      <c r="D2414" s="5">
        <v>45056</v>
      </c>
      <c r="E2414" s="6" t="s">
        <v>6</v>
      </c>
      <c r="F2414" s="6" t="s">
        <v>4</v>
      </c>
      <c r="G2414" s="6">
        <v>4.3</v>
      </c>
      <c r="H2414" s="6">
        <v>11999</v>
      </c>
      <c r="I2414" s="6">
        <v>12999</v>
      </c>
      <c r="J2414" s="7">
        <v>1.2500000000000001E-2</v>
      </c>
    </row>
    <row r="2415" spans="1:10" x14ac:dyDescent="0.25">
      <c r="A2415" s="6" t="s">
        <v>1209</v>
      </c>
      <c r="B2415" s="4" t="s">
        <v>533</v>
      </c>
      <c r="C2415" s="4" t="s">
        <v>330</v>
      </c>
      <c r="D2415" s="5">
        <v>43878</v>
      </c>
      <c r="E2415" s="6" t="s">
        <v>6</v>
      </c>
      <c r="F2415" s="6" t="s">
        <v>4</v>
      </c>
      <c r="G2415" s="6">
        <v>4.3</v>
      </c>
      <c r="H2415" s="6">
        <v>11999</v>
      </c>
      <c r="I2415" s="6">
        <v>12999</v>
      </c>
      <c r="J2415" s="7">
        <v>8.7499999999999994E-2</v>
      </c>
    </row>
    <row r="2416" spans="1:10" x14ac:dyDescent="0.25">
      <c r="A2416" s="6" t="s">
        <v>1209</v>
      </c>
      <c r="B2416" s="4" t="s">
        <v>1215</v>
      </c>
      <c r="C2416" s="4" t="s">
        <v>134</v>
      </c>
      <c r="D2416" s="5">
        <v>43981</v>
      </c>
      <c r="E2416" s="6" t="s">
        <v>3</v>
      </c>
      <c r="F2416" s="6" t="s">
        <v>4</v>
      </c>
      <c r="G2416" s="6">
        <v>4.3</v>
      </c>
      <c r="H2416" s="6">
        <v>9999</v>
      </c>
      <c r="I2416" s="6">
        <v>11999</v>
      </c>
      <c r="J2416" s="7">
        <v>0.1125</v>
      </c>
    </row>
    <row r="2417" spans="1:10" x14ac:dyDescent="0.25">
      <c r="A2417" s="6" t="s">
        <v>1209</v>
      </c>
      <c r="B2417" s="4" t="s">
        <v>1215</v>
      </c>
      <c r="C2417" s="4" t="s">
        <v>1216</v>
      </c>
      <c r="D2417" s="5">
        <v>44385</v>
      </c>
      <c r="E2417" s="6" t="s">
        <v>3</v>
      </c>
      <c r="F2417" s="6" t="s">
        <v>4</v>
      </c>
      <c r="G2417" s="6">
        <v>4.3</v>
      </c>
      <c r="H2417" s="6">
        <v>9999</v>
      </c>
      <c r="I2417" s="6">
        <v>11999</v>
      </c>
      <c r="J2417" s="7">
        <v>0.125</v>
      </c>
    </row>
    <row r="2418" spans="1:10" x14ac:dyDescent="0.25">
      <c r="A2418" s="6" t="s">
        <v>1209</v>
      </c>
      <c r="B2418" s="4" t="s">
        <v>533</v>
      </c>
      <c r="C2418" s="4" t="s">
        <v>350</v>
      </c>
      <c r="D2418" s="5">
        <v>43895</v>
      </c>
      <c r="E2418" s="6" t="s">
        <v>3</v>
      </c>
      <c r="F2418" s="6" t="s">
        <v>4</v>
      </c>
      <c r="G2418" s="6">
        <v>4.3</v>
      </c>
      <c r="H2418" s="6">
        <v>10999</v>
      </c>
      <c r="I2418" s="6">
        <v>11999</v>
      </c>
      <c r="J2418" s="7">
        <v>0.125</v>
      </c>
    </row>
    <row r="2419" spans="1:10" x14ac:dyDescent="0.25">
      <c r="A2419" s="6" t="s">
        <v>1209</v>
      </c>
      <c r="B2419" s="4" t="s">
        <v>533</v>
      </c>
      <c r="C2419" s="4" t="s">
        <v>1214</v>
      </c>
      <c r="D2419" s="5">
        <v>44710</v>
      </c>
      <c r="E2419" s="6" t="s">
        <v>3</v>
      </c>
      <c r="F2419" s="6" t="s">
        <v>4</v>
      </c>
      <c r="G2419" s="6">
        <v>4.3</v>
      </c>
      <c r="H2419" s="6">
        <v>10999</v>
      </c>
      <c r="I2419" s="6">
        <v>11999</v>
      </c>
      <c r="J2419" s="7">
        <v>0.05</v>
      </c>
    </row>
    <row r="2420" spans="1:10" x14ac:dyDescent="0.25">
      <c r="A2420" s="6" t="s">
        <v>1209</v>
      </c>
      <c r="B2420" s="4" t="s">
        <v>533</v>
      </c>
      <c r="C2420" s="4" t="s">
        <v>330</v>
      </c>
      <c r="D2420" s="5">
        <v>44399</v>
      </c>
      <c r="E2420" s="6" t="s">
        <v>3</v>
      </c>
      <c r="F2420" s="6" t="s">
        <v>4</v>
      </c>
      <c r="G2420" s="6">
        <v>4.3</v>
      </c>
      <c r="H2420" s="6">
        <v>10999</v>
      </c>
      <c r="I2420" s="6">
        <v>11999</v>
      </c>
      <c r="J2420" s="7">
        <v>3.7499999999999999E-2</v>
      </c>
    </row>
    <row r="2421" spans="1:10" x14ac:dyDescent="0.25">
      <c r="A2421" s="6" t="s">
        <v>1209</v>
      </c>
      <c r="B2421" s="4" t="s">
        <v>396</v>
      </c>
      <c r="C2421" s="4" t="s">
        <v>773</v>
      </c>
      <c r="D2421" s="5">
        <v>44987</v>
      </c>
      <c r="E2421" s="6" t="s">
        <v>3</v>
      </c>
      <c r="F2421" s="6" t="s">
        <v>4</v>
      </c>
      <c r="G2421" s="6">
        <v>4.3</v>
      </c>
      <c r="H2421" s="6">
        <v>8999</v>
      </c>
      <c r="I2421" s="6">
        <v>10999</v>
      </c>
      <c r="J2421" s="7">
        <v>0.125</v>
      </c>
    </row>
    <row r="2422" spans="1:10" x14ac:dyDescent="0.25">
      <c r="A2422" s="6" t="s">
        <v>1209</v>
      </c>
      <c r="B2422" s="4" t="s">
        <v>396</v>
      </c>
      <c r="C2422" s="4" t="s">
        <v>1217</v>
      </c>
      <c r="D2422" s="5">
        <v>44035</v>
      </c>
      <c r="E2422" s="6" t="s">
        <v>3</v>
      </c>
      <c r="F2422" s="6" t="s">
        <v>4</v>
      </c>
      <c r="G2422" s="6">
        <v>4.3</v>
      </c>
      <c r="H2422" s="6">
        <v>8999</v>
      </c>
      <c r="I2422" s="6">
        <v>10999</v>
      </c>
      <c r="J2422" s="7">
        <v>0.125</v>
      </c>
    </row>
    <row r="2423" spans="1:10" x14ac:dyDescent="0.25">
      <c r="A2423" s="6" t="s">
        <v>1209</v>
      </c>
      <c r="B2423" s="4" t="s">
        <v>396</v>
      </c>
      <c r="C2423" s="4" t="s">
        <v>29</v>
      </c>
      <c r="D2423" s="5">
        <v>44854</v>
      </c>
      <c r="E2423" s="6" t="s">
        <v>3</v>
      </c>
      <c r="F2423" s="6" t="s">
        <v>4</v>
      </c>
      <c r="G2423" s="6">
        <v>4.3</v>
      </c>
      <c r="H2423" s="6">
        <v>8999</v>
      </c>
      <c r="I2423" s="6">
        <v>10999</v>
      </c>
      <c r="J2423" s="7">
        <v>0.1125</v>
      </c>
    </row>
    <row r="2424" spans="1:10" x14ac:dyDescent="0.25">
      <c r="A2424" s="6" t="s">
        <v>1209</v>
      </c>
      <c r="B2424" s="4" t="s">
        <v>396</v>
      </c>
      <c r="C2424" s="4" t="s">
        <v>773</v>
      </c>
      <c r="D2424" s="5">
        <v>45055</v>
      </c>
      <c r="E2424" s="6" t="s">
        <v>12</v>
      </c>
      <c r="F2424" s="6" t="s">
        <v>13</v>
      </c>
      <c r="G2424" s="6">
        <v>4.3</v>
      </c>
      <c r="H2424" s="6">
        <v>7999</v>
      </c>
      <c r="I2424" s="6">
        <v>9999</v>
      </c>
      <c r="J2424" s="7">
        <v>1.2500000000000001E-2</v>
      </c>
    </row>
    <row r="2425" spans="1:10" x14ac:dyDescent="0.25">
      <c r="A2425" s="6" t="s">
        <v>1209</v>
      </c>
      <c r="B2425" s="4" t="s">
        <v>396</v>
      </c>
      <c r="C2425" s="4" t="s">
        <v>1217</v>
      </c>
      <c r="D2425" s="5">
        <v>43931</v>
      </c>
      <c r="E2425" s="6" t="s">
        <v>12</v>
      </c>
      <c r="F2425" s="6" t="s">
        <v>13</v>
      </c>
      <c r="G2425" s="6">
        <v>4.3</v>
      </c>
      <c r="H2425" s="6">
        <v>7999</v>
      </c>
      <c r="I2425" s="6">
        <v>9999</v>
      </c>
      <c r="J2425" s="7">
        <v>7.4999999999999997E-2</v>
      </c>
    </row>
    <row r="2426" spans="1:10" x14ac:dyDescent="0.25">
      <c r="A2426" s="6" t="s">
        <v>1209</v>
      </c>
      <c r="B2426" s="4" t="s">
        <v>396</v>
      </c>
      <c r="C2426" s="4" t="s">
        <v>29</v>
      </c>
      <c r="D2426" s="5">
        <v>44180</v>
      </c>
      <c r="E2426" s="6" t="s">
        <v>12</v>
      </c>
      <c r="F2426" s="6" t="s">
        <v>13</v>
      </c>
      <c r="G2426" s="6">
        <v>4.3</v>
      </c>
      <c r="H2426" s="6">
        <v>7999</v>
      </c>
      <c r="I2426" s="6">
        <v>9999</v>
      </c>
      <c r="J2426" s="7">
        <v>7.4999999999999997E-2</v>
      </c>
    </row>
    <row r="2427" spans="1:10" x14ac:dyDescent="0.25">
      <c r="A2427" s="6" t="s">
        <v>1218</v>
      </c>
      <c r="B2427" s="4" t="s">
        <v>1219</v>
      </c>
      <c r="C2427" s="4" t="s">
        <v>1220</v>
      </c>
      <c r="D2427" s="5">
        <v>44443</v>
      </c>
      <c r="E2427" s="6" t="s">
        <v>6</v>
      </c>
      <c r="F2427" s="6" t="s">
        <v>7</v>
      </c>
      <c r="G2427" s="6">
        <v>4.3</v>
      </c>
      <c r="H2427" s="6">
        <v>13400</v>
      </c>
      <c r="I2427" s="6">
        <v>13400</v>
      </c>
      <c r="J2427" s="7">
        <v>1.2500000000000001E-2</v>
      </c>
    </row>
    <row r="2428" spans="1:10" x14ac:dyDescent="0.25">
      <c r="A2428" s="6" t="s">
        <v>1218</v>
      </c>
      <c r="B2428" s="4" t="s">
        <v>1221</v>
      </c>
      <c r="C2428" s="4" t="s">
        <v>72</v>
      </c>
      <c r="D2428" s="5">
        <v>44370</v>
      </c>
      <c r="E2428" s="6" t="s">
        <v>406</v>
      </c>
      <c r="F2428" s="6" t="s">
        <v>4</v>
      </c>
      <c r="G2428" s="6">
        <v>3.8</v>
      </c>
      <c r="H2428" s="6">
        <v>69990</v>
      </c>
      <c r="I2428" s="6">
        <v>74990</v>
      </c>
      <c r="J2428" s="7">
        <v>1.2500000000000001E-2</v>
      </c>
    </row>
    <row r="2429" spans="1:10" x14ac:dyDescent="0.25">
      <c r="A2429" s="6" t="s">
        <v>1218</v>
      </c>
      <c r="B2429" s="4" t="s">
        <v>1221</v>
      </c>
      <c r="C2429" s="4" t="s">
        <v>72</v>
      </c>
      <c r="D2429" s="5">
        <v>44474</v>
      </c>
      <c r="E2429" s="6" t="s">
        <v>19</v>
      </c>
      <c r="F2429" s="6" t="s">
        <v>57</v>
      </c>
      <c r="G2429" s="6">
        <v>4.4000000000000004</v>
      </c>
      <c r="H2429" s="6">
        <v>49990</v>
      </c>
      <c r="I2429" s="6">
        <v>54990</v>
      </c>
      <c r="J2429" s="7">
        <v>8.7499999999999994E-2</v>
      </c>
    </row>
    <row r="2430" spans="1:10" x14ac:dyDescent="0.25">
      <c r="A2430" s="6" t="s">
        <v>1218</v>
      </c>
      <c r="B2430" s="4" t="s">
        <v>1219</v>
      </c>
      <c r="C2430" s="4" t="s">
        <v>1222</v>
      </c>
      <c r="D2430" s="5">
        <v>44319</v>
      </c>
      <c r="E2430" s="6" t="s">
        <v>27</v>
      </c>
      <c r="F2430" s="6" t="s">
        <v>13</v>
      </c>
      <c r="G2430" s="6">
        <v>4.2</v>
      </c>
      <c r="H2430" s="6">
        <v>49990</v>
      </c>
      <c r="I2430" s="6">
        <v>54990</v>
      </c>
      <c r="J2430" s="7">
        <v>0.125</v>
      </c>
    </row>
    <row r="2431" spans="1:10" x14ac:dyDescent="0.25">
      <c r="A2431" s="6" t="s">
        <v>1218</v>
      </c>
      <c r="B2431" s="4" t="s">
        <v>1223</v>
      </c>
      <c r="C2431" s="4" t="s">
        <v>1224</v>
      </c>
      <c r="D2431" s="5">
        <v>43913</v>
      </c>
      <c r="E2431" s="6" t="s">
        <v>406</v>
      </c>
      <c r="F2431" s="6" t="s">
        <v>4</v>
      </c>
      <c r="G2431" s="6">
        <v>3.8</v>
      </c>
      <c r="H2431" s="6">
        <v>39990</v>
      </c>
      <c r="I2431" s="6">
        <v>46990</v>
      </c>
      <c r="J2431" s="7">
        <v>0.125</v>
      </c>
    </row>
    <row r="2432" spans="1:10" x14ac:dyDescent="0.25">
      <c r="A2432" s="6" t="s">
        <v>1218</v>
      </c>
      <c r="B2432" s="4" t="s">
        <v>1225</v>
      </c>
      <c r="C2432" s="4" t="s">
        <v>144</v>
      </c>
      <c r="D2432" s="5">
        <v>45052</v>
      </c>
      <c r="E2432" s="6" t="s">
        <v>12</v>
      </c>
      <c r="F2432" s="6" t="s">
        <v>4</v>
      </c>
      <c r="G2432" s="6">
        <v>4.4000000000000004</v>
      </c>
      <c r="H2432" s="6">
        <v>39990</v>
      </c>
      <c r="I2432" s="6">
        <v>46990</v>
      </c>
      <c r="J2432" s="7">
        <v>3.7499999999999999E-2</v>
      </c>
    </row>
    <row r="2433" spans="1:10" x14ac:dyDescent="0.25">
      <c r="A2433" s="6" t="s">
        <v>1218</v>
      </c>
      <c r="B2433" s="4" t="s">
        <v>1225</v>
      </c>
      <c r="C2433" s="4" t="s">
        <v>1226</v>
      </c>
      <c r="D2433" s="5">
        <v>44887</v>
      </c>
      <c r="E2433" s="6" t="s">
        <v>6</v>
      </c>
      <c r="F2433" s="6" t="s">
        <v>4</v>
      </c>
      <c r="G2433" s="6">
        <v>4.4000000000000004</v>
      </c>
      <c r="H2433" s="6">
        <v>37990</v>
      </c>
      <c r="I2433" s="6">
        <v>44990</v>
      </c>
      <c r="J2433" s="7">
        <v>0.1</v>
      </c>
    </row>
    <row r="2434" spans="1:10" x14ac:dyDescent="0.25">
      <c r="A2434" s="6" t="s">
        <v>1218</v>
      </c>
      <c r="B2434" s="4" t="s">
        <v>1227</v>
      </c>
      <c r="C2434" s="4" t="s">
        <v>1224</v>
      </c>
      <c r="D2434" s="5">
        <v>43909</v>
      </c>
      <c r="E2434" s="6" t="s">
        <v>12</v>
      </c>
      <c r="F2434" s="6" t="s">
        <v>4</v>
      </c>
      <c r="G2434" s="6">
        <v>4.4000000000000004</v>
      </c>
      <c r="H2434" s="6">
        <v>36990</v>
      </c>
      <c r="I2434" s="6">
        <v>36990</v>
      </c>
      <c r="J2434" s="7">
        <v>0.125</v>
      </c>
    </row>
    <row r="2435" spans="1:10" x14ac:dyDescent="0.25">
      <c r="A2435" s="6" t="s">
        <v>1218</v>
      </c>
      <c r="B2435" s="4" t="s">
        <v>1221</v>
      </c>
      <c r="C2435" s="4" t="s">
        <v>1228</v>
      </c>
      <c r="D2435" s="5">
        <v>44500</v>
      </c>
      <c r="E2435" s="6" t="s">
        <v>27</v>
      </c>
      <c r="F2435" s="6" t="s">
        <v>13</v>
      </c>
      <c r="G2435" s="6">
        <v>4.3</v>
      </c>
      <c r="H2435" s="6">
        <v>34990</v>
      </c>
      <c r="I2435" s="6">
        <v>39990</v>
      </c>
      <c r="J2435" s="7">
        <v>0.1125</v>
      </c>
    </row>
    <row r="2436" spans="1:10" x14ac:dyDescent="0.25">
      <c r="A2436" s="6" t="s">
        <v>1218</v>
      </c>
      <c r="B2436" s="4" t="s">
        <v>1221</v>
      </c>
      <c r="C2436" s="4" t="s">
        <v>1228</v>
      </c>
      <c r="D2436" s="5">
        <v>43876</v>
      </c>
      <c r="E2436" s="6" t="s">
        <v>6</v>
      </c>
      <c r="F2436" s="6" t="s">
        <v>7</v>
      </c>
      <c r="G2436" s="6">
        <v>4.3</v>
      </c>
      <c r="H2436" s="6">
        <v>32990</v>
      </c>
      <c r="I2436" s="6">
        <v>32990</v>
      </c>
      <c r="J2436" s="7">
        <v>2.5000000000000001E-2</v>
      </c>
    </row>
    <row r="2437" spans="1:10" x14ac:dyDescent="0.25">
      <c r="A2437" s="6" t="s">
        <v>1218</v>
      </c>
      <c r="B2437" s="4" t="s">
        <v>1229</v>
      </c>
      <c r="C2437" s="4" t="s">
        <v>166</v>
      </c>
      <c r="D2437" s="5">
        <v>44990</v>
      </c>
      <c r="E2437" s="6" t="s">
        <v>12</v>
      </c>
      <c r="F2437" s="6" t="s">
        <v>13</v>
      </c>
      <c r="G2437" s="6">
        <v>4.4000000000000004</v>
      </c>
      <c r="H2437" s="6">
        <v>32990</v>
      </c>
      <c r="I2437" s="6">
        <v>32990</v>
      </c>
      <c r="J2437" s="7">
        <v>7.4999999999999997E-2</v>
      </c>
    </row>
    <row r="2438" spans="1:10" x14ac:dyDescent="0.25">
      <c r="A2438" s="6" t="s">
        <v>1218</v>
      </c>
      <c r="B2438" s="4" t="s">
        <v>1229</v>
      </c>
      <c r="C2438" s="4" t="s">
        <v>767</v>
      </c>
      <c r="D2438" s="5">
        <v>45004</v>
      </c>
      <c r="E2438" s="6" t="s">
        <v>3</v>
      </c>
      <c r="F2438" s="6" t="s">
        <v>4</v>
      </c>
      <c r="G2438" s="6">
        <v>4.4000000000000004</v>
      </c>
      <c r="H2438" s="6">
        <v>32990</v>
      </c>
      <c r="I2438" s="6">
        <v>35990</v>
      </c>
      <c r="J2438" s="7">
        <v>3.7499999999999999E-2</v>
      </c>
    </row>
    <row r="2439" spans="1:10" x14ac:dyDescent="0.25">
      <c r="A2439" s="6" t="s">
        <v>1218</v>
      </c>
      <c r="B2439" s="4" t="s">
        <v>1230</v>
      </c>
      <c r="C2439" s="4" t="s">
        <v>1222</v>
      </c>
      <c r="D2439" s="5">
        <v>43894</v>
      </c>
      <c r="E2439" s="6" t="s">
        <v>3</v>
      </c>
      <c r="F2439" s="6" t="s">
        <v>4</v>
      </c>
      <c r="G2439" s="6">
        <v>0</v>
      </c>
      <c r="H2439" s="6">
        <v>29990</v>
      </c>
      <c r="I2439" s="6">
        <v>34990</v>
      </c>
      <c r="J2439" s="7">
        <v>0.125</v>
      </c>
    </row>
    <row r="2440" spans="1:10" x14ac:dyDescent="0.25">
      <c r="A2440" s="6" t="s">
        <v>1218</v>
      </c>
      <c r="B2440" s="4" t="s">
        <v>1230</v>
      </c>
      <c r="C2440" s="4" t="s">
        <v>1220</v>
      </c>
      <c r="D2440" s="5">
        <v>44309</v>
      </c>
      <c r="E2440" s="6" t="s">
        <v>6</v>
      </c>
      <c r="F2440" s="6" t="s">
        <v>7</v>
      </c>
      <c r="G2440" s="6">
        <v>4.3</v>
      </c>
      <c r="H2440" s="6">
        <v>29990</v>
      </c>
      <c r="I2440" s="6">
        <v>34990</v>
      </c>
      <c r="J2440" s="7">
        <v>0.1125</v>
      </c>
    </row>
    <row r="2441" spans="1:10" x14ac:dyDescent="0.25">
      <c r="A2441" s="6" t="s">
        <v>1218</v>
      </c>
      <c r="B2441" s="4" t="s">
        <v>1223</v>
      </c>
      <c r="C2441" s="4" t="s">
        <v>1231</v>
      </c>
      <c r="D2441" s="5">
        <v>44043</v>
      </c>
      <c r="E2441" s="6" t="s">
        <v>12</v>
      </c>
      <c r="F2441" s="6" t="s">
        <v>4</v>
      </c>
      <c r="G2441" s="6">
        <v>4.4000000000000004</v>
      </c>
      <c r="H2441" s="6">
        <v>29990</v>
      </c>
      <c r="I2441" s="6">
        <v>32990</v>
      </c>
      <c r="J2441" s="7">
        <v>6.25E-2</v>
      </c>
    </row>
    <row r="2442" spans="1:10" x14ac:dyDescent="0.25">
      <c r="A2442" s="6" t="s">
        <v>1218</v>
      </c>
      <c r="B2442" s="4" t="s">
        <v>1232</v>
      </c>
      <c r="C2442" s="4" t="s">
        <v>1233</v>
      </c>
      <c r="D2442" s="5">
        <v>45062</v>
      </c>
      <c r="E2442" s="6" t="s">
        <v>406</v>
      </c>
      <c r="F2442" s="6" t="s">
        <v>7</v>
      </c>
      <c r="G2442" s="6">
        <v>0</v>
      </c>
      <c r="H2442" s="6">
        <v>29990</v>
      </c>
      <c r="I2442" s="6">
        <v>32990</v>
      </c>
      <c r="J2442" s="7">
        <v>0.05</v>
      </c>
    </row>
    <row r="2443" spans="1:10" x14ac:dyDescent="0.25">
      <c r="A2443" s="6" t="s">
        <v>1218</v>
      </c>
      <c r="B2443" s="4" t="s">
        <v>1232</v>
      </c>
      <c r="C2443" s="4" t="s">
        <v>1234</v>
      </c>
      <c r="D2443" s="5">
        <v>45053</v>
      </c>
      <c r="E2443" s="6" t="s">
        <v>12</v>
      </c>
      <c r="F2443" s="6" t="s">
        <v>4</v>
      </c>
      <c r="G2443" s="6">
        <v>4.4000000000000004</v>
      </c>
      <c r="H2443" s="6">
        <v>28990</v>
      </c>
      <c r="I2443" s="6">
        <v>28990</v>
      </c>
      <c r="J2443" s="7">
        <v>8.7499999999999994E-2</v>
      </c>
    </row>
    <row r="2444" spans="1:10" x14ac:dyDescent="0.25">
      <c r="A2444" s="6" t="s">
        <v>1218</v>
      </c>
      <c r="B2444" s="4" t="s">
        <v>1235</v>
      </c>
      <c r="C2444" s="4" t="s">
        <v>1236</v>
      </c>
      <c r="D2444" s="5">
        <v>44947</v>
      </c>
      <c r="E2444" s="6" t="s">
        <v>6</v>
      </c>
      <c r="F2444" s="6" t="s">
        <v>4</v>
      </c>
      <c r="G2444" s="6">
        <v>4.4000000000000004</v>
      </c>
      <c r="H2444" s="6">
        <v>28499</v>
      </c>
      <c r="I2444" s="6">
        <v>34990</v>
      </c>
      <c r="J2444" s="7">
        <v>0.1</v>
      </c>
    </row>
    <row r="2445" spans="1:10" x14ac:dyDescent="0.25">
      <c r="A2445" s="6" t="s">
        <v>1218</v>
      </c>
      <c r="B2445" s="4" t="s">
        <v>1237</v>
      </c>
      <c r="C2445" s="4" t="s">
        <v>767</v>
      </c>
      <c r="D2445" s="5">
        <v>44700</v>
      </c>
      <c r="E2445" s="6" t="s">
        <v>12</v>
      </c>
      <c r="F2445" s="6" t="s">
        <v>4</v>
      </c>
      <c r="G2445" s="6">
        <v>4.4000000000000004</v>
      </c>
      <c r="H2445" s="6">
        <v>27990</v>
      </c>
      <c r="I2445" s="6">
        <v>27990</v>
      </c>
      <c r="J2445" s="7">
        <v>2.5000000000000001E-2</v>
      </c>
    </row>
    <row r="2446" spans="1:10" x14ac:dyDescent="0.25">
      <c r="A2446" s="6" t="s">
        <v>1218</v>
      </c>
      <c r="B2446" s="4" t="s">
        <v>1238</v>
      </c>
      <c r="C2446" s="4" t="s">
        <v>1239</v>
      </c>
      <c r="D2446" s="5">
        <v>44392</v>
      </c>
      <c r="E2446" s="6" t="s">
        <v>12</v>
      </c>
      <c r="F2446" s="6" t="s">
        <v>117</v>
      </c>
      <c r="G2446" s="6">
        <v>4.3</v>
      </c>
      <c r="H2446" s="6">
        <v>23990</v>
      </c>
      <c r="I2446" s="6">
        <v>23990</v>
      </c>
      <c r="J2446" s="7">
        <v>2.5000000000000001E-2</v>
      </c>
    </row>
    <row r="2447" spans="1:10" x14ac:dyDescent="0.25">
      <c r="A2447" s="6" t="s">
        <v>1218</v>
      </c>
      <c r="B2447" s="4" t="s">
        <v>1219</v>
      </c>
      <c r="C2447" s="4" t="s">
        <v>1220</v>
      </c>
      <c r="D2447" s="5">
        <v>44278</v>
      </c>
      <c r="E2447" s="6" t="s">
        <v>3</v>
      </c>
      <c r="F2447" s="6" t="s">
        <v>4</v>
      </c>
      <c r="G2447" s="6">
        <v>4.4000000000000004</v>
      </c>
      <c r="H2447" s="6">
        <v>23990</v>
      </c>
      <c r="I2447" s="6">
        <v>23990</v>
      </c>
      <c r="J2447" s="7">
        <v>7.4999999999999997E-2</v>
      </c>
    </row>
    <row r="2448" spans="1:10" x14ac:dyDescent="0.25">
      <c r="A2448" s="6" t="s">
        <v>1218</v>
      </c>
      <c r="B2448" s="4" t="s">
        <v>1235</v>
      </c>
      <c r="C2448" s="4" t="s">
        <v>119</v>
      </c>
      <c r="D2448" s="5">
        <v>44173</v>
      </c>
      <c r="E2448" s="6" t="s">
        <v>3</v>
      </c>
      <c r="F2448" s="6" t="s">
        <v>13</v>
      </c>
      <c r="G2448" s="6">
        <v>4.4000000000000004</v>
      </c>
      <c r="H2448" s="6">
        <v>22990</v>
      </c>
      <c r="I2448" s="6">
        <v>27990</v>
      </c>
      <c r="J2448" s="7">
        <v>0.05</v>
      </c>
    </row>
    <row r="2449" spans="1:10" x14ac:dyDescent="0.25">
      <c r="A2449" s="6" t="s">
        <v>1218</v>
      </c>
      <c r="B2449" s="4" t="s">
        <v>1240</v>
      </c>
      <c r="C2449" s="4" t="s">
        <v>119</v>
      </c>
      <c r="D2449" s="5">
        <v>44890</v>
      </c>
      <c r="E2449" s="6" t="s">
        <v>3</v>
      </c>
      <c r="F2449" s="6" t="s">
        <v>13</v>
      </c>
      <c r="G2449" s="6">
        <v>4.4000000000000004</v>
      </c>
      <c r="H2449" s="6">
        <v>22654</v>
      </c>
      <c r="I2449" s="6">
        <v>22654</v>
      </c>
      <c r="J2449" s="7">
        <v>3.7499999999999999E-2</v>
      </c>
    </row>
    <row r="2450" spans="1:10" x14ac:dyDescent="0.25">
      <c r="A2450" s="6" t="s">
        <v>1218</v>
      </c>
      <c r="B2450" s="4" t="s">
        <v>1241</v>
      </c>
      <c r="C2450" s="4" t="s">
        <v>1242</v>
      </c>
      <c r="D2450" s="5">
        <v>45108</v>
      </c>
      <c r="E2450" s="6" t="s">
        <v>19</v>
      </c>
      <c r="F2450" s="6" t="s">
        <v>7</v>
      </c>
      <c r="G2450" s="6">
        <v>4.4000000000000004</v>
      </c>
      <c r="H2450" s="6">
        <v>21990</v>
      </c>
      <c r="I2450" s="6">
        <v>21990</v>
      </c>
      <c r="J2450" s="7">
        <v>1.2500000000000001E-2</v>
      </c>
    </row>
    <row r="2451" spans="1:10" x14ac:dyDescent="0.25">
      <c r="A2451" s="6" t="s">
        <v>1218</v>
      </c>
      <c r="B2451" s="4" t="s">
        <v>1241</v>
      </c>
      <c r="C2451" s="4" t="s">
        <v>1242</v>
      </c>
      <c r="D2451" s="5">
        <v>44676</v>
      </c>
      <c r="E2451" s="6" t="s">
        <v>3</v>
      </c>
      <c r="F2451" s="6" t="s">
        <v>7</v>
      </c>
      <c r="G2451" s="6">
        <v>4.4000000000000004</v>
      </c>
      <c r="H2451" s="6">
        <v>21099</v>
      </c>
      <c r="I2451" s="6">
        <v>32990</v>
      </c>
      <c r="J2451" s="7">
        <v>0.1125</v>
      </c>
    </row>
    <row r="2452" spans="1:10" x14ac:dyDescent="0.25">
      <c r="A2452" s="6" t="s">
        <v>1218</v>
      </c>
      <c r="B2452" s="4" t="s">
        <v>1227</v>
      </c>
      <c r="C2452" s="4" t="s">
        <v>1231</v>
      </c>
      <c r="D2452" s="5">
        <v>45147</v>
      </c>
      <c r="E2452" s="6" t="s">
        <v>3</v>
      </c>
      <c r="F2452" s="6" t="s">
        <v>7</v>
      </c>
      <c r="G2452" s="6">
        <v>4.4000000000000004</v>
      </c>
      <c r="H2452" s="6">
        <v>20600</v>
      </c>
      <c r="I2452" s="6">
        <v>20600</v>
      </c>
      <c r="J2452" s="7">
        <v>3.7499999999999999E-2</v>
      </c>
    </row>
    <row r="2453" spans="1:10" x14ac:dyDescent="0.25">
      <c r="A2453" s="6" t="s">
        <v>1218</v>
      </c>
      <c r="B2453" s="4" t="s">
        <v>1243</v>
      </c>
      <c r="C2453" s="4" t="s">
        <v>1156</v>
      </c>
      <c r="D2453" s="5">
        <v>45037</v>
      </c>
      <c r="E2453" s="6" t="s">
        <v>6</v>
      </c>
      <c r="F2453" s="6" t="s">
        <v>4</v>
      </c>
      <c r="G2453" s="6">
        <v>4.5</v>
      </c>
      <c r="H2453" s="6">
        <v>19990</v>
      </c>
      <c r="I2453" s="6">
        <v>24990</v>
      </c>
      <c r="J2453" s="7">
        <v>0.05</v>
      </c>
    </row>
    <row r="2454" spans="1:10" x14ac:dyDescent="0.25">
      <c r="A2454" s="6" t="s">
        <v>1218</v>
      </c>
      <c r="B2454" s="4" t="s">
        <v>1241</v>
      </c>
      <c r="C2454" s="4" t="s">
        <v>1244</v>
      </c>
      <c r="D2454" s="5">
        <v>44831</v>
      </c>
      <c r="E2454" s="6" t="s">
        <v>3</v>
      </c>
      <c r="F2454" s="6" t="s">
        <v>4</v>
      </c>
      <c r="G2454" s="6">
        <v>4.4000000000000004</v>
      </c>
      <c r="H2454" s="6">
        <v>19990</v>
      </c>
      <c r="I2454" s="6">
        <v>24990</v>
      </c>
      <c r="J2454" s="7">
        <v>7.4999999999999997E-2</v>
      </c>
    </row>
    <row r="2455" spans="1:10" x14ac:dyDescent="0.25">
      <c r="A2455" s="6" t="s">
        <v>1218</v>
      </c>
      <c r="B2455" s="4" t="s">
        <v>1238</v>
      </c>
      <c r="C2455" s="4" t="s">
        <v>1245</v>
      </c>
      <c r="D2455" s="5">
        <v>44441</v>
      </c>
      <c r="E2455" s="6" t="s">
        <v>3</v>
      </c>
      <c r="F2455" s="6" t="s">
        <v>13</v>
      </c>
      <c r="G2455" s="6">
        <v>4.4000000000000004</v>
      </c>
      <c r="H2455" s="6">
        <v>19490</v>
      </c>
      <c r="I2455" s="6">
        <v>22990</v>
      </c>
      <c r="J2455" s="7">
        <v>6.25E-2</v>
      </c>
    </row>
    <row r="2456" spans="1:10" x14ac:dyDescent="0.25">
      <c r="A2456" s="6" t="s">
        <v>1218</v>
      </c>
      <c r="B2456" s="4" t="s">
        <v>1246</v>
      </c>
      <c r="C2456" s="4" t="s">
        <v>1222</v>
      </c>
      <c r="D2456" s="5">
        <v>43944</v>
      </c>
      <c r="E2456" s="6" t="s">
        <v>3</v>
      </c>
      <c r="F2456" s="6" t="s">
        <v>13</v>
      </c>
      <c r="G2456" s="6">
        <v>4.4000000000000004</v>
      </c>
      <c r="H2456" s="6">
        <v>19490</v>
      </c>
      <c r="I2456" s="6">
        <v>22990</v>
      </c>
      <c r="J2456" s="7">
        <v>0.125</v>
      </c>
    </row>
    <row r="2457" spans="1:10" x14ac:dyDescent="0.25">
      <c r="A2457" s="6" t="s">
        <v>1218</v>
      </c>
      <c r="B2457" s="4" t="s">
        <v>1243</v>
      </c>
      <c r="C2457" s="4" t="s">
        <v>1247</v>
      </c>
      <c r="D2457" s="5">
        <v>44384</v>
      </c>
      <c r="E2457" s="6" t="s">
        <v>12</v>
      </c>
      <c r="F2457" s="6" t="s">
        <v>117</v>
      </c>
      <c r="G2457" s="6">
        <v>4.3</v>
      </c>
      <c r="H2457" s="6">
        <v>18990</v>
      </c>
      <c r="I2457" s="6">
        <v>18990</v>
      </c>
      <c r="J2457" s="7">
        <v>0.05</v>
      </c>
    </row>
    <row r="2458" spans="1:10" x14ac:dyDescent="0.25">
      <c r="A2458" s="6" t="s">
        <v>1218</v>
      </c>
      <c r="B2458" s="4" t="s">
        <v>1219</v>
      </c>
      <c r="C2458" s="4" t="s">
        <v>1222</v>
      </c>
      <c r="D2458" s="5">
        <v>43842</v>
      </c>
      <c r="E2458" s="6" t="s">
        <v>12</v>
      </c>
      <c r="F2458" s="6" t="s">
        <v>117</v>
      </c>
      <c r="G2458" s="6">
        <v>4.3</v>
      </c>
      <c r="H2458" s="6">
        <v>18990</v>
      </c>
      <c r="I2458" s="6">
        <v>20990</v>
      </c>
      <c r="J2458" s="7">
        <v>0.1125</v>
      </c>
    </row>
    <row r="2459" spans="1:10" x14ac:dyDescent="0.25">
      <c r="A2459" s="6" t="s">
        <v>1218</v>
      </c>
      <c r="B2459" s="4" t="s">
        <v>1248</v>
      </c>
      <c r="C2459" s="4" t="s">
        <v>1249</v>
      </c>
      <c r="D2459" s="5">
        <v>43908</v>
      </c>
      <c r="E2459" s="6" t="s">
        <v>12</v>
      </c>
      <c r="F2459" s="6" t="s">
        <v>13</v>
      </c>
      <c r="G2459" s="6">
        <v>4.3</v>
      </c>
      <c r="H2459" s="6">
        <v>17999</v>
      </c>
      <c r="I2459" s="6">
        <v>17999</v>
      </c>
      <c r="J2459" s="7">
        <v>8.7499999999999994E-2</v>
      </c>
    </row>
    <row r="2460" spans="1:10" x14ac:dyDescent="0.25">
      <c r="A2460" s="6" t="s">
        <v>1218</v>
      </c>
      <c r="B2460" s="4" t="s">
        <v>1250</v>
      </c>
      <c r="C2460" s="4" t="s">
        <v>1251</v>
      </c>
      <c r="D2460" s="5">
        <v>45017</v>
      </c>
      <c r="E2460" s="6" t="s">
        <v>3</v>
      </c>
      <c r="F2460" s="6" t="s">
        <v>4</v>
      </c>
      <c r="G2460" s="6">
        <v>4.4000000000000004</v>
      </c>
      <c r="H2460" s="6">
        <v>16990</v>
      </c>
      <c r="I2460" s="6">
        <v>20990</v>
      </c>
      <c r="J2460" s="7">
        <v>2.5000000000000001E-2</v>
      </c>
    </row>
    <row r="2461" spans="1:10" x14ac:dyDescent="0.25">
      <c r="A2461" s="6" t="s">
        <v>1218</v>
      </c>
      <c r="B2461" s="4" t="s">
        <v>1252</v>
      </c>
      <c r="C2461" s="4" t="s">
        <v>1253</v>
      </c>
      <c r="D2461" s="5">
        <v>45018</v>
      </c>
      <c r="E2461" s="6" t="s">
        <v>6</v>
      </c>
      <c r="F2461" s="6" t="s">
        <v>4</v>
      </c>
      <c r="G2461" s="6">
        <v>4.5</v>
      </c>
      <c r="H2461" s="6">
        <v>16989</v>
      </c>
      <c r="I2461" s="6">
        <v>16989</v>
      </c>
      <c r="J2461" s="7">
        <v>0.1</v>
      </c>
    </row>
    <row r="2462" spans="1:10" x14ac:dyDescent="0.25">
      <c r="A2462" s="6" t="s">
        <v>1218</v>
      </c>
      <c r="B2462" s="4" t="s">
        <v>1254</v>
      </c>
      <c r="C2462" s="4" t="s">
        <v>61</v>
      </c>
      <c r="D2462" s="5">
        <v>44897</v>
      </c>
      <c r="E2462" s="6" t="s">
        <v>3</v>
      </c>
      <c r="F2462" s="6" t="s">
        <v>4</v>
      </c>
      <c r="G2462" s="6">
        <v>4.4000000000000004</v>
      </c>
      <c r="H2462" s="6">
        <v>16490</v>
      </c>
      <c r="I2462" s="6">
        <v>16490</v>
      </c>
      <c r="J2462" s="7">
        <v>7.4999999999999997E-2</v>
      </c>
    </row>
    <row r="2463" spans="1:10" x14ac:dyDescent="0.25">
      <c r="A2463" s="6" t="s">
        <v>1218</v>
      </c>
      <c r="B2463" s="4" t="s">
        <v>1237</v>
      </c>
      <c r="C2463" s="4" t="s">
        <v>166</v>
      </c>
      <c r="D2463" s="5">
        <v>44199</v>
      </c>
      <c r="E2463" s="6" t="s">
        <v>6</v>
      </c>
      <c r="F2463" s="6" t="s">
        <v>7</v>
      </c>
      <c r="G2463" s="6">
        <v>4.5</v>
      </c>
      <c r="H2463" s="6">
        <v>15990</v>
      </c>
      <c r="I2463" s="6">
        <v>15990</v>
      </c>
      <c r="J2463" s="7">
        <v>1.2500000000000001E-2</v>
      </c>
    </row>
    <row r="2464" spans="1:10" x14ac:dyDescent="0.25">
      <c r="A2464" s="6" t="s">
        <v>1218</v>
      </c>
      <c r="B2464" s="4" t="s">
        <v>1237</v>
      </c>
      <c r="C2464" s="4" t="s">
        <v>166</v>
      </c>
      <c r="D2464" s="5">
        <v>43918</v>
      </c>
      <c r="E2464" s="6" t="s">
        <v>3</v>
      </c>
      <c r="F2464" s="6" t="s">
        <v>4</v>
      </c>
      <c r="G2464" s="6">
        <v>4.5</v>
      </c>
      <c r="H2464" s="6">
        <v>15990</v>
      </c>
      <c r="I2464" s="6">
        <v>15990</v>
      </c>
      <c r="J2464" s="7">
        <v>7.4999999999999997E-2</v>
      </c>
    </row>
    <row r="2465" spans="1:10" x14ac:dyDescent="0.25">
      <c r="A2465" s="6" t="s">
        <v>1218</v>
      </c>
      <c r="B2465" s="4" t="s">
        <v>1237</v>
      </c>
      <c r="C2465" s="4" t="s">
        <v>767</v>
      </c>
      <c r="D2465" s="5">
        <v>44502</v>
      </c>
      <c r="E2465" s="6" t="s">
        <v>56</v>
      </c>
      <c r="F2465" s="6" t="s">
        <v>57</v>
      </c>
      <c r="G2465" s="6">
        <v>4.4000000000000004</v>
      </c>
      <c r="H2465" s="6">
        <v>15900</v>
      </c>
      <c r="I2465" s="6">
        <v>15900</v>
      </c>
      <c r="J2465" s="7">
        <v>2.5000000000000001E-2</v>
      </c>
    </row>
    <row r="2466" spans="1:10" x14ac:dyDescent="0.25">
      <c r="A2466" s="6" t="s">
        <v>1218</v>
      </c>
      <c r="B2466" s="4" t="s">
        <v>1255</v>
      </c>
      <c r="C2466" s="4" t="s">
        <v>1256</v>
      </c>
      <c r="D2466" s="5">
        <v>45007</v>
      </c>
      <c r="E2466" s="6" t="s">
        <v>56</v>
      </c>
      <c r="F2466" s="6" t="s">
        <v>57</v>
      </c>
      <c r="G2466" s="6">
        <v>4.4000000000000004</v>
      </c>
      <c r="H2466" s="6">
        <v>15490</v>
      </c>
      <c r="I2466" s="6">
        <v>19490</v>
      </c>
      <c r="J2466" s="7">
        <v>0.1</v>
      </c>
    </row>
    <row r="2467" spans="1:10" x14ac:dyDescent="0.25">
      <c r="A2467" s="6" t="s">
        <v>1218</v>
      </c>
      <c r="B2467" s="4" t="s">
        <v>1257</v>
      </c>
      <c r="C2467" s="4" t="s">
        <v>1258</v>
      </c>
      <c r="D2467" s="5">
        <v>44171</v>
      </c>
      <c r="E2467" s="6" t="s">
        <v>19</v>
      </c>
      <c r="F2467" s="6" t="s">
        <v>57</v>
      </c>
      <c r="G2467" s="6">
        <v>4.5</v>
      </c>
      <c r="H2467" s="6">
        <v>15490</v>
      </c>
      <c r="I2467" s="6">
        <v>19490</v>
      </c>
      <c r="J2467" s="7">
        <v>3.7499999999999999E-2</v>
      </c>
    </row>
    <row r="2468" spans="1:10" x14ac:dyDescent="0.25">
      <c r="A2468" s="6" t="s">
        <v>1218</v>
      </c>
      <c r="B2468" s="4" t="s">
        <v>1257</v>
      </c>
      <c r="C2468" s="4" t="s">
        <v>1258</v>
      </c>
      <c r="D2468" s="5">
        <v>44246</v>
      </c>
      <c r="E2468" s="6" t="s">
        <v>56</v>
      </c>
      <c r="F2468" s="6" t="s">
        <v>57</v>
      </c>
      <c r="G2468" s="6">
        <v>4.4000000000000004</v>
      </c>
      <c r="H2468" s="6">
        <v>14990</v>
      </c>
      <c r="I2468" s="6">
        <v>14990</v>
      </c>
      <c r="J2468" s="7">
        <v>0.1125</v>
      </c>
    </row>
    <row r="2469" spans="1:10" x14ac:dyDescent="0.25">
      <c r="A2469" s="6" t="s">
        <v>1218</v>
      </c>
      <c r="B2469" s="4" t="s">
        <v>1257</v>
      </c>
      <c r="C2469" s="4" t="s">
        <v>1259</v>
      </c>
      <c r="D2469" s="5">
        <v>45051</v>
      </c>
      <c r="E2469" s="6" t="s">
        <v>56</v>
      </c>
      <c r="F2469" s="6" t="s">
        <v>57</v>
      </c>
      <c r="G2469" s="6">
        <v>4.4000000000000004</v>
      </c>
      <c r="H2469" s="6">
        <v>14990</v>
      </c>
      <c r="I2469" s="6">
        <v>14990</v>
      </c>
      <c r="J2469" s="7">
        <v>0.1125</v>
      </c>
    </row>
    <row r="2470" spans="1:10" x14ac:dyDescent="0.25">
      <c r="A2470" s="6" t="s">
        <v>1218</v>
      </c>
      <c r="B2470" s="4" t="s">
        <v>1257</v>
      </c>
      <c r="C2470" s="4" t="s">
        <v>408</v>
      </c>
      <c r="D2470" s="5">
        <v>44464</v>
      </c>
      <c r="E2470" s="6" t="s">
        <v>19</v>
      </c>
      <c r="F2470" s="6" t="s">
        <v>57</v>
      </c>
      <c r="G2470" s="6">
        <v>4.3</v>
      </c>
      <c r="H2470" s="6">
        <v>14990</v>
      </c>
      <c r="I2470" s="6">
        <v>14990</v>
      </c>
      <c r="J2470" s="7">
        <v>0.1125</v>
      </c>
    </row>
    <row r="2471" spans="1:10" x14ac:dyDescent="0.25">
      <c r="A2471" s="6" t="s">
        <v>1218</v>
      </c>
      <c r="B2471" s="4" t="s">
        <v>1257</v>
      </c>
      <c r="C2471" s="4" t="s">
        <v>1259</v>
      </c>
      <c r="D2471" s="5">
        <v>44442</v>
      </c>
      <c r="E2471" s="6" t="s">
        <v>19</v>
      </c>
      <c r="F2471" s="6" t="s">
        <v>57</v>
      </c>
      <c r="G2471" s="6">
        <v>4.3</v>
      </c>
      <c r="H2471" s="6">
        <v>14990</v>
      </c>
      <c r="I2471" s="6">
        <v>14990</v>
      </c>
      <c r="J2471" s="7">
        <v>0.1</v>
      </c>
    </row>
    <row r="2472" spans="1:10" x14ac:dyDescent="0.25">
      <c r="A2472" s="6" t="s">
        <v>1218</v>
      </c>
      <c r="B2472" s="4" t="s">
        <v>1260</v>
      </c>
      <c r="C2472" s="4" t="s">
        <v>888</v>
      </c>
      <c r="D2472" s="5">
        <v>44529</v>
      </c>
      <c r="E2472" s="6" t="s">
        <v>19</v>
      </c>
      <c r="F2472" s="6" t="s">
        <v>7</v>
      </c>
      <c r="G2472" s="6">
        <v>4.4000000000000004</v>
      </c>
      <c r="H2472" s="6">
        <v>14990</v>
      </c>
      <c r="I2472" s="6">
        <v>14990</v>
      </c>
      <c r="J2472" s="7">
        <v>8.7499999999999994E-2</v>
      </c>
    </row>
    <row r="2473" spans="1:10" x14ac:dyDescent="0.25">
      <c r="A2473" s="6" t="s">
        <v>1218</v>
      </c>
      <c r="B2473" s="4" t="s">
        <v>1252</v>
      </c>
      <c r="C2473" s="4" t="s">
        <v>1261</v>
      </c>
      <c r="D2473" s="5">
        <v>44341</v>
      </c>
      <c r="E2473" s="6" t="s">
        <v>19</v>
      </c>
      <c r="F2473" s="6" t="s">
        <v>7</v>
      </c>
      <c r="G2473" s="6">
        <v>4.3</v>
      </c>
      <c r="H2473" s="6">
        <v>14500</v>
      </c>
      <c r="I2473" s="6">
        <v>14500</v>
      </c>
      <c r="J2473" s="7">
        <v>0.05</v>
      </c>
    </row>
    <row r="2474" spans="1:10" x14ac:dyDescent="0.25">
      <c r="A2474" s="6" t="s">
        <v>1218</v>
      </c>
      <c r="B2474" s="4" t="s">
        <v>1246</v>
      </c>
      <c r="C2474" s="4" t="s">
        <v>1220</v>
      </c>
      <c r="D2474" s="5">
        <v>44818</v>
      </c>
      <c r="E2474" s="6" t="s">
        <v>19</v>
      </c>
      <c r="F2474" s="6" t="s">
        <v>57</v>
      </c>
      <c r="G2474" s="6">
        <v>4.3</v>
      </c>
      <c r="H2474" s="6">
        <v>13995</v>
      </c>
      <c r="I2474" s="6">
        <v>13995</v>
      </c>
      <c r="J2474" s="7">
        <v>6.25E-2</v>
      </c>
    </row>
    <row r="2475" spans="1:10" x14ac:dyDescent="0.25">
      <c r="A2475" s="6" t="s">
        <v>1218</v>
      </c>
      <c r="B2475" s="4" t="s">
        <v>1262</v>
      </c>
      <c r="C2475" s="4" t="s">
        <v>179</v>
      </c>
      <c r="D2475" s="5">
        <v>44787</v>
      </c>
      <c r="E2475" s="6" t="s">
        <v>19</v>
      </c>
      <c r="F2475" s="6" t="s">
        <v>57</v>
      </c>
      <c r="G2475" s="6">
        <v>4.3</v>
      </c>
      <c r="H2475" s="6">
        <v>13990</v>
      </c>
      <c r="I2475" s="6">
        <v>13990</v>
      </c>
      <c r="J2475" s="7">
        <v>0.125</v>
      </c>
    </row>
    <row r="2476" spans="1:10" x14ac:dyDescent="0.25">
      <c r="A2476" s="6" t="s">
        <v>1218</v>
      </c>
      <c r="B2476" s="4" t="s">
        <v>1263</v>
      </c>
      <c r="C2476" s="4" t="s">
        <v>1264</v>
      </c>
      <c r="D2476" s="5">
        <v>44345</v>
      </c>
      <c r="E2476" s="6" t="s">
        <v>19</v>
      </c>
      <c r="F2476" s="6" t="s">
        <v>7</v>
      </c>
      <c r="G2476" s="6">
        <v>4.4000000000000004</v>
      </c>
      <c r="H2476" s="6">
        <v>13990</v>
      </c>
      <c r="I2476" s="6">
        <v>18990</v>
      </c>
      <c r="J2476" s="7">
        <v>0.125</v>
      </c>
    </row>
    <row r="2477" spans="1:10" x14ac:dyDescent="0.25">
      <c r="A2477" s="6" t="s">
        <v>1218</v>
      </c>
      <c r="B2477" s="4" t="s">
        <v>1254</v>
      </c>
      <c r="C2477" s="4" t="s">
        <v>61</v>
      </c>
      <c r="D2477" s="5">
        <v>44275</v>
      </c>
      <c r="E2477" s="6" t="s">
        <v>19</v>
      </c>
      <c r="F2477" s="6" t="s">
        <v>7</v>
      </c>
      <c r="G2477" s="6">
        <v>4.3</v>
      </c>
      <c r="H2477" s="6">
        <v>13990</v>
      </c>
      <c r="I2477" s="6">
        <v>16990</v>
      </c>
      <c r="J2477" s="7">
        <v>0.1125</v>
      </c>
    </row>
    <row r="2478" spans="1:10" x14ac:dyDescent="0.25">
      <c r="A2478" s="6" t="s">
        <v>1218</v>
      </c>
      <c r="B2478" s="4" t="s">
        <v>1240</v>
      </c>
      <c r="C2478" s="4" t="s">
        <v>1236</v>
      </c>
      <c r="D2478" s="5">
        <v>44791</v>
      </c>
      <c r="E2478" s="6" t="s">
        <v>19</v>
      </c>
      <c r="F2478" s="6" t="s">
        <v>7</v>
      </c>
      <c r="G2478" s="6">
        <v>4.3</v>
      </c>
      <c r="H2478" s="6">
        <v>13890</v>
      </c>
      <c r="I2478" s="6">
        <v>13990</v>
      </c>
      <c r="J2478" s="7">
        <v>0.05</v>
      </c>
    </row>
    <row r="2479" spans="1:10" x14ac:dyDescent="0.25">
      <c r="A2479" s="6" t="s">
        <v>1218</v>
      </c>
      <c r="B2479" s="4" t="s">
        <v>1240</v>
      </c>
      <c r="C2479" s="4" t="s">
        <v>119</v>
      </c>
      <c r="D2479" s="5">
        <v>44524</v>
      </c>
      <c r="E2479" s="6" t="s">
        <v>19</v>
      </c>
      <c r="F2479" s="6" t="s">
        <v>7</v>
      </c>
      <c r="G2479" s="6">
        <v>4.4000000000000004</v>
      </c>
      <c r="H2479" s="6">
        <v>13890</v>
      </c>
      <c r="I2479" s="6">
        <v>13990</v>
      </c>
      <c r="J2479" s="7">
        <v>3.7499999999999999E-2</v>
      </c>
    </row>
    <row r="2480" spans="1:10" x14ac:dyDescent="0.25">
      <c r="A2480" s="6" t="s">
        <v>1218</v>
      </c>
      <c r="B2480" s="4" t="s">
        <v>1248</v>
      </c>
      <c r="C2480" s="4" t="s">
        <v>1265</v>
      </c>
      <c r="D2480" s="5">
        <v>44245</v>
      </c>
      <c r="E2480" s="6" t="s">
        <v>19</v>
      </c>
      <c r="F2480" s="6" t="s">
        <v>7</v>
      </c>
      <c r="G2480" s="6">
        <v>4.3</v>
      </c>
      <c r="H2480" s="6">
        <v>12900</v>
      </c>
      <c r="I2480" s="6">
        <v>12900</v>
      </c>
      <c r="J2480" s="7">
        <v>6.25E-2</v>
      </c>
    </row>
    <row r="2481" spans="1:10" x14ac:dyDescent="0.25">
      <c r="A2481" s="6" t="s">
        <v>1218</v>
      </c>
      <c r="B2481" s="4" t="s">
        <v>1255</v>
      </c>
      <c r="C2481" s="4" t="s">
        <v>1256</v>
      </c>
      <c r="D2481" s="5">
        <v>43890</v>
      </c>
      <c r="E2481" s="6" t="s">
        <v>19</v>
      </c>
      <c r="F2481" s="6" t="s">
        <v>7</v>
      </c>
      <c r="G2481" s="6">
        <v>4.3</v>
      </c>
      <c r="H2481" s="6">
        <v>11990</v>
      </c>
      <c r="I2481" s="6">
        <v>15490</v>
      </c>
      <c r="J2481" s="7">
        <v>1.2500000000000001E-2</v>
      </c>
    </row>
    <row r="2482" spans="1:10" x14ac:dyDescent="0.25">
      <c r="A2482" s="6" t="s">
        <v>1218</v>
      </c>
      <c r="B2482" s="4" t="s">
        <v>1266</v>
      </c>
      <c r="C2482" s="4" t="s">
        <v>1267</v>
      </c>
      <c r="D2482" s="5">
        <v>44027</v>
      </c>
      <c r="E2482" s="6" t="s">
        <v>3</v>
      </c>
      <c r="F2482" s="6" t="s">
        <v>7</v>
      </c>
      <c r="G2482" s="6">
        <v>4.3</v>
      </c>
      <c r="H2482" s="6">
        <v>10990</v>
      </c>
      <c r="I2482" s="6">
        <v>10990</v>
      </c>
      <c r="J2482" s="7">
        <v>8.7499999999999994E-2</v>
      </c>
    </row>
    <row r="2483" spans="1:10" x14ac:dyDescent="0.25">
      <c r="A2483" s="6" t="s">
        <v>1218</v>
      </c>
      <c r="B2483" s="4" t="s">
        <v>1254</v>
      </c>
      <c r="C2483" s="4" t="s">
        <v>1268</v>
      </c>
      <c r="D2483" s="5">
        <v>44866</v>
      </c>
      <c r="E2483" s="6" t="s">
        <v>12</v>
      </c>
      <c r="F2483" s="6" t="s">
        <v>4</v>
      </c>
      <c r="G2483" s="6">
        <v>4.4000000000000004</v>
      </c>
      <c r="H2483" s="6">
        <v>8205</v>
      </c>
      <c r="I2483" s="6">
        <v>8205</v>
      </c>
      <c r="J2483" s="7">
        <v>6.25E-2</v>
      </c>
    </row>
    <row r="2484" spans="1:10" x14ac:dyDescent="0.25">
      <c r="A2484" s="6" t="s">
        <v>1269</v>
      </c>
      <c r="B2484" s="4" t="s">
        <v>1270</v>
      </c>
      <c r="C2484" s="4" t="s">
        <v>1271</v>
      </c>
      <c r="D2484" s="5">
        <v>44748</v>
      </c>
      <c r="E2484" s="6" t="s">
        <v>19</v>
      </c>
      <c r="F2484" s="6" t="s">
        <v>57</v>
      </c>
      <c r="G2484" s="6">
        <v>4.2</v>
      </c>
      <c r="H2484" s="6">
        <v>54999</v>
      </c>
      <c r="I2484" s="6">
        <v>59999</v>
      </c>
      <c r="J2484" s="7">
        <v>6.25E-2</v>
      </c>
    </row>
    <row r="2485" spans="1:10" x14ac:dyDescent="0.25">
      <c r="A2485" s="6" t="s">
        <v>1269</v>
      </c>
      <c r="B2485" s="4" t="s">
        <v>1270</v>
      </c>
      <c r="C2485" s="4" t="s">
        <v>1272</v>
      </c>
      <c r="D2485" s="5">
        <v>44149</v>
      </c>
      <c r="E2485" s="6" t="s">
        <v>19</v>
      </c>
      <c r="F2485" s="6" t="s">
        <v>57</v>
      </c>
      <c r="G2485" s="6">
        <v>4.2</v>
      </c>
      <c r="H2485" s="6">
        <v>45871</v>
      </c>
      <c r="I2485" s="6">
        <v>45871</v>
      </c>
      <c r="J2485" s="7">
        <v>0.1</v>
      </c>
    </row>
    <row r="2486" spans="1:10" x14ac:dyDescent="0.25">
      <c r="A2486" s="6" t="s">
        <v>1269</v>
      </c>
      <c r="B2486" s="4" t="s">
        <v>1273</v>
      </c>
      <c r="C2486" s="4" t="s">
        <v>1274</v>
      </c>
      <c r="D2486" s="5">
        <v>44798</v>
      </c>
      <c r="E2486" s="6" t="s">
        <v>19</v>
      </c>
      <c r="F2486" s="6" t="s">
        <v>7</v>
      </c>
      <c r="G2486" s="6">
        <v>4.3</v>
      </c>
      <c r="H2486" s="6">
        <v>24890</v>
      </c>
      <c r="I2486" s="6">
        <v>24988</v>
      </c>
      <c r="J2486" s="7">
        <v>0.1</v>
      </c>
    </row>
    <row r="2487" spans="1:10" x14ac:dyDescent="0.25">
      <c r="A2487" s="6" t="s">
        <v>1269</v>
      </c>
      <c r="B2487" s="4" t="s">
        <v>1273</v>
      </c>
      <c r="C2487" s="4" t="s">
        <v>1274</v>
      </c>
      <c r="D2487" s="5">
        <v>44237</v>
      </c>
      <c r="E2487" s="6" t="s">
        <v>6</v>
      </c>
      <c r="F2487" s="6" t="s">
        <v>7</v>
      </c>
      <c r="G2487" s="6">
        <v>4.3</v>
      </c>
      <c r="H2487" s="6">
        <v>22650</v>
      </c>
      <c r="I2487" s="6">
        <v>24198</v>
      </c>
      <c r="J2487" s="7">
        <v>1.2500000000000001E-2</v>
      </c>
    </row>
    <row r="2488" spans="1:10" x14ac:dyDescent="0.25">
      <c r="A2488" s="6" t="s">
        <v>1269</v>
      </c>
      <c r="B2488" s="4" t="s">
        <v>1273</v>
      </c>
      <c r="C2488" s="4" t="s">
        <v>61</v>
      </c>
      <c r="D2488" s="5">
        <v>44238</v>
      </c>
      <c r="E2488" s="6" t="s">
        <v>6</v>
      </c>
      <c r="F2488" s="6" t="s">
        <v>7</v>
      </c>
      <c r="G2488" s="6">
        <v>4.3</v>
      </c>
      <c r="H2488" s="6">
        <v>22950</v>
      </c>
      <c r="I2488" s="6">
        <v>24198</v>
      </c>
      <c r="J2488" s="7">
        <v>0.05</v>
      </c>
    </row>
    <row r="2489" spans="1:10" x14ac:dyDescent="0.25">
      <c r="A2489" s="6" t="s">
        <v>1269</v>
      </c>
      <c r="B2489" s="4" t="s">
        <v>1273</v>
      </c>
      <c r="C2489" s="4" t="s">
        <v>1275</v>
      </c>
      <c r="D2489" s="5">
        <v>43942</v>
      </c>
      <c r="E2489" s="6" t="s">
        <v>19</v>
      </c>
      <c r="F2489" s="6" t="s">
        <v>7</v>
      </c>
      <c r="G2489" s="6">
        <v>4.3</v>
      </c>
      <c r="H2489" s="6">
        <v>26989</v>
      </c>
      <c r="I2489" s="6">
        <v>26989</v>
      </c>
      <c r="J2489" s="7">
        <v>2.5000000000000001E-2</v>
      </c>
    </row>
    <row r="2490" spans="1:10" x14ac:dyDescent="0.25">
      <c r="A2490" s="6" t="s">
        <v>1269</v>
      </c>
      <c r="B2490" s="4" t="s">
        <v>1276</v>
      </c>
      <c r="C2490" s="4" t="s">
        <v>1021</v>
      </c>
      <c r="D2490" s="5">
        <v>44415</v>
      </c>
      <c r="E2490" s="6" t="s">
        <v>6</v>
      </c>
      <c r="F2490" s="6" t="s">
        <v>7</v>
      </c>
      <c r="G2490" s="6">
        <v>4.2</v>
      </c>
      <c r="H2490" s="6">
        <v>32999</v>
      </c>
      <c r="I2490" s="6">
        <v>39999</v>
      </c>
      <c r="J2490" s="7">
        <v>2.5000000000000001E-2</v>
      </c>
    </row>
    <row r="2491" spans="1:10" x14ac:dyDescent="0.25">
      <c r="A2491" s="6" t="s">
        <v>1269</v>
      </c>
      <c r="B2491" s="4" t="s">
        <v>1276</v>
      </c>
      <c r="C2491" s="4" t="s">
        <v>1021</v>
      </c>
      <c r="D2491" s="5">
        <v>44608</v>
      </c>
      <c r="E2491" s="6" t="s">
        <v>19</v>
      </c>
      <c r="F2491" s="6" t="s">
        <v>7</v>
      </c>
      <c r="G2491" s="6">
        <v>4.4000000000000004</v>
      </c>
      <c r="H2491" s="6">
        <v>34999</v>
      </c>
      <c r="I2491" s="6">
        <v>42999</v>
      </c>
      <c r="J2491" s="7">
        <v>8.7499999999999994E-2</v>
      </c>
    </row>
    <row r="2492" spans="1:10" x14ac:dyDescent="0.25">
      <c r="A2492" s="6" t="s">
        <v>1269</v>
      </c>
      <c r="B2492" s="4" t="s">
        <v>1276</v>
      </c>
      <c r="C2492" s="4" t="s">
        <v>1277</v>
      </c>
      <c r="D2492" s="5">
        <v>44094</v>
      </c>
      <c r="E2492" s="6" t="s">
        <v>6</v>
      </c>
      <c r="F2492" s="6" t="s">
        <v>7</v>
      </c>
      <c r="G2492" s="6">
        <v>4.3</v>
      </c>
      <c r="H2492" s="6">
        <v>32999</v>
      </c>
      <c r="I2492" s="6">
        <v>39999</v>
      </c>
      <c r="J2492" s="7">
        <v>0.125</v>
      </c>
    </row>
    <row r="2493" spans="1:10" x14ac:dyDescent="0.25">
      <c r="A2493" s="6" t="s">
        <v>1269</v>
      </c>
      <c r="B2493" s="4" t="s">
        <v>1278</v>
      </c>
      <c r="C2493" s="4" t="s">
        <v>1279</v>
      </c>
      <c r="D2493" s="5">
        <v>44616</v>
      </c>
      <c r="E2493" s="6" t="s">
        <v>19</v>
      </c>
      <c r="F2493" s="6" t="s">
        <v>7</v>
      </c>
      <c r="G2493" s="6">
        <v>4.2</v>
      </c>
      <c r="H2493" s="6">
        <v>23999</v>
      </c>
      <c r="I2493" s="6">
        <v>25999</v>
      </c>
      <c r="J2493" s="7">
        <v>3.7499999999999999E-2</v>
      </c>
    </row>
    <row r="2494" spans="1:10" x14ac:dyDescent="0.25">
      <c r="A2494" s="6" t="s">
        <v>1269</v>
      </c>
      <c r="B2494" s="4" t="s">
        <v>1278</v>
      </c>
      <c r="C2494" s="4" t="s">
        <v>1279</v>
      </c>
      <c r="D2494" s="5">
        <v>44170</v>
      </c>
      <c r="E2494" s="6" t="s">
        <v>6</v>
      </c>
      <c r="F2494" s="6" t="s">
        <v>7</v>
      </c>
      <c r="G2494" s="6">
        <v>4.2</v>
      </c>
      <c r="H2494" s="6">
        <v>21999</v>
      </c>
      <c r="I2494" s="6">
        <v>24999</v>
      </c>
      <c r="J2494" s="7">
        <v>3.7499999999999999E-2</v>
      </c>
    </row>
    <row r="2495" spans="1:10" x14ac:dyDescent="0.25">
      <c r="A2495" s="6" t="s">
        <v>1269</v>
      </c>
      <c r="B2495" s="4" t="s">
        <v>1278</v>
      </c>
      <c r="C2495" s="4" t="s">
        <v>1280</v>
      </c>
      <c r="D2495" s="5">
        <v>44815</v>
      </c>
      <c r="E2495" s="6" t="s">
        <v>6</v>
      </c>
      <c r="F2495" s="6" t="s">
        <v>7</v>
      </c>
      <c r="G2495" s="6">
        <v>4.2</v>
      </c>
      <c r="H2495" s="6">
        <v>21999</v>
      </c>
      <c r="I2495" s="6">
        <v>24999</v>
      </c>
      <c r="J2495" s="7">
        <v>0.05</v>
      </c>
    </row>
    <row r="2496" spans="1:10" x14ac:dyDescent="0.25">
      <c r="A2496" s="6" t="s">
        <v>1269</v>
      </c>
      <c r="B2496" s="4" t="s">
        <v>1278</v>
      </c>
      <c r="C2496" s="4" t="s">
        <v>1280</v>
      </c>
      <c r="D2496" s="5">
        <v>44518</v>
      </c>
      <c r="E2496" s="6" t="s">
        <v>19</v>
      </c>
      <c r="F2496" s="6" t="s">
        <v>7</v>
      </c>
      <c r="G2496" s="6">
        <v>4.3</v>
      </c>
      <c r="H2496" s="6">
        <v>23999</v>
      </c>
      <c r="I2496" s="6">
        <v>25999</v>
      </c>
      <c r="J2496" s="7">
        <v>0.1125</v>
      </c>
    </row>
    <row r="2497" spans="1:10" x14ac:dyDescent="0.25">
      <c r="A2497" s="6" t="s">
        <v>1269</v>
      </c>
      <c r="B2497" s="4" t="s">
        <v>1278</v>
      </c>
      <c r="C2497" s="4" t="s">
        <v>1281</v>
      </c>
      <c r="D2497" s="5">
        <v>44496</v>
      </c>
      <c r="E2497" s="6" t="s">
        <v>19</v>
      </c>
      <c r="F2497" s="6" t="s">
        <v>7</v>
      </c>
      <c r="G2497" s="6">
        <v>4.2</v>
      </c>
      <c r="H2497" s="6">
        <v>23999</v>
      </c>
      <c r="I2497" s="6">
        <v>25999</v>
      </c>
      <c r="J2497" s="7">
        <v>0.05</v>
      </c>
    </row>
    <row r="2498" spans="1:10" x14ac:dyDescent="0.25">
      <c r="A2498" s="6" t="s">
        <v>1269</v>
      </c>
      <c r="B2498" s="4" t="s">
        <v>1278</v>
      </c>
      <c r="C2498" s="4" t="s">
        <v>1281</v>
      </c>
      <c r="D2498" s="5">
        <v>44897</v>
      </c>
      <c r="E2498" s="6" t="s">
        <v>6</v>
      </c>
      <c r="F2498" s="6" t="s">
        <v>7</v>
      </c>
      <c r="G2498" s="6">
        <v>4.3</v>
      </c>
      <c r="H2498" s="6">
        <v>21999</v>
      </c>
      <c r="I2498" s="6">
        <v>24999</v>
      </c>
      <c r="J2498" s="7">
        <v>0.05</v>
      </c>
    </row>
    <row r="2499" spans="1:10" x14ac:dyDescent="0.25">
      <c r="A2499" s="6" t="s">
        <v>1269</v>
      </c>
      <c r="B2499" s="4" t="s">
        <v>1282</v>
      </c>
      <c r="C2499" s="4" t="s">
        <v>1283</v>
      </c>
      <c r="D2499" s="5">
        <v>44048</v>
      </c>
      <c r="E2499" s="6" t="s">
        <v>19</v>
      </c>
      <c r="F2499" s="6" t="s">
        <v>7</v>
      </c>
      <c r="G2499" s="6">
        <v>4.4000000000000004</v>
      </c>
      <c r="H2499" s="6">
        <v>26824</v>
      </c>
      <c r="I2499" s="6">
        <v>26824</v>
      </c>
      <c r="J2499" s="7">
        <v>8.7499999999999994E-2</v>
      </c>
    </row>
    <row r="2500" spans="1:10" x14ac:dyDescent="0.25">
      <c r="A2500" s="6" t="s">
        <v>1269</v>
      </c>
      <c r="B2500" s="4" t="s">
        <v>1282</v>
      </c>
      <c r="C2500" s="4" t="s">
        <v>1283</v>
      </c>
      <c r="D2500" s="5">
        <v>44770</v>
      </c>
      <c r="E2500" s="6" t="s">
        <v>6</v>
      </c>
      <c r="F2500" s="6" t="s">
        <v>7</v>
      </c>
      <c r="G2500" s="6">
        <v>4.2</v>
      </c>
      <c r="H2500" s="6">
        <v>24744</v>
      </c>
      <c r="I2500" s="6">
        <v>25990</v>
      </c>
      <c r="J2500" s="7">
        <v>0.1125</v>
      </c>
    </row>
    <row r="2501" spans="1:10" x14ac:dyDescent="0.25">
      <c r="A2501" s="6" t="s">
        <v>1269</v>
      </c>
      <c r="B2501" s="4" t="s">
        <v>1282</v>
      </c>
      <c r="C2501" s="4" t="s">
        <v>1021</v>
      </c>
      <c r="D2501" s="5">
        <v>44803</v>
      </c>
      <c r="E2501" s="6" t="s">
        <v>19</v>
      </c>
      <c r="F2501" s="6" t="s">
        <v>7</v>
      </c>
      <c r="G2501" s="6">
        <v>4.2</v>
      </c>
      <c r="H2501" s="6">
        <v>26828</v>
      </c>
      <c r="I2501" s="6">
        <v>26828</v>
      </c>
      <c r="J2501" s="7">
        <v>8.7499999999999994E-2</v>
      </c>
    </row>
    <row r="2502" spans="1:10" x14ac:dyDescent="0.25">
      <c r="A2502" s="6" t="s">
        <v>1269</v>
      </c>
      <c r="B2502" s="4" t="s">
        <v>1282</v>
      </c>
      <c r="C2502" s="4" t="s">
        <v>1021</v>
      </c>
      <c r="D2502" s="5">
        <v>44906</v>
      </c>
      <c r="E2502" s="6" t="s">
        <v>6</v>
      </c>
      <c r="F2502" s="6" t="s">
        <v>7</v>
      </c>
      <c r="G2502" s="6">
        <v>4.4000000000000004</v>
      </c>
      <c r="H2502" s="6">
        <v>24283</v>
      </c>
      <c r="I2502" s="6">
        <v>28700</v>
      </c>
      <c r="J2502" s="7">
        <v>8.7499999999999994E-2</v>
      </c>
    </row>
    <row r="2503" spans="1:10" x14ac:dyDescent="0.25">
      <c r="A2503" s="6" t="s">
        <v>1269</v>
      </c>
      <c r="B2503" s="4" t="s">
        <v>1282</v>
      </c>
      <c r="C2503" s="4" t="s">
        <v>414</v>
      </c>
      <c r="D2503" s="5">
        <v>44139</v>
      </c>
      <c r="E2503" s="6" t="s">
        <v>6</v>
      </c>
      <c r="F2503" s="6" t="s">
        <v>7</v>
      </c>
      <c r="G2503" s="6">
        <v>4.3</v>
      </c>
      <c r="H2503" s="6">
        <v>24338</v>
      </c>
      <c r="I2503" s="6">
        <v>25989</v>
      </c>
      <c r="J2503" s="7">
        <v>7.4999999999999997E-2</v>
      </c>
    </row>
    <row r="2504" spans="1:10" x14ac:dyDescent="0.25">
      <c r="A2504" s="6" t="s">
        <v>1269</v>
      </c>
      <c r="B2504" s="4" t="s">
        <v>1282</v>
      </c>
      <c r="C2504" s="4" t="s">
        <v>1284</v>
      </c>
      <c r="D2504" s="5">
        <v>44809</v>
      </c>
      <c r="E2504" s="6" t="s">
        <v>19</v>
      </c>
      <c r="F2504" s="6" t="s">
        <v>7</v>
      </c>
      <c r="G2504" s="6">
        <v>4.2</v>
      </c>
      <c r="H2504" s="6">
        <v>27950</v>
      </c>
      <c r="I2504" s="6">
        <v>31983</v>
      </c>
      <c r="J2504" s="7">
        <v>8.7499999999999994E-2</v>
      </c>
    </row>
    <row r="2505" spans="1:10" x14ac:dyDescent="0.25">
      <c r="A2505" s="6" t="s">
        <v>1269</v>
      </c>
      <c r="B2505" s="4" t="s">
        <v>1282</v>
      </c>
      <c r="C2505" s="4" t="s">
        <v>414</v>
      </c>
      <c r="D2505" s="5">
        <v>43990</v>
      </c>
      <c r="E2505" s="6" t="s">
        <v>19</v>
      </c>
      <c r="F2505" s="6" t="s">
        <v>7</v>
      </c>
      <c r="G2505" s="6">
        <v>4.5</v>
      </c>
      <c r="H2505" s="6">
        <v>26758</v>
      </c>
      <c r="I2505" s="6">
        <v>26758</v>
      </c>
      <c r="J2505" s="7">
        <v>8.7499999999999994E-2</v>
      </c>
    </row>
    <row r="2506" spans="1:10" x14ac:dyDescent="0.25">
      <c r="A2506" s="6" t="s">
        <v>1269</v>
      </c>
      <c r="B2506" s="4" t="s">
        <v>1285</v>
      </c>
      <c r="C2506" s="4" t="s">
        <v>1286</v>
      </c>
      <c r="D2506" s="5">
        <v>44737</v>
      </c>
      <c r="E2506" s="6" t="s">
        <v>6</v>
      </c>
      <c r="F2506" s="6" t="s">
        <v>7</v>
      </c>
      <c r="G2506" s="6">
        <v>4.0999999999999996</v>
      </c>
      <c r="H2506" s="6">
        <v>26295</v>
      </c>
      <c r="I2506" s="6">
        <v>27395</v>
      </c>
      <c r="J2506" s="7">
        <v>3.7499999999999999E-2</v>
      </c>
    </row>
    <row r="2507" spans="1:10" x14ac:dyDescent="0.25">
      <c r="A2507" s="6" t="s">
        <v>1269</v>
      </c>
      <c r="B2507" s="4" t="s">
        <v>1285</v>
      </c>
      <c r="C2507" s="4" t="s">
        <v>1287</v>
      </c>
      <c r="D2507" s="5">
        <v>44269</v>
      </c>
      <c r="E2507" s="6" t="s">
        <v>6</v>
      </c>
      <c r="F2507" s="6" t="s">
        <v>7</v>
      </c>
      <c r="G2507" s="6">
        <v>4.0999999999999996</v>
      </c>
      <c r="H2507" s="6">
        <v>24492</v>
      </c>
      <c r="I2507" s="6">
        <v>27995</v>
      </c>
      <c r="J2507" s="7">
        <v>3.7499999999999999E-2</v>
      </c>
    </row>
    <row r="2508" spans="1:10" x14ac:dyDescent="0.25">
      <c r="A2508" s="6" t="s">
        <v>1269</v>
      </c>
      <c r="B2508" s="4" t="s">
        <v>1285</v>
      </c>
      <c r="C2508" s="4" t="s">
        <v>1284</v>
      </c>
      <c r="D2508" s="5">
        <v>44686</v>
      </c>
      <c r="E2508" s="6" t="s">
        <v>6</v>
      </c>
      <c r="F2508" s="6" t="s">
        <v>7</v>
      </c>
      <c r="G2508" s="6">
        <v>4.4000000000000004</v>
      </c>
      <c r="H2508" s="6">
        <v>26495</v>
      </c>
      <c r="I2508" s="6">
        <v>28990</v>
      </c>
      <c r="J2508" s="7">
        <v>0.05</v>
      </c>
    </row>
    <row r="2509" spans="1:10" x14ac:dyDescent="0.25">
      <c r="A2509" s="6" t="s">
        <v>1269</v>
      </c>
      <c r="B2509" s="4" t="s">
        <v>1288</v>
      </c>
      <c r="C2509" s="4" t="s">
        <v>1283</v>
      </c>
      <c r="D2509" s="5">
        <v>44636</v>
      </c>
      <c r="E2509" s="6" t="s">
        <v>19</v>
      </c>
      <c r="F2509" s="6" t="s">
        <v>7</v>
      </c>
      <c r="G2509" s="6">
        <v>4.2</v>
      </c>
      <c r="H2509" s="6">
        <v>36290</v>
      </c>
      <c r="I2509" s="6">
        <v>37490</v>
      </c>
      <c r="J2509" s="7">
        <v>0.125</v>
      </c>
    </row>
    <row r="2510" spans="1:10" x14ac:dyDescent="0.25">
      <c r="A2510" s="6" t="s">
        <v>1269</v>
      </c>
      <c r="B2510" s="4" t="s">
        <v>1288</v>
      </c>
      <c r="C2510" s="4" t="s">
        <v>1021</v>
      </c>
      <c r="D2510" s="5">
        <v>44707</v>
      </c>
      <c r="E2510" s="6" t="s">
        <v>19</v>
      </c>
      <c r="F2510" s="6" t="s">
        <v>7</v>
      </c>
      <c r="G2510" s="6">
        <v>4.4000000000000004</v>
      </c>
      <c r="H2510" s="6">
        <v>39999</v>
      </c>
      <c r="I2510" s="6">
        <v>39999</v>
      </c>
      <c r="J2510" s="7">
        <v>6.25E-2</v>
      </c>
    </row>
    <row r="2511" spans="1:10" x14ac:dyDescent="0.25">
      <c r="A2511" s="6" t="s">
        <v>1269</v>
      </c>
      <c r="B2511" s="4" t="s">
        <v>1288</v>
      </c>
      <c r="C2511" s="4" t="s">
        <v>1021</v>
      </c>
      <c r="D2511" s="5">
        <v>44016</v>
      </c>
      <c r="E2511" s="6" t="s">
        <v>19</v>
      </c>
      <c r="F2511" s="6" t="s">
        <v>57</v>
      </c>
      <c r="G2511" s="6">
        <v>4.2</v>
      </c>
      <c r="H2511" s="6">
        <v>38950</v>
      </c>
      <c r="I2511" s="6">
        <v>39990</v>
      </c>
      <c r="J2511" s="7">
        <v>3.7499999999999999E-2</v>
      </c>
    </row>
    <row r="2512" spans="1:10" x14ac:dyDescent="0.25">
      <c r="A2512" s="6" t="s">
        <v>1269</v>
      </c>
      <c r="B2512" s="4" t="s">
        <v>1288</v>
      </c>
      <c r="C2512" s="4" t="s">
        <v>414</v>
      </c>
      <c r="D2512" s="5">
        <v>43951</v>
      </c>
      <c r="E2512" s="6" t="s">
        <v>19</v>
      </c>
      <c r="F2512" s="6" t="s">
        <v>57</v>
      </c>
      <c r="G2512" s="6">
        <v>4.4000000000000004</v>
      </c>
      <c r="H2512" s="6">
        <v>38999</v>
      </c>
      <c r="I2512" s="6">
        <v>38999</v>
      </c>
      <c r="J2512" s="7">
        <v>0.125</v>
      </c>
    </row>
    <row r="2513" spans="1:10" x14ac:dyDescent="0.25">
      <c r="A2513" s="6" t="s">
        <v>1269</v>
      </c>
      <c r="B2513" s="4" t="s">
        <v>1289</v>
      </c>
      <c r="C2513" s="4" t="s">
        <v>11</v>
      </c>
      <c r="D2513" s="5">
        <v>44918</v>
      </c>
      <c r="E2513" s="6" t="s">
        <v>6</v>
      </c>
      <c r="F2513" s="6" t="s">
        <v>7</v>
      </c>
      <c r="G2513" s="6">
        <v>3.8</v>
      </c>
      <c r="H2513" s="6">
        <v>14949</v>
      </c>
      <c r="I2513" s="6">
        <v>14949</v>
      </c>
      <c r="J2513" s="7">
        <v>6.25E-2</v>
      </c>
    </row>
    <row r="2514" spans="1:10" x14ac:dyDescent="0.25">
      <c r="A2514" s="6" t="s">
        <v>1269</v>
      </c>
      <c r="B2514" s="4" t="s">
        <v>1289</v>
      </c>
      <c r="C2514" s="4" t="s">
        <v>11</v>
      </c>
      <c r="D2514" s="5">
        <v>44398</v>
      </c>
      <c r="E2514" s="6" t="s">
        <v>3</v>
      </c>
      <c r="F2514" s="6" t="s">
        <v>4</v>
      </c>
      <c r="G2514" s="6">
        <v>4.3</v>
      </c>
      <c r="H2514" s="6">
        <v>11990</v>
      </c>
      <c r="I2514" s="6">
        <v>12899</v>
      </c>
      <c r="J2514" s="7">
        <v>6.25E-2</v>
      </c>
    </row>
    <row r="2515" spans="1:10" x14ac:dyDescent="0.25">
      <c r="A2515" s="6" t="s">
        <v>1269</v>
      </c>
      <c r="B2515" s="4" t="s">
        <v>1289</v>
      </c>
      <c r="C2515" s="4" t="s">
        <v>109</v>
      </c>
      <c r="D2515" s="5">
        <v>44611</v>
      </c>
      <c r="E2515" s="6" t="s">
        <v>6</v>
      </c>
      <c r="F2515" s="6" t="s">
        <v>7</v>
      </c>
      <c r="G2515" s="6">
        <v>4.3</v>
      </c>
      <c r="H2515" s="6">
        <v>14398</v>
      </c>
      <c r="I2515" s="6">
        <v>14398</v>
      </c>
      <c r="J2515" s="7">
        <v>0.125</v>
      </c>
    </row>
    <row r="2516" spans="1:10" x14ac:dyDescent="0.25">
      <c r="A2516" s="6" t="s">
        <v>1269</v>
      </c>
      <c r="B2516" s="4" t="s">
        <v>1289</v>
      </c>
      <c r="C2516" s="4" t="s">
        <v>109</v>
      </c>
      <c r="D2516" s="5">
        <v>44162</v>
      </c>
      <c r="E2516" s="6" t="s">
        <v>3</v>
      </c>
      <c r="F2516" s="6" t="s">
        <v>4</v>
      </c>
      <c r="G2516" s="6">
        <v>4.4000000000000004</v>
      </c>
      <c r="H2516" s="6">
        <v>12499</v>
      </c>
      <c r="I2516" s="6">
        <v>12499</v>
      </c>
      <c r="J2516" s="7">
        <v>8.7499999999999994E-2</v>
      </c>
    </row>
    <row r="2517" spans="1:10" x14ac:dyDescent="0.25">
      <c r="A2517" s="6" t="s">
        <v>1269</v>
      </c>
      <c r="B2517" s="4" t="s">
        <v>1289</v>
      </c>
      <c r="C2517" s="4" t="s">
        <v>77</v>
      </c>
      <c r="D2517" s="5">
        <v>44330</v>
      </c>
      <c r="E2517" s="6" t="s">
        <v>6</v>
      </c>
      <c r="F2517" s="6" t="s">
        <v>7</v>
      </c>
      <c r="G2517" s="6">
        <v>4.4000000000000004</v>
      </c>
      <c r="H2517" s="6">
        <v>14443</v>
      </c>
      <c r="I2517" s="6">
        <v>14443</v>
      </c>
      <c r="J2517" s="7">
        <v>0.1</v>
      </c>
    </row>
    <row r="2518" spans="1:10" x14ac:dyDescent="0.25">
      <c r="A2518" s="6" t="s">
        <v>1269</v>
      </c>
      <c r="B2518" s="4" t="s">
        <v>1289</v>
      </c>
      <c r="C2518" s="4" t="s">
        <v>77</v>
      </c>
      <c r="D2518" s="5">
        <v>43896</v>
      </c>
      <c r="E2518" s="6" t="s">
        <v>3</v>
      </c>
      <c r="F2518" s="6" t="s">
        <v>4</v>
      </c>
      <c r="G2518" s="6">
        <v>4.4000000000000004</v>
      </c>
      <c r="H2518" s="6">
        <v>11948</v>
      </c>
      <c r="I2518" s="6">
        <v>11948</v>
      </c>
      <c r="J2518" s="7">
        <v>6.25E-2</v>
      </c>
    </row>
    <row r="2519" spans="1:10" x14ac:dyDescent="0.25">
      <c r="A2519" s="6" t="s">
        <v>1269</v>
      </c>
      <c r="B2519" s="4" t="s">
        <v>1290</v>
      </c>
      <c r="C2519" s="4" t="s">
        <v>1291</v>
      </c>
      <c r="D2519" s="5">
        <v>44409</v>
      </c>
      <c r="E2519" s="6" t="s">
        <v>3</v>
      </c>
      <c r="F2519" s="6" t="s">
        <v>4</v>
      </c>
      <c r="G2519" s="6">
        <v>4.3</v>
      </c>
      <c r="H2519" s="6">
        <v>12990</v>
      </c>
      <c r="I2519" s="6">
        <v>14990</v>
      </c>
      <c r="J2519" s="7">
        <v>1.2500000000000001E-2</v>
      </c>
    </row>
    <row r="2520" spans="1:10" x14ac:dyDescent="0.25">
      <c r="A2520" s="6" t="s">
        <v>1269</v>
      </c>
      <c r="B2520" s="4" t="s">
        <v>1290</v>
      </c>
      <c r="C2520" s="4" t="s">
        <v>1292</v>
      </c>
      <c r="D2520" s="5">
        <v>45007</v>
      </c>
      <c r="E2520" s="6" t="s">
        <v>3</v>
      </c>
      <c r="F2520" s="6" t="s">
        <v>4</v>
      </c>
      <c r="G2520" s="6">
        <v>4.4000000000000004</v>
      </c>
      <c r="H2520" s="6">
        <v>12990</v>
      </c>
      <c r="I2520" s="6">
        <v>14990</v>
      </c>
      <c r="J2520" s="7">
        <v>1.2500000000000001E-2</v>
      </c>
    </row>
    <row r="2521" spans="1:10" x14ac:dyDescent="0.25">
      <c r="A2521" s="6" t="s">
        <v>1269</v>
      </c>
      <c r="B2521" s="4" t="s">
        <v>1290</v>
      </c>
      <c r="C2521" s="4" t="s">
        <v>1293</v>
      </c>
      <c r="D2521" s="5">
        <v>44273</v>
      </c>
      <c r="E2521" s="6" t="s">
        <v>3</v>
      </c>
      <c r="F2521" s="6" t="s">
        <v>4</v>
      </c>
      <c r="G2521" s="6">
        <v>0</v>
      </c>
      <c r="H2521" s="6">
        <v>12990</v>
      </c>
      <c r="I2521" s="6">
        <v>14989</v>
      </c>
      <c r="J2521" s="7">
        <v>0.05</v>
      </c>
    </row>
    <row r="2522" spans="1:10" x14ac:dyDescent="0.25">
      <c r="A2522" s="6" t="s">
        <v>1269</v>
      </c>
      <c r="B2522" s="4" t="s">
        <v>1294</v>
      </c>
      <c r="C2522" s="4" t="s">
        <v>11</v>
      </c>
      <c r="D2522" s="5">
        <v>43887</v>
      </c>
      <c r="E2522" s="6" t="s">
        <v>3</v>
      </c>
      <c r="F2522" s="6" t="s">
        <v>4</v>
      </c>
      <c r="G2522" s="6">
        <v>4.4000000000000004</v>
      </c>
      <c r="H2522" s="6">
        <v>13990</v>
      </c>
      <c r="I2522" s="6">
        <v>13990</v>
      </c>
      <c r="J2522" s="7">
        <v>7.4999999999999997E-2</v>
      </c>
    </row>
    <row r="2523" spans="1:10" x14ac:dyDescent="0.25">
      <c r="A2523" s="6" t="s">
        <v>1269</v>
      </c>
      <c r="B2523" s="4" t="s">
        <v>1295</v>
      </c>
      <c r="C2523" s="4" t="s">
        <v>1296</v>
      </c>
      <c r="D2523" s="5">
        <v>44117</v>
      </c>
      <c r="E2523" s="6" t="s">
        <v>27</v>
      </c>
      <c r="F2523" s="6" t="s">
        <v>117</v>
      </c>
      <c r="G2523" s="6">
        <v>4.3</v>
      </c>
      <c r="H2523" s="6">
        <v>7999</v>
      </c>
      <c r="I2523" s="6">
        <v>7999</v>
      </c>
      <c r="J2523" s="7">
        <v>0.1</v>
      </c>
    </row>
    <row r="2524" spans="1:10" x14ac:dyDescent="0.25">
      <c r="A2524" s="6" t="s">
        <v>1269</v>
      </c>
      <c r="B2524" s="4" t="s">
        <v>1297</v>
      </c>
      <c r="C2524" s="4" t="s">
        <v>11</v>
      </c>
      <c r="D2524" s="5">
        <v>43979</v>
      </c>
      <c r="E2524" s="6" t="s">
        <v>12</v>
      </c>
      <c r="F2524" s="6" t="s">
        <v>13</v>
      </c>
      <c r="G2524" s="6">
        <v>4.4000000000000004</v>
      </c>
      <c r="H2524" s="6">
        <v>9900</v>
      </c>
      <c r="I2524" s="6">
        <v>9900</v>
      </c>
      <c r="J2524" s="7">
        <v>0.125</v>
      </c>
    </row>
    <row r="2525" spans="1:10" x14ac:dyDescent="0.25">
      <c r="A2525" s="6" t="s">
        <v>1269</v>
      </c>
      <c r="B2525" s="4" t="s">
        <v>1297</v>
      </c>
      <c r="C2525" s="4" t="s">
        <v>109</v>
      </c>
      <c r="D2525" s="5">
        <v>44251</v>
      </c>
      <c r="E2525" s="6" t="s">
        <v>12</v>
      </c>
      <c r="F2525" s="6" t="s">
        <v>13</v>
      </c>
      <c r="G2525" s="6">
        <v>4.4000000000000004</v>
      </c>
      <c r="H2525" s="6">
        <v>9399</v>
      </c>
      <c r="I2525" s="6">
        <v>9399</v>
      </c>
      <c r="J2525" s="7">
        <v>0.05</v>
      </c>
    </row>
    <row r="2526" spans="1:10" x14ac:dyDescent="0.25">
      <c r="A2526" s="6" t="s">
        <v>1269</v>
      </c>
      <c r="B2526" s="4" t="s">
        <v>1297</v>
      </c>
      <c r="C2526" s="4" t="s">
        <v>109</v>
      </c>
      <c r="D2526" s="5">
        <v>43832</v>
      </c>
      <c r="E2526" s="6" t="s">
        <v>3</v>
      </c>
      <c r="F2526" s="6" t="s">
        <v>4</v>
      </c>
      <c r="G2526" s="6">
        <v>4.2</v>
      </c>
      <c r="H2526" s="6">
        <v>10990</v>
      </c>
      <c r="I2526" s="6">
        <v>10990</v>
      </c>
      <c r="J2526" s="7">
        <v>0.1</v>
      </c>
    </row>
    <row r="2527" spans="1:10" x14ac:dyDescent="0.25">
      <c r="A2527" s="6" t="s">
        <v>1269</v>
      </c>
      <c r="B2527" s="4" t="s">
        <v>1297</v>
      </c>
      <c r="C2527" s="4" t="s">
        <v>1298</v>
      </c>
      <c r="D2527" s="5">
        <v>45148</v>
      </c>
      <c r="E2527" s="6" t="s">
        <v>12</v>
      </c>
      <c r="F2527" s="6" t="s">
        <v>13</v>
      </c>
      <c r="G2527" s="6">
        <v>4.2</v>
      </c>
      <c r="H2527" s="6">
        <v>8990</v>
      </c>
      <c r="I2527" s="6">
        <v>8990</v>
      </c>
      <c r="J2527" s="7">
        <v>3.7499999999999999E-2</v>
      </c>
    </row>
    <row r="2528" spans="1:10" x14ac:dyDescent="0.25">
      <c r="A2528" s="6" t="s">
        <v>1269</v>
      </c>
      <c r="B2528" s="4" t="s">
        <v>1299</v>
      </c>
      <c r="C2528" s="4" t="s">
        <v>11</v>
      </c>
      <c r="D2528" s="5">
        <v>45108</v>
      </c>
      <c r="E2528" s="6" t="s">
        <v>12</v>
      </c>
      <c r="F2528" s="6" t="s">
        <v>4</v>
      </c>
      <c r="G2528" s="6">
        <v>4.2</v>
      </c>
      <c r="H2528" s="6">
        <v>10450</v>
      </c>
      <c r="I2528" s="6">
        <v>10450</v>
      </c>
      <c r="J2528" s="7">
        <v>0.1</v>
      </c>
    </row>
    <row r="2529" spans="1:10" x14ac:dyDescent="0.25">
      <c r="A2529" s="6" t="s">
        <v>1269</v>
      </c>
      <c r="B2529" s="4" t="s">
        <v>1300</v>
      </c>
      <c r="C2529" s="4" t="s">
        <v>109</v>
      </c>
      <c r="D2529" s="5">
        <v>44856</v>
      </c>
      <c r="E2529" s="6" t="s">
        <v>3</v>
      </c>
      <c r="F2529" s="6" t="s">
        <v>4</v>
      </c>
      <c r="G2529" s="6">
        <v>4.5</v>
      </c>
      <c r="H2529" s="6">
        <v>12349</v>
      </c>
      <c r="I2529" s="6">
        <v>12999</v>
      </c>
      <c r="J2529" s="7">
        <v>0.1</v>
      </c>
    </row>
    <row r="2530" spans="1:10" x14ac:dyDescent="0.25">
      <c r="A2530" s="6" t="s">
        <v>1269</v>
      </c>
      <c r="B2530" s="4" t="s">
        <v>1300</v>
      </c>
      <c r="C2530" s="4" t="s">
        <v>1298</v>
      </c>
      <c r="D2530" s="5">
        <v>45152</v>
      </c>
      <c r="E2530" s="6" t="s">
        <v>3</v>
      </c>
      <c r="F2530" s="6" t="s">
        <v>4</v>
      </c>
      <c r="G2530" s="6">
        <v>4.4000000000000004</v>
      </c>
      <c r="H2530" s="6">
        <v>11999</v>
      </c>
      <c r="I2530" s="6">
        <v>11999</v>
      </c>
      <c r="J2530" s="7">
        <v>7.4999999999999997E-2</v>
      </c>
    </row>
    <row r="2531" spans="1:10" x14ac:dyDescent="0.25">
      <c r="A2531" s="6" t="s">
        <v>1269</v>
      </c>
      <c r="B2531" s="4" t="s">
        <v>1300</v>
      </c>
      <c r="C2531" s="4" t="s">
        <v>77</v>
      </c>
      <c r="D2531" s="5">
        <v>44750</v>
      </c>
      <c r="E2531" s="6" t="s">
        <v>12</v>
      </c>
      <c r="F2531" s="6" t="s">
        <v>13</v>
      </c>
      <c r="G2531" s="6">
        <v>4.5</v>
      </c>
      <c r="H2531" s="6">
        <v>9990</v>
      </c>
      <c r="I2531" s="6">
        <v>9990</v>
      </c>
      <c r="J2531" s="7">
        <v>2.5000000000000001E-2</v>
      </c>
    </row>
    <row r="2532" spans="1:10" x14ac:dyDescent="0.25">
      <c r="A2532" s="6" t="s">
        <v>1269</v>
      </c>
      <c r="B2532" s="4" t="s">
        <v>1300</v>
      </c>
      <c r="C2532" s="4" t="s">
        <v>77</v>
      </c>
      <c r="D2532" s="5">
        <v>43952</v>
      </c>
      <c r="E2532" s="6" t="s">
        <v>3</v>
      </c>
      <c r="F2532" s="6" t="s">
        <v>4</v>
      </c>
      <c r="G2532" s="6">
        <v>4.4000000000000004</v>
      </c>
      <c r="H2532" s="6">
        <v>11999</v>
      </c>
      <c r="I2532" s="6">
        <v>12990</v>
      </c>
      <c r="J2532" s="7">
        <v>8.7499999999999994E-2</v>
      </c>
    </row>
    <row r="2533" spans="1:10" x14ac:dyDescent="0.25">
      <c r="A2533" s="6" t="s">
        <v>1269</v>
      </c>
      <c r="B2533" s="4" t="s">
        <v>1301</v>
      </c>
      <c r="C2533" s="4" t="s">
        <v>11</v>
      </c>
      <c r="D2533" s="5">
        <v>44895</v>
      </c>
      <c r="E2533" s="6" t="s">
        <v>27</v>
      </c>
      <c r="F2533" s="6" t="s">
        <v>13</v>
      </c>
      <c r="G2533" s="6">
        <v>4.3</v>
      </c>
      <c r="H2533" s="6">
        <v>7989</v>
      </c>
      <c r="I2533" s="6">
        <v>7989</v>
      </c>
      <c r="J2533" s="7">
        <v>3.7499999999999999E-2</v>
      </c>
    </row>
    <row r="2534" spans="1:10" x14ac:dyDescent="0.25">
      <c r="A2534" s="6" t="s">
        <v>1269</v>
      </c>
      <c r="B2534" s="4" t="s">
        <v>1301</v>
      </c>
      <c r="C2534" s="4" t="s">
        <v>109</v>
      </c>
      <c r="D2534" s="5">
        <v>45033</v>
      </c>
      <c r="E2534" s="6" t="s">
        <v>27</v>
      </c>
      <c r="F2534" s="6" t="s">
        <v>13</v>
      </c>
      <c r="G2534" s="6">
        <v>4.3</v>
      </c>
      <c r="H2534" s="6">
        <v>7499</v>
      </c>
      <c r="I2534" s="6">
        <v>7499</v>
      </c>
      <c r="J2534" s="7">
        <v>6.25E-2</v>
      </c>
    </row>
    <row r="2535" spans="1:10" x14ac:dyDescent="0.25">
      <c r="A2535" s="6" t="s">
        <v>1269</v>
      </c>
      <c r="B2535" s="4" t="s">
        <v>1301</v>
      </c>
      <c r="C2535" s="4" t="s">
        <v>107</v>
      </c>
      <c r="D2535" s="5">
        <v>44912</v>
      </c>
      <c r="E2535" s="6" t="s">
        <v>27</v>
      </c>
      <c r="F2535" s="6" t="s">
        <v>13</v>
      </c>
      <c r="G2535" s="6">
        <v>4.3</v>
      </c>
      <c r="H2535" s="6">
        <v>7699</v>
      </c>
      <c r="I2535" s="6">
        <v>7699</v>
      </c>
      <c r="J2535" s="7">
        <v>1.2500000000000001E-2</v>
      </c>
    </row>
    <row r="2536" spans="1:10" x14ac:dyDescent="0.25">
      <c r="A2536" s="6" t="s">
        <v>1269</v>
      </c>
      <c r="B2536" s="4" t="s">
        <v>1302</v>
      </c>
      <c r="C2536" s="4" t="s">
        <v>438</v>
      </c>
      <c r="D2536" s="5">
        <v>44901</v>
      </c>
      <c r="E2536" s="6" t="s">
        <v>27</v>
      </c>
      <c r="F2536" s="6" t="s">
        <v>13</v>
      </c>
      <c r="G2536" s="6">
        <v>4.5</v>
      </c>
      <c r="H2536" s="6">
        <v>9490</v>
      </c>
      <c r="I2536" s="6">
        <v>9490</v>
      </c>
      <c r="J2536" s="7">
        <v>2.5000000000000001E-2</v>
      </c>
    </row>
    <row r="2537" spans="1:10" x14ac:dyDescent="0.25">
      <c r="A2537" s="6" t="s">
        <v>1269</v>
      </c>
      <c r="B2537" s="4" t="s">
        <v>1302</v>
      </c>
      <c r="C2537" s="4" t="s">
        <v>410</v>
      </c>
      <c r="D2537" s="5">
        <v>44561</v>
      </c>
      <c r="E2537" s="6" t="s">
        <v>27</v>
      </c>
      <c r="F2537" s="6" t="s">
        <v>13</v>
      </c>
      <c r="G2537" s="6">
        <v>4.3</v>
      </c>
      <c r="H2537" s="6">
        <v>9490</v>
      </c>
      <c r="I2537" s="6">
        <v>9490</v>
      </c>
      <c r="J2537" s="7">
        <v>6.25E-2</v>
      </c>
    </row>
    <row r="2538" spans="1:10" x14ac:dyDescent="0.25">
      <c r="A2538" s="6" t="s">
        <v>1269</v>
      </c>
      <c r="B2538" s="4" t="s">
        <v>1303</v>
      </c>
      <c r="C2538" s="4" t="s">
        <v>1304</v>
      </c>
      <c r="D2538" s="5">
        <v>44775</v>
      </c>
      <c r="E2538" s="6" t="s">
        <v>27</v>
      </c>
      <c r="F2538" s="6" t="s">
        <v>117</v>
      </c>
      <c r="G2538" s="6">
        <v>4.5</v>
      </c>
      <c r="H2538" s="6">
        <v>6499</v>
      </c>
      <c r="I2538" s="6">
        <v>6499</v>
      </c>
      <c r="J2538" s="7">
        <v>2.5000000000000001E-2</v>
      </c>
    </row>
    <row r="2539" spans="1:10" x14ac:dyDescent="0.25">
      <c r="A2539" s="6" t="s">
        <v>1269</v>
      </c>
      <c r="B2539" s="4" t="s">
        <v>1303</v>
      </c>
      <c r="C2539" s="4" t="s">
        <v>1304</v>
      </c>
      <c r="D2539" s="5">
        <v>44850</v>
      </c>
      <c r="E2539" s="6" t="s">
        <v>27</v>
      </c>
      <c r="F2539" s="6" t="s">
        <v>13</v>
      </c>
      <c r="G2539" s="6">
        <v>4.5</v>
      </c>
      <c r="H2539" s="6">
        <v>6999</v>
      </c>
      <c r="I2539" s="6">
        <v>6999</v>
      </c>
      <c r="J2539" s="7">
        <v>1.2500000000000001E-2</v>
      </c>
    </row>
    <row r="2540" spans="1:10" x14ac:dyDescent="0.25">
      <c r="A2540" s="6" t="s">
        <v>1269</v>
      </c>
      <c r="B2540" s="4" t="s">
        <v>1305</v>
      </c>
      <c r="C2540" s="4" t="s">
        <v>1306</v>
      </c>
      <c r="D2540" s="5">
        <v>44678</v>
      </c>
      <c r="E2540" s="6" t="s">
        <v>3</v>
      </c>
      <c r="F2540" s="6" t="s">
        <v>4</v>
      </c>
      <c r="G2540" s="6">
        <v>4.3</v>
      </c>
      <c r="H2540" s="6">
        <v>10999</v>
      </c>
      <c r="I2540" s="6">
        <v>10999</v>
      </c>
      <c r="J2540" s="7">
        <v>1.2500000000000001E-2</v>
      </c>
    </row>
    <row r="2541" spans="1:10" x14ac:dyDescent="0.25">
      <c r="A2541" s="6" t="s">
        <v>1269</v>
      </c>
      <c r="B2541" s="4" t="s">
        <v>1305</v>
      </c>
      <c r="C2541" s="4" t="s">
        <v>1307</v>
      </c>
      <c r="D2541" s="5">
        <v>44088</v>
      </c>
      <c r="E2541" s="6" t="s">
        <v>3</v>
      </c>
      <c r="F2541" s="6" t="s">
        <v>4</v>
      </c>
      <c r="G2541" s="6">
        <v>4.5</v>
      </c>
      <c r="H2541" s="6">
        <v>10999</v>
      </c>
      <c r="I2541" s="6">
        <v>10999</v>
      </c>
      <c r="J2541" s="7">
        <v>0.125</v>
      </c>
    </row>
    <row r="2542" spans="1:10" x14ac:dyDescent="0.25">
      <c r="A2542" s="6" t="s">
        <v>1269</v>
      </c>
      <c r="B2542" s="4" t="s">
        <v>1305</v>
      </c>
      <c r="C2542" s="4" t="s">
        <v>1166</v>
      </c>
      <c r="D2542" s="5">
        <v>44091</v>
      </c>
      <c r="E2542" s="6" t="s">
        <v>3</v>
      </c>
      <c r="F2542" s="6" t="s">
        <v>4</v>
      </c>
      <c r="G2542" s="6">
        <v>4.3</v>
      </c>
      <c r="H2542" s="6">
        <v>10999</v>
      </c>
      <c r="I2542" s="6">
        <v>10999</v>
      </c>
      <c r="J2542" s="7">
        <v>6.25E-2</v>
      </c>
    </row>
    <row r="2543" spans="1:10" x14ac:dyDescent="0.25">
      <c r="A2543" s="6" t="s">
        <v>1269</v>
      </c>
      <c r="B2543" s="4" t="s">
        <v>1308</v>
      </c>
      <c r="C2543" s="4" t="s">
        <v>61</v>
      </c>
      <c r="D2543" s="5">
        <v>44200</v>
      </c>
      <c r="E2543" s="6" t="s">
        <v>27</v>
      </c>
      <c r="F2543" s="6" t="s">
        <v>13</v>
      </c>
      <c r="G2543" s="6">
        <v>4.4000000000000004</v>
      </c>
      <c r="H2543" s="6">
        <v>7999</v>
      </c>
      <c r="I2543" s="6">
        <v>7999</v>
      </c>
      <c r="J2543" s="7">
        <v>1.2500000000000001E-2</v>
      </c>
    </row>
    <row r="2544" spans="1:10" x14ac:dyDescent="0.25">
      <c r="A2544" s="6" t="s">
        <v>1269</v>
      </c>
      <c r="B2544" s="4" t="s">
        <v>1308</v>
      </c>
      <c r="C2544" s="4" t="s">
        <v>1309</v>
      </c>
      <c r="D2544" s="5">
        <v>45127</v>
      </c>
      <c r="E2544" s="6" t="s">
        <v>27</v>
      </c>
      <c r="F2544" s="6" t="s">
        <v>13</v>
      </c>
      <c r="G2544" s="6">
        <v>4.2</v>
      </c>
      <c r="H2544" s="6">
        <v>7999</v>
      </c>
      <c r="I2544" s="6">
        <v>7999</v>
      </c>
      <c r="J2544" s="7">
        <v>0.05</v>
      </c>
    </row>
    <row r="2545" spans="1:10" x14ac:dyDescent="0.25">
      <c r="A2545" s="6" t="s">
        <v>1269</v>
      </c>
      <c r="B2545" s="4" t="s">
        <v>1310</v>
      </c>
      <c r="C2545" s="4" t="s">
        <v>1311</v>
      </c>
      <c r="D2545" s="5">
        <v>45019</v>
      </c>
      <c r="E2545" s="6" t="s">
        <v>12</v>
      </c>
      <c r="F2545" s="6" t="s">
        <v>13</v>
      </c>
      <c r="G2545" s="6">
        <v>4.4000000000000004</v>
      </c>
      <c r="H2545" s="6">
        <v>8299</v>
      </c>
      <c r="I2545" s="6">
        <v>8499</v>
      </c>
      <c r="J2545" s="7">
        <v>3.7499999999999999E-2</v>
      </c>
    </row>
    <row r="2546" spans="1:10" x14ac:dyDescent="0.25">
      <c r="A2546" s="6" t="s">
        <v>1269</v>
      </c>
      <c r="B2546" s="4" t="s">
        <v>1310</v>
      </c>
      <c r="C2546" s="4" t="s">
        <v>1311</v>
      </c>
      <c r="D2546" s="5">
        <v>44736</v>
      </c>
      <c r="E2546" s="6" t="s">
        <v>12</v>
      </c>
      <c r="F2546" s="6" t="s">
        <v>4</v>
      </c>
      <c r="G2546" s="6">
        <v>4.5</v>
      </c>
      <c r="H2546" s="6">
        <v>9199</v>
      </c>
      <c r="I2546" s="6">
        <v>9290</v>
      </c>
      <c r="J2546" s="7">
        <v>0.1125</v>
      </c>
    </row>
    <row r="2547" spans="1:10" x14ac:dyDescent="0.25">
      <c r="A2547" s="6" t="s">
        <v>1269</v>
      </c>
      <c r="B2547" s="4" t="s">
        <v>1310</v>
      </c>
      <c r="C2547" s="4" t="s">
        <v>1312</v>
      </c>
      <c r="D2547" s="5">
        <v>44688</v>
      </c>
      <c r="E2547" s="6" t="s">
        <v>12</v>
      </c>
      <c r="F2547" s="6" t="s">
        <v>4</v>
      </c>
      <c r="G2547" s="6">
        <v>4.4000000000000004</v>
      </c>
      <c r="H2547" s="6">
        <v>9499</v>
      </c>
      <c r="I2547" s="6">
        <v>9499</v>
      </c>
      <c r="J2547" s="7">
        <v>2.5000000000000001E-2</v>
      </c>
    </row>
    <row r="2548" spans="1:10" x14ac:dyDescent="0.25">
      <c r="A2548" s="6" t="s">
        <v>1269</v>
      </c>
      <c r="B2548" s="4" t="s">
        <v>1310</v>
      </c>
      <c r="C2548" s="4" t="s">
        <v>59</v>
      </c>
      <c r="D2548" s="5">
        <v>44411</v>
      </c>
      <c r="E2548" s="6" t="s">
        <v>12</v>
      </c>
      <c r="F2548" s="6" t="s">
        <v>13</v>
      </c>
      <c r="G2548" s="6">
        <v>4.4000000000000004</v>
      </c>
      <c r="H2548" s="6">
        <v>8299</v>
      </c>
      <c r="I2548" s="6">
        <v>8999</v>
      </c>
      <c r="J2548" s="7">
        <v>0.125</v>
      </c>
    </row>
    <row r="2549" spans="1:10" x14ac:dyDescent="0.25">
      <c r="A2549" s="6" t="s">
        <v>1269</v>
      </c>
      <c r="B2549" s="4" t="s">
        <v>1310</v>
      </c>
      <c r="C2549" s="4" t="s">
        <v>59</v>
      </c>
      <c r="D2549" s="5">
        <v>43929</v>
      </c>
      <c r="E2549" s="6" t="s">
        <v>12</v>
      </c>
      <c r="F2549" s="6" t="s">
        <v>4</v>
      </c>
      <c r="G2549" s="6">
        <v>4.2</v>
      </c>
      <c r="H2549" s="6">
        <v>8561</v>
      </c>
      <c r="I2549" s="6">
        <v>8561</v>
      </c>
      <c r="J2549" s="7">
        <v>1.2500000000000001E-2</v>
      </c>
    </row>
    <row r="2550" spans="1:10" x14ac:dyDescent="0.25">
      <c r="A2550" s="6" t="s">
        <v>1269</v>
      </c>
      <c r="B2550" s="4" t="s">
        <v>1310</v>
      </c>
      <c r="C2550" s="4" t="s">
        <v>59</v>
      </c>
      <c r="D2550" s="5">
        <v>44367</v>
      </c>
      <c r="E2550" s="6" t="s">
        <v>12</v>
      </c>
      <c r="F2550" s="6" t="s">
        <v>4</v>
      </c>
      <c r="G2550" s="6">
        <v>4.4000000000000004</v>
      </c>
      <c r="H2550" s="6">
        <v>8561</v>
      </c>
      <c r="I2550" s="6">
        <v>8561</v>
      </c>
      <c r="J2550" s="7">
        <v>0.05</v>
      </c>
    </row>
    <row r="2551" spans="1:10" x14ac:dyDescent="0.25">
      <c r="A2551" s="6" t="s">
        <v>1269</v>
      </c>
      <c r="B2551" s="4" t="s">
        <v>1313</v>
      </c>
      <c r="C2551" s="4" t="s">
        <v>422</v>
      </c>
      <c r="D2551" s="5">
        <v>43982</v>
      </c>
      <c r="E2551" s="6" t="s">
        <v>3</v>
      </c>
      <c r="F2551" s="6" t="s">
        <v>4</v>
      </c>
      <c r="G2551" s="6">
        <v>4.2</v>
      </c>
      <c r="H2551" s="6">
        <v>10070</v>
      </c>
      <c r="I2551" s="6">
        <v>10129</v>
      </c>
      <c r="J2551" s="7">
        <v>0.1</v>
      </c>
    </row>
    <row r="2552" spans="1:10" x14ac:dyDescent="0.25">
      <c r="A2552" s="6" t="s">
        <v>1269</v>
      </c>
      <c r="B2552" s="4" t="s">
        <v>1313</v>
      </c>
      <c r="C2552" s="4" t="s">
        <v>732</v>
      </c>
      <c r="D2552" s="5">
        <v>44712</v>
      </c>
      <c r="E2552" s="6" t="s">
        <v>3</v>
      </c>
      <c r="F2552" s="6" t="s">
        <v>7</v>
      </c>
      <c r="G2552" s="6">
        <v>4.4000000000000004</v>
      </c>
      <c r="H2552" s="6">
        <v>11199</v>
      </c>
      <c r="I2552" s="6">
        <v>11990</v>
      </c>
      <c r="J2552" s="7">
        <v>3.7499999999999999E-2</v>
      </c>
    </row>
    <row r="2553" spans="1:10" x14ac:dyDescent="0.25">
      <c r="A2553" s="6" t="s">
        <v>1269</v>
      </c>
      <c r="B2553" s="4" t="s">
        <v>1313</v>
      </c>
      <c r="C2553" s="4" t="s">
        <v>732</v>
      </c>
      <c r="D2553" s="5">
        <v>44879</v>
      </c>
      <c r="E2553" s="6" t="s">
        <v>3</v>
      </c>
      <c r="F2553" s="6" t="s">
        <v>4</v>
      </c>
      <c r="G2553" s="6">
        <v>4.4000000000000004</v>
      </c>
      <c r="H2553" s="6">
        <v>10121</v>
      </c>
      <c r="I2553" s="6">
        <v>10121</v>
      </c>
      <c r="J2553" s="7">
        <v>0.1125</v>
      </c>
    </row>
    <row r="2554" spans="1:10" x14ac:dyDescent="0.25">
      <c r="A2554" s="6" t="s">
        <v>1269</v>
      </c>
      <c r="B2554" s="4" t="s">
        <v>1313</v>
      </c>
      <c r="C2554" s="4" t="s">
        <v>1314</v>
      </c>
      <c r="D2554" s="5">
        <v>44438</v>
      </c>
      <c r="E2554" s="6" t="s">
        <v>3</v>
      </c>
      <c r="F2554" s="6" t="s">
        <v>4</v>
      </c>
      <c r="G2554" s="6">
        <v>4.4000000000000004</v>
      </c>
      <c r="H2554" s="6">
        <v>9828</v>
      </c>
      <c r="I2554" s="6">
        <v>10760</v>
      </c>
      <c r="J2554" s="7">
        <v>0.125</v>
      </c>
    </row>
    <row r="2555" spans="1:10" x14ac:dyDescent="0.25">
      <c r="A2555" s="6" t="s">
        <v>1269</v>
      </c>
      <c r="B2555" s="4" t="s">
        <v>1315</v>
      </c>
      <c r="C2555" s="4" t="s">
        <v>112</v>
      </c>
      <c r="D2555" s="5">
        <v>43880</v>
      </c>
      <c r="E2555" s="6" t="s">
        <v>6</v>
      </c>
      <c r="F2555" s="6" t="s">
        <v>7</v>
      </c>
      <c r="G2555" s="6">
        <v>4.2</v>
      </c>
      <c r="H2555" s="6">
        <v>13499</v>
      </c>
      <c r="I2555" s="6">
        <v>16999</v>
      </c>
      <c r="J2555" s="7">
        <v>7.4999999999999997E-2</v>
      </c>
    </row>
    <row r="2556" spans="1:10" x14ac:dyDescent="0.25">
      <c r="A2556" s="6" t="s">
        <v>1269</v>
      </c>
      <c r="B2556" s="4" t="s">
        <v>1315</v>
      </c>
      <c r="C2556" s="4" t="s">
        <v>112</v>
      </c>
      <c r="D2556" s="5">
        <v>44598</v>
      </c>
      <c r="E2556" s="6" t="s">
        <v>3</v>
      </c>
      <c r="F2556" s="6" t="s">
        <v>4</v>
      </c>
      <c r="G2556" s="6">
        <v>4.4000000000000004</v>
      </c>
      <c r="H2556" s="6">
        <v>11499</v>
      </c>
      <c r="I2556" s="6">
        <v>13999</v>
      </c>
      <c r="J2556" s="7">
        <v>0.125</v>
      </c>
    </row>
    <row r="2557" spans="1:10" x14ac:dyDescent="0.25">
      <c r="A2557" s="6" t="s">
        <v>1269</v>
      </c>
      <c r="B2557" s="4" t="s">
        <v>1315</v>
      </c>
      <c r="C2557" s="4" t="s">
        <v>1316</v>
      </c>
      <c r="D2557" s="5">
        <v>44048</v>
      </c>
      <c r="E2557" s="6" t="s">
        <v>3</v>
      </c>
      <c r="F2557" s="6" t="s">
        <v>4</v>
      </c>
      <c r="G2557" s="6">
        <v>4.2</v>
      </c>
      <c r="H2557" s="6">
        <v>11499</v>
      </c>
      <c r="I2557" s="6">
        <v>13999</v>
      </c>
      <c r="J2557" s="7">
        <v>0.1125</v>
      </c>
    </row>
    <row r="2558" spans="1:10" x14ac:dyDescent="0.25">
      <c r="A2558" s="6" t="s">
        <v>1269</v>
      </c>
      <c r="B2558" s="4" t="s">
        <v>1315</v>
      </c>
      <c r="C2558" s="4" t="s">
        <v>1317</v>
      </c>
      <c r="D2558" s="5">
        <v>44729</v>
      </c>
      <c r="E2558" s="6" t="s">
        <v>6</v>
      </c>
      <c r="F2558" s="6" t="s">
        <v>7</v>
      </c>
      <c r="G2558" s="6">
        <v>4.0999999999999996</v>
      </c>
      <c r="H2558" s="6">
        <v>13499</v>
      </c>
      <c r="I2558" s="6">
        <v>16999</v>
      </c>
      <c r="J2558" s="7">
        <v>8.7499999999999994E-2</v>
      </c>
    </row>
    <row r="2559" spans="1:10" x14ac:dyDescent="0.25">
      <c r="A2559" s="6" t="s">
        <v>1269</v>
      </c>
      <c r="B2559" s="4" t="s">
        <v>1315</v>
      </c>
      <c r="C2559" s="4" t="s">
        <v>1318</v>
      </c>
      <c r="D2559" s="5">
        <v>44895</v>
      </c>
      <c r="E2559" s="6" t="s">
        <v>3</v>
      </c>
      <c r="F2559" s="6" t="s">
        <v>4</v>
      </c>
      <c r="G2559" s="6">
        <v>4.4000000000000004</v>
      </c>
      <c r="H2559" s="6">
        <v>11499</v>
      </c>
      <c r="I2559" s="6">
        <v>13999</v>
      </c>
      <c r="J2559" s="7">
        <v>0.05</v>
      </c>
    </row>
    <row r="2560" spans="1:10" x14ac:dyDescent="0.25">
      <c r="A2560" s="6" t="s">
        <v>1269</v>
      </c>
      <c r="B2560" s="4" t="s">
        <v>1319</v>
      </c>
      <c r="C2560" s="4" t="s">
        <v>29</v>
      </c>
      <c r="D2560" s="5">
        <v>44017</v>
      </c>
      <c r="E2560" s="6" t="s">
        <v>3</v>
      </c>
      <c r="F2560" s="6" t="s">
        <v>4</v>
      </c>
      <c r="G2560" s="6">
        <v>4.4000000000000004</v>
      </c>
      <c r="H2560" s="6">
        <v>10499</v>
      </c>
      <c r="I2560" s="6">
        <v>11999</v>
      </c>
      <c r="J2560" s="7">
        <v>0.1125</v>
      </c>
    </row>
    <row r="2561" spans="1:10" x14ac:dyDescent="0.25">
      <c r="A2561" s="6" t="s">
        <v>1269</v>
      </c>
      <c r="B2561" s="4" t="s">
        <v>1319</v>
      </c>
      <c r="C2561" s="4" t="s">
        <v>421</v>
      </c>
      <c r="D2561" s="5">
        <v>45132</v>
      </c>
      <c r="E2561" s="6" t="s">
        <v>3</v>
      </c>
      <c r="F2561" s="6" t="s">
        <v>4</v>
      </c>
      <c r="G2561" s="6">
        <v>4.4000000000000004</v>
      </c>
      <c r="H2561" s="6">
        <v>10499</v>
      </c>
      <c r="I2561" s="6">
        <v>11999</v>
      </c>
      <c r="J2561" s="7">
        <v>0.1</v>
      </c>
    </row>
    <row r="2562" spans="1:10" x14ac:dyDescent="0.25">
      <c r="A2562" s="6" t="s">
        <v>1269</v>
      </c>
      <c r="B2562" s="4" t="s">
        <v>1319</v>
      </c>
      <c r="C2562" s="4" t="s">
        <v>173</v>
      </c>
      <c r="D2562" s="5">
        <v>44908</v>
      </c>
      <c r="E2562" s="6" t="s">
        <v>3</v>
      </c>
      <c r="F2562" s="6" t="s">
        <v>4</v>
      </c>
      <c r="G2562" s="6">
        <v>4.3</v>
      </c>
      <c r="H2562" s="6">
        <v>10499</v>
      </c>
      <c r="I2562" s="6">
        <v>11999</v>
      </c>
      <c r="J2562" s="7">
        <v>0.1125</v>
      </c>
    </row>
    <row r="2563" spans="1:10" x14ac:dyDescent="0.25">
      <c r="A2563" s="6" t="s">
        <v>1269</v>
      </c>
      <c r="B2563" s="4" t="s">
        <v>1319</v>
      </c>
      <c r="C2563" s="4" t="s">
        <v>1320</v>
      </c>
      <c r="D2563" s="5">
        <v>43920</v>
      </c>
      <c r="E2563" s="6" t="s">
        <v>3</v>
      </c>
      <c r="F2563" s="6" t="s">
        <v>7</v>
      </c>
      <c r="G2563" s="6">
        <v>4.3</v>
      </c>
      <c r="H2563" s="6">
        <v>13999</v>
      </c>
      <c r="I2563" s="6">
        <v>13999</v>
      </c>
      <c r="J2563" s="7">
        <v>0.1</v>
      </c>
    </row>
    <row r="2564" spans="1:10" x14ac:dyDescent="0.25">
      <c r="A2564" s="6" t="s">
        <v>1269</v>
      </c>
      <c r="B2564" s="4" t="s">
        <v>1321</v>
      </c>
      <c r="C2564" s="4" t="s">
        <v>61</v>
      </c>
      <c r="D2564" s="5">
        <v>44754</v>
      </c>
      <c r="E2564" s="6" t="s">
        <v>27</v>
      </c>
      <c r="F2564" s="6" t="s">
        <v>13</v>
      </c>
      <c r="G2564" s="6">
        <v>4.5</v>
      </c>
      <c r="H2564" s="6">
        <v>7589</v>
      </c>
      <c r="I2564" s="6">
        <v>7589</v>
      </c>
      <c r="J2564" s="7">
        <v>3.7499999999999999E-2</v>
      </c>
    </row>
    <row r="2565" spans="1:10" x14ac:dyDescent="0.25">
      <c r="A2565" s="6" t="s">
        <v>1269</v>
      </c>
      <c r="B2565" s="4" t="s">
        <v>1321</v>
      </c>
      <c r="C2565" s="4" t="s">
        <v>61</v>
      </c>
      <c r="D2565" s="5">
        <v>44430</v>
      </c>
      <c r="E2565" s="6" t="s">
        <v>12</v>
      </c>
      <c r="F2565" s="6" t="s">
        <v>13</v>
      </c>
      <c r="G2565" s="6">
        <v>4.4000000000000004</v>
      </c>
      <c r="H2565" s="6">
        <v>8389</v>
      </c>
      <c r="I2565" s="6">
        <v>8389</v>
      </c>
      <c r="J2565" s="7">
        <v>1.2500000000000001E-2</v>
      </c>
    </row>
    <row r="2566" spans="1:10" x14ac:dyDescent="0.25">
      <c r="A2566" s="6" t="s">
        <v>1269</v>
      </c>
      <c r="B2566" s="4" t="s">
        <v>1321</v>
      </c>
      <c r="C2566" s="4" t="s">
        <v>1322</v>
      </c>
      <c r="D2566" s="5">
        <v>43987</v>
      </c>
      <c r="E2566" s="6" t="s">
        <v>27</v>
      </c>
      <c r="F2566" s="6" t="s">
        <v>13</v>
      </c>
      <c r="G2566" s="6">
        <v>4.0999999999999996</v>
      </c>
      <c r="H2566" s="6">
        <v>7698</v>
      </c>
      <c r="I2566" s="6">
        <v>7698</v>
      </c>
      <c r="J2566" s="7">
        <v>0.1</v>
      </c>
    </row>
    <row r="2567" spans="1:10" x14ac:dyDescent="0.25">
      <c r="A2567" s="6" t="s">
        <v>1269</v>
      </c>
      <c r="B2567" s="4" t="s">
        <v>1321</v>
      </c>
      <c r="C2567" s="4" t="s">
        <v>1322</v>
      </c>
      <c r="D2567" s="5">
        <v>44508</v>
      </c>
      <c r="E2567" s="6" t="s">
        <v>12</v>
      </c>
      <c r="F2567" s="6" t="s">
        <v>13</v>
      </c>
      <c r="G2567" s="6">
        <v>4.5</v>
      </c>
      <c r="H2567" s="6">
        <v>8498</v>
      </c>
      <c r="I2567" s="6">
        <v>8498</v>
      </c>
      <c r="J2567" s="7">
        <v>7.4999999999999997E-2</v>
      </c>
    </row>
    <row r="2568" spans="1:10" x14ac:dyDescent="0.25">
      <c r="A2568" s="6" t="s">
        <v>1269</v>
      </c>
      <c r="B2568" s="4" t="s">
        <v>1321</v>
      </c>
      <c r="C2568" s="4" t="s">
        <v>1312</v>
      </c>
      <c r="D2568" s="5">
        <v>44105</v>
      </c>
      <c r="E2568" s="6" t="s">
        <v>12</v>
      </c>
      <c r="F2568" s="6" t="s">
        <v>13</v>
      </c>
      <c r="G2568" s="6">
        <v>4.0999999999999996</v>
      </c>
      <c r="H2568" s="6">
        <v>8498</v>
      </c>
      <c r="I2568" s="6">
        <v>8525</v>
      </c>
      <c r="J2568" s="7">
        <v>2.5000000000000001E-2</v>
      </c>
    </row>
    <row r="2569" spans="1:10" x14ac:dyDescent="0.25">
      <c r="A2569" s="6" t="s">
        <v>1269</v>
      </c>
      <c r="B2569" s="4" t="s">
        <v>1321</v>
      </c>
      <c r="C2569" s="4" t="s">
        <v>1323</v>
      </c>
      <c r="D2569" s="5">
        <v>44650</v>
      </c>
      <c r="E2569" s="6" t="s">
        <v>27</v>
      </c>
      <c r="F2569" s="6" t="s">
        <v>13</v>
      </c>
      <c r="G2569" s="6">
        <v>4.5</v>
      </c>
      <c r="H2569" s="6">
        <v>7619</v>
      </c>
      <c r="I2569" s="6">
        <v>7619</v>
      </c>
      <c r="J2569" s="7">
        <v>0.1125</v>
      </c>
    </row>
    <row r="2570" spans="1:10" x14ac:dyDescent="0.25">
      <c r="A2570" s="6" t="s">
        <v>1269</v>
      </c>
      <c r="B2570" s="4" t="s">
        <v>1324</v>
      </c>
      <c r="C2570" s="4" t="s">
        <v>61</v>
      </c>
      <c r="D2570" s="5">
        <v>43837</v>
      </c>
      <c r="E2570" s="6" t="s">
        <v>3</v>
      </c>
      <c r="F2570" s="6" t="s">
        <v>4</v>
      </c>
      <c r="G2570" s="6">
        <v>4.2</v>
      </c>
      <c r="H2570" s="6">
        <v>8799</v>
      </c>
      <c r="I2570" s="6">
        <v>9999</v>
      </c>
      <c r="J2570" s="7">
        <v>7.4999999999999997E-2</v>
      </c>
    </row>
    <row r="2571" spans="1:10" x14ac:dyDescent="0.25">
      <c r="A2571" s="6" t="s">
        <v>1269</v>
      </c>
      <c r="B2571" s="4" t="s">
        <v>1324</v>
      </c>
      <c r="C2571" s="4" t="s">
        <v>1322</v>
      </c>
      <c r="D2571" s="5">
        <v>44187</v>
      </c>
      <c r="E2571" s="6" t="s">
        <v>3</v>
      </c>
      <c r="F2571" s="6" t="s">
        <v>4</v>
      </c>
      <c r="G2571" s="6">
        <v>4.5</v>
      </c>
      <c r="H2571" s="6">
        <v>8799</v>
      </c>
      <c r="I2571" s="6">
        <v>9999</v>
      </c>
      <c r="J2571" s="7">
        <v>6.25E-2</v>
      </c>
    </row>
    <row r="2572" spans="1:10" x14ac:dyDescent="0.25">
      <c r="A2572" s="6" t="s">
        <v>1269</v>
      </c>
      <c r="B2572" s="4" t="s">
        <v>1325</v>
      </c>
      <c r="C2572" s="4" t="s">
        <v>422</v>
      </c>
      <c r="D2572" s="5">
        <v>45168</v>
      </c>
      <c r="E2572" s="6" t="s">
        <v>6</v>
      </c>
      <c r="F2572" s="6" t="s">
        <v>7</v>
      </c>
      <c r="G2572" s="6">
        <v>4.0999999999999996</v>
      </c>
      <c r="H2572" s="6">
        <v>18429</v>
      </c>
      <c r="I2572" s="6">
        <v>18429</v>
      </c>
      <c r="J2572" s="7">
        <v>6.25E-2</v>
      </c>
    </row>
    <row r="2573" spans="1:10" x14ac:dyDescent="0.25">
      <c r="A2573" s="6" t="s">
        <v>1269</v>
      </c>
      <c r="B2573" s="4" t="s">
        <v>1325</v>
      </c>
      <c r="C2573" s="4" t="s">
        <v>422</v>
      </c>
      <c r="D2573" s="5">
        <v>44731</v>
      </c>
      <c r="E2573" s="6" t="s">
        <v>6</v>
      </c>
      <c r="F2573" s="6" t="s">
        <v>4</v>
      </c>
      <c r="G2573" s="6">
        <v>3.8</v>
      </c>
      <c r="H2573" s="6">
        <v>22999</v>
      </c>
      <c r="I2573" s="6">
        <v>22999</v>
      </c>
      <c r="J2573" s="7">
        <v>0.125</v>
      </c>
    </row>
    <row r="2574" spans="1:10" x14ac:dyDescent="0.25">
      <c r="A2574" s="6" t="s">
        <v>1269</v>
      </c>
      <c r="B2574" s="4" t="s">
        <v>1325</v>
      </c>
      <c r="C2574" s="4" t="s">
        <v>1326</v>
      </c>
      <c r="D2574" s="5">
        <v>45106</v>
      </c>
      <c r="E2574" s="6" t="s">
        <v>6</v>
      </c>
      <c r="F2574" s="6" t="s">
        <v>7</v>
      </c>
      <c r="G2574" s="6">
        <v>4.5</v>
      </c>
      <c r="H2574" s="6">
        <v>21349</v>
      </c>
      <c r="I2574" s="6">
        <v>21349</v>
      </c>
      <c r="J2574" s="7">
        <v>0.1125</v>
      </c>
    </row>
    <row r="2575" spans="1:10" x14ac:dyDescent="0.25">
      <c r="A2575" s="6" t="s">
        <v>1269</v>
      </c>
      <c r="B2575" s="4" t="s">
        <v>1325</v>
      </c>
      <c r="C2575" s="4" t="s">
        <v>416</v>
      </c>
      <c r="D2575" s="5">
        <v>44871</v>
      </c>
      <c r="E2575" s="6" t="s">
        <v>6</v>
      </c>
      <c r="F2575" s="6" t="s">
        <v>4</v>
      </c>
      <c r="G2575" s="6">
        <v>4.5</v>
      </c>
      <c r="H2575" s="6">
        <v>20899</v>
      </c>
      <c r="I2575" s="6">
        <v>21999</v>
      </c>
      <c r="J2575" s="7">
        <v>0.1125</v>
      </c>
    </row>
    <row r="2576" spans="1:10" x14ac:dyDescent="0.25">
      <c r="A2576" s="6" t="s">
        <v>1269</v>
      </c>
      <c r="B2576" s="4" t="s">
        <v>1327</v>
      </c>
      <c r="C2576" s="4" t="s">
        <v>422</v>
      </c>
      <c r="D2576" s="5">
        <v>43873</v>
      </c>
      <c r="E2576" s="6" t="s">
        <v>6</v>
      </c>
      <c r="F2576" s="6" t="s">
        <v>7</v>
      </c>
      <c r="G2576" s="6">
        <v>4.5</v>
      </c>
      <c r="H2576" s="6">
        <v>28999</v>
      </c>
      <c r="I2576" s="6">
        <v>28999</v>
      </c>
      <c r="J2576" s="7">
        <v>7.4999999999999997E-2</v>
      </c>
    </row>
    <row r="2577" spans="1:10" x14ac:dyDescent="0.25">
      <c r="A2577" s="6" t="s">
        <v>1269</v>
      </c>
      <c r="B2577" s="4" t="s">
        <v>1327</v>
      </c>
      <c r="C2577" s="4" t="s">
        <v>422</v>
      </c>
      <c r="D2577" s="5">
        <v>45115</v>
      </c>
      <c r="E2577" s="6" t="s">
        <v>19</v>
      </c>
      <c r="F2577" s="6" t="s">
        <v>57</v>
      </c>
      <c r="G2577" s="6">
        <v>4.4000000000000004</v>
      </c>
      <c r="H2577" s="6">
        <v>29999</v>
      </c>
      <c r="I2577" s="6">
        <v>29999</v>
      </c>
      <c r="J2577" s="7">
        <v>6.25E-2</v>
      </c>
    </row>
    <row r="2578" spans="1:10" x14ac:dyDescent="0.25">
      <c r="A2578" s="6" t="s">
        <v>1269</v>
      </c>
      <c r="B2578" s="4" t="s">
        <v>1327</v>
      </c>
      <c r="C2578" s="4" t="s">
        <v>166</v>
      </c>
      <c r="D2578" s="5">
        <v>44734</v>
      </c>
      <c r="E2578" s="6" t="s">
        <v>6</v>
      </c>
      <c r="F2578" s="6" t="s">
        <v>7</v>
      </c>
      <c r="G2578" s="6">
        <v>4.4000000000000004</v>
      </c>
      <c r="H2578" s="6">
        <v>28999</v>
      </c>
      <c r="I2578" s="6">
        <v>28999</v>
      </c>
      <c r="J2578" s="7">
        <v>6.25E-2</v>
      </c>
    </row>
    <row r="2579" spans="1:10" x14ac:dyDescent="0.25">
      <c r="A2579" s="6" t="s">
        <v>1269</v>
      </c>
      <c r="B2579" s="4" t="s">
        <v>1328</v>
      </c>
      <c r="C2579" s="4" t="s">
        <v>1329</v>
      </c>
      <c r="D2579" s="5">
        <v>44632</v>
      </c>
      <c r="E2579" s="6" t="s">
        <v>6</v>
      </c>
      <c r="F2579" s="6" t="s">
        <v>7</v>
      </c>
      <c r="G2579" s="6">
        <v>4.4000000000000004</v>
      </c>
      <c r="H2579" s="6">
        <v>19799</v>
      </c>
      <c r="I2579" s="6">
        <v>19799</v>
      </c>
      <c r="J2579" s="7">
        <v>0.1</v>
      </c>
    </row>
    <row r="2580" spans="1:10" x14ac:dyDescent="0.25">
      <c r="A2580" s="6" t="s">
        <v>1269</v>
      </c>
      <c r="B2580" s="4" t="s">
        <v>1328</v>
      </c>
      <c r="C2580" s="4" t="s">
        <v>1330</v>
      </c>
      <c r="D2580" s="5">
        <v>44001</v>
      </c>
      <c r="E2580" s="6" t="s">
        <v>6</v>
      </c>
      <c r="F2580" s="6" t="s">
        <v>7</v>
      </c>
      <c r="G2580" s="6">
        <v>4.3</v>
      </c>
      <c r="H2580" s="6">
        <v>18887</v>
      </c>
      <c r="I2580" s="6">
        <v>19618</v>
      </c>
      <c r="J2580" s="7">
        <v>0.05</v>
      </c>
    </row>
    <row r="2581" spans="1:10" x14ac:dyDescent="0.25">
      <c r="A2581" s="6" t="s">
        <v>1269</v>
      </c>
      <c r="B2581" s="4" t="s">
        <v>1331</v>
      </c>
      <c r="C2581" s="4" t="s">
        <v>1332</v>
      </c>
      <c r="D2581" s="5">
        <v>44238</v>
      </c>
      <c r="E2581" s="6" t="s">
        <v>6</v>
      </c>
      <c r="F2581" s="6" t="s">
        <v>7</v>
      </c>
      <c r="G2581" s="6">
        <v>4.4000000000000004</v>
      </c>
      <c r="H2581" s="6">
        <v>17765</v>
      </c>
      <c r="I2581" s="6">
        <v>17765</v>
      </c>
      <c r="J2581" s="7">
        <v>0.1125</v>
      </c>
    </row>
    <row r="2582" spans="1:10" x14ac:dyDescent="0.25">
      <c r="A2582" s="6" t="s">
        <v>1269</v>
      </c>
      <c r="B2582" s="4" t="s">
        <v>1331</v>
      </c>
      <c r="C2582" s="4" t="s">
        <v>1253</v>
      </c>
      <c r="D2582" s="5">
        <v>44576</v>
      </c>
      <c r="E2582" s="6" t="s">
        <v>6</v>
      </c>
      <c r="F2582" s="6" t="s">
        <v>7</v>
      </c>
      <c r="G2582" s="6">
        <v>4.3</v>
      </c>
      <c r="H2582" s="6">
        <v>17995</v>
      </c>
      <c r="I2582" s="6">
        <v>18950</v>
      </c>
      <c r="J2582" s="7">
        <v>2.5000000000000001E-2</v>
      </c>
    </row>
    <row r="2583" spans="1:10" x14ac:dyDescent="0.25">
      <c r="A2583" s="6" t="s">
        <v>1269</v>
      </c>
      <c r="B2583" s="4" t="s">
        <v>1333</v>
      </c>
      <c r="C2583" s="4" t="s">
        <v>11</v>
      </c>
      <c r="D2583" s="5">
        <v>44515</v>
      </c>
      <c r="E2583" s="6" t="s">
        <v>12</v>
      </c>
      <c r="F2583" s="6" t="s">
        <v>13</v>
      </c>
      <c r="G2583" s="6">
        <v>4.3</v>
      </c>
      <c r="H2583" s="6">
        <v>9499</v>
      </c>
      <c r="I2583" s="6">
        <v>9499</v>
      </c>
      <c r="J2583" s="7">
        <v>8.7499999999999994E-2</v>
      </c>
    </row>
    <row r="2584" spans="1:10" x14ac:dyDescent="0.25">
      <c r="A2584" s="6" t="s">
        <v>1269</v>
      </c>
      <c r="B2584" s="4" t="s">
        <v>1333</v>
      </c>
      <c r="C2584" s="4" t="s">
        <v>11</v>
      </c>
      <c r="D2584" s="5">
        <v>44277</v>
      </c>
      <c r="E2584" s="6" t="s">
        <v>3</v>
      </c>
      <c r="F2584" s="6" t="s">
        <v>4</v>
      </c>
      <c r="G2584" s="6">
        <v>4.5</v>
      </c>
      <c r="H2584" s="6">
        <v>9999</v>
      </c>
      <c r="I2584" s="6">
        <v>9999</v>
      </c>
      <c r="J2584" s="7">
        <v>0.1</v>
      </c>
    </row>
    <row r="2585" spans="1:10" x14ac:dyDescent="0.25">
      <c r="A2585" s="6" t="s">
        <v>1269</v>
      </c>
      <c r="B2585" s="4" t="s">
        <v>1333</v>
      </c>
      <c r="C2585" s="4" t="s">
        <v>109</v>
      </c>
      <c r="D2585" s="5">
        <v>44329</v>
      </c>
      <c r="E2585" s="6" t="s">
        <v>12</v>
      </c>
      <c r="F2585" s="6" t="s">
        <v>13</v>
      </c>
      <c r="G2585" s="6">
        <v>4.4000000000000004</v>
      </c>
      <c r="H2585" s="6">
        <v>8590</v>
      </c>
      <c r="I2585" s="6">
        <v>8590</v>
      </c>
      <c r="J2585" s="7">
        <v>2.5000000000000001E-2</v>
      </c>
    </row>
    <row r="2586" spans="1:10" x14ac:dyDescent="0.25">
      <c r="A2586" s="6" t="s">
        <v>1269</v>
      </c>
      <c r="B2586" s="4" t="s">
        <v>1334</v>
      </c>
      <c r="C2586" s="4" t="s">
        <v>11</v>
      </c>
      <c r="D2586" s="5">
        <v>44570</v>
      </c>
      <c r="E2586" s="6" t="s">
        <v>12</v>
      </c>
      <c r="F2586" s="6" t="s">
        <v>13</v>
      </c>
      <c r="G2586" s="6">
        <v>4.2</v>
      </c>
      <c r="H2586" s="6">
        <v>9990</v>
      </c>
      <c r="I2586" s="6">
        <v>9990</v>
      </c>
      <c r="J2586" s="7">
        <v>0.05</v>
      </c>
    </row>
    <row r="2587" spans="1:10" x14ac:dyDescent="0.25">
      <c r="A2587" s="6" t="s">
        <v>1269</v>
      </c>
      <c r="B2587" s="4" t="s">
        <v>1334</v>
      </c>
      <c r="C2587" s="4" t="s">
        <v>11</v>
      </c>
      <c r="D2587" s="5">
        <v>44311</v>
      </c>
      <c r="E2587" s="6" t="s">
        <v>3</v>
      </c>
      <c r="F2587" s="6" t="s">
        <v>4</v>
      </c>
      <c r="G2587" s="6">
        <v>4.3</v>
      </c>
      <c r="H2587" s="6">
        <v>10999</v>
      </c>
      <c r="I2587" s="6">
        <v>11499</v>
      </c>
      <c r="J2587" s="7">
        <v>6.25E-2</v>
      </c>
    </row>
    <row r="2588" spans="1:10" x14ac:dyDescent="0.25">
      <c r="A2588" s="6" t="s">
        <v>1269</v>
      </c>
      <c r="B2588" s="4" t="s">
        <v>1334</v>
      </c>
      <c r="C2588" s="4" t="s">
        <v>109</v>
      </c>
      <c r="D2588" s="5">
        <v>43871</v>
      </c>
      <c r="E2588" s="6" t="s">
        <v>3</v>
      </c>
      <c r="F2588" s="6" t="s">
        <v>4</v>
      </c>
      <c r="G2588" s="6">
        <v>4.4000000000000004</v>
      </c>
      <c r="H2588" s="6">
        <v>11499</v>
      </c>
      <c r="I2588" s="6">
        <v>11499</v>
      </c>
      <c r="J2588" s="7">
        <v>0.1</v>
      </c>
    </row>
    <row r="2589" spans="1:10" x14ac:dyDescent="0.25">
      <c r="A2589" s="6" t="s">
        <v>1269</v>
      </c>
      <c r="B2589" s="4" t="s">
        <v>1334</v>
      </c>
      <c r="C2589" s="4" t="s">
        <v>107</v>
      </c>
      <c r="D2589" s="5">
        <v>44757</v>
      </c>
      <c r="E2589" s="6" t="s">
        <v>12</v>
      </c>
      <c r="F2589" s="6" t="s">
        <v>13</v>
      </c>
      <c r="G2589" s="6">
        <v>4.4000000000000004</v>
      </c>
      <c r="H2589" s="6">
        <v>9998</v>
      </c>
      <c r="I2589" s="6">
        <v>9998</v>
      </c>
      <c r="J2589" s="7">
        <v>6.25E-2</v>
      </c>
    </row>
    <row r="2590" spans="1:10" x14ac:dyDescent="0.25">
      <c r="A2590" s="6" t="s">
        <v>1269</v>
      </c>
      <c r="B2590" s="4" t="s">
        <v>1335</v>
      </c>
      <c r="C2590" s="4" t="s">
        <v>14</v>
      </c>
      <c r="D2590" s="5">
        <v>44939</v>
      </c>
      <c r="E2590" s="6" t="s">
        <v>3</v>
      </c>
      <c r="F2590" s="6" t="s">
        <v>4</v>
      </c>
      <c r="G2590" s="6">
        <v>4.4000000000000004</v>
      </c>
      <c r="H2590" s="6">
        <v>14999</v>
      </c>
      <c r="I2590" s="6">
        <v>14999</v>
      </c>
      <c r="J2590" s="7">
        <v>8.7499999999999994E-2</v>
      </c>
    </row>
    <row r="2591" spans="1:10" x14ac:dyDescent="0.25">
      <c r="A2591" s="6" t="s">
        <v>1269</v>
      </c>
      <c r="B2591" s="4" t="s">
        <v>1335</v>
      </c>
      <c r="C2591" s="4" t="s">
        <v>109</v>
      </c>
      <c r="D2591" s="5">
        <v>45038</v>
      </c>
      <c r="E2591" s="6" t="s">
        <v>6</v>
      </c>
      <c r="F2591" s="6" t="s">
        <v>4</v>
      </c>
      <c r="G2591" s="6">
        <v>4.2</v>
      </c>
      <c r="H2591" s="6">
        <v>16999</v>
      </c>
      <c r="I2591" s="6">
        <v>16999</v>
      </c>
      <c r="J2591" s="7">
        <v>1.2500000000000001E-2</v>
      </c>
    </row>
    <row r="2592" spans="1:10" x14ac:dyDescent="0.25">
      <c r="A2592" s="6" t="s">
        <v>1269</v>
      </c>
      <c r="B2592" s="4" t="s">
        <v>1335</v>
      </c>
      <c r="C2592" s="4" t="s">
        <v>109</v>
      </c>
      <c r="D2592" s="5">
        <v>44656</v>
      </c>
      <c r="E2592" s="6" t="s">
        <v>3</v>
      </c>
      <c r="F2592" s="6" t="s">
        <v>4</v>
      </c>
      <c r="G2592" s="6">
        <v>4.5</v>
      </c>
      <c r="H2592" s="6">
        <v>14999</v>
      </c>
      <c r="I2592" s="6">
        <v>14999</v>
      </c>
      <c r="J2592" s="7">
        <v>2.5000000000000001E-2</v>
      </c>
    </row>
    <row r="2593" spans="1:10" x14ac:dyDescent="0.25">
      <c r="A2593" s="6" t="s">
        <v>1269</v>
      </c>
      <c r="B2593" s="4" t="s">
        <v>1336</v>
      </c>
      <c r="C2593" s="4" t="s">
        <v>11</v>
      </c>
      <c r="D2593" s="5">
        <v>45053</v>
      </c>
      <c r="E2593" s="6" t="s">
        <v>6</v>
      </c>
      <c r="F2593" s="6" t="s">
        <v>4</v>
      </c>
      <c r="G2593" s="6">
        <v>4.0999999999999996</v>
      </c>
      <c r="H2593" s="6">
        <v>14999</v>
      </c>
      <c r="I2593" s="6">
        <v>14999</v>
      </c>
      <c r="J2593" s="7">
        <v>2.5000000000000001E-2</v>
      </c>
    </row>
    <row r="2594" spans="1:10" x14ac:dyDescent="0.25">
      <c r="A2594" s="6" t="s">
        <v>1269</v>
      </c>
      <c r="B2594" s="4" t="s">
        <v>1336</v>
      </c>
      <c r="C2594" s="4" t="s">
        <v>11</v>
      </c>
      <c r="D2594" s="5">
        <v>45022</v>
      </c>
      <c r="E2594" s="6" t="s">
        <v>3</v>
      </c>
      <c r="F2594" s="6" t="s">
        <v>4</v>
      </c>
      <c r="G2594" s="6">
        <v>4.4000000000000004</v>
      </c>
      <c r="H2594" s="6">
        <v>12349</v>
      </c>
      <c r="I2594" s="6">
        <v>12349</v>
      </c>
      <c r="J2594" s="7">
        <v>0.05</v>
      </c>
    </row>
    <row r="2595" spans="1:10" x14ac:dyDescent="0.25">
      <c r="A2595" s="6" t="s">
        <v>1269</v>
      </c>
      <c r="B2595" s="4" t="s">
        <v>1336</v>
      </c>
      <c r="C2595" s="4" t="s">
        <v>14</v>
      </c>
      <c r="D2595" s="5">
        <v>44334</v>
      </c>
      <c r="E2595" s="6" t="s">
        <v>3</v>
      </c>
      <c r="F2595" s="6" t="s">
        <v>4</v>
      </c>
      <c r="G2595" s="6">
        <v>4.4000000000000004</v>
      </c>
      <c r="H2595" s="6">
        <v>12999</v>
      </c>
      <c r="I2595" s="6">
        <v>12999</v>
      </c>
      <c r="J2595" s="7">
        <v>3.7499999999999999E-2</v>
      </c>
    </row>
    <row r="2596" spans="1:10" x14ac:dyDescent="0.25">
      <c r="A2596" s="6" t="s">
        <v>1269</v>
      </c>
      <c r="B2596" s="4" t="s">
        <v>1336</v>
      </c>
      <c r="C2596" s="4" t="s">
        <v>14</v>
      </c>
      <c r="D2596" s="5">
        <v>43842</v>
      </c>
      <c r="E2596" s="6" t="s">
        <v>6</v>
      </c>
      <c r="F2596" s="6" t="s">
        <v>4</v>
      </c>
      <c r="G2596" s="6">
        <v>4.5</v>
      </c>
      <c r="H2596" s="6">
        <v>14990</v>
      </c>
      <c r="I2596" s="6">
        <v>14990</v>
      </c>
      <c r="J2596" s="7">
        <v>0.1</v>
      </c>
    </row>
    <row r="2597" spans="1:10" x14ac:dyDescent="0.25">
      <c r="A2597" s="6" t="s">
        <v>1269</v>
      </c>
      <c r="B2597" s="4" t="s">
        <v>1336</v>
      </c>
      <c r="C2597" s="4" t="s">
        <v>77</v>
      </c>
      <c r="D2597" s="5">
        <v>44088</v>
      </c>
      <c r="E2597" s="6" t="s">
        <v>6</v>
      </c>
      <c r="F2597" s="6" t="s">
        <v>4</v>
      </c>
      <c r="G2597" s="6">
        <v>4.5</v>
      </c>
      <c r="H2597" s="6">
        <v>17999</v>
      </c>
      <c r="I2597" s="6">
        <v>17999</v>
      </c>
      <c r="J2597" s="7">
        <v>6.25E-2</v>
      </c>
    </row>
    <row r="2598" spans="1:10" x14ac:dyDescent="0.25">
      <c r="A2598" s="6" t="s">
        <v>1269</v>
      </c>
      <c r="B2598" s="4" t="s">
        <v>1336</v>
      </c>
      <c r="C2598" s="4" t="s">
        <v>77</v>
      </c>
      <c r="D2598" s="5">
        <v>44311</v>
      </c>
      <c r="E2598" s="6" t="s">
        <v>3</v>
      </c>
      <c r="F2598" s="6" t="s">
        <v>4</v>
      </c>
      <c r="G2598" s="6">
        <v>4.4000000000000004</v>
      </c>
      <c r="H2598" s="6">
        <v>12499</v>
      </c>
      <c r="I2598" s="6">
        <v>12499</v>
      </c>
      <c r="J2598" s="7">
        <v>0.05</v>
      </c>
    </row>
    <row r="2599" spans="1:10" x14ac:dyDescent="0.25">
      <c r="A2599" s="6" t="s">
        <v>1269</v>
      </c>
      <c r="B2599" s="4" t="s">
        <v>1336</v>
      </c>
      <c r="C2599" s="4" t="s">
        <v>107</v>
      </c>
      <c r="D2599" s="5">
        <v>44753</v>
      </c>
      <c r="E2599" s="6" t="s">
        <v>3</v>
      </c>
      <c r="F2599" s="6" t="s">
        <v>4</v>
      </c>
      <c r="G2599" s="6">
        <v>4.4000000000000004</v>
      </c>
      <c r="H2599" s="6">
        <v>12449</v>
      </c>
      <c r="I2599" s="6">
        <v>15990</v>
      </c>
      <c r="J2599" s="7">
        <v>1.2500000000000001E-2</v>
      </c>
    </row>
    <row r="2600" spans="1:10" x14ac:dyDescent="0.25">
      <c r="A2600" s="6" t="s">
        <v>1269</v>
      </c>
      <c r="B2600" s="4" t="s">
        <v>1336</v>
      </c>
      <c r="C2600" s="4" t="s">
        <v>107</v>
      </c>
      <c r="D2600" s="5">
        <v>43920</v>
      </c>
      <c r="E2600" s="6" t="s">
        <v>6</v>
      </c>
      <c r="F2600" s="6" t="s">
        <v>4</v>
      </c>
      <c r="G2600" s="6">
        <v>4.3</v>
      </c>
      <c r="H2600" s="6">
        <v>14999</v>
      </c>
      <c r="I2600" s="6">
        <v>14999</v>
      </c>
      <c r="J2600" s="7">
        <v>6.25E-2</v>
      </c>
    </row>
    <row r="2601" spans="1:10" x14ac:dyDescent="0.25">
      <c r="A2601" s="6" t="s">
        <v>1269</v>
      </c>
      <c r="B2601" s="4" t="s">
        <v>1337</v>
      </c>
      <c r="C2601" s="4" t="s">
        <v>1306</v>
      </c>
      <c r="D2601" s="5">
        <v>44064</v>
      </c>
      <c r="E2601" s="6" t="s">
        <v>12</v>
      </c>
      <c r="F2601" s="6" t="s">
        <v>13</v>
      </c>
      <c r="G2601" s="6">
        <v>0</v>
      </c>
      <c r="H2601" s="6">
        <v>11900</v>
      </c>
      <c r="I2601" s="6">
        <v>12999</v>
      </c>
      <c r="J2601" s="7">
        <v>8.7499999999999994E-2</v>
      </c>
    </row>
    <row r="2602" spans="1:10" x14ac:dyDescent="0.25">
      <c r="A2602" s="6" t="s">
        <v>1269</v>
      </c>
      <c r="B2602" s="4" t="s">
        <v>1337</v>
      </c>
      <c r="C2602" s="4" t="s">
        <v>1306</v>
      </c>
      <c r="D2602" s="5">
        <v>44172</v>
      </c>
      <c r="E2602" s="6" t="s">
        <v>3</v>
      </c>
      <c r="F2602" s="6" t="s">
        <v>4</v>
      </c>
      <c r="G2602" s="6">
        <v>4.3</v>
      </c>
      <c r="H2602" s="6">
        <v>11748</v>
      </c>
      <c r="I2602" s="6">
        <v>12690</v>
      </c>
      <c r="J2602" s="7">
        <v>8.7499999999999994E-2</v>
      </c>
    </row>
    <row r="2603" spans="1:10" x14ac:dyDescent="0.25">
      <c r="A2603" s="6" t="s">
        <v>1269</v>
      </c>
      <c r="B2603" s="4" t="s">
        <v>1337</v>
      </c>
      <c r="C2603" s="4" t="s">
        <v>1307</v>
      </c>
      <c r="D2603" s="5">
        <v>44140</v>
      </c>
      <c r="E2603" s="6" t="s">
        <v>12</v>
      </c>
      <c r="F2603" s="6" t="s">
        <v>13</v>
      </c>
      <c r="G2603" s="6">
        <v>4.2</v>
      </c>
      <c r="H2603" s="6">
        <v>11900</v>
      </c>
      <c r="I2603" s="6">
        <v>11900</v>
      </c>
      <c r="J2603" s="7">
        <v>6.25E-2</v>
      </c>
    </row>
    <row r="2604" spans="1:10" x14ac:dyDescent="0.25">
      <c r="A2604" s="6" t="s">
        <v>1269</v>
      </c>
      <c r="B2604" s="4" t="s">
        <v>1337</v>
      </c>
      <c r="C2604" s="4" t="s">
        <v>1307</v>
      </c>
      <c r="D2604" s="5">
        <v>44617</v>
      </c>
      <c r="E2604" s="6" t="s">
        <v>3</v>
      </c>
      <c r="F2604" s="6" t="s">
        <v>4</v>
      </c>
      <c r="G2604" s="6">
        <v>4.0999999999999996</v>
      </c>
      <c r="H2604" s="6">
        <v>13399</v>
      </c>
      <c r="I2604" s="6">
        <v>14399</v>
      </c>
      <c r="J2604" s="7">
        <v>1.2500000000000001E-2</v>
      </c>
    </row>
    <row r="2605" spans="1:10" x14ac:dyDescent="0.25">
      <c r="A2605" s="6" t="s">
        <v>1269</v>
      </c>
      <c r="B2605" s="4" t="s">
        <v>1337</v>
      </c>
      <c r="C2605" s="4" t="s">
        <v>1166</v>
      </c>
      <c r="D2605" s="5">
        <v>44389</v>
      </c>
      <c r="E2605" s="6" t="s">
        <v>12</v>
      </c>
      <c r="F2605" s="6" t="s">
        <v>13</v>
      </c>
      <c r="G2605" s="6">
        <v>4.4000000000000004</v>
      </c>
      <c r="H2605" s="6">
        <v>11946</v>
      </c>
      <c r="I2605" s="6">
        <v>11946</v>
      </c>
      <c r="J2605" s="7">
        <v>0.1</v>
      </c>
    </row>
    <row r="2606" spans="1:10" x14ac:dyDescent="0.25">
      <c r="A2606" s="6" t="s">
        <v>1269</v>
      </c>
      <c r="B2606" s="4" t="s">
        <v>1338</v>
      </c>
      <c r="C2606" s="4" t="s">
        <v>14</v>
      </c>
      <c r="D2606" s="5">
        <v>44147</v>
      </c>
      <c r="E2606" s="6" t="s">
        <v>3</v>
      </c>
      <c r="F2606" s="6" t="s">
        <v>4</v>
      </c>
      <c r="G2606" s="6">
        <v>4.5</v>
      </c>
      <c r="H2606" s="6">
        <v>14450</v>
      </c>
      <c r="I2606" s="6">
        <v>14899</v>
      </c>
      <c r="J2606" s="7">
        <v>7.4999999999999997E-2</v>
      </c>
    </row>
    <row r="2607" spans="1:10" x14ac:dyDescent="0.25">
      <c r="A2607" s="6" t="s">
        <v>1269</v>
      </c>
      <c r="B2607" s="4" t="s">
        <v>1338</v>
      </c>
      <c r="C2607" s="4" t="s">
        <v>1164</v>
      </c>
      <c r="D2607" s="5">
        <v>44431</v>
      </c>
      <c r="E2607" s="6" t="s">
        <v>6</v>
      </c>
      <c r="F2607" s="6" t="s">
        <v>7</v>
      </c>
      <c r="G2607" s="6">
        <v>4.5</v>
      </c>
      <c r="H2607" s="6">
        <v>15449</v>
      </c>
      <c r="I2607" s="6">
        <v>15990</v>
      </c>
      <c r="J2607" s="7">
        <v>0.1125</v>
      </c>
    </row>
    <row r="2608" spans="1:10" x14ac:dyDescent="0.25">
      <c r="A2608" s="6" t="s">
        <v>1269</v>
      </c>
      <c r="B2608" s="4" t="s">
        <v>1338</v>
      </c>
      <c r="C2608" s="4" t="s">
        <v>1339</v>
      </c>
      <c r="D2608" s="5">
        <v>43919</v>
      </c>
      <c r="E2608" s="6" t="s">
        <v>6</v>
      </c>
      <c r="F2608" s="6" t="s">
        <v>4</v>
      </c>
      <c r="G2608" s="6">
        <v>4.5</v>
      </c>
      <c r="H2608" s="6">
        <v>14980</v>
      </c>
      <c r="I2608" s="6">
        <v>14990</v>
      </c>
      <c r="J2608" s="7">
        <v>0.05</v>
      </c>
    </row>
    <row r="2609" spans="1:10" x14ac:dyDescent="0.25">
      <c r="A2609" s="6" t="s">
        <v>1269</v>
      </c>
      <c r="B2609" s="4" t="s">
        <v>1338</v>
      </c>
      <c r="C2609" s="4" t="s">
        <v>1340</v>
      </c>
      <c r="D2609" s="5">
        <v>44156</v>
      </c>
      <c r="E2609" s="6" t="s">
        <v>3</v>
      </c>
      <c r="F2609" s="6" t="s">
        <v>4</v>
      </c>
      <c r="G2609" s="6">
        <v>4.3</v>
      </c>
      <c r="H2609" s="6">
        <v>14999</v>
      </c>
      <c r="I2609" s="6">
        <v>14999</v>
      </c>
      <c r="J2609" s="7">
        <v>8.7499999999999994E-2</v>
      </c>
    </row>
    <row r="2610" spans="1:10" x14ac:dyDescent="0.25">
      <c r="A2610" s="6" t="s">
        <v>1269</v>
      </c>
      <c r="B2610" s="4" t="s">
        <v>1338</v>
      </c>
      <c r="C2610" s="4" t="s">
        <v>484</v>
      </c>
      <c r="D2610" s="5">
        <v>45035</v>
      </c>
      <c r="E2610" s="6" t="s">
        <v>6</v>
      </c>
      <c r="F2610" s="6" t="s">
        <v>7</v>
      </c>
      <c r="G2610" s="6">
        <v>3.8</v>
      </c>
      <c r="H2610" s="6">
        <v>16399</v>
      </c>
      <c r="I2610" s="6">
        <v>16399</v>
      </c>
      <c r="J2610" s="7">
        <v>0.125</v>
      </c>
    </row>
    <row r="2611" spans="1:10" x14ac:dyDescent="0.25">
      <c r="A2611" s="6" t="s">
        <v>1269</v>
      </c>
      <c r="B2611" s="4" t="s">
        <v>1338</v>
      </c>
      <c r="C2611" s="4" t="s">
        <v>484</v>
      </c>
      <c r="D2611" s="5">
        <v>44529</v>
      </c>
      <c r="E2611" s="6" t="s">
        <v>6</v>
      </c>
      <c r="F2611" s="6" t="s">
        <v>4</v>
      </c>
      <c r="G2611" s="6">
        <v>4.3</v>
      </c>
      <c r="H2611" s="6">
        <v>16999</v>
      </c>
      <c r="I2611" s="6">
        <v>16999</v>
      </c>
      <c r="J2611" s="7">
        <v>2.5000000000000001E-2</v>
      </c>
    </row>
    <row r="2612" spans="1:10" x14ac:dyDescent="0.25">
      <c r="A2612" s="6" t="s">
        <v>1269</v>
      </c>
      <c r="B2612" s="4" t="s">
        <v>1338</v>
      </c>
      <c r="C2612" s="4" t="s">
        <v>360</v>
      </c>
      <c r="D2612" s="5">
        <v>45016</v>
      </c>
      <c r="E2612" s="6" t="s">
        <v>6</v>
      </c>
      <c r="F2612" s="6" t="s">
        <v>7</v>
      </c>
      <c r="G2612" s="6">
        <v>4.0999999999999996</v>
      </c>
      <c r="H2612" s="6">
        <v>17999</v>
      </c>
      <c r="I2612" s="6">
        <v>17999</v>
      </c>
      <c r="J2612" s="7">
        <v>3.7499999999999999E-2</v>
      </c>
    </row>
    <row r="2613" spans="1:10" x14ac:dyDescent="0.25">
      <c r="A2613" s="6" t="s">
        <v>1269</v>
      </c>
      <c r="B2613" s="4" t="s">
        <v>1338</v>
      </c>
      <c r="C2613" s="4" t="s">
        <v>360</v>
      </c>
      <c r="D2613" s="5">
        <v>44101</v>
      </c>
      <c r="E2613" s="6" t="s">
        <v>3</v>
      </c>
      <c r="F2613" s="6" t="s">
        <v>4</v>
      </c>
      <c r="G2613" s="6">
        <v>4.5</v>
      </c>
      <c r="H2613" s="6">
        <v>13499</v>
      </c>
      <c r="I2613" s="6">
        <v>14500</v>
      </c>
      <c r="J2613" s="7">
        <v>7.4999999999999997E-2</v>
      </c>
    </row>
    <row r="2614" spans="1:10" x14ac:dyDescent="0.25">
      <c r="A2614" s="6" t="s">
        <v>1269</v>
      </c>
      <c r="B2614" s="4" t="s">
        <v>1338</v>
      </c>
      <c r="C2614" s="4" t="s">
        <v>360</v>
      </c>
      <c r="D2614" s="5">
        <v>44527</v>
      </c>
      <c r="E2614" s="6" t="s">
        <v>6</v>
      </c>
      <c r="F2614" s="6" t="s">
        <v>4</v>
      </c>
      <c r="G2614" s="6">
        <v>4.5</v>
      </c>
      <c r="H2614" s="6">
        <v>15999</v>
      </c>
      <c r="I2614" s="6">
        <v>15999</v>
      </c>
      <c r="J2614" s="7">
        <v>0.1125</v>
      </c>
    </row>
    <row r="2615" spans="1:10" x14ac:dyDescent="0.25">
      <c r="A2615" s="6" t="s">
        <v>1269</v>
      </c>
      <c r="B2615" s="4" t="s">
        <v>1341</v>
      </c>
      <c r="C2615" s="4" t="s">
        <v>1342</v>
      </c>
      <c r="D2615" s="5">
        <v>44624</v>
      </c>
      <c r="E2615" s="6" t="s">
        <v>3</v>
      </c>
      <c r="F2615" s="6" t="s">
        <v>4</v>
      </c>
      <c r="G2615" s="6">
        <v>4.4000000000000004</v>
      </c>
      <c r="H2615" s="6">
        <v>13999</v>
      </c>
      <c r="I2615" s="6">
        <v>13999</v>
      </c>
      <c r="J2615" s="7">
        <v>7.4999999999999997E-2</v>
      </c>
    </row>
    <row r="2616" spans="1:10" x14ac:dyDescent="0.25">
      <c r="A2616" s="6" t="s">
        <v>1269</v>
      </c>
      <c r="B2616" s="4" t="s">
        <v>1341</v>
      </c>
      <c r="C2616" s="4" t="s">
        <v>1306</v>
      </c>
      <c r="D2616" s="5">
        <v>44389</v>
      </c>
      <c r="E2616" s="6" t="s">
        <v>3</v>
      </c>
      <c r="F2616" s="6" t="s">
        <v>4</v>
      </c>
      <c r="G2616" s="6">
        <v>4.4000000000000004</v>
      </c>
      <c r="H2616" s="6">
        <v>13900</v>
      </c>
      <c r="I2616" s="6">
        <v>13900</v>
      </c>
      <c r="J2616" s="7">
        <v>3.7499999999999999E-2</v>
      </c>
    </row>
    <row r="2617" spans="1:10" x14ac:dyDescent="0.25">
      <c r="A2617" s="6" t="s">
        <v>1269</v>
      </c>
      <c r="B2617" s="4" t="s">
        <v>1341</v>
      </c>
      <c r="C2617" s="4" t="s">
        <v>1307</v>
      </c>
      <c r="D2617" s="5">
        <v>43915</v>
      </c>
      <c r="E2617" s="6" t="s">
        <v>3</v>
      </c>
      <c r="F2617" s="6" t="s">
        <v>4</v>
      </c>
      <c r="G2617" s="6">
        <v>4.2</v>
      </c>
      <c r="H2617" s="6">
        <v>13900</v>
      </c>
      <c r="I2617" s="6">
        <v>13900</v>
      </c>
      <c r="J2617" s="7">
        <v>7.4999999999999997E-2</v>
      </c>
    </row>
    <row r="2618" spans="1:10" x14ac:dyDescent="0.25">
      <c r="A2618" s="6" t="s">
        <v>1269</v>
      </c>
      <c r="B2618" s="4" t="s">
        <v>1341</v>
      </c>
      <c r="C2618" s="4" t="s">
        <v>1166</v>
      </c>
      <c r="D2618" s="5">
        <v>44734</v>
      </c>
      <c r="E2618" s="6" t="s">
        <v>3</v>
      </c>
      <c r="F2618" s="6" t="s">
        <v>4</v>
      </c>
      <c r="G2618" s="6">
        <v>4.3</v>
      </c>
      <c r="H2618" s="6">
        <v>13500</v>
      </c>
      <c r="I2618" s="6">
        <v>13500</v>
      </c>
      <c r="J2618" s="7">
        <v>6.25E-2</v>
      </c>
    </row>
    <row r="2619" spans="1:10" x14ac:dyDescent="0.25">
      <c r="A2619" s="6" t="s">
        <v>1269</v>
      </c>
      <c r="B2619" s="4" t="s">
        <v>1343</v>
      </c>
      <c r="C2619" s="4" t="s">
        <v>1332</v>
      </c>
      <c r="D2619" s="5">
        <v>44988</v>
      </c>
      <c r="E2619" s="6" t="s">
        <v>3</v>
      </c>
      <c r="F2619" s="6" t="s">
        <v>4</v>
      </c>
      <c r="G2619" s="6">
        <v>4.3</v>
      </c>
      <c r="H2619" s="6">
        <v>12999</v>
      </c>
      <c r="I2619" s="6">
        <v>12999</v>
      </c>
      <c r="J2619" s="7">
        <v>0.05</v>
      </c>
    </row>
    <row r="2620" spans="1:10" x14ac:dyDescent="0.25">
      <c r="A2620" s="6" t="s">
        <v>1269</v>
      </c>
      <c r="B2620" s="4" t="s">
        <v>1343</v>
      </c>
      <c r="C2620" s="4" t="s">
        <v>484</v>
      </c>
      <c r="D2620" s="5">
        <v>44154</v>
      </c>
      <c r="E2620" s="6" t="s">
        <v>3</v>
      </c>
      <c r="F2620" s="6" t="s">
        <v>4</v>
      </c>
      <c r="G2620" s="6">
        <v>4.4000000000000004</v>
      </c>
      <c r="H2620" s="6">
        <v>12999</v>
      </c>
      <c r="I2620" s="6">
        <v>12999</v>
      </c>
      <c r="J2620" s="7">
        <v>0.1125</v>
      </c>
    </row>
    <row r="2621" spans="1:10" x14ac:dyDescent="0.25">
      <c r="A2621" s="6" t="s">
        <v>1269</v>
      </c>
      <c r="B2621" s="4" t="s">
        <v>1343</v>
      </c>
      <c r="C2621" s="4" t="s">
        <v>360</v>
      </c>
      <c r="D2621" s="5">
        <v>44291</v>
      </c>
      <c r="E2621" s="6" t="s">
        <v>3</v>
      </c>
      <c r="F2621" s="6" t="s">
        <v>4</v>
      </c>
      <c r="G2621" s="6">
        <v>2.2999999999999998</v>
      </c>
      <c r="H2621" s="6">
        <v>11999</v>
      </c>
      <c r="I2621" s="6">
        <v>11999</v>
      </c>
      <c r="J2621" s="7">
        <v>6.25E-2</v>
      </c>
    </row>
    <row r="2622" spans="1:10" x14ac:dyDescent="0.25">
      <c r="A2622" s="6" t="s">
        <v>1269</v>
      </c>
      <c r="B2622" s="4" t="s">
        <v>1344</v>
      </c>
      <c r="C2622" s="4" t="s">
        <v>1345</v>
      </c>
      <c r="D2622" s="5">
        <v>44471</v>
      </c>
      <c r="E2622" s="6" t="s">
        <v>3</v>
      </c>
      <c r="F2622" s="6" t="s">
        <v>4</v>
      </c>
      <c r="G2622" s="6">
        <v>0</v>
      </c>
      <c r="H2622" s="6">
        <v>11999</v>
      </c>
      <c r="I2622" s="6">
        <v>14999</v>
      </c>
      <c r="J2622" s="7">
        <v>7.4999999999999997E-2</v>
      </c>
    </row>
    <row r="2623" spans="1:10" x14ac:dyDescent="0.25">
      <c r="A2623" s="6" t="s">
        <v>1269</v>
      </c>
      <c r="B2623" s="4" t="s">
        <v>1344</v>
      </c>
      <c r="C2623" s="4" t="s">
        <v>408</v>
      </c>
      <c r="D2623" s="5">
        <v>44380</v>
      </c>
      <c r="E2623" s="6" t="s">
        <v>3</v>
      </c>
      <c r="F2623" s="6" t="s">
        <v>4</v>
      </c>
      <c r="G2623" s="6">
        <v>4.3</v>
      </c>
      <c r="H2623" s="6">
        <v>11999</v>
      </c>
      <c r="I2623" s="6">
        <v>14999</v>
      </c>
      <c r="J2623" s="7">
        <v>6.25E-2</v>
      </c>
    </row>
    <row r="2624" spans="1:10" x14ac:dyDescent="0.25">
      <c r="A2624" s="6" t="s">
        <v>1269</v>
      </c>
      <c r="B2624" s="4" t="s">
        <v>1344</v>
      </c>
      <c r="C2624" s="4" t="s">
        <v>1346</v>
      </c>
      <c r="D2624" s="5">
        <v>44844</v>
      </c>
      <c r="E2624" s="6" t="s">
        <v>3</v>
      </c>
      <c r="F2624" s="6" t="s">
        <v>4</v>
      </c>
      <c r="G2624" s="6">
        <v>4.4000000000000004</v>
      </c>
      <c r="H2624" s="6">
        <v>11999</v>
      </c>
      <c r="I2624" s="6">
        <v>14999</v>
      </c>
      <c r="J2624" s="7">
        <v>8.7499999999999994E-2</v>
      </c>
    </row>
    <row r="2625" spans="1:10" x14ac:dyDescent="0.25">
      <c r="A2625" s="6" t="s">
        <v>1269</v>
      </c>
      <c r="B2625" s="4" t="s">
        <v>1344</v>
      </c>
      <c r="C2625" s="4" t="s">
        <v>1347</v>
      </c>
      <c r="D2625" s="5">
        <v>44224</v>
      </c>
      <c r="E2625" s="6" t="s">
        <v>3</v>
      </c>
      <c r="F2625" s="6" t="s">
        <v>4</v>
      </c>
      <c r="G2625" s="6">
        <v>0</v>
      </c>
      <c r="H2625" s="6">
        <v>11999</v>
      </c>
      <c r="I2625" s="6">
        <v>14999</v>
      </c>
      <c r="J2625" s="7">
        <v>7.4999999999999997E-2</v>
      </c>
    </row>
    <row r="2626" spans="1:10" x14ac:dyDescent="0.25">
      <c r="A2626" s="6" t="s">
        <v>1269</v>
      </c>
      <c r="B2626" s="4" t="s">
        <v>1348</v>
      </c>
      <c r="C2626" s="4" t="s">
        <v>119</v>
      </c>
      <c r="D2626" s="5">
        <v>44669</v>
      </c>
      <c r="E2626" s="6" t="s">
        <v>3</v>
      </c>
      <c r="F2626" s="6" t="s">
        <v>4</v>
      </c>
      <c r="G2626" s="6">
        <v>4.3</v>
      </c>
      <c r="H2626" s="6">
        <v>15990</v>
      </c>
      <c r="I2626" s="6">
        <v>16999</v>
      </c>
      <c r="J2626" s="7">
        <v>0.125</v>
      </c>
    </row>
    <row r="2627" spans="1:10" x14ac:dyDescent="0.25">
      <c r="A2627" s="6" t="s">
        <v>1269</v>
      </c>
      <c r="B2627" s="4" t="s">
        <v>1348</v>
      </c>
      <c r="C2627" s="4" t="s">
        <v>549</v>
      </c>
      <c r="D2627" s="5">
        <v>44777</v>
      </c>
      <c r="E2627" s="6" t="s">
        <v>3</v>
      </c>
      <c r="F2627" s="6" t="s">
        <v>7</v>
      </c>
      <c r="G2627" s="6">
        <v>4.5</v>
      </c>
      <c r="H2627" s="6">
        <v>15998</v>
      </c>
      <c r="I2627" s="6">
        <v>15998</v>
      </c>
      <c r="J2627" s="7">
        <v>8.7499999999999994E-2</v>
      </c>
    </row>
    <row r="2628" spans="1:10" x14ac:dyDescent="0.25">
      <c r="A2628" s="6" t="s">
        <v>1269</v>
      </c>
      <c r="B2628" s="4" t="s">
        <v>1348</v>
      </c>
      <c r="C2628" s="4" t="s">
        <v>549</v>
      </c>
      <c r="D2628" s="5">
        <v>44070</v>
      </c>
      <c r="E2628" s="6" t="s">
        <v>6</v>
      </c>
      <c r="F2628" s="6" t="s">
        <v>7</v>
      </c>
      <c r="G2628" s="6">
        <v>4.3</v>
      </c>
      <c r="H2628" s="6">
        <v>18499</v>
      </c>
      <c r="I2628" s="6">
        <v>18999</v>
      </c>
      <c r="J2628" s="7">
        <v>0.125</v>
      </c>
    </row>
    <row r="2629" spans="1:10" x14ac:dyDescent="0.25">
      <c r="A2629" s="6" t="s">
        <v>1269</v>
      </c>
      <c r="B2629" s="4" t="s">
        <v>1348</v>
      </c>
      <c r="C2629" s="4" t="s">
        <v>549</v>
      </c>
      <c r="D2629" s="5">
        <v>45072</v>
      </c>
      <c r="E2629" s="6" t="s">
        <v>3</v>
      </c>
      <c r="F2629" s="6" t="s">
        <v>4</v>
      </c>
      <c r="G2629" s="6">
        <v>4.3</v>
      </c>
      <c r="H2629" s="6">
        <v>14999</v>
      </c>
      <c r="I2629" s="6">
        <v>14999</v>
      </c>
      <c r="J2629" s="7">
        <v>2.5000000000000001E-2</v>
      </c>
    </row>
    <row r="2630" spans="1:10" x14ac:dyDescent="0.25">
      <c r="A2630" s="6" t="s">
        <v>1269</v>
      </c>
      <c r="B2630" s="4" t="s">
        <v>1348</v>
      </c>
      <c r="C2630" s="4" t="s">
        <v>1349</v>
      </c>
      <c r="D2630" s="5">
        <v>43954</v>
      </c>
      <c r="E2630" s="6" t="s">
        <v>3</v>
      </c>
      <c r="F2630" s="6" t="s">
        <v>4</v>
      </c>
      <c r="G2630" s="6">
        <v>4.3</v>
      </c>
      <c r="H2630" s="6">
        <v>16488</v>
      </c>
      <c r="I2630" s="6">
        <v>16999</v>
      </c>
      <c r="J2630" s="7">
        <v>3.7499999999999999E-2</v>
      </c>
    </row>
    <row r="2631" spans="1:10" x14ac:dyDescent="0.25">
      <c r="A2631" s="6" t="s">
        <v>1269</v>
      </c>
      <c r="B2631" s="4" t="s">
        <v>1348</v>
      </c>
      <c r="C2631" s="4" t="s">
        <v>1350</v>
      </c>
      <c r="D2631" s="5">
        <v>44546</v>
      </c>
      <c r="E2631" s="6" t="s">
        <v>3</v>
      </c>
      <c r="F2631" s="6" t="s">
        <v>7</v>
      </c>
      <c r="G2631" s="6">
        <v>0</v>
      </c>
      <c r="H2631" s="6">
        <v>17990</v>
      </c>
      <c r="I2631" s="6">
        <v>17990</v>
      </c>
      <c r="J2631" s="7">
        <v>0.1125</v>
      </c>
    </row>
    <row r="2632" spans="1:10" x14ac:dyDescent="0.25">
      <c r="A2632" s="6" t="s">
        <v>1269</v>
      </c>
      <c r="B2632" s="4" t="s">
        <v>1351</v>
      </c>
      <c r="C2632" s="4" t="s">
        <v>107</v>
      </c>
      <c r="D2632" s="5">
        <v>43903</v>
      </c>
      <c r="E2632" s="6" t="s">
        <v>12</v>
      </c>
      <c r="F2632" s="6" t="s">
        <v>13</v>
      </c>
      <c r="G2632" s="6">
        <v>4.3</v>
      </c>
      <c r="H2632" s="6">
        <v>8990</v>
      </c>
      <c r="I2632" s="6">
        <v>8990</v>
      </c>
      <c r="J2632" s="7">
        <v>0.05</v>
      </c>
    </row>
    <row r="2633" spans="1:10" x14ac:dyDescent="0.25">
      <c r="A2633" s="6" t="s">
        <v>1269</v>
      </c>
      <c r="B2633" s="4" t="s">
        <v>1352</v>
      </c>
      <c r="C2633" s="4" t="s">
        <v>11</v>
      </c>
      <c r="D2633" s="5">
        <v>43871</v>
      </c>
      <c r="E2633" s="6" t="s">
        <v>12</v>
      </c>
      <c r="F2633" s="6" t="s">
        <v>13</v>
      </c>
      <c r="G2633" s="6">
        <v>4.3</v>
      </c>
      <c r="H2633" s="6">
        <v>9478</v>
      </c>
      <c r="I2633" s="6">
        <v>9478</v>
      </c>
      <c r="J2633" s="7">
        <v>7.4999999999999997E-2</v>
      </c>
    </row>
    <row r="2634" spans="1:10" x14ac:dyDescent="0.25">
      <c r="A2634" s="6" t="s">
        <v>1269</v>
      </c>
      <c r="B2634" s="4" t="s">
        <v>1352</v>
      </c>
      <c r="C2634" s="4" t="s">
        <v>11</v>
      </c>
      <c r="D2634" s="5">
        <v>44046</v>
      </c>
      <c r="E2634" s="6" t="s">
        <v>3</v>
      </c>
      <c r="F2634" s="6" t="s">
        <v>4</v>
      </c>
      <c r="G2634" s="6">
        <v>4.3</v>
      </c>
      <c r="H2634" s="6">
        <v>10999</v>
      </c>
      <c r="I2634" s="6">
        <v>10999</v>
      </c>
      <c r="J2634" s="7">
        <v>0.05</v>
      </c>
    </row>
    <row r="2635" spans="1:10" x14ac:dyDescent="0.25">
      <c r="A2635" s="6" t="s">
        <v>1269</v>
      </c>
      <c r="B2635" s="4" t="s">
        <v>1352</v>
      </c>
      <c r="C2635" s="4" t="s">
        <v>14</v>
      </c>
      <c r="D2635" s="5">
        <v>44468</v>
      </c>
      <c r="E2635" s="6" t="s">
        <v>12</v>
      </c>
      <c r="F2635" s="6" t="s">
        <v>13</v>
      </c>
      <c r="G2635" s="6">
        <v>4.3</v>
      </c>
      <c r="H2635" s="6">
        <v>9499</v>
      </c>
      <c r="I2635" s="6">
        <v>9499</v>
      </c>
      <c r="J2635" s="7">
        <v>1.2500000000000001E-2</v>
      </c>
    </row>
    <row r="2636" spans="1:10" x14ac:dyDescent="0.25">
      <c r="A2636" s="6" t="s">
        <v>1269</v>
      </c>
      <c r="B2636" s="4" t="s">
        <v>1352</v>
      </c>
      <c r="C2636" s="4" t="s">
        <v>14</v>
      </c>
      <c r="D2636" s="5">
        <v>44466</v>
      </c>
      <c r="E2636" s="6" t="s">
        <v>3</v>
      </c>
      <c r="F2636" s="6" t="s">
        <v>4</v>
      </c>
      <c r="G2636" s="6">
        <v>4.3</v>
      </c>
      <c r="H2636" s="6">
        <v>10999</v>
      </c>
      <c r="I2636" s="6">
        <v>10999</v>
      </c>
      <c r="J2636" s="7">
        <v>3.7499999999999999E-2</v>
      </c>
    </row>
    <row r="2637" spans="1:10" x14ac:dyDescent="0.25">
      <c r="A2637" s="6" t="s">
        <v>1269</v>
      </c>
      <c r="B2637" s="4" t="s">
        <v>1352</v>
      </c>
      <c r="C2637" s="4" t="s">
        <v>664</v>
      </c>
      <c r="D2637" s="5">
        <v>44942</v>
      </c>
      <c r="E2637" s="6" t="s">
        <v>12</v>
      </c>
      <c r="F2637" s="6" t="s">
        <v>13</v>
      </c>
      <c r="G2637" s="6">
        <v>4.2</v>
      </c>
      <c r="H2637" s="6">
        <v>9499</v>
      </c>
      <c r="I2637" s="6">
        <v>9499</v>
      </c>
      <c r="J2637" s="7">
        <v>0.1</v>
      </c>
    </row>
    <row r="2638" spans="1:10" x14ac:dyDescent="0.25">
      <c r="A2638" s="6" t="s">
        <v>1269</v>
      </c>
      <c r="B2638" s="4" t="s">
        <v>1352</v>
      </c>
      <c r="C2638" s="4" t="s">
        <v>664</v>
      </c>
      <c r="D2638" s="5">
        <v>44870</v>
      </c>
      <c r="E2638" s="6" t="s">
        <v>3</v>
      </c>
      <c r="F2638" s="6" t="s">
        <v>4</v>
      </c>
      <c r="G2638" s="6">
        <v>4.3</v>
      </c>
      <c r="H2638" s="6">
        <v>10888</v>
      </c>
      <c r="I2638" s="6">
        <v>10888</v>
      </c>
      <c r="J2638" s="7">
        <v>3.7499999999999999E-2</v>
      </c>
    </row>
    <row r="2639" spans="1:10" x14ac:dyDescent="0.25">
      <c r="A2639" s="6" t="s">
        <v>1269</v>
      </c>
      <c r="B2639" s="4" t="s">
        <v>1352</v>
      </c>
      <c r="C2639" s="4" t="s">
        <v>109</v>
      </c>
      <c r="D2639" s="5">
        <v>43864</v>
      </c>
      <c r="E2639" s="6" t="s">
        <v>12</v>
      </c>
      <c r="F2639" s="6" t="s">
        <v>13</v>
      </c>
      <c r="G2639" s="6">
        <v>4.2</v>
      </c>
      <c r="H2639" s="6">
        <v>9468</v>
      </c>
      <c r="I2639" s="6">
        <v>10499</v>
      </c>
      <c r="J2639" s="7">
        <v>3.7499999999999999E-2</v>
      </c>
    </row>
    <row r="2640" spans="1:10" x14ac:dyDescent="0.25">
      <c r="A2640" s="6" t="s">
        <v>1269</v>
      </c>
      <c r="B2640" s="4" t="s">
        <v>1352</v>
      </c>
      <c r="C2640" s="4" t="s">
        <v>109</v>
      </c>
      <c r="D2640" s="5">
        <v>44437</v>
      </c>
      <c r="E2640" s="6" t="s">
        <v>3</v>
      </c>
      <c r="F2640" s="6" t="s">
        <v>4</v>
      </c>
      <c r="G2640" s="6">
        <v>4.3</v>
      </c>
      <c r="H2640" s="6">
        <v>10999</v>
      </c>
      <c r="I2640" s="6">
        <v>10999</v>
      </c>
      <c r="J2640" s="7">
        <v>6.25E-2</v>
      </c>
    </row>
    <row r="2641" spans="1:10" x14ac:dyDescent="0.25">
      <c r="A2641" s="6" t="s">
        <v>1269</v>
      </c>
      <c r="B2641" s="4" t="s">
        <v>1352</v>
      </c>
      <c r="C2641" s="4" t="s">
        <v>107</v>
      </c>
      <c r="D2641" s="5">
        <v>45090</v>
      </c>
      <c r="E2641" s="6" t="s">
        <v>12</v>
      </c>
      <c r="F2641" s="6" t="s">
        <v>13</v>
      </c>
      <c r="G2641" s="6">
        <v>4.3</v>
      </c>
      <c r="H2641" s="6">
        <v>9999</v>
      </c>
      <c r="I2641" s="6">
        <v>9999</v>
      </c>
      <c r="J2641" s="7">
        <v>8.7499999999999994E-2</v>
      </c>
    </row>
    <row r="2642" spans="1:10" x14ac:dyDescent="0.25">
      <c r="A2642" s="6" t="s">
        <v>1269</v>
      </c>
      <c r="B2642" s="4" t="s">
        <v>1352</v>
      </c>
      <c r="C2642" s="4" t="s">
        <v>107</v>
      </c>
      <c r="D2642" s="5">
        <v>43935</v>
      </c>
      <c r="E2642" s="6" t="s">
        <v>3</v>
      </c>
      <c r="F2642" s="6" t="s">
        <v>4</v>
      </c>
      <c r="G2642" s="6">
        <v>0</v>
      </c>
      <c r="H2642" s="6">
        <v>10999</v>
      </c>
      <c r="I2642" s="6">
        <v>10999</v>
      </c>
      <c r="J2642" s="7">
        <v>7.4999999999999997E-2</v>
      </c>
    </row>
    <row r="2643" spans="1:10" x14ac:dyDescent="0.25">
      <c r="A2643" s="6" t="s">
        <v>1269</v>
      </c>
      <c r="B2643" s="4" t="s">
        <v>1353</v>
      </c>
      <c r="C2643" s="4" t="s">
        <v>1354</v>
      </c>
      <c r="D2643" s="5">
        <v>43897</v>
      </c>
      <c r="E2643" s="6" t="s">
        <v>3</v>
      </c>
      <c r="F2643" s="6" t="s">
        <v>4</v>
      </c>
      <c r="G2643" s="6">
        <v>4.3</v>
      </c>
      <c r="H2643" s="6">
        <v>12999</v>
      </c>
      <c r="I2643" s="6">
        <v>13999</v>
      </c>
      <c r="J2643" s="7">
        <v>0.125</v>
      </c>
    </row>
    <row r="2644" spans="1:10" x14ac:dyDescent="0.25">
      <c r="A2644" s="6" t="s">
        <v>1269</v>
      </c>
      <c r="B2644" s="4" t="s">
        <v>1353</v>
      </c>
      <c r="C2644" s="4" t="s">
        <v>1355</v>
      </c>
      <c r="D2644" s="5">
        <v>43899</v>
      </c>
      <c r="E2644" s="6" t="s">
        <v>12</v>
      </c>
      <c r="F2644" s="6" t="s">
        <v>13</v>
      </c>
      <c r="G2644" s="6">
        <v>4.3</v>
      </c>
      <c r="H2644" s="6">
        <v>9450</v>
      </c>
      <c r="I2644" s="6">
        <v>9450</v>
      </c>
      <c r="J2644" s="7">
        <v>1.2500000000000001E-2</v>
      </c>
    </row>
    <row r="2645" spans="1:10" x14ac:dyDescent="0.25">
      <c r="A2645" s="6" t="s">
        <v>1269</v>
      </c>
      <c r="B2645" s="4" t="s">
        <v>1353</v>
      </c>
      <c r="C2645" s="4" t="s">
        <v>1355</v>
      </c>
      <c r="D2645" s="5">
        <v>43897</v>
      </c>
      <c r="E2645" s="6" t="s">
        <v>3</v>
      </c>
      <c r="F2645" s="6" t="s">
        <v>4</v>
      </c>
      <c r="G2645" s="6">
        <v>4.2</v>
      </c>
      <c r="H2645" s="6">
        <v>12999</v>
      </c>
      <c r="I2645" s="6">
        <v>12999</v>
      </c>
      <c r="J2645" s="7">
        <v>8.7499999999999994E-2</v>
      </c>
    </row>
    <row r="2646" spans="1:10" x14ac:dyDescent="0.25">
      <c r="A2646" s="6" t="s">
        <v>1269</v>
      </c>
      <c r="B2646" s="4" t="s">
        <v>1353</v>
      </c>
      <c r="C2646" s="4" t="s">
        <v>1356</v>
      </c>
      <c r="D2646" s="5">
        <v>44705</v>
      </c>
      <c r="E2646" s="6" t="s">
        <v>12</v>
      </c>
      <c r="F2646" s="6" t="s">
        <v>13</v>
      </c>
      <c r="G2646" s="6">
        <v>4.2</v>
      </c>
      <c r="H2646" s="6">
        <v>9950</v>
      </c>
      <c r="I2646" s="6">
        <v>9950</v>
      </c>
      <c r="J2646" s="7">
        <v>3.7499999999999999E-2</v>
      </c>
    </row>
    <row r="2647" spans="1:10" x14ac:dyDescent="0.25">
      <c r="A2647" s="6" t="s">
        <v>1269</v>
      </c>
      <c r="B2647" s="4" t="s">
        <v>1353</v>
      </c>
      <c r="C2647" s="4" t="s">
        <v>1356</v>
      </c>
      <c r="D2647" s="5">
        <v>43968</v>
      </c>
      <c r="E2647" s="6" t="s">
        <v>3</v>
      </c>
      <c r="F2647" s="6" t="s">
        <v>4</v>
      </c>
      <c r="G2647" s="6">
        <v>4.3</v>
      </c>
      <c r="H2647" s="6">
        <v>12499</v>
      </c>
      <c r="I2647" s="6">
        <v>13999</v>
      </c>
      <c r="J2647" s="7">
        <v>6.25E-2</v>
      </c>
    </row>
    <row r="2648" spans="1:10" x14ac:dyDescent="0.25">
      <c r="A2648" s="6" t="s">
        <v>182</v>
      </c>
      <c r="B2648" s="4" t="s">
        <v>1357</v>
      </c>
      <c r="C2648" s="4" t="s">
        <v>472</v>
      </c>
      <c r="D2648" s="5">
        <v>44117</v>
      </c>
      <c r="E2648" s="6" t="s">
        <v>6</v>
      </c>
      <c r="F2648" s="6" t="s">
        <v>7</v>
      </c>
      <c r="G2648" s="6">
        <v>4.5999999999999996</v>
      </c>
      <c r="H2648" s="6">
        <v>53990</v>
      </c>
      <c r="I2648" s="6">
        <v>53990</v>
      </c>
      <c r="J2648" s="7">
        <v>0.1125</v>
      </c>
    </row>
    <row r="2649" spans="1:10" x14ac:dyDescent="0.25">
      <c r="A2649" s="6" t="s">
        <v>182</v>
      </c>
      <c r="B2649" s="4" t="s">
        <v>1358</v>
      </c>
      <c r="C2649" s="4" t="s">
        <v>1359</v>
      </c>
      <c r="D2649" s="5">
        <v>44648</v>
      </c>
      <c r="E2649" s="6" t="s">
        <v>3</v>
      </c>
      <c r="F2649" s="6" t="s">
        <v>4</v>
      </c>
      <c r="G2649" s="6">
        <v>4</v>
      </c>
      <c r="H2649" s="6">
        <v>62990</v>
      </c>
      <c r="I2649" s="6">
        <v>62990</v>
      </c>
      <c r="J2649" s="7">
        <v>8.7499999999999994E-2</v>
      </c>
    </row>
    <row r="2650" spans="1:10" x14ac:dyDescent="0.25">
      <c r="A2650" s="6" t="s">
        <v>182</v>
      </c>
      <c r="B2650" s="4" t="s">
        <v>1358</v>
      </c>
      <c r="C2650" s="4" t="s">
        <v>1166</v>
      </c>
      <c r="D2650" s="5">
        <v>44008</v>
      </c>
      <c r="E2650" s="6" t="s">
        <v>3</v>
      </c>
      <c r="F2650" s="6" t="s">
        <v>4</v>
      </c>
      <c r="G2650" s="6">
        <v>4</v>
      </c>
      <c r="H2650" s="6">
        <v>62990</v>
      </c>
      <c r="I2650" s="6">
        <v>62990</v>
      </c>
      <c r="J2650" s="7">
        <v>0.1125</v>
      </c>
    </row>
    <row r="2651" spans="1:10" x14ac:dyDescent="0.25">
      <c r="A2651" s="6" t="s">
        <v>182</v>
      </c>
      <c r="B2651" s="4" t="s">
        <v>1357</v>
      </c>
      <c r="C2651" s="4" t="s">
        <v>1359</v>
      </c>
      <c r="D2651" s="5">
        <v>44062</v>
      </c>
      <c r="E2651" s="6" t="s">
        <v>6</v>
      </c>
      <c r="F2651" s="6" t="s">
        <v>7</v>
      </c>
      <c r="G2651" s="6">
        <v>4.5999999999999996</v>
      </c>
      <c r="H2651" s="6">
        <v>53990</v>
      </c>
      <c r="I2651" s="6">
        <v>53990</v>
      </c>
      <c r="J2651" s="7">
        <v>8.7499999999999994E-2</v>
      </c>
    </row>
    <row r="2652" spans="1:10" x14ac:dyDescent="0.25">
      <c r="A2652" s="6" t="s">
        <v>182</v>
      </c>
      <c r="B2652" s="4" t="s">
        <v>1357</v>
      </c>
      <c r="C2652" s="4" t="s">
        <v>184</v>
      </c>
      <c r="D2652" s="5">
        <v>45025</v>
      </c>
      <c r="E2652" s="6" t="s">
        <v>6</v>
      </c>
      <c r="F2652" s="6" t="s">
        <v>7</v>
      </c>
      <c r="G2652" s="6">
        <v>4.5999999999999996</v>
      </c>
      <c r="H2652" s="6">
        <v>53990</v>
      </c>
      <c r="I2652" s="6">
        <v>53990</v>
      </c>
      <c r="J2652" s="7">
        <v>8.7499999999999994E-2</v>
      </c>
    </row>
    <row r="2653" spans="1:10" x14ac:dyDescent="0.25">
      <c r="A2653" s="6" t="s">
        <v>182</v>
      </c>
      <c r="B2653" s="4" t="s">
        <v>1357</v>
      </c>
      <c r="C2653" s="4" t="s">
        <v>1166</v>
      </c>
      <c r="D2653" s="5">
        <v>44433</v>
      </c>
      <c r="E2653" s="6" t="s">
        <v>6</v>
      </c>
      <c r="F2653" s="6" t="s">
        <v>7</v>
      </c>
      <c r="G2653" s="6">
        <v>4.5999999999999996</v>
      </c>
      <c r="H2653" s="6">
        <v>53990</v>
      </c>
      <c r="I2653" s="6">
        <v>53990</v>
      </c>
      <c r="J2653" s="7">
        <v>7.4999999999999997E-2</v>
      </c>
    </row>
    <row r="2654" spans="1:10" x14ac:dyDescent="0.25">
      <c r="A2654" s="6" t="s">
        <v>182</v>
      </c>
      <c r="B2654" s="4" t="s">
        <v>1360</v>
      </c>
      <c r="C2654" s="4" t="s">
        <v>1361</v>
      </c>
      <c r="D2654" s="5">
        <v>44162</v>
      </c>
      <c r="E2654" s="6" t="s">
        <v>27</v>
      </c>
      <c r="F2654" s="6" t="s">
        <v>117</v>
      </c>
      <c r="G2654" s="6">
        <v>3.8</v>
      </c>
      <c r="H2654" s="6">
        <v>12570</v>
      </c>
      <c r="I2654" s="6">
        <v>12570</v>
      </c>
      <c r="J2654" s="7">
        <v>0.1125</v>
      </c>
    </row>
    <row r="2655" spans="1:10" x14ac:dyDescent="0.25">
      <c r="A2655" s="6" t="s">
        <v>182</v>
      </c>
      <c r="B2655" s="4" t="s">
        <v>1362</v>
      </c>
      <c r="C2655" s="4" t="s">
        <v>1363</v>
      </c>
      <c r="D2655" s="5">
        <v>44443</v>
      </c>
      <c r="E2655" s="6" t="s">
        <v>3</v>
      </c>
      <c r="F2655" s="6" t="s">
        <v>13</v>
      </c>
      <c r="G2655" s="6">
        <v>4.2</v>
      </c>
      <c r="H2655" s="6">
        <v>47990</v>
      </c>
      <c r="I2655" s="6">
        <v>47990</v>
      </c>
      <c r="J2655" s="7">
        <v>2.5000000000000001E-2</v>
      </c>
    </row>
    <row r="2656" spans="1:10" x14ac:dyDescent="0.25">
      <c r="A2656" s="6" t="s">
        <v>182</v>
      </c>
      <c r="B2656" s="4" t="s">
        <v>1362</v>
      </c>
      <c r="C2656" s="4" t="s">
        <v>1364</v>
      </c>
      <c r="D2656" s="5">
        <v>44481</v>
      </c>
      <c r="E2656" s="6" t="s">
        <v>3</v>
      </c>
      <c r="F2656" s="6" t="s">
        <v>13</v>
      </c>
      <c r="G2656" s="6">
        <v>4.2</v>
      </c>
      <c r="H2656" s="6">
        <v>56690</v>
      </c>
      <c r="I2656" s="6">
        <v>56690</v>
      </c>
      <c r="J2656" s="7">
        <v>0.1125</v>
      </c>
    </row>
    <row r="2657" spans="1:10" x14ac:dyDescent="0.25">
      <c r="A2657" s="6" t="s">
        <v>182</v>
      </c>
      <c r="B2657" s="4" t="s">
        <v>1365</v>
      </c>
      <c r="C2657" s="4" t="s">
        <v>1366</v>
      </c>
      <c r="D2657" s="5">
        <v>45141</v>
      </c>
      <c r="E2657" s="6" t="s">
        <v>12</v>
      </c>
      <c r="F2657" s="6" t="s">
        <v>13</v>
      </c>
      <c r="G2657" s="6">
        <v>3.7</v>
      </c>
      <c r="H2657" s="6">
        <v>15400</v>
      </c>
      <c r="I2657" s="6">
        <v>15400</v>
      </c>
      <c r="J2657" s="7">
        <v>2.5000000000000001E-2</v>
      </c>
    </row>
    <row r="2658" spans="1:10" x14ac:dyDescent="0.25">
      <c r="A2658" s="6" t="s">
        <v>182</v>
      </c>
      <c r="B2658" s="4" t="s">
        <v>1367</v>
      </c>
      <c r="C2658" s="4" t="s">
        <v>1368</v>
      </c>
      <c r="D2658" s="5">
        <v>45125</v>
      </c>
      <c r="E2658" s="6" t="s">
        <v>27</v>
      </c>
      <c r="F2658" s="6" t="s">
        <v>117</v>
      </c>
      <c r="G2658" s="6">
        <v>3.7</v>
      </c>
      <c r="H2658" s="6">
        <v>11810</v>
      </c>
      <c r="I2658" s="6">
        <v>11810</v>
      </c>
      <c r="J2658" s="7">
        <v>7.4999999999999997E-2</v>
      </c>
    </row>
    <row r="2659" spans="1:10" x14ac:dyDescent="0.25">
      <c r="A2659" s="6" t="s">
        <v>182</v>
      </c>
      <c r="B2659" s="4" t="s">
        <v>1367</v>
      </c>
      <c r="C2659" s="4" t="s">
        <v>1369</v>
      </c>
      <c r="D2659" s="5">
        <v>44305</v>
      </c>
      <c r="E2659" s="6" t="s">
        <v>27</v>
      </c>
      <c r="F2659" s="6" t="s">
        <v>117</v>
      </c>
      <c r="G2659" s="6">
        <v>3.7</v>
      </c>
      <c r="H2659" s="6">
        <v>13200</v>
      </c>
      <c r="I2659" s="6">
        <v>13200</v>
      </c>
      <c r="J2659" s="7">
        <v>0.1125</v>
      </c>
    </row>
    <row r="2660" spans="1:10" x14ac:dyDescent="0.25">
      <c r="A2660" s="6" t="s">
        <v>182</v>
      </c>
      <c r="B2660" s="4" t="s">
        <v>1367</v>
      </c>
      <c r="C2660" s="4" t="s">
        <v>664</v>
      </c>
      <c r="D2660" s="5">
        <v>44507</v>
      </c>
      <c r="E2660" s="6" t="s">
        <v>27</v>
      </c>
      <c r="F2660" s="6" t="s">
        <v>117</v>
      </c>
      <c r="G2660" s="6">
        <v>3.7</v>
      </c>
      <c r="H2660" s="6">
        <v>15490</v>
      </c>
      <c r="I2660" s="6">
        <v>15490</v>
      </c>
      <c r="J2660" s="7">
        <v>3.7499999999999999E-2</v>
      </c>
    </row>
    <row r="2661" spans="1:10" x14ac:dyDescent="0.25">
      <c r="A2661" s="6" t="s">
        <v>182</v>
      </c>
      <c r="B2661" s="4" t="s">
        <v>1370</v>
      </c>
      <c r="C2661" s="4" t="s">
        <v>416</v>
      </c>
      <c r="D2661" s="5">
        <v>45130</v>
      </c>
      <c r="E2661" s="6" t="s">
        <v>27</v>
      </c>
      <c r="F2661" s="6" t="s">
        <v>117</v>
      </c>
      <c r="G2661" s="6">
        <v>3.7</v>
      </c>
      <c r="H2661" s="6">
        <v>16990</v>
      </c>
      <c r="I2661" s="6">
        <v>16990</v>
      </c>
      <c r="J2661" s="7">
        <v>2.5000000000000001E-2</v>
      </c>
    </row>
    <row r="2662" spans="1:10" x14ac:dyDescent="0.25">
      <c r="A2662" s="6" t="s">
        <v>182</v>
      </c>
      <c r="B2662" s="4" t="s">
        <v>1371</v>
      </c>
      <c r="C2662" s="4" t="s">
        <v>1369</v>
      </c>
      <c r="D2662" s="5">
        <v>44218</v>
      </c>
      <c r="E2662" s="6" t="s">
        <v>27</v>
      </c>
      <c r="F2662" s="6" t="s">
        <v>117</v>
      </c>
      <c r="G2662" s="6">
        <v>3.7</v>
      </c>
      <c r="H2662" s="6">
        <v>26999</v>
      </c>
      <c r="I2662" s="6">
        <v>26999</v>
      </c>
      <c r="J2662" s="7">
        <v>7.4999999999999997E-2</v>
      </c>
    </row>
    <row r="2663" spans="1:10" x14ac:dyDescent="0.25">
      <c r="A2663" s="6" t="s">
        <v>182</v>
      </c>
      <c r="B2663" s="4" t="s">
        <v>1371</v>
      </c>
      <c r="C2663" s="4" t="s">
        <v>1368</v>
      </c>
      <c r="D2663" s="5">
        <v>44780</v>
      </c>
      <c r="E2663" s="6" t="s">
        <v>27</v>
      </c>
      <c r="F2663" s="6" t="s">
        <v>117</v>
      </c>
      <c r="G2663" s="6">
        <v>3.7</v>
      </c>
      <c r="H2663" s="6">
        <v>18249</v>
      </c>
      <c r="I2663" s="6">
        <v>18249</v>
      </c>
      <c r="J2663" s="7">
        <v>0.125</v>
      </c>
    </row>
    <row r="2664" spans="1:10" x14ac:dyDescent="0.25">
      <c r="A2664" s="6" t="s">
        <v>182</v>
      </c>
      <c r="B2664" s="4" t="s">
        <v>1372</v>
      </c>
      <c r="C2664" s="4" t="s">
        <v>1373</v>
      </c>
      <c r="D2664" s="5">
        <v>44549</v>
      </c>
      <c r="E2664" s="6" t="s">
        <v>127</v>
      </c>
      <c r="F2664" s="6" t="s">
        <v>117</v>
      </c>
      <c r="G2664" s="6">
        <v>3.9</v>
      </c>
      <c r="H2664" s="6">
        <v>19695</v>
      </c>
      <c r="I2664" s="6">
        <v>19695</v>
      </c>
      <c r="J2664" s="7">
        <v>8.7499999999999994E-2</v>
      </c>
    </row>
    <row r="2665" spans="1:10" x14ac:dyDescent="0.25">
      <c r="A2665" s="6" t="s">
        <v>182</v>
      </c>
      <c r="B2665" s="4" t="s">
        <v>1374</v>
      </c>
      <c r="C2665" s="4" t="s">
        <v>1368</v>
      </c>
      <c r="D2665" s="5">
        <v>45092</v>
      </c>
      <c r="E2665" s="6" t="s">
        <v>127</v>
      </c>
      <c r="F2665" s="6" t="s">
        <v>211</v>
      </c>
      <c r="G2665" s="6">
        <v>3.7</v>
      </c>
      <c r="H2665" s="6">
        <v>9590</v>
      </c>
      <c r="I2665" s="6">
        <v>9590</v>
      </c>
      <c r="J2665" s="7">
        <v>0.1125</v>
      </c>
    </row>
    <row r="2666" spans="1:10" x14ac:dyDescent="0.25">
      <c r="A2666" s="6" t="s">
        <v>182</v>
      </c>
      <c r="B2666" s="4" t="s">
        <v>1374</v>
      </c>
      <c r="C2666" s="4" t="s">
        <v>1000</v>
      </c>
      <c r="D2666" s="5">
        <v>44303</v>
      </c>
      <c r="E2666" s="6" t="s">
        <v>127</v>
      </c>
      <c r="F2666" s="6" t="s">
        <v>211</v>
      </c>
      <c r="G2666" s="6">
        <v>3.7</v>
      </c>
      <c r="H2666" s="6">
        <v>9590</v>
      </c>
      <c r="I2666" s="6">
        <v>9590</v>
      </c>
      <c r="J2666" s="7">
        <v>2.5000000000000001E-2</v>
      </c>
    </row>
    <row r="2667" spans="1:10" x14ac:dyDescent="0.25">
      <c r="A2667" s="6" t="s">
        <v>182</v>
      </c>
      <c r="B2667" s="4" t="s">
        <v>1375</v>
      </c>
      <c r="C2667" s="4" t="s">
        <v>1376</v>
      </c>
      <c r="D2667" s="5">
        <v>44455</v>
      </c>
      <c r="E2667" s="6" t="s">
        <v>12</v>
      </c>
      <c r="F2667" s="6" t="s">
        <v>13</v>
      </c>
      <c r="G2667" s="6">
        <v>3.9</v>
      </c>
      <c r="H2667" s="6">
        <v>38800</v>
      </c>
      <c r="I2667" s="6">
        <v>38800</v>
      </c>
      <c r="J2667" s="7">
        <v>0.125</v>
      </c>
    </row>
    <row r="2668" spans="1:10" x14ac:dyDescent="0.25">
      <c r="A2668" s="6" t="s">
        <v>182</v>
      </c>
      <c r="B2668" s="4" t="s">
        <v>1375</v>
      </c>
      <c r="C2668" s="4" t="s">
        <v>1377</v>
      </c>
      <c r="D2668" s="5">
        <v>44944</v>
      </c>
      <c r="E2668" s="6" t="s">
        <v>12</v>
      </c>
      <c r="F2668" s="6" t="s">
        <v>13</v>
      </c>
      <c r="G2668" s="6">
        <v>3.9</v>
      </c>
      <c r="H2668" s="6">
        <v>38800</v>
      </c>
      <c r="I2668" s="6">
        <v>38800</v>
      </c>
      <c r="J2668" s="7">
        <v>6.25E-2</v>
      </c>
    </row>
    <row r="2669" spans="1:10" x14ac:dyDescent="0.25">
      <c r="A2669" s="6" t="s">
        <v>182</v>
      </c>
      <c r="B2669" s="4" t="s">
        <v>1375</v>
      </c>
      <c r="C2669" s="4" t="s">
        <v>1378</v>
      </c>
      <c r="D2669" s="5">
        <v>44903</v>
      </c>
      <c r="E2669" s="6" t="s">
        <v>12</v>
      </c>
      <c r="F2669" s="6" t="s">
        <v>13</v>
      </c>
      <c r="G2669" s="6">
        <v>4.0999999999999996</v>
      </c>
      <c r="H2669" s="6">
        <v>53900</v>
      </c>
      <c r="I2669" s="6">
        <v>53900</v>
      </c>
      <c r="J2669" s="7">
        <v>8.7499999999999994E-2</v>
      </c>
    </row>
    <row r="2670" spans="1:10" x14ac:dyDescent="0.25">
      <c r="A2670" s="6" t="s">
        <v>182</v>
      </c>
      <c r="B2670" s="4" t="s">
        <v>1379</v>
      </c>
      <c r="C2670" s="4" t="s">
        <v>1369</v>
      </c>
      <c r="D2670" s="5">
        <v>44368</v>
      </c>
      <c r="E2670" s="6" t="s">
        <v>127</v>
      </c>
      <c r="F2670" s="6" t="s">
        <v>211</v>
      </c>
      <c r="G2670" s="6">
        <v>3.9</v>
      </c>
      <c r="H2670" s="6">
        <v>8999</v>
      </c>
      <c r="I2670" s="6">
        <v>8999</v>
      </c>
      <c r="J2670" s="7">
        <v>6.25E-2</v>
      </c>
    </row>
    <row r="2671" spans="1:10" x14ac:dyDescent="0.25">
      <c r="A2671" s="6" t="s">
        <v>182</v>
      </c>
      <c r="B2671" s="4" t="s">
        <v>1380</v>
      </c>
      <c r="C2671" s="4" t="s">
        <v>1368</v>
      </c>
      <c r="D2671" s="5">
        <v>44965</v>
      </c>
      <c r="E2671" s="6" t="s">
        <v>27</v>
      </c>
      <c r="F2671" s="6" t="s">
        <v>117</v>
      </c>
      <c r="G2671" s="6">
        <v>3.7</v>
      </c>
      <c r="H2671" s="6">
        <v>27990</v>
      </c>
      <c r="I2671" s="6">
        <v>27990</v>
      </c>
      <c r="J2671" s="7">
        <v>0.1125</v>
      </c>
    </row>
    <row r="2672" spans="1:10" x14ac:dyDescent="0.25">
      <c r="A2672" s="6" t="s">
        <v>182</v>
      </c>
      <c r="B2672" s="4" t="s">
        <v>1379</v>
      </c>
      <c r="C2672" s="4" t="s">
        <v>1368</v>
      </c>
      <c r="D2672" s="5">
        <v>44535</v>
      </c>
      <c r="E2672" s="6" t="s">
        <v>127</v>
      </c>
      <c r="F2672" s="6" t="s">
        <v>211</v>
      </c>
      <c r="G2672" s="6">
        <v>3.9</v>
      </c>
      <c r="H2672" s="6">
        <v>8999</v>
      </c>
      <c r="I2672" s="6">
        <v>8999</v>
      </c>
      <c r="J2672" s="7">
        <v>1.2500000000000001E-2</v>
      </c>
    </row>
    <row r="2673" spans="1:10" x14ac:dyDescent="0.25">
      <c r="A2673" s="6" t="s">
        <v>182</v>
      </c>
      <c r="B2673" s="4" t="s">
        <v>1381</v>
      </c>
      <c r="C2673" s="4" t="s">
        <v>1382</v>
      </c>
      <c r="D2673" s="5">
        <v>44471</v>
      </c>
      <c r="E2673" s="6" t="s">
        <v>127</v>
      </c>
      <c r="F2673" s="6" t="s">
        <v>117</v>
      </c>
      <c r="G2673" s="6">
        <v>4</v>
      </c>
      <c r="H2673" s="6">
        <v>12400</v>
      </c>
      <c r="I2673" s="6">
        <v>12400</v>
      </c>
      <c r="J2673" s="7">
        <v>0.1125</v>
      </c>
    </row>
    <row r="2674" spans="1:10" x14ac:dyDescent="0.25">
      <c r="A2674" s="6" t="s">
        <v>182</v>
      </c>
      <c r="B2674" s="4" t="s">
        <v>1383</v>
      </c>
      <c r="C2674" s="4" t="s">
        <v>1373</v>
      </c>
      <c r="D2674" s="5">
        <v>44068</v>
      </c>
      <c r="E2674" s="6" t="s">
        <v>27</v>
      </c>
      <c r="F2674" s="6" t="s">
        <v>117</v>
      </c>
      <c r="G2674" s="6">
        <v>3.9</v>
      </c>
      <c r="H2674" s="6">
        <v>25500</v>
      </c>
      <c r="I2674" s="6">
        <v>25500</v>
      </c>
      <c r="J2674" s="7">
        <v>0.125</v>
      </c>
    </row>
    <row r="2675" spans="1:10" x14ac:dyDescent="0.25">
      <c r="A2675" s="6" t="s">
        <v>182</v>
      </c>
      <c r="B2675" s="4" t="s">
        <v>1383</v>
      </c>
      <c r="C2675" s="4" t="s">
        <v>1384</v>
      </c>
      <c r="D2675" s="5">
        <v>43839</v>
      </c>
      <c r="E2675" s="6" t="s">
        <v>27</v>
      </c>
      <c r="F2675" s="6" t="s">
        <v>117</v>
      </c>
      <c r="G2675" s="6">
        <v>3.9</v>
      </c>
      <c r="H2675" s="6">
        <v>25500</v>
      </c>
      <c r="I2675" s="6">
        <v>25500</v>
      </c>
      <c r="J2675" s="7">
        <v>1.2500000000000001E-2</v>
      </c>
    </row>
    <row r="2676" spans="1:10" x14ac:dyDescent="0.25">
      <c r="A2676" s="6" t="s">
        <v>182</v>
      </c>
      <c r="B2676" s="4" t="s">
        <v>1385</v>
      </c>
      <c r="C2676" s="4" t="s">
        <v>1386</v>
      </c>
      <c r="D2676" s="5">
        <v>44112</v>
      </c>
      <c r="E2676" s="6" t="s">
        <v>27</v>
      </c>
      <c r="F2676" s="6" t="s">
        <v>117</v>
      </c>
      <c r="G2676" s="6">
        <v>4.0999999999999996</v>
      </c>
      <c r="H2676" s="6">
        <v>25999</v>
      </c>
      <c r="I2676" s="6">
        <v>25999</v>
      </c>
      <c r="J2676" s="7">
        <v>1.2500000000000001E-2</v>
      </c>
    </row>
    <row r="2677" spans="1:10" x14ac:dyDescent="0.25">
      <c r="A2677" s="6" t="s">
        <v>182</v>
      </c>
      <c r="B2677" s="4" t="s">
        <v>1387</v>
      </c>
      <c r="C2677" s="4" t="s">
        <v>1388</v>
      </c>
      <c r="D2677" s="5">
        <v>44294</v>
      </c>
      <c r="E2677" s="6" t="s">
        <v>127</v>
      </c>
      <c r="F2677" s="6" t="s">
        <v>117</v>
      </c>
      <c r="G2677" s="6">
        <v>4</v>
      </c>
      <c r="H2677" s="6">
        <v>9900</v>
      </c>
      <c r="I2677" s="6">
        <v>9900</v>
      </c>
      <c r="J2677" s="7">
        <v>0.125</v>
      </c>
    </row>
    <row r="2678" spans="1:10" x14ac:dyDescent="0.25">
      <c r="A2678" s="6" t="s">
        <v>182</v>
      </c>
      <c r="B2678" s="4" t="s">
        <v>1387</v>
      </c>
      <c r="C2678" s="4" t="s">
        <v>166</v>
      </c>
      <c r="D2678" s="5">
        <v>44506</v>
      </c>
      <c r="E2678" s="6" t="s">
        <v>127</v>
      </c>
      <c r="F2678" s="6" t="s">
        <v>117</v>
      </c>
      <c r="G2678" s="6">
        <v>4</v>
      </c>
      <c r="H2678" s="6">
        <v>6999</v>
      </c>
      <c r="I2678" s="6">
        <v>6999</v>
      </c>
      <c r="J2678" s="7">
        <v>6.25E-2</v>
      </c>
    </row>
    <row r="2679" spans="1:10" x14ac:dyDescent="0.25">
      <c r="A2679" s="6" t="s">
        <v>182</v>
      </c>
      <c r="B2679" s="4" t="s">
        <v>1389</v>
      </c>
      <c r="C2679" s="4" t="s">
        <v>147</v>
      </c>
      <c r="D2679" s="5">
        <v>44666</v>
      </c>
      <c r="E2679" s="6" t="s">
        <v>127</v>
      </c>
      <c r="F2679" s="6" t="s">
        <v>117</v>
      </c>
      <c r="G2679" s="6">
        <v>3.9</v>
      </c>
      <c r="H2679" s="6">
        <v>21990</v>
      </c>
      <c r="I2679" s="6">
        <v>21990</v>
      </c>
      <c r="J2679" s="7">
        <v>1.2500000000000001E-2</v>
      </c>
    </row>
    <row r="2680" spans="1:10" x14ac:dyDescent="0.25">
      <c r="A2680" s="6" t="s">
        <v>182</v>
      </c>
      <c r="B2680" s="4" t="s">
        <v>1389</v>
      </c>
      <c r="C2680" s="4" t="s">
        <v>14</v>
      </c>
      <c r="D2680" s="5">
        <v>44006</v>
      </c>
      <c r="E2680" s="6" t="s">
        <v>127</v>
      </c>
      <c r="F2680" s="6" t="s">
        <v>117</v>
      </c>
      <c r="G2680" s="6">
        <v>3.9</v>
      </c>
      <c r="H2680" s="6">
        <v>21990</v>
      </c>
      <c r="I2680" s="6">
        <v>21990</v>
      </c>
      <c r="J2680" s="7">
        <v>7.4999999999999997E-2</v>
      </c>
    </row>
    <row r="2681" spans="1:10" x14ac:dyDescent="0.25">
      <c r="A2681" s="6" t="s">
        <v>182</v>
      </c>
      <c r="B2681" s="4" t="s">
        <v>1390</v>
      </c>
      <c r="C2681" s="4" t="s">
        <v>1384</v>
      </c>
      <c r="D2681" s="5">
        <v>45095</v>
      </c>
      <c r="E2681" s="6" t="s">
        <v>127</v>
      </c>
      <c r="F2681" s="6" t="s">
        <v>211</v>
      </c>
      <c r="G2681" s="6">
        <v>3.9</v>
      </c>
      <c r="H2681" s="6">
        <v>7999</v>
      </c>
      <c r="I2681" s="6">
        <v>7999</v>
      </c>
      <c r="J2681" s="7">
        <v>0.1</v>
      </c>
    </row>
    <row r="2682" spans="1:10" x14ac:dyDescent="0.25">
      <c r="A2682" s="6" t="s">
        <v>182</v>
      </c>
      <c r="B2682" s="4" t="s">
        <v>1390</v>
      </c>
      <c r="C2682" s="4" t="s">
        <v>1373</v>
      </c>
      <c r="D2682" s="5">
        <v>44031</v>
      </c>
      <c r="E2682" s="6" t="s">
        <v>127</v>
      </c>
      <c r="F2682" s="6" t="s">
        <v>117</v>
      </c>
      <c r="G2682" s="6">
        <v>4.0999999999999996</v>
      </c>
      <c r="H2682" s="6">
        <v>23999</v>
      </c>
      <c r="I2682" s="6">
        <v>23999</v>
      </c>
      <c r="J2682" s="7">
        <v>3.7499999999999999E-2</v>
      </c>
    </row>
    <row r="2683" spans="1:10" x14ac:dyDescent="0.25">
      <c r="A2683" s="6" t="s">
        <v>182</v>
      </c>
      <c r="B2683" s="4" t="s">
        <v>1385</v>
      </c>
      <c r="C2683" s="4" t="s">
        <v>1384</v>
      </c>
      <c r="D2683" s="5">
        <v>45156</v>
      </c>
      <c r="E2683" s="6" t="s">
        <v>27</v>
      </c>
      <c r="F2683" s="6" t="s">
        <v>117</v>
      </c>
      <c r="G2683" s="6">
        <v>4</v>
      </c>
      <c r="H2683" s="6">
        <v>25999</v>
      </c>
      <c r="I2683" s="6">
        <v>25999</v>
      </c>
      <c r="J2683" s="7">
        <v>1.2500000000000001E-2</v>
      </c>
    </row>
    <row r="2684" spans="1:10" x14ac:dyDescent="0.25">
      <c r="A2684" s="6" t="s">
        <v>182</v>
      </c>
      <c r="B2684" s="4" t="s">
        <v>1391</v>
      </c>
      <c r="C2684" s="4" t="s">
        <v>14</v>
      </c>
      <c r="D2684" s="5">
        <v>44723</v>
      </c>
      <c r="E2684" s="6" t="s">
        <v>127</v>
      </c>
      <c r="F2684" s="6" t="s">
        <v>117</v>
      </c>
      <c r="G2684" s="6">
        <v>4</v>
      </c>
      <c r="H2684" s="6">
        <v>21999</v>
      </c>
      <c r="I2684" s="6">
        <v>21999</v>
      </c>
      <c r="J2684" s="7">
        <v>7.4999999999999997E-2</v>
      </c>
    </row>
    <row r="2685" spans="1:10" x14ac:dyDescent="0.25">
      <c r="A2685" s="6" t="s">
        <v>182</v>
      </c>
      <c r="B2685" s="4" t="s">
        <v>1392</v>
      </c>
      <c r="C2685" s="4" t="s">
        <v>664</v>
      </c>
      <c r="D2685" s="5">
        <v>44239</v>
      </c>
      <c r="E2685" s="6" t="s">
        <v>127</v>
      </c>
      <c r="F2685" s="6" t="s">
        <v>261</v>
      </c>
      <c r="G2685" s="6">
        <v>3.8</v>
      </c>
      <c r="H2685" s="6">
        <v>17200</v>
      </c>
      <c r="I2685" s="6">
        <v>17200</v>
      </c>
      <c r="J2685" s="7">
        <v>8.7499999999999994E-2</v>
      </c>
    </row>
    <row r="2686" spans="1:10" x14ac:dyDescent="0.25">
      <c r="A2686" s="6" t="s">
        <v>182</v>
      </c>
      <c r="B2686" s="4" t="s">
        <v>1392</v>
      </c>
      <c r="C2686" s="4" t="s">
        <v>416</v>
      </c>
      <c r="D2686" s="5">
        <v>44995</v>
      </c>
      <c r="E2686" s="6" t="s">
        <v>127</v>
      </c>
      <c r="F2686" s="6" t="s">
        <v>261</v>
      </c>
      <c r="G2686" s="6">
        <v>3.8</v>
      </c>
      <c r="H2686" s="6">
        <v>17200</v>
      </c>
      <c r="I2686" s="6">
        <v>17200</v>
      </c>
      <c r="J2686" s="7">
        <v>0.05</v>
      </c>
    </row>
    <row r="2687" spans="1:10" x14ac:dyDescent="0.25">
      <c r="A2687" s="6" t="s">
        <v>182</v>
      </c>
      <c r="B2687" s="4" t="s">
        <v>1393</v>
      </c>
      <c r="C2687" s="4" t="s">
        <v>416</v>
      </c>
      <c r="D2687" s="5">
        <v>45116</v>
      </c>
      <c r="E2687" s="6" t="s">
        <v>127</v>
      </c>
      <c r="F2687" s="6" t="s">
        <v>261</v>
      </c>
      <c r="G2687" s="6">
        <v>3.5</v>
      </c>
      <c r="H2687" s="6">
        <v>15200</v>
      </c>
      <c r="I2687" s="6">
        <v>15200</v>
      </c>
      <c r="J2687" s="7">
        <v>8.7499999999999994E-2</v>
      </c>
    </row>
    <row r="2688" spans="1:10" x14ac:dyDescent="0.25">
      <c r="A2688" s="6" t="s">
        <v>182</v>
      </c>
      <c r="B2688" s="4" t="s">
        <v>1393</v>
      </c>
      <c r="C2688" s="4" t="s">
        <v>664</v>
      </c>
      <c r="D2688" s="5">
        <v>44754</v>
      </c>
      <c r="E2688" s="6" t="s">
        <v>127</v>
      </c>
      <c r="F2688" s="6" t="s">
        <v>261</v>
      </c>
      <c r="G2688" s="6">
        <v>3.5</v>
      </c>
      <c r="H2688" s="6">
        <v>15200</v>
      </c>
      <c r="I2688" s="6">
        <v>15200</v>
      </c>
      <c r="J2688" s="7">
        <v>2.5000000000000001E-2</v>
      </c>
    </row>
    <row r="2689" spans="1:10" x14ac:dyDescent="0.25">
      <c r="A2689" s="6" t="s">
        <v>182</v>
      </c>
      <c r="B2689" s="4" t="s">
        <v>1394</v>
      </c>
      <c r="C2689" s="4" t="s">
        <v>1395</v>
      </c>
      <c r="D2689" s="5">
        <v>44902</v>
      </c>
      <c r="E2689" s="6" t="s">
        <v>27</v>
      </c>
      <c r="F2689" s="6" t="s">
        <v>117</v>
      </c>
      <c r="G2689" s="6">
        <v>4.4000000000000004</v>
      </c>
      <c r="H2689" s="6">
        <v>59900</v>
      </c>
      <c r="I2689" s="6">
        <v>59900</v>
      </c>
      <c r="J2689" s="7">
        <v>7.4999999999999997E-2</v>
      </c>
    </row>
    <row r="2690" spans="1:10" x14ac:dyDescent="0.25">
      <c r="A2690" s="6" t="s">
        <v>182</v>
      </c>
      <c r="B2690" s="4" t="s">
        <v>1396</v>
      </c>
      <c r="C2690" s="4" t="s">
        <v>1397</v>
      </c>
      <c r="D2690" s="5">
        <v>44453</v>
      </c>
      <c r="E2690" s="6" t="s">
        <v>284</v>
      </c>
      <c r="F2690" s="6" t="s">
        <v>211</v>
      </c>
      <c r="G2690" s="6">
        <v>4.0999999999999996</v>
      </c>
      <c r="H2690" s="6">
        <v>27390</v>
      </c>
      <c r="I2690" s="6">
        <v>27390</v>
      </c>
      <c r="J2690" s="7">
        <v>0.125</v>
      </c>
    </row>
    <row r="2691" spans="1:10" x14ac:dyDescent="0.25">
      <c r="A2691" s="6" t="s">
        <v>182</v>
      </c>
      <c r="B2691" s="4" t="s">
        <v>1396</v>
      </c>
      <c r="C2691" s="4" t="s">
        <v>664</v>
      </c>
      <c r="D2691" s="5">
        <v>44643</v>
      </c>
      <c r="E2691" s="6" t="s">
        <v>284</v>
      </c>
      <c r="F2691" s="6" t="s">
        <v>211</v>
      </c>
      <c r="G2691" s="6">
        <v>4.0999999999999996</v>
      </c>
      <c r="H2691" s="6">
        <v>27390</v>
      </c>
      <c r="I2691" s="6">
        <v>27390</v>
      </c>
      <c r="J2691" s="7">
        <v>0.125</v>
      </c>
    </row>
    <row r="2692" spans="1:10" x14ac:dyDescent="0.25">
      <c r="A2692" s="6" t="s">
        <v>182</v>
      </c>
      <c r="B2692" s="4" t="s">
        <v>1398</v>
      </c>
      <c r="C2692" s="4" t="s">
        <v>11</v>
      </c>
      <c r="D2692" s="5">
        <v>44115</v>
      </c>
      <c r="E2692" s="6" t="s">
        <v>263</v>
      </c>
      <c r="F2692" s="6" t="s">
        <v>261</v>
      </c>
      <c r="G2692" s="6">
        <v>3.6</v>
      </c>
      <c r="H2692" s="6">
        <v>9990</v>
      </c>
      <c r="I2692" s="6">
        <v>9990</v>
      </c>
      <c r="J2692" s="7">
        <v>1.2500000000000001E-2</v>
      </c>
    </row>
    <row r="2693" spans="1:10" x14ac:dyDescent="0.25">
      <c r="A2693" s="6" t="s">
        <v>182</v>
      </c>
      <c r="B2693" s="4" t="s">
        <v>1398</v>
      </c>
      <c r="C2693" s="4" t="s">
        <v>147</v>
      </c>
      <c r="D2693" s="5">
        <v>44847</v>
      </c>
      <c r="E2693" s="6" t="s">
        <v>263</v>
      </c>
      <c r="F2693" s="6" t="s">
        <v>261</v>
      </c>
      <c r="G2693" s="6">
        <v>3.6</v>
      </c>
      <c r="H2693" s="6">
        <v>9990</v>
      </c>
      <c r="I2693" s="6">
        <v>9990</v>
      </c>
      <c r="J2693" s="7">
        <v>1.2500000000000001E-2</v>
      </c>
    </row>
    <row r="2694" spans="1:10" x14ac:dyDescent="0.25">
      <c r="A2694" s="6" t="s">
        <v>182</v>
      </c>
      <c r="B2694" s="4" t="s">
        <v>1394</v>
      </c>
      <c r="C2694" s="4" t="s">
        <v>165</v>
      </c>
      <c r="D2694" s="5">
        <v>45136</v>
      </c>
      <c r="E2694" s="6" t="s">
        <v>27</v>
      </c>
      <c r="F2694" s="6" t="s">
        <v>117</v>
      </c>
      <c r="G2694" s="6">
        <v>4.4000000000000004</v>
      </c>
      <c r="H2694" s="6">
        <v>59900</v>
      </c>
      <c r="I2694" s="6">
        <v>59900</v>
      </c>
      <c r="J2694" s="7">
        <v>2.5000000000000001E-2</v>
      </c>
    </row>
    <row r="2695" spans="1:10" x14ac:dyDescent="0.25">
      <c r="A2695" s="6" t="s">
        <v>182</v>
      </c>
      <c r="B2695" s="4" t="s">
        <v>1394</v>
      </c>
      <c r="C2695" s="4" t="s">
        <v>1399</v>
      </c>
      <c r="D2695" s="5">
        <v>44316</v>
      </c>
      <c r="E2695" s="6" t="s">
        <v>27</v>
      </c>
      <c r="F2695" s="6" t="s">
        <v>117</v>
      </c>
      <c r="G2695" s="6">
        <v>4.4000000000000004</v>
      </c>
      <c r="H2695" s="6">
        <v>59900</v>
      </c>
      <c r="I2695" s="6">
        <v>59900</v>
      </c>
      <c r="J2695" s="7">
        <v>1.2500000000000001E-2</v>
      </c>
    </row>
    <row r="2696" spans="1:10" x14ac:dyDescent="0.25">
      <c r="A2696" s="6" t="s">
        <v>182</v>
      </c>
      <c r="B2696" s="4" t="s">
        <v>1400</v>
      </c>
      <c r="C2696" s="4" t="s">
        <v>11</v>
      </c>
      <c r="D2696" s="5">
        <v>44202</v>
      </c>
      <c r="E2696" s="6" t="s">
        <v>127</v>
      </c>
      <c r="F2696" s="6" t="s">
        <v>211</v>
      </c>
      <c r="G2696" s="6">
        <v>3.8</v>
      </c>
      <c r="H2696" s="6">
        <v>35490</v>
      </c>
      <c r="I2696" s="6">
        <v>35490</v>
      </c>
      <c r="J2696" s="7">
        <v>8.7499999999999994E-2</v>
      </c>
    </row>
    <row r="2697" spans="1:10" x14ac:dyDescent="0.25">
      <c r="A2697" s="6" t="s">
        <v>182</v>
      </c>
      <c r="B2697" s="4" t="s">
        <v>1401</v>
      </c>
      <c r="C2697" s="4" t="s">
        <v>165</v>
      </c>
      <c r="D2697" s="5">
        <v>44754</v>
      </c>
      <c r="E2697" s="6" t="s">
        <v>27</v>
      </c>
      <c r="F2697" s="6" t="s">
        <v>13</v>
      </c>
      <c r="G2697" s="6">
        <v>4.0999999999999996</v>
      </c>
      <c r="H2697" s="6">
        <v>59590</v>
      </c>
      <c r="I2697" s="6">
        <v>59590</v>
      </c>
      <c r="J2697" s="7">
        <v>3.7499999999999999E-2</v>
      </c>
    </row>
    <row r="2698" spans="1:10" x14ac:dyDescent="0.25">
      <c r="A2698" s="6" t="s">
        <v>563</v>
      </c>
      <c r="B2698" s="4" t="s">
        <v>1402</v>
      </c>
      <c r="C2698" s="4" t="s">
        <v>1403</v>
      </c>
      <c r="D2698" s="5">
        <v>43970</v>
      </c>
      <c r="E2698" s="6" t="s">
        <v>6</v>
      </c>
      <c r="F2698" s="6" t="s">
        <v>7</v>
      </c>
      <c r="G2698" s="6">
        <v>4.3</v>
      </c>
      <c r="H2698" s="6">
        <v>46988</v>
      </c>
      <c r="I2698" s="6">
        <v>46988</v>
      </c>
      <c r="J2698" s="7">
        <v>1.2500000000000001E-2</v>
      </c>
    </row>
    <row r="2699" spans="1:10" x14ac:dyDescent="0.25">
      <c r="A2699" s="6" t="s">
        <v>0</v>
      </c>
      <c r="B2699" s="4" t="s">
        <v>43</v>
      </c>
      <c r="C2699" s="4" t="s">
        <v>14</v>
      </c>
      <c r="D2699" s="5">
        <v>44718</v>
      </c>
      <c r="E2699" s="6" t="s">
        <v>12</v>
      </c>
      <c r="F2699" s="6" t="s">
        <v>13</v>
      </c>
      <c r="G2699" s="6">
        <v>3.7</v>
      </c>
      <c r="H2699" s="6">
        <v>10490</v>
      </c>
      <c r="I2699" s="6">
        <v>10490</v>
      </c>
      <c r="J2699" s="7">
        <v>0.1</v>
      </c>
    </row>
    <row r="2700" spans="1:10" x14ac:dyDescent="0.25">
      <c r="A2700" s="6" t="s">
        <v>0</v>
      </c>
      <c r="B2700" s="4" t="s">
        <v>43</v>
      </c>
      <c r="C2700" s="4" t="s">
        <v>11</v>
      </c>
      <c r="D2700" s="5">
        <v>44583</v>
      </c>
      <c r="E2700" s="6" t="s">
        <v>12</v>
      </c>
      <c r="F2700" s="6" t="s">
        <v>13</v>
      </c>
      <c r="G2700" s="6">
        <v>3.7</v>
      </c>
      <c r="H2700" s="6">
        <v>10490</v>
      </c>
      <c r="I2700" s="6">
        <v>10490</v>
      </c>
      <c r="J2700" s="7">
        <v>2.5000000000000001E-2</v>
      </c>
    </row>
    <row r="2701" spans="1:10" x14ac:dyDescent="0.25">
      <c r="A2701" s="6" t="s">
        <v>0</v>
      </c>
      <c r="B2701" s="4" t="s">
        <v>43</v>
      </c>
      <c r="C2701" s="4" t="s">
        <v>147</v>
      </c>
      <c r="D2701" s="5">
        <v>43869</v>
      </c>
      <c r="E2701" s="6" t="s">
        <v>12</v>
      </c>
      <c r="F2701" s="6" t="s">
        <v>13</v>
      </c>
      <c r="G2701" s="6">
        <v>3.7</v>
      </c>
      <c r="H2701" s="6">
        <v>10490</v>
      </c>
      <c r="I2701" s="6">
        <v>10490</v>
      </c>
      <c r="J2701" s="7">
        <v>0.05</v>
      </c>
    </row>
    <row r="2702" spans="1:10" x14ac:dyDescent="0.25">
      <c r="A2702" s="6" t="s">
        <v>0</v>
      </c>
      <c r="B2702" s="4" t="s">
        <v>1404</v>
      </c>
      <c r="C2702" s="4" t="s">
        <v>421</v>
      </c>
      <c r="D2702" s="5">
        <v>44906</v>
      </c>
      <c r="E2702" s="6" t="s">
        <v>3</v>
      </c>
      <c r="F2702" s="6" t="s">
        <v>4</v>
      </c>
      <c r="G2702" s="6">
        <v>4.3</v>
      </c>
      <c r="H2702" s="6">
        <v>15490</v>
      </c>
      <c r="I2702" s="6">
        <v>15490</v>
      </c>
      <c r="J2702" s="7">
        <v>8.7499999999999994E-2</v>
      </c>
    </row>
    <row r="2703" spans="1:10" x14ac:dyDescent="0.25">
      <c r="A2703" s="6" t="s">
        <v>0</v>
      </c>
      <c r="B2703" s="4" t="s">
        <v>1404</v>
      </c>
      <c r="C2703" s="4" t="s">
        <v>1405</v>
      </c>
      <c r="D2703" s="5">
        <v>44591</v>
      </c>
      <c r="E2703" s="6" t="s">
        <v>3</v>
      </c>
      <c r="F2703" s="6" t="s">
        <v>4</v>
      </c>
      <c r="G2703" s="6">
        <v>4.3</v>
      </c>
      <c r="H2703" s="6">
        <v>15490</v>
      </c>
      <c r="I2703" s="6">
        <v>18990</v>
      </c>
      <c r="J2703" s="7">
        <v>1.2500000000000001E-2</v>
      </c>
    </row>
    <row r="2704" spans="1:10" x14ac:dyDescent="0.25">
      <c r="A2704" s="6" t="s">
        <v>0</v>
      </c>
      <c r="B2704" s="4" t="s">
        <v>1404</v>
      </c>
      <c r="C2704" s="4" t="s">
        <v>1405</v>
      </c>
      <c r="D2704" s="5">
        <v>44161</v>
      </c>
      <c r="E2704" s="6" t="s">
        <v>6</v>
      </c>
      <c r="F2704" s="6" t="s">
        <v>7</v>
      </c>
      <c r="G2704" s="6">
        <v>3.8</v>
      </c>
      <c r="H2704" s="6">
        <v>17490</v>
      </c>
      <c r="I2704" s="6">
        <v>20990</v>
      </c>
      <c r="J2704" s="7">
        <v>2.5000000000000001E-2</v>
      </c>
    </row>
    <row r="2705" spans="1:10" x14ac:dyDescent="0.25">
      <c r="A2705" s="6" t="s">
        <v>0</v>
      </c>
      <c r="B2705" s="4" t="s">
        <v>1404</v>
      </c>
      <c r="C2705" s="4" t="s">
        <v>75</v>
      </c>
      <c r="D2705" s="5">
        <v>43874</v>
      </c>
      <c r="E2705" s="6" t="s">
        <v>6</v>
      </c>
      <c r="F2705" s="6" t="s">
        <v>7</v>
      </c>
      <c r="G2705" s="6">
        <v>3.8</v>
      </c>
      <c r="H2705" s="6">
        <v>17490</v>
      </c>
      <c r="I2705" s="6">
        <v>20990</v>
      </c>
      <c r="J2705" s="7">
        <v>0.1</v>
      </c>
    </row>
    <row r="2706" spans="1:10" x14ac:dyDescent="0.25">
      <c r="A2706" s="6" t="s">
        <v>0</v>
      </c>
      <c r="B2706" s="4" t="s">
        <v>1404</v>
      </c>
      <c r="C2706" s="4" t="s">
        <v>75</v>
      </c>
      <c r="D2706" s="5">
        <v>43952</v>
      </c>
      <c r="E2706" s="6" t="s">
        <v>3</v>
      </c>
      <c r="F2706" s="6" t="s">
        <v>4</v>
      </c>
      <c r="G2706" s="6">
        <v>4.3</v>
      </c>
      <c r="H2706" s="6">
        <v>15490</v>
      </c>
      <c r="I2706" s="6">
        <v>15490</v>
      </c>
      <c r="J2706" s="7">
        <v>3.7499999999999999E-2</v>
      </c>
    </row>
    <row r="2707" spans="1:10" x14ac:dyDescent="0.25">
      <c r="A2707" s="6" t="s">
        <v>1209</v>
      </c>
      <c r="B2707" s="4" t="s">
        <v>1406</v>
      </c>
      <c r="C2707" s="4" t="s">
        <v>1407</v>
      </c>
      <c r="D2707" s="5">
        <v>44415</v>
      </c>
      <c r="E2707" s="6" t="s">
        <v>19</v>
      </c>
      <c r="F2707" s="6" t="s">
        <v>7</v>
      </c>
      <c r="G2707" s="6">
        <v>4.3</v>
      </c>
      <c r="H2707" s="6">
        <v>28999</v>
      </c>
      <c r="I2707" s="6">
        <v>34999</v>
      </c>
      <c r="J2707" s="7">
        <v>3.7499999999999999E-2</v>
      </c>
    </row>
    <row r="2708" spans="1:10" x14ac:dyDescent="0.25">
      <c r="A2708" s="6" t="s">
        <v>1209</v>
      </c>
      <c r="B2708" s="4" t="s">
        <v>1406</v>
      </c>
      <c r="C2708" s="4" t="s">
        <v>1407</v>
      </c>
      <c r="D2708" s="5">
        <v>43967</v>
      </c>
      <c r="E2708" s="6" t="s">
        <v>6</v>
      </c>
      <c r="F2708" s="6" t="s">
        <v>7</v>
      </c>
      <c r="G2708" s="6">
        <v>4.3</v>
      </c>
      <c r="H2708" s="6">
        <v>28999</v>
      </c>
      <c r="I2708" s="6">
        <v>32999</v>
      </c>
      <c r="J2708" s="7">
        <v>8.7499999999999994E-2</v>
      </c>
    </row>
    <row r="2709" spans="1:10" x14ac:dyDescent="0.25">
      <c r="A2709" s="6" t="s">
        <v>1209</v>
      </c>
      <c r="B2709" s="4" t="s">
        <v>1406</v>
      </c>
      <c r="C2709" s="4" t="s">
        <v>1407</v>
      </c>
      <c r="D2709" s="5">
        <v>43836</v>
      </c>
      <c r="E2709" s="6" t="s">
        <v>19</v>
      </c>
      <c r="F2709" s="6" t="s">
        <v>57</v>
      </c>
      <c r="G2709" s="6">
        <v>4.3</v>
      </c>
      <c r="H2709" s="6">
        <v>30999</v>
      </c>
      <c r="I2709" s="6">
        <v>36999</v>
      </c>
      <c r="J2709" s="7">
        <v>0.1125</v>
      </c>
    </row>
    <row r="2710" spans="1:10" x14ac:dyDescent="0.25">
      <c r="A2710" s="6" t="s">
        <v>1209</v>
      </c>
      <c r="B2710" s="4" t="s">
        <v>1406</v>
      </c>
      <c r="C2710" s="4" t="s">
        <v>1408</v>
      </c>
      <c r="D2710" s="5">
        <v>45011</v>
      </c>
      <c r="E2710" s="6" t="s">
        <v>19</v>
      </c>
      <c r="F2710" s="6" t="s">
        <v>7</v>
      </c>
      <c r="G2710" s="6">
        <v>4.3</v>
      </c>
      <c r="H2710" s="6">
        <v>28999</v>
      </c>
      <c r="I2710" s="6">
        <v>34999</v>
      </c>
      <c r="J2710" s="7">
        <v>7.4999999999999997E-2</v>
      </c>
    </row>
    <row r="2711" spans="1:10" x14ac:dyDescent="0.25">
      <c r="A2711" s="6" t="s">
        <v>1209</v>
      </c>
      <c r="B2711" s="4" t="s">
        <v>1213</v>
      </c>
      <c r="C2711" s="4" t="s">
        <v>1214</v>
      </c>
      <c r="D2711" s="5">
        <v>44912</v>
      </c>
      <c r="E2711" s="6" t="s">
        <v>6</v>
      </c>
      <c r="F2711" s="6" t="s">
        <v>7</v>
      </c>
      <c r="G2711" s="6">
        <v>4.2</v>
      </c>
      <c r="H2711" s="6">
        <v>16499</v>
      </c>
      <c r="I2711" s="6">
        <v>17999</v>
      </c>
      <c r="J2711" s="7">
        <v>0.125</v>
      </c>
    </row>
    <row r="2712" spans="1:10" x14ac:dyDescent="0.25">
      <c r="A2712" s="6" t="s">
        <v>1209</v>
      </c>
      <c r="B2712" s="4" t="s">
        <v>168</v>
      </c>
      <c r="C2712" s="4" t="s">
        <v>1211</v>
      </c>
      <c r="D2712" s="5">
        <v>45076</v>
      </c>
      <c r="E2712" s="6" t="s">
        <v>6</v>
      </c>
      <c r="F2712" s="6" t="s">
        <v>7</v>
      </c>
      <c r="G2712" s="6">
        <v>4.5</v>
      </c>
      <c r="H2712" s="6">
        <v>24999</v>
      </c>
      <c r="I2712" s="6">
        <v>24999</v>
      </c>
      <c r="J2712" s="7">
        <v>7.4999999999999997E-2</v>
      </c>
    </row>
    <row r="2713" spans="1:10" x14ac:dyDescent="0.25">
      <c r="A2713" s="6" t="s">
        <v>1209</v>
      </c>
      <c r="B2713" s="4" t="s">
        <v>168</v>
      </c>
      <c r="C2713" s="4" t="s">
        <v>1211</v>
      </c>
      <c r="D2713" s="5">
        <v>44407</v>
      </c>
      <c r="E2713" s="6" t="s">
        <v>6</v>
      </c>
      <c r="F2713" s="6" t="s">
        <v>57</v>
      </c>
      <c r="G2713" s="6">
        <v>4.5</v>
      </c>
      <c r="H2713" s="6">
        <v>28999</v>
      </c>
      <c r="I2713" s="6">
        <v>28999</v>
      </c>
      <c r="J2713" s="7">
        <v>0.125</v>
      </c>
    </row>
    <row r="2714" spans="1:10" x14ac:dyDescent="0.25">
      <c r="A2714" s="6" t="s">
        <v>1209</v>
      </c>
      <c r="B2714" s="4" t="s">
        <v>168</v>
      </c>
      <c r="C2714" s="4" t="s">
        <v>1409</v>
      </c>
      <c r="D2714" s="5">
        <v>43951</v>
      </c>
      <c r="E2714" s="6" t="s">
        <v>19</v>
      </c>
      <c r="F2714" s="6" t="s">
        <v>57</v>
      </c>
      <c r="G2714" s="6">
        <v>4.5</v>
      </c>
      <c r="H2714" s="6">
        <v>30999</v>
      </c>
      <c r="I2714" s="6">
        <v>30999</v>
      </c>
      <c r="J2714" s="7">
        <v>7.4999999999999997E-2</v>
      </c>
    </row>
    <row r="2715" spans="1:10" x14ac:dyDescent="0.25">
      <c r="A2715" s="6" t="s">
        <v>1209</v>
      </c>
      <c r="B2715" s="4" t="s">
        <v>168</v>
      </c>
      <c r="C2715" s="4" t="s">
        <v>1212</v>
      </c>
      <c r="D2715" s="5">
        <v>44148</v>
      </c>
      <c r="E2715" s="6" t="s">
        <v>6</v>
      </c>
      <c r="F2715" s="6" t="s">
        <v>4</v>
      </c>
      <c r="G2715" s="6">
        <v>4.5</v>
      </c>
      <c r="H2715" s="6">
        <v>21999</v>
      </c>
      <c r="I2715" s="6">
        <v>21999</v>
      </c>
      <c r="J2715" s="7">
        <v>0.1</v>
      </c>
    </row>
    <row r="2716" spans="1:10" x14ac:dyDescent="0.25">
      <c r="A2716" s="6" t="s">
        <v>1209</v>
      </c>
      <c r="B2716" s="4" t="s">
        <v>168</v>
      </c>
      <c r="C2716" s="4" t="s">
        <v>1212</v>
      </c>
      <c r="D2716" s="5">
        <v>44104</v>
      </c>
      <c r="E2716" s="6" t="s">
        <v>6</v>
      </c>
      <c r="F2716" s="6" t="s">
        <v>7</v>
      </c>
      <c r="G2716" s="6">
        <v>0</v>
      </c>
      <c r="H2716" s="6">
        <v>24999</v>
      </c>
      <c r="I2716" s="6">
        <v>24999</v>
      </c>
      <c r="J2716" s="7">
        <v>2.5000000000000001E-2</v>
      </c>
    </row>
    <row r="2717" spans="1:10" x14ac:dyDescent="0.25">
      <c r="A2717" s="6" t="s">
        <v>1209</v>
      </c>
      <c r="B2717" s="4" t="s">
        <v>1406</v>
      </c>
      <c r="C2717" s="4" t="s">
        <v>1408</v>
      </c>
      <c r="D2717" s="5">
        <v>44416</v>
      </c>
      <c r="E2717" s="6" t="s">
        <v>6</v>
      </c>
      <c r="F2717" s="6" t="s">
        <v>7</v>
      </c>
      <c r="G2717" s="6">
        <v>4.3</v>
      </c>
      <c r="H2717" s="6">
        <v>28999</v>
      </c>
      <c r="I2717" s="6">
        <v>32999</v>
      </c>
      <c r="J2717" s="7">
        <v>0.125</v>
      </c>
    </row>
    <row r="2718" spans="1:10" x14ac:dyDescent="0.25">
      <c r="A2718" s="6" t="s">
        <v>1209</v>
      </c>
      <c r="B2718" s="4" t="s">
        <v>1410</v>
      </c>
      <c r="C2718" s="4" t="s">
        <v>1411</v>
      </c>
      <c r="D2718" s="5">
        <v>44903</v>
      </c>
      <c r="E2718" s="6" t="s">
        <v>6</v>
      </c>
      <c r="F2718" s="6" t="s">
        <v>4</v>
      </c>
      <c r="G2718" s="6">
        <v>4.4000000000000004</v>
      </c>
      <c r="H2718" s="6">
        <v>14999</v>
      </c>
      <c r="I2718" s="6">
        <v>17999</v>
      </c>
      <c r="J2718" s="7">
        <v>1.2500000000000001E-2</v>
      </c>
    </row>
    <row r="2719" spans="1:10" x14ac:dyDescent="0.25">
      <c r="A2719" s="6" t="s">
        <v>1209</v>
      </c>
      <c r="B2719" s="4" t="s">
        <v>1410</v>
      </c>
      <c r="C2719" s="4" t="s">
        <v>1412</v>
      </c>
      <c r="D2719" s="5">
        <v>44501</v>
      </c>
      <c r="E2719" s="6" t="s">
        <v>3</v>
      </c>
      <c r="F2719" s="6" t="s">
        <v>4</v>
      </c>
      <c r="G2719" s="6">
        <v>4.3</v>
      </c>
      <c r="H2719" s="6">
        <v>13999</v>
      </c>
      <c r="I2719" s="6">
        <v>16999</v>
      </c>
      <c r="J2719" s="7">
        <v>0.1</v>
      </c>
    </row>
    <row r="2720" spans="1:10" x14ac:dyDescent="0.25">
      <c r="A2720" s="6" t="s">
        <v>1209</v>
      </c>
      <c r="B2720" s="4" t="s">
        <v>1410</v>
      </c>
      <c r="C2720" s="4" t="s">
        <v>1412</v>
      </c>
      <c r="D2720" s="5">
        <v>44070</v>
      </c>
      <c r="E2720" s="6" t="s">
        <v>6</v>
      </c>
      <c r="F2720" s="6" t="s">
        <v>4</v>
      </c>
      <c r="G2720" s="6">
        <v>4.3</v>
      </c>
      <c r="H2720" s="6">
        <v>14999</v>
      </c>
      <c r="I2720" s="6">
        <v>16999</v>
      </c>
      <c r="J2720" s="7">
        <v>6.25E-2</v>
      </c>
    </row>
    <row r="2721" spans="1:10" x14ac:dyDescent="0.25">
      <c r="A2721" s="6" t="s">
        <v>1209</v>
      </c>
      <c r="B2721" s="4" t="s">
        <v>1410</v>
      </c>
      <c r="C2721" s="4" t="s">
        <v>1413</v>
      </c>
      <c r="D2721" s="5">
        <v>44793</v>
      </c>
      <c r="E2721" s="6" t="s">
        <v>6</v>
      </c>
      <c r="F2721" s="6" t="s">
        <v>7</v>
      </c>
      <c r="G2721" s="6">
        <v>4.4000000000000004</v>
      </c>
      <c r="H2721" s="6">
        <v>15999</v>
      </c>
      <c r="I2721" s="6">
        <v>19999</v>
      </c>
      <c r="J2721" s="7">
        <v>0.05</v>
      </c>
    </row>
    <row r="2722" spans="1:10" x14ac:dyDescent="0.25">
      <c r="A2722" s="6" t="s">
        <v>1209</v>
      </c>
      <c r="B2722" s="4" t="s">
        <v>1410</v>
      </c>
      <c r="C2722" s="4" t="s">
        <v>1411</v>
      </c>
      <c r="D2722" s="5">
        <v>44505</v>
      </c>
      <c r="E2722" s="6" t="s">
        <v>3</v>
      </c>
      <c r="F2722" s="6" t="s">
        <v>4</v>
      </c>
      <c r="G2722" s="6">
        <v>4.4000000000000004</v>
      </c>
      <c r="H2722" s="6">
        <v>13999</v>
      </c>
      <c r="I2722" s="6">
        <v>17999</v>
      </c>
      <c r="J2722" s="7">
        <v>0.1</v>
      </c>
    </row>
    <row r="2723" spans="1:10" x14ac:dyDescent="0.25">
      <c r="A2723" s="6" t="s">
        <v>1209</v>
      </c>
      <c r="B2723" s="4" t="s">
        <v>1410</v>
      </c>
      <c r="C2723" s="4" t="s">
        <v>1413</v>
      </c>
      <c r="D2723" s="5">
        <v>44954</v>
      </c>
      <c r="E2723" s="6" t="s">
        <v>6</v>
      </c>
      <c r="F2723" s="6" t="s">
        <v>4</v>
      </c>
      <c r="G2723" s="6">
        <v>4.4000000000000004</v>
      </c>
      <c r="H2723" s="6">
        <v>14999</v>
      </c>
      <c r="I2723" s="6">
        <v>19999</v>
      </c>
      <c r="J2723" s="7">
        <v>0.1125</v>
      </c>
    </row>
    <row r="2724" spans="1:10" x14ac:dyDescent="0.25">
      <c r="A2724" s="6" t="s">
        <v>1209</v>
      </c>
      <c r="B2724" s="4" t="s">
        <v>1410</v>
      </c>
      <c r="C2724" s="4" t="s">
        <v>1413</v>
      </c>
      <c r="D2724" s="5">
        <v>44946</v>
      </c>
      <c r="E2724" s="6" t="s">
        <v>3</v>
      </c>
      <c r="F2724" s="6" t="s">
        <v>4</v>
      </c>
      <c r="G2724" s="6">
        <v>4.4000000000000004</v>
      </c>
      <c r="H2724" s="6">
        <v>13999</v>
      </c>
      <c r="I2724" s="6">
        <v>16999</v>
      </c>
      <c r="J2724" s="7">
        <v>3.7499999999999999E-2</v>
      </c>
    </row>
    <row r="2725" spans="1:10" x14ac:dyDescent="0.25">
      <c r="A2725" s="6" t="s">
        <v>1209</v>
      </c>
      <c r="B2725" s="4" t="s">
        <v>1410</v>
      </c>
      <c r="C2725" s="4" t="s">
        <v>1412</v>
      </c>
      <c r="D2725" s="5">
        <v>44530</v>
      </c>
      <c r="E2725" s="6" t="s">
        <v>6</v>
      </c>
      <c r="F2725" s="6" t="s">
        <v>7</v>
      </c>
      <c r="G2725" s="6">
        <v>4.3</v>
      </c>
      <c r="H2725" s="6">
        <v>15999</v>
      </c>
      <c r="I2725" s="6">
        <v>19999</v>
      </c>
      <c r="J2725" s="7">
        <v>1.2500000000000001E-2</v>
      </c>
    </row>
    <row r="2726" spans="1:10" x14ac:dyDescent="0.25">
      <c r="A2726" s="6" t="s">
        <v>1209</v>
      </c>
      <c r="B2726" s="4" t="s">
        <v>1414</v>
      </c>
      <c r="C2726" s="4" t="s">
        <v>1415</v>
      </c>
      <c r="D2726" s="5">
        <v>44817</v>
      </c>
      <c r="E2726" s="6" t="s">
        <v>6</v>
      </c>
      <c r="F2726" s="6" t="s">
        <v>7</v>
      </c>
      <c r="G2726" s="6">
        <v>4.4000000000000004</v>
      </c>
      <c r="H2726" s="6">
        <v>11499</v>
      </c>
      <c r="I2726" s="6">
        <v>14999</v>
      </c>
      <c r="J2726" s="7">
        <v>7.4999999999999997E-2</v>
      </c>
    </row>
    <row r="2727" spans="1:10" x14ac:dyDescent="0.25">
      <c r="A2727" s="6" t="s">
        <v>1209</v>
      </c>
      <c r="B2727" s="4" t="s">
        <v>1414</v>
      </c>
      <c r="C2727" s="4" t="s">
        <v>1416</v>
      </c>
      <c r="D2727" s="5">
        <v>44302</v>
      </c>
      <c r="E2727" s="6" t="s">
        <v>6</v>
      </c>
      <c r="F2727" s="6" t="s">
        <v>7</v>
      </c>
      <c r="G2727" s="6">
        <v>4.4000000000000004</v>
      </c>
      <c r="H2727" s="6">
        <v>11499</v>
      </c>
      <c r="I2727" s="6">
        <v>14999</v>
      </c>
      <c r="J2727" s="7">
        <v>0.05</v>
      </c>
    </row>
    <row r="2728" spans="1:10" x14ac:dyDescent="0.25">
      <c r="A2728" s="6" t="s">
        <v>1209</v>
      </c>
      <c r="B2728" s="4" t="s">
        <v>1414</v>
      </c>
      <c r="C2728" s="4" t="s">
        <v>1417</v>
      </c>
      <c r="D2728" s="5">
        <v>44328</v>
      </c>
      <c r="E2728" s="6" t="s">
        <v>6</v>
      </c>
      <c r="F2728" s="6" t="s">
        <v>7</v>
      </c>
      <c r="G2728" s="6">
        <v>4.4000000000000004</v>
      </c>
      <c r="H2728" s="6">
        <v>11499</v>
      </c>
      <c r="I2728" s="6">
        <v>14999</v>
      </c>
      <c r="J2728" s="7">
        <v>0.1</v>
      </c>
    </row>
    <row r="2729" spans="1:10" x14ac:dyDescent="0.25">
      <c r="A2729" s="6" t="s">
        <v>1209</v>
      </c>
      <c r="B2729" s="4" t="s">
        <v>1414</v>
      </c>
      <c r="C2729" s="4" t="s">
        <v>1417</v>
      </c>
      <c r="D2729" s="5">
        <v>44433</v>
      </c>
      <c r="E2729" s="6" t="s">
        <v>6</v>
      </c>
      <c r="F2729" s="6" t="s">
        <v>4</v>
      </c>
      <c r="G2729" s="6">
        <v>4.4000000000000004</v>
      </c>
      <c r="H2729" s="6">
        <v>10499</v>
      </c>
      <c r="I2729" s="6">
        <v>12999</v>
      </c>
      <c r="J2729" s="7">
        <v>0.1125</v>
      </c>
    </row>
    <row r="2730" spans="1:10" x14ac:dyDescent="0.25">
      <c r="A2730" s="6" t="s">
        <v>1209</v>
      </c>
      <c r="B2730" s="4" t="s">
        <v>1418</v>
      </c>
      <c r="C2730" s="4" t="s">
        <v>1274</v>
      </c>
      <c r="D2730" s="5">
        <v>44297</v>
      </c>
      <c r="E2730" s="6" t="s">
        <v>6</v>
      </c>
      <c r="F2730" s="6" t="s">
        <v>4</v>
      </c>
      <c r="G2730" s="6">
        <v>4.5</v>
      </c>
      <c r="H2730" s="6">
        <v>14999</v>
      </c>
      <c r="I2730" s="6">
        <v>18999</v>
      </c>
      <c r="J2730" s="7">
        <v>6.25E-2</v>
      </c>
    </row>
    <row r="2731" spans="1:10" x14ac:dyDescent="0.25">
      <c r="A2731" s="6" t="s">
        <v>1209</v>
      </c>
      <c r="B2731" s="4" t="s">
        <v>1419</v>
      </c>
      <c r="C2731" s="4" t="s">
        <v>1274</v>
      </c>
      <c r="D2731" s="5">
        <v>44627</v>
      </c>
      <c r="E2731" s="6" t="s">
        <v>6</v>
      </c>
      <c r="F2731" s="6" t="s">
        <v>7</v>
      </c>
      <c r="G2731" s="6">
        <v>4.5</v>
      </c>
      <c r="H2731" s="6">
        <v>15999</v>
      </c>
      <c r="I2731" s="6">
        <v>19999</v>
      </c>
      <c r="J2731" s="7">
        <v>0.1125</v>
      </c>
    </row>
    <row r="2732" spans="1:10" x14ac:dyDescent="0.25">
      <c r="A2732" s="6" t="s">
        <v>1209</v>
      </c>
      <c r="B2732" s="4" t="s">
        <v>1418</v>
      </c>
      <c r="C2732" s="4" t="s">
        <v>1420</v>
      </c>
      <c r="D2732" s="5">
        <v>44434</v>
      </c>
      <c r="E2732" s="6" t="s">
        <v>6</v>
      </c>
      <c r="F2732" s="6" t="s">
        <v>7</v>
      </c>
      <c r="G2732" s="6">
        <v>4.5</v>
      </c>
      <c r="H2732" s="6">
        <v>15999</v>
      </c>
      <c r="I2732" s="6">
        <v>19999</v>
      </c>
      <c r="J2732" s="7">
        <v>1.2500000000000001E-2</v>
      </c>
    </row>
    <row r="2733" spans="1:10" x14ac:dyDescent="0.25">
      <c r="A2733" s="6" t="s">
        <v>1209</v>
      </c>
      <c r="B2733" s="4" t="s">
        <v>1418</v>
      </c>
      <c r="C2733" s="4" t="s">
        <v>1420</v>
      </c>
      <c r="D2733" s="5">
        <v>44559</v>
      </c>
      <c r="E2733" s="6" t="s">
        <v>19</v>
      </c>
      <c r="F2733" s="6" t="s">
        <v>57</v>
      </c>
      <c r="G2733" s="6">
        <v>4.5</v>
      </c>
      <c r="H2733" s="6">
        <v>21499</v>
      </c>
      <c r="I2733" s="6">
        <v>22999</v>
      </c>
      <c r="J2733" s="7">
        <v>8.7499999999999994E-2</v>
      </c>
    </row>
    <row r="2734" spans="1:10" x14ac:dyDescent="0.25">
      <c r="A2734" s="6" t="s">
        <v>1209</v>
      </c>
      <c r="B2734" s="4" t="s">
        <v>1418</v>
      </c>
      <c r="C2734" s="4" t="s">
        <v>1421</v>
      </c>
      <c r="D2734" s="5">
        <v>44054</v>
      </c>
      <c r="E2734" s="6" t="s">
        <v>6</v>
      </c>
      <c r="F2734" s="6" t="s">
        <v>4</v>
      </c>
      <c r="G2734" s="6">
        <v>4.5</v>
      </c>
      <c r="H2734" s="6">
        <v>14999</v>
      </c>
      <c r="I2734" s="6">
        <v>18999</v>
      </c>
      <c r="J2734" s="7">
        <v>3.7499999999999999E-2</v>
      </c>
    </row>
    <row r="2735" spans="1:10" x14ac:dyDescent="0.25">
      <c r="A2735" s="6" t="s">
        <v>1209</v>
      </c>
      <c r="B2735" s="4" t="s">
        <v>1419</v>
      </c>
      <c r="C2735" s="4" t="s">
        <v>1420</v>
      </c>
      <c r="D2735" s="5">
        <v>44660</v>
      </c>
      <c r="E2735" s="6" t="s">
        <v>6</v>
      </c>
      <c r="F2735" s="6" t="s">
        <v>7</v>
      </c>
      <c r="G2735" s="6">
        <v>4.5</v>
      </c>
      <c r="H2735" s="6">
        <v>19999</v>
      </c>
      <c r="I2735" s="6">
        <v>19999</v>
      </c>
      <c r="J2735" s="7">
        <v>8.7499999999999994E-2</v>
      </c>
    </row>
    <row r="2736" spans="1:10" x14ac:dyDescent="0.25">
      <c r="A2736" s="6" t="s">
        <v>1209</v>
      </c>
      <c r="B2736" s="4" t="s">
        <v>1418</v>
      </c>
      <c r="C2736" s="4" t="s">
        <v>1421</v>
      </c>
      <c r="D2736" s="5">
        <v>44215</v>
      </c>
      <c r="E2736" s="6" t="s">
        <v>6</v>
      </c>
      <c r="F2736" s="6" t="s">
        <v>7</v>
      </c>
      <c r="G2736" s="6">
        <v>4.5</v>
      </c>
      <c r="H2736" s="6">
        <v>15999</v>
      </c>
      <c r="I2736" s="6">
        <v>19999</v>
      </c>
      <c r="J2736" s="7">
        <v>2.5000000000000001E-2</v>
      </c>
    </row>
    <row r="2737" spans="1:10" x14ac:dyDescent="0.25">
      <c r="A2737" s="6" t="s">
        <v>1209</v>
      </c>
      <c r="B2737" s="4" t="s">
        <v>1418</v>
      </c>
      <c r="C2737" s="4" t="s">
        <v>1421</v>
      </c>
      <c r="D2737" s="5">
        <v>44203</v>
      </c>
      <c r="E2737" s="6" t="s">
        <v>19</v>
      </c>
      <c r="F2737" s="6" t="s">
        <v>57</v>
      </c>
      <c r="G2737" s="6">
        <v>4.5</v>
      </c>
      <c r="H2737" s="6">
        <v>21499</v>
      </c>
      <c r="I2737" s="6">
        <v>22999</v>
      </c>
      <c r="J2737" s="7">
        <v>1.2500000000000001E-2</v>
      </c>
    </row>
    <row r="2738" spans="1:10" x14ac:dyDescent="0.25">
      <c r="A2738" s="6" t="s">
        <v>1209</v>
      </c>
      <c r="B2738" s="4" t="s">
        <v>168</v>
      </c>
      <c r="C2738" s="4" t="s">
        <v>1422</v>
      </c>
      <c r="D2738" s="5">
        <v>43860</v>
      </c>
      <c r="E2738" s="6" t="s">
        <v>19</v>
      </c>
      <c r="F2738" s="6" t="s">
        <v>57</v>
      </c>
      <c r="G2738" s="6">
        <v>4.5</v>
      </c>
      <c r="H2738" s="6">
        <v>30999</v>
      </c>
      <c r="I2738" s="6">
        <v>30999</v>
      </c>
      <c r="J2738" s="7">
        <v>0.05</v>
      </c>
    </row>
    <row r="2739" spans="1:10" x14ac:dyDescent="0.25">
      <c r="A2739" s="6" t="s">
        <v>1209</v>
      </c>
      <c r="B2739" s="4" t="s">
        <v>168</v>
      </c>
      <c r="C2739" s="4" t="s">
        <v>1422</v>
      </c>
      <c r="D2739" s="5">
        <v>45116</v>
      </c>
      <c r="E2739" s="6" t="s">
        <v>6</v>
      </c>
      <c r="F2739" s="6" t="s">
        <v>7</v>
      </c>
      <c r="G2739" s="6">
        <v>4.5</v>
      </c>
      <c r="H2739" s="6">
        <v>24999</v>
      </c>
      <c r="I2739" s="6">
        <v>24999</v>
      </c>
      <c r="J2739" s="7">
        <v>2.5000000000000001E-2</v>
      </c>
    </row>
    <row r="2740" spans="1:10" x14ac:dyDescent="0.25">
      <c r="A2740" s="6" t="s">
        <v>1209</v>
      </c>
      <c r="B2740" s="4" t="s">
        <v>168</v>
      </c>
      <c r="C2740" s="4" t="s">
        <v>1211</v>
      </c>
      <c r="D2740" s="5">
        <v>44911</v>
      </c>
      <c r="E2740" s="6" t="s">
        <v>6</v>
      </c>
      <c r="F2740" s="6" t="s">
        <v>4</v>
      </c>
      <c r="G2740" s="6">
        <v>4.5</v>
      </c>
      <c r="H2740" s="6">
        <v>21999</v>
      </c>
      <c r="I2740" s="6">
        <v>21999</v>
      </c>
      <c r="J2740" s="7">
        <v>0.1</v>
      </c>
    </row>
    <row r="2741" spans="1:10" x14ac:dyDescent="0.25">
      <c r="A2741" s="6" t="s">
        <v>1209</v>
      </c>
      <c r="B2741" s="4" t="s">
        <v>168</v>
      </c>
      <c r="C2741" s="4" t="s">
        <v>1212</v>
      </c>
      <c r="D2741" s="5">
        <v>43853</v>
      </c>
      <c r="E2741" s="6" t="s">
        <v>19</v>
      </c>
      <c r="F2741" s="6" t="s">
        <v>57</v>
      </c>
      <c r="G2741" s="6">
        <v>4.5</v>
      </c>
      <c r="H2741" s="6">
        <v>30999</v>
      </c>
      <c r="I2741" s="6">
        <v>30999</v>
      </c>
      <c r="J2741" s="7">
        <v>3.7499999999999999E-2</v>
      </c>
    </row>
    <row r="2742" spans="1:10" x14ac:dyDescent="0.25">
      <c r="A2742" s="6" t="s">
        <v>348</v>
      </c>
      <c r="B2742" s="4" t="s">
        <v>1423</v>
      </c>
      <c r="C2742" s="4" t="s">
        <v>938</v>
      </c>
      <c r="D2742" s="5">
        <v>44782</v>
      </c>
      <c r="E2742" s="6" t="s">
        <v>6</v>
      </c>
      <c r="F2742" s="6" t="s">
        <v>7</v>
      </c>
      <c r="G2742" s="6">
        <v>4.4000000000000004</v>
      </c>
      <c r="H2742" s="6">
        <v>15999</v>
      </c>
      <c r="I2742" s="6">
        <v>17999</v>
      </c>
      <c r="J2742" s="7">
        <v>0.1125</v>
      </c>
    </row>
    <row r="2743" spans="1:10" x14ac:dyDescent="0.25">
      <c r="A2743" s="6" t="s">
        <v>348</v>
      </c>
      <c r="B2743" s="4" t="s">
        <v>1423</v>
      </c>
      <c r="C2743" s="4" t="s">
        <v>85</v>
      </c>
      <c r="D2743" s="5">
        <v>45042</v>
      </c>
      <c r="E2743" s="6" t="s">
        <v>6</v>
      </c>
      <c r="F2743" s="6" t="s">
        <v>7</v>
      </c>
      <c r="G2743" s="6">
        <v>4.4000000000000004</v>
      </c>
      <c r="H2743" s="6">
        <v>15999</v>
      </c>
      <c r="I2743" s="6">
        <v>17999</v>
      </c>
      <c r="J2743" s="7">
        <v>3.7499999999999999E-2</v>
      </c>
    </row>
    <row r="2744" spans="1:10" x14ac:dyDescent="0.25">
      <c r="A2744" s="6" t="s">
        <v>348</v>
      </c>
      <c r="B2744" s="4" t="s">
        <v>1423</v>
      </c>
      <c r="C2744" s="4" t="s">
        <v>938</v>
      </c>
      <c r="D2744" s="5">
        <v>45095</v>
      </c>
      <c r="E2744" s="6" t="s">
        <v>3</v>
      </c>
      <c r="F2744" s="6" t="s">
        <v>4</v>
      </c>
      <c r="G2744" s="6">
        <v>4.5</v>
      </c>
      <c r="H2744" s="6">
        <v>13999</v>
      </c>
      <c r="I2744" s="6">
        <v>15999</v>
      </c>
      <c r="J2744" s="7">
        <v>0.1125</v>
      </c>
    </row>
    <row r="2745" spans="1:10" x14ac:dyDescent="0.25">
      <c r="A2745" s="6" t="s">
        <v>348</v>
      </c>
      <c r="B2745" s="4" t="s">
        <v>1423</v>
      </c>
      <c r="C2745" s="4" t="s">
        <v>85</v>
      </c>
      <c r="D2745" s="5">
        <v>44220</v>
      </c>
      <c r="E2745" s="6" t="s">
        <v>3</v>
      </c>
      <c r="F2745" s="6" t="s">
        <v>4</v>
      </c>
      <c r="G2745" s="6">
        <v>4.5</v>
      </c>
      <c r="H2745" s="6">
        <v>13999</v>
      </c>
      <c r="I2745" s="6">
        <v>15999</v>
      </c>
      <c r="J2745" s="7">
        <v>7.4999999999999997E-2</v>
      </c>
    </row>
    <row r="2746" spans="1:10" x14ac:dyDescent="0.25">
      <c r="A2746" s="6" t="s">
        <v>348</v>
      </c>
      <c r="B2746" s="4" t="s">
        <v>441</v>
      </c>
      <c r="C2746" s="4" t="s">
        <v>1424</v>
      </c>
      <c r="D2746" s="5">
        <v>44532</v>
      </c>
      <c r="E2746" s="6" t="s">
        <v>6</v>
      </c>
      <c r="F2746" s="6" t="s">
        <v>7</v>
      </c>
      <c r="G2746" s="6">
        <v>4.3</v>
      </c>
      <c r="H2746" s="6">
        <v>25999</v>
      </c>
      <c r="I2746" s="6">
        <v>29999</v>
      </c>
      <c r="J2746" s="7">
        <v>8.7499999999999994E-2</v>
      </c>
    </row>
    <row r="2747" spans="1:10" x14ac:dyDescent="0.25">
      <c r="A2747" s="6" t="s">
        <v>348</v>
      </c>
      <c r="B2747" s="4" t="s">
        <v>441</v>
      </c>
      <c r="C2747" s="4" t="s">
        <v>1424</v>
      </c>
      <c r="D2747" s="5">
        <v>44153</v>
      </c>
      <c r="E2747" s="6" t="s">
        <v>19</v>
      </c>
      <c r="F2747" s="6" t="s">
        <v>7</v>
      </c>
      <c r="G2747" s="6">
        <v>4.4000000000000004</v>
      </c>
      <c r="H2747" s="6">
        <v>27999</v>
      </c>
      <c r="I2747" s="6">
        <v>29999</v>
      </c>
      <c r="J2747" s="7">
        <v>0.05</v>
      </c>
    </row>
    <row r="2748" spans="1:10" x14ac:dyDescent="0.25">
      <c r="A2748" s="6" t="s">
        <v>348</v>
      </c>
      <c r="B2748" s="4" t="s">
        <v>366</v>
      </c>
      <c r="C2748" s="4" t="s">
        <v>367</v>
      </c>
      <c r="D2748" s="5">
        <v>45158</v>
      </c>
      <c r="E2748" s="6" t="s">
        <v>3</v>
      </c>
      <c r="F2748" s="6" t="s">
        <v>4</v>
      </c>
      <c r="G2748" s="6">
        <v>4.5</v>
      </c>
      <c r="H2748" s="6">
        <v>10999</v>
      </c>
      <c r="I2748" s="6">
        <v>12999</v>
      </c>
      <c r="J2748" s="7">
        <v>0.05</v>
      </c>
    </row>
    <row r="2749" spans="1:10" x14ac:dyDescent="0.25">
      <c r="A2749" s="6" t="s">
        <v>348</v>
      </c>
      <c r="B2749" s="4" t="s">
        <v>366</v>
      </c>
      <c r="C2749" s="4" t="s">
        <v>166</v>
      </c>
      <c r="D2749" s="5">
        <v>45102</v>
      </c>
      <c r="E2749" s="6" t="s">
        <v>3</v>
      </c>
      <c r="F2749" s="6" t="s">
        <v>4</v>
      </c>
      <c r="G2749" s="6">
        <v>4.5</v>
      </c>
      <c r="H2749" s="6">
        <v>10999</v>
      </c>
      <c r="I2749" s="6">
        <v>12999</v>
      </c>
      <c r="J2749" s="7">
        <v>1.2500000000000001E-2</v>
      </c>
    </row>
    <row r="2750" spans="1:10" x14ac:dyDescent="0.25">
      <c r="A2750" s="6" t="s">
        <v>348</v>
      </c>
      <c r="B2750" s="4" t="s">
        <v>1425</v>
      </c>
      <c r="C2750" s="4" t="s">
        <v>1426</v>
      </c>
      <c r="D2750" s="5">
        <v>44444</v>
      </c>
      <c r="E2750" s="6" t="s">
        <v>56</v>
      </c>
      <c r="F2750" s="6" t="s">
        <v>57</v>
      </c>
      <c r="G2750" s="6">
        <v>4.4000000000000004</v>
      </c>
      <c r="H2750" s="6">
        <v>35999</v>
      </c>
      <c r="I2750" s="6">
        <v>38999</v>
      </c>
      <c r="J2750" s="7">
        <v>3.7499999999999999E-2</v>
      </c>
    </row>
    <row r="2751" spans="1:10" x14ac:dyDescent="0.25">
      <c r="A2751" s="6" t="s">
        <v>348</v>
      </c>
      <c r="B2751" s="4" t="s">
        <v>1425</v>
      </c>
      <c r="C2751" s="4" t="s">
        <v>1427</v>
      </c>
      <c r="D2751" s="5">
        <v>45080</v>
      </c>
      <c r="E2751" s="6" t="s">
        <v>56</v>
      </c>
      <c r="F2751" s="6" t="s">
        <v>57</v>
      </c>
      <c r="G2751" s="6">
        <v>4.4000000000000004</v>
      </c>
      <c r="H2751" s="6">
        <v>35999</v>
      </c>
      <c r="I2751" s="6">
        <v>38999</v>
      </c>
      <c r="J2751" s="7">
        <v>6.25E-2</v>
      </c>
    </row>
    <row r="2752" spans="1:10" x14ac:dyDescent="0.25">
      <c r="A2752" s="6" t="s">
        <v>348</v>
      </c>
      <c r="B2752" s="4" t="s">
        <v>1425</v>
      </c>
      <c r="C2752" s="4" t="s">
        <v>1426</v>
      </c>
      <c r="D2752" s="5">
        <v>44163</v>
      </c>
      <c r="E2752" s="6" t="s">
        <v>19</v>
      </c>
      <c r="F2752" s="6" t="s">
        <v>7</v>
      </c>
      <c r="G2752" s="6">
        <v>4.4000000000000004</v>
      </c>
      <c r="H2752" s="6">
        <v>31999</v>
      </c>
      <c r="I2752" s="6">
        <v>34999</v>
      </c>
      <c r="J2752" s="7">
        <v>0.1</v>
      </c>
    </row>
    <row r="2753" spans="1:10" x14ac:dyDescent="0.25">
      <c r="A2753" s="6" t="s">
        <v>348</v>
      </c>
      <c r="B2753" s="4" t="s">
        <v>1425</v>
      </c>
      <c r="C2753" s="4" t="s">
        <v>1427</v>
      </c>
      <c r="D2753" s="5">
        <v>44588</v>
      </c>
      <c r="E2753" s="6" t="s">
        <v>19</v>
      </c>
      <c r="F2753" s="6" t="s">
        <v>7</v>
      </c>
      <c r="G2753" s="6">
        <v>4.4000000000000004</v>
      </c>
      <c r="H2753" s="6">
        <v>31999</v>
      </c>
      <c r="I2753" s="6">
        <v>34999</v>
      </c>
      <c r="J2753" s="7">
        <v>6.25E-2</v>
      </c>
    </row>
    <row r="2754" spans="1:10" x14ac:dyDescent="0.25">
      <c r="A2754" s="6" t="s">
        <v>348</v>
      </c>
      <c r="B2754" s="4" t="s">
        <v>366</v>
      </c>
      <c r="C2754" s="4" t="s">
        <v>367</v>
      </c>
      <c r="D2754" s="5">
        <v>44572</v>
      </c>
      <c r="E2754" s="6" t="s">
        <v>3</v>
      </c>
      <c r="F2754" s="6" t="s">
        <v>7</v>
      </c>
      <c r="G2754" s="6">
        <v>4.5</v>
      </c>
      <c r="H2754" s="6">
        <v>12049</v>
      </c>
      <c r="I2754" s="6">
        <v>13999</v>
      </c>
      <c r="J2754" s="7">
        <v>0.1125</v>
      </c>
    </row>
    <row r="2755" spans="1:10" x14ac:dyDescent="0.25">
      <c r="A2755" s="6" t="s">
        <v>348</v>
      </c>
      <c r="B2755" s="4" t="s">
        <v>441</v>
      </c>
      <c r="C2755" s="4" t="s">
        <v>1428</v>
      </c>
      <c r="D2755" s="5">
        <v>45018</v>
      </c>
      <c r="E2755" s="6" t="s">
        <v>19</v>
      </c>
      <c r="F2755" s="6" t="s">
        <v>7</v>
      </c>
      <c r="G2755" s="6">
        <v>4.3</v>
      </c>
      <c r="H2755" s="6">
        <v>27999</v>
      </c>
      <c r="I2755" s="6">
        <v>29999</v>
      </c>
      <c r="J2755" s="7">
        <v>6.25E-2</v>
      </c>
    </row>
    <row r="2756" spans="1:10" x14ac:dyDescent="0.25">
      <c r="A2756" s="6" t="s">
        <v>348</v>
      </c>
      <c r="B2756" s="4" t="s">
        <v>441</v>
      </c>
      <c r="C2756" s="4" t="s">
        <v>1429</v>
      </c>
      <c r="D2756" s="5">
        <v>44491</v>
      </c>
      <c r="E2756" s="6" t="s">
        <v>19</v>
      </c>
      <c r="F2756" s="6" t="s">
        <v>57</v>
      </c>
      <c r="G2756" s="6">
        <v>4.3</v>
      </c>
      <c r="H2756" s="6">
        <v>29999</v>
      </c>
      <c r="I2756" s="6">
        <v>29999</v>
      </c>
      <c r="J2756" s="7">
        <v>0.125</v>
      </c>
    </row>
    <row r="2757" spans="1:10" x14ac:dyDescent="0.25">
      <c r="A2757" s="6" t="s">
        <v>348</v>
      </c>
      <c r="B2757" s="4" t="s">
        <v>1430</v>
      </c>
      <c r="C2757" s="4" t="s">
        <v>1431</v>
      </c>
      <c r="D2757" s="5">
        <v>44961</v>
      </c>
      <c r="E2757" s="6" t="s">
        <v>19</v>
      </c>
      <c r="F2757" s="6" t="s">
        <v>7</v>
      </c>
      <c r="G2757" s="6">
        <v>4.4000000000000004</v>
      </c>
      <c r="H2757" s="6">
        <v>26999</v>
      </c>
      <c r="I2757" s="6">
        <v>29999</v>
      </c>
      <c r="J2757" s="7">
        <v>1.2500000000000001E-2</v>
      </c>
    </row>
    <row r="2758" spans="1:10" x14ac:dyDescent="0.25">
      <c r="A2758" s="6" t="s">
        <v>348</v>
      </c>
      <c r="B2758" s="4" t="s">
        <v>1430</v>
      </c>
      <c r="C2758" s="4" t="s">
        <v>1373</v>
      </c>
      <c r="D2758" s="5">
        <v>44904</v>
      </c>
      <c r="E2758" s="6" t="s">
        <v>56</v>
      </c>
      <c r="F2758" s="6" t="s">
        <v>57</v>
      </c>
      <c r="G2758" s="6">
        <v>4.3</v>
      </c>
      <c r="H2758" s="6">
        <v>29999</v>
      </c>
      <c r="I2758" s="6">
        <v>32999</v>
      </c>
      <c r="J2758" s="7">
        <v>6.25E-2</v>
      </c>
    </row>
    <row r="2759" spans="1:10" x14ac:dyDescent="0.25">
      <c r="A2759" s="6" t="s">
        <v>348</v>
      </c>
      <c r="B2759" s="4" t="s">
        <v>1430</v>
      </c>
      <c r="C2759" s="4" t="s">
        <v>1432</v>
      </c>
      <c r="D2759" s="5">
        <v>44698</v>
      </c>
      <c r="E2759" s="6" t="s">
        <v>56</v>
      </c>
      <c r="F2759" s="6" t="s">
        <v>57</v>
      </c>
      <c r="G2759" s="6">
        <v>4.3</v>
      </c>
      <c r="H2759" s="6">
        <v>29999</v>
      </c>
      <c r="I2759" s="6">
        <v>32999</v>
      </c>
      <c r="J2759" s="7">
        <v>0.05</v>
      </c>
    </row>
    <row r="2760" spans="1:10" x14ac:dyDescent="0.25">
      <c r="A2760" s="6" t="s">
        <v>348</v>
      </c>
      <c r="B2760" s="4" t="s">
        <v>1430</v>
      </c>
      <c r="C2760" s="4" t="s">
        <v>1432</v>
      </c>
      <c r="D2760" s="5">
        <v>44030</v>
      </c>
      <c r="E2760" s="6" t="s">
        <v>19</v>
      </c>
      <c r="F2760" s="6" t="s">
        <v>7</v>
      </c>
      <c r="G2760" s="6">
        <v>4.3</v>
      </c>
      <c r="H2760" s="6">
        <v>26999</v>
      </c>
      <c r="I2760" s="6">
        <v>29999</v>
      </c>
      <c r="J2760" s="7">
        <v>0.125</v>
      </c>
    </row>
    <row r="2761" spans="1:10" x14ac:dyDescent="0.25">
      <c r="A2761" s="6" t="s">
        <v>348</v>
      </c>
      <c r="B2761" s="4" t="s">
        <v>1430</v>
      </c>
      <c r="C2761" s="4" t="s">
        <v>1373</v>
      </c>
      <c r="D2761" s="5">
        <v>44317</v>
      </c>
      <c r="E2761" s="6" t="s">
        <v>19</v>
      </c>
      <c r="F2761" s="6" t="s">
        <v>7</v>
      </c>
      <c r="G2761" s="6">
        <v>4.3</v>
      </c>
      <c r="H2761" s="6">
        <v>26999</v>
      </c>
      <c r="I2761" s="6">
        <v>29999</v>
      </c>
      <c r="J2761" s="7">
        <v>3.7499999999999999E-2</v>
      </c>
    </row>
    <row r="2762" spans="1:10" x14ac:dyDescent="0.25">
      <c r="A2762" s="6" t="s">
        <v>348</v>
      </c>
      <c r="B2762" s="4" t="s">
        <v>1430</v>
      </c>
      <c r="C2762" s="4" t="s">
        <v>1431</v>
      </c>
      <c r="D2762" s="5">
        <v>44368</v>
      </c>
      <c r="E2762" s="6" t="s">
        <v>56</v>
      </c>
      <c r="F2762" s="6" t="s">
        <v>57</v>
      </c>
      <c r="G2762" s="6">
        <v>4.4000000000000004</v>
      </c>
      <c r="H2762" s="6">
        <v>29999</v>
      </c>
      <c r="I2762" s="6">
        <v>32999</v>
      </c>
      <c r="J2762" s="7">
        <v>3.7499999999999999E-2</v>
      </c>
    </row>
    <row r="2763" spans="1:10" x14ac:dyDescent="0.25">
      <c r="A2763" s="6" t="s">
        <v>727</v>
      </c>
      <c r="B2763" s="4" t="s">
        <v>770</v>
      </c>
      <c r="C2763" s="4" t="s">
        <v>1433</v>
      </c>
      <c r="D2763" s="5">
        <v>44759</v>
      </c>
      <c r="E2763" s="6" t="s">
        <v>19</v>
      </c>
      <c r="F2763" s="6" t="s">
        <v>7</v>
      </c>
      <c r="G2763" s="6">
        <v>4.3</v>
      </c>
      <c r="H2763" s="6">
        <v>37499</v>
      </c>
      <c r="I2763" s="6">
        <v>40999</v>
      </c>
      <c r="J2763" s="7">
        <v>7.4999999999999997E-2</v>
      </c>
    </row>
    <row r="2764" spans="1:10" x14ac:dyDescent="0.25">
      <c r="A2764" s="6" t="s">
        <v>727</v>
      </c>
      <c r="B2764" s="4" t="s">
        <v>802</v>
      </c>
      <c r="C2764" s="4" t="s">
        <v>1434</v>
      </c>
      <c r="D2764" s="5">
        <v>44949</v>
      </c>
      <c r="E2764" s="6" t="s">
        <v>56</v>
      </c>
      <c r="F2764" s="6" t="s">
        <v>57</v>
      </c>
      <c r="G2764" s="6">
        <v>4.4000000000000004</v>
      </c>
      <c r="H2764" s="6">
        <v>149999</v>
      </c>
      <c r="I2764" s="6">
        <v>171999</v>
      </c>
      <c r="J2764" s="7">
        <v>0.125</v>
      </c>
    </row>
    <row r="2765" spans="1:10" x14ac:dyDescent="0.25">
      <c r="A2765" s="6" t="s">
        <v>727</v>
      </c>
      <c r="B2765" s="4" t="s">
        <v>802</v>
      </c>
      <c r="C2765" s="4" t="s">
        <v>996</v>
      </c>
      <c r="D2765" s="5">
        <v>43962</v>
      </c>
      <c r="E2765" s="6" t="s">
        <v>56</v>
      </c>
      <c r="F2765" s="6" t="s">
        <v>57</v>
      </c>
      <c r="G2765" s="6">
        <v>4.4000000000000004</v>
      </c>
      <c r="H2765" s="6">
        <v>149999</v>
      </c>
      <c r="I2765" s="6">
        <v>171999</v>
      </c>
      <c r="J2765" s="7">
        <v>7.4999999999999997E-2</v>
      </c>
    </row>
    <row r="2766" spans="1:10" x14ac:dyDescent="0.25">
      <c r="A2766" s="6" t="s">
        <v>727</v>
      </c>
      <c r="B2766" s="4" t="s">
        <v>755</v>
      </c>
      <c r="C2766" s="4" t="s">
        <v>1435</v>
      </c>
      <c r="D2766" s="5">
        <v>44272</v>
      </c>
      <c r="E2766" s="6" t="s">
        <v>19</v>
      </c>
      <c r="F2766" s="6" t="s">
        <v>7</v>
      </c>
      <c r="G2766" s="6">
        <v>4.3</v>
      </c>
      <c r="H2766" s="6">
        <v>88999</v>
      </c>
      <c r="I2766" s="6">
        <v>95999</v>
      </c>
      <c r="J2766" s="7">
        <v>2.5000000000000001E-2</v>
      </c>
    </row>
    <row r="2767" spans="1:10" x14ac:dyDescent="0.25">
      <c r="A2767" s="6" t="s">
        <v>727</v>
      </c>
      <c r="B2767" s="4" t="s">
        <v>1436</v>
      </c>
      <c r="C2767" s="4" t="s">
        <v>29</v>
      </c>
      <c r="D2767" s="5">
        <v>44196</v>
      </c>
      <c r="E2767" s="6" t="s">
        <v>6</v>
      </c>
      <c r="F2767" s="6" t="s">
        <v>7</v>
      </c>
      <c r="G2767" s="6">
        <v>4.0999999999999996</v>
      </c>
      <c r="H2767" s="6">
        <v>20999</v>
      </c>
      <c r="I2767" s="6">
        <v>23999</v>
      </c>
      <c r="J2767" s="7">
        <v>7.4999999999999997E-2</v>
      </c>
    </row>
    <row r="2768" spans="1:10" x14ac:dyDescent="0.25">
      <c r="A2768" s="6" t="s">
        <v>727</v>
      </c>
      <c r="B2768" s="4" t="s">
        <v>1436</v>
      </c>
      <c r="C2768" s="4" t="s">
        <v>29</v>
      </c>
      <c r="D2768" s="5">
        <v>44961</v>
      </c>
      <c r="E2768" s="6" t="s">
        <v>19</v>
      </c>
      <c r="F2768" s="6" t="s">
        <v>7</v>
      </c>
      <c r="G2768" s="6">
        <v>4.0999999999999996</v>
      </c>
      <c r="H2768" s="6">
        <v>22999</v>
      </c>
      <c r="I2768" s="6">
        <v>25999</v>
      </c>
      <c r="J2768" s="7">
        <v>3.7499999999999999E-2</v>
      </c>
    </row>
    <row r="2769" spans="1:10" x14ac:dyDescent="0.25">
      <c r="A2769" s="6" t="s">
        <v>727</v>
      </c>
      <c r="B2769" s="4" t="s">
        <v>1436</v>
      </c>
      <c r="C2769" s="4" t="s">
        <v>1437</v>
      </c>
      <c r="D2769" s="5">
        <v>44925</v>
      </c>
      <c r="E2769" s="6" t="s">
        <v>19</v>
      </c>
      <c r="F2769" s="6" t="s">
        <v>7</v>
      </c>
      <c r="G2769" s="6">
        <v>4.0999999999999996</v>
      </c>
      <c r="H2769" s="6">
        <v>22999</v>
      </c>
      <c r="I2769" s="6">
        <v>25999</v>
      </c>
      <c r="J2769" s="7">
        <v>7.4999999999999997E-2</v>
      </c>
    </row>
    <row r="2770" spans="1:10" x14ac:dyDescent="0.25">
      <c r="A2770" s="6" t="s">
        <v>727</v>
      </c>
      <c r="B2770" s="4" t="s">
        <v>1436</v>
      </c>
      <c r="C2770" s="4" t="s">
        <v>1437</v>
      </c>
      <c r="D2770" s="5">
        <v>44518</v>
      </c>
      <c r="E2770" s="6" t="s">
        <v>6</v>
      </c>
      <c r="F2770" s="6" t="s">
        <v>7</v>
      </c>
      <c r="G2770" s="6">
        <v>4.0999999999999996</v>
      </c>
      <c r="H2770" s="6">
        <v>20999</v>
      </c>
      <c r="I2770" s="6">
        <v>23999</v>
      </c>
      <c r="J2770" s="7">
        <v>0.1125</v>
      </c>
    </row>
    <row r="2771" spans="1:10" x14ac:dyDescent="0.25">
      <c r="A2771" s="6" t="s">
        <v>1218</v>
      </c>
      <c r="B2771" s="4" t="s">
        <v>1438</v>
      </c>
      <c r="C2771" s="4" t="s">
        <v>72</v>
      </c>
      <c r="D2771" s="5">
        <v>43949</v>
      </c>
      <c r="E2771" s="6" t="s">
        <v>3</v>
      </c>
      <c r="F2771" s="6" t="s">
        <v>4</v>
      </c>
      <c r="G2771" s="6">
        <v>4.0999999999999996</v>
      </c>
      <c r="H2771" s="6">
        <v>14449</v>
      </c>
      <c r="I2771" s="6">
        <v>14449</v>
      </c>
      <c r="J2771" s="7">
        <v>0.1125</v>
      </c>
    </row>
    <row r="2772" spans="1:10" x14ac:dyDescent="0.25">
      <c r="A2772" s="6" t="s">
        <v>1218</v>
      </c>
      <c r="B2772" s="4" t="s">
        <v>1439</v>
      </c>
      <c r="C2772" s="4" t="s">
        <v>1226</v>
      </c>
      <c r="D2772" s="5">
        <v>44475</v>
      </c>
      <c r="E2772" s="6" t="s">
        <v>19</v>
      </c>
      <c r="F2772" s="6" t="s">
        <v>7</v>
      </c>
      <c r="G2772" s="6">
        <v>3.9</v>
      </c>
      <c r="H2772" s="6">
        <v>18990</v>
      </c>
      <c r="I2772" s="6">
        <v>22990</v>
      </c>
      <c r="J2772" s="7">
        <v>3.7499999999999999E-2</v>
      </c>
    </row>
    <row r="2773" spans="1:10" x14ac:dyDescent="0.25">
      <c r="A2773" s="6" t="s">
        <v>1218</v>
      </c>
      <c r="B2773" s="4" t="s">
        <v>1439</v>
      </c>
      <c r="C2773" s="4" t="s">
        <v>144</v>
      </c>
      <c r="D2773" s="5">
        <v>44136</v>
      </c>
      <c r="E2773" s="6" t="s">
        <v>19</v>
      </c>
      <c r="F2773" s="6" t="s">
        <v>7</v>
      </c>
      <c r="G2773" s="6">
        <v>4.9000000000000004</v>
      </c>
      <c r="H2773" s="6">
        <v>22990</v>
      </c>
      <c r="I2773" s="6">
        <v>22990</v>
      </c>
      <c r="J2773" s="7">
        <v>8.7499999999999994E-2</v>
      </c>
    </row>
    <row r="2774" spans="1:10" x14ac:dyDescent="0.25">
      <c r="A2774" s="6" t="s">
        <v>1218</v>
      </c>
      <c r="B2774" s="4" t="s">
        <v>1440</v>
      </c>
      <c r="C2774" s="4" t="s">
        <v>72</v>
      </c>
      <c r="D2774" s="5">
        <v>44173</v>
      </c>
      <c r="E2774" s="6" t="s">
        <v>3</v>
      </c>
      <c r="F2774" s="6" t="s">
        <v>7</v>
      </c>
      <c r="G2774" s="6">
        <v>4.0999999999999996</v>
      </c>
      <c r="H2774" s="6">
        <v>16490</v>
      </c>
      <c r="I2774" s="6">
        <v>19990</v>
      </c>
      <c r="J2774" s="7">
        <v>0.125</v>
      </c>
    </row>
    <row r="2775" spans="1:10" x14ac:dyDescent="0.25">
      <c r="A2775" s="6" t="s">
        <v>1218</v>
      </c>
      <c r="B2775" s="4" t="s">
        <v>1440</v>
      </c>
      <c r="C2775" s="4" t="s">
        <v>416</v>
      </c>
      <c r="D2775" s="5">
        <v>44042</v>
      </c>
      <c r="E2775" s="6" t="s">
        <v>3</v>
      </c>
      <c r="F2775" s="6" t="s">
        <v>7</v>
      </c>
      <c r="G2775" s="6">
        <v>4.0999999999999996</v>
      </c>
      <c r="H2775" s="6">
        <v>16490</v>
      </c>
      <c r="I2775" s="6">
        <v>19990</v>
      </c>
      <c r="J2775" s="7">
        <v>1.2500000000000001E-2</v>
      </c>
    </row>
    <row r="2776" spans="1:10" x14ac:dyDescent="0.25">
      <c r="A2776" s="6" t="s">
        <v>1218</v>
      </c>
      <c r="B2776" s="4" t="s">
        <v>1441</v>
      </c>
      <c r="C2776" s="4" t="s">
        <v>1442</v>
      </c>
      <c r="D2776" s="5">
        <v>44949</v>
      </c>
      <c r="E2776" s="6" t="s">
        <v>56</v>
      </c>
      <c r="F2776" s="6" t="s">
        <v>57</v>
      </c>
      <c r="G2776" s="6">
        <v>4.4000000000000004</v>
      </c>
      <c r="H2776" s="6">
        <v>34990</v>
      </c>
      <c r="I2776" s="6">
        <v>37990</v>
      </c>
      <c r="J2776" s="7">
        <v>2.5000000000000001E-2</v>
      </c>
    </row>
    <row r="2777" spans="1:10" x14ac:dyDescent="0.25">
      <c r="A2777" s="6" t="s">
        <v>1218</v>
      </c>
      <c r="B2777" s="4" t="s">
        <v>1441</v>
      </c>
      <c r="C2777" s="4" t="s">
        <v>1443</v>
      </c>
      <c r="D2777" s="5">
        <v>45072</v>
      </c>
      <c r="E2777" s="6" t="s">
        <v>19</v>
      </c>
      <c r="F2777" s="6" t="s">
        <v>7</v>
      </c>
      <c r="G2777" s="6">
        <v>4.4000000000000004</v>
      </c>
      <c r="H2777" s="6">
        <v>29990</v>
      </c>
      <c r="I2777" s="6">
        <v>34990</v>
      </c>
      <c r="J2777" s="7">
        <v>1.2500000000000001E-2</v>
      </c>
    </row>
    <row r="2778" spans="1:10" x14ac:dyDescent="0.25">
      <c r="A2778" s="6" t="s">
        <v>1218</v>
      </c>
      <c r="B2778" s="4" t="s">
        <v>1441</v>
      </c>
      <c r="C2778" s="4" t="s">
        <v>1442</v>
      </c>
      <c r="D2778" s="5">
        <v>44816</v>
      </c>
      <c r="E2778" s="6" t="s">
        <v>19</v>
      </c>
      <c r="F2778" s="6" t="s">
        <v>7</v>
      </c>
      <c r="G2778" s="6">
        <v>4.4000000000000004</v>
      </c>
      <c r="H2778" s="6">
        <v>29990</v>
      </c>
      <c r="I2778" s="6">
        <v>34990</v>
      </c>
      <c r="J2778" s="7">
        <v>6.25E-2</v>
      </c>
    </row>
    <row r="2779" spans="1:10" x14ac:dyDescent="0.25">
      <c r="A2779" s="6" t="s">
        <v>1218</v>
      </c>
      <c r="B2779" s="4" t="s">
        <v>1441</v>
      </c>
      <c r="C2779" s="4" t="s">
        <v>1443</v>
      </c>
      <c r="D2779" s="5">
        <v>44575</v>
      </c>
      <c r="E2779" s="6" t="s">
        <v>56</v>
      </c>
      <c r="F2779" s="6" t="s">
        <v>57</v>
      </c>
      <c r="G2779" s="6">
        <v>4.4000000000000004</v>
      </c>
      <c r="H2779" s="6">
        <v>34990</v>
      </c>
      <c r="I2779" s="6">
        <v>37990</v>
      </c>
      <c r="J2779" s="7">
        <v>1.2500000000000001E-2</v>
      </c>
    </row>
    <row r="2780" spans="1:10" x14ac:dyDescent="0.25">
      <c r="A2780" s="6" t="s">
        <v>1218</v>
      </c>
      <c r="B2780" s="4" t="s">
        <v>1444</v>
      </c>
      <c r="C2780" s="4" t="s">
        <v>1443</v>
      </c>
      <c r="D2780" s="5">
        <v>45129</v>
      </c>
      <c r="E2780" s="6" t="s">
        <v>19</v>
      </c>
      <c r="F2780" s="6" t="s">
        <v>7</v>
      </c>
      <c r="G2780" s="6">
        <v>4.3</v>
      </c>
      <c r="H2780" s="6">
        <v>38990</v>
      </c>
      <c r="I2780" s="6">
        <v>41990</v>
      </c>
      <c r="J2780" s="7">
        <v>3.7499999999999999E-2</v>
      </c>
    </row>
    <row r="2781" spans="1:10" x14ac:dyDescent="0.25">
      <c r="A2781" s="6" t="s">
        <v>1218</v>
      </c>
      <c r="B2781" s="4" t="s">
        <v>1444</v>
      </c>
      <c r="C2781" s="4" t="s">
        <v>1443</v>
      </c>
      <c r="D2781" s="5">
        <v>44582</v>
      </c>
      <c r="E2781" s="6" t="s">
        <v>56</v>
      </c>
      <c r="F2781" s="6" t="s">
        <v>57</v>
      </c>
      <c r="G2781" s="6">
        <v>4.0999999999999996</v>
      </c>
      <c r="H2781" s="6">
        <v>43990</v>
      </c>
      <c r="I2781" s="6">
        <v>45990</v>
      </c>
      <c r="J2781" s="7">
        <v>0.1125</v>
      </c>
    </row>
    <row r="2782" spans="1:10" x14ac:dyDescent="0.25">
      <c r="A2782" s="6" t="s">
        <v>1218</v>
      </c>
      <c r="B2782" s="4" t="s">
        <v>1444</v>
      </c>
      <c r="C2782" s="4" t="s">
        <v>1442</v>
      </c>
      <c r="D2782" s="5">
        <v>43855</v>
      </c>
      <c r="E2782" s="6" t="s">
        <v>56</v>
      </c>
      <c r="F2782" s="6" t="s">
        <v>57</v>
      </c>
      <c r="G2782" s="6">
        <v>4.0999999999999996</v>
      </c>
      <c r="H2782" s="6">
        <v>43990</v>
      </c>
      <c r="I2782" s="6">
        <v>45990</v>
      </c>
      <c r="J2782" s="7">
        <v>2.5000000000000001E-2</v>
      </c>
    </row>
    <row r="2783" spans="1:10" x14ac:dyDescent="0.25">
      <c r="A2783" s="6" t="s">
        <v>1218</v>
      </c>
      <c r="B2783" s="4" t="s">
        <v>1257</v>
      </c>
      <c r="C2783" s="4" t="s">
        <v>1445</v>
      </c>
      <c r="D2783" s="5">
        <v>44199</v>
      </c>
      <c r="E2783" s="6" t="s">
        <v>19</v>
      </c>
      <c r="F2783" s="6" t="s">
        <v>7</v>
      </c>
      <c r="G2783" s="6">
        <v>4.3</v>
      </c>
      <c r="H2783" s="6">
        <v>32990</v>
      </c>
      <c r="I2783" s="6">
        <v>32990</v>
      </c>
      <c r="J2783" s="7">
        <v>1.2500000000000001E-2</v>
      </c>
    </row>
    <row r="2784" spans="1:10" x14ac:dyDescent="0.25">
      <c r="A2784" s="6" t="s">
        <v>1218</v>
      </c>
      <c r="B2784" s="4" t="s">
        <v>1446</v>
      </c>
      <c r="C2784" s="4" t="s">
        <v>1220</v>
      </c>
      <c r="D2784" s="5">
        <v>45034</v>
      </c>
      <c r="E2784" s="6" t="s">
        <v>6</v>
      </c>
      <c r="F2784" s="6" t="s">
        <v>4</v>
      </c>
      <c r="G2784" s="6">
        <v>4.3</v>
      </c>
      <c r="H2784" s="6">
        <v>15490</v>
      </c>
      <c r="I2784" s="6">
        <v>19490</v>
      </c>
      <c r="J2784" s="7">
        <v>0.1125</v>
      </c>
    </row>
    <row r="2785" spans="1:10" x14ac:dyDescent="0.25">
      <c r="A2785" s="6" t="s">
        <v>1218</v>
      </c>
      <c r="B2785" s="4" t="s">
        <v>1446</v>
      </c>
      <c r="C2785" s="4" t="s">
        <v>1222</v>
      </c>
      <c r="D2785" s="5">
        <v>44535</v>
      </c>
      <c r="E2785" s="6" t="s">
        <v>6</v>
      </c>
      <c r="F2785" s="6" t="s">
        <v>4</v>
      </c>
      <c r="G2785" s="6">
        <v>4.3</v>
      </c>
      <c r="H2785" s="6">
        <v>15490</v>
      </c>
      <c r="I2785" s="6">
        <v>15490</v>
      </c>
      <c r="J2785" s="7">
        <v>6.25E-2</v>
      </c>
    </row>
    <row r="2786" spans="1:10" x14ac:dyDescent="0.25">
      <c r="A2786" s="6" t="s">
        <v>1218</v>
      </c>
      <c r="B2786" s="4" t="s">
        <v>1447</v>
      </c>
      <c r="C2786" s="4" t="s">
        <v>1448</v>
      </c>
      <c r="D2786" s="5">
        <v>44993</v>
      </c>
      <c r="E2786" s="6" t="s">
        <v>56</v>
      </c>
      <c r="F2786" s="6" t="s">
        <v>57</v>
      </c>
      <c r="G2786" s="6">
        <v>4.5</v>
      </c>
      <c r="H2786" s="6">
        <v>79990</v>
      </c>
      <c r="I2786" s="6">
        <v>84990</v>
      </c>
      <c r="J2786" s="7">
        <v>0.1</v>
      </c>
    </row>
    <row r="2787" spans="1:10" x14ac:dyDescent="0.25">
      <c r="A2787" s="6" t="s">
        <v>1218</v>
      </c>
      <c r="B2787" s="4" t="s">
        <v>1449</v>
      </c>
      <c r="C2787" s="4" t="s">
        <v>1450</v>
      </c>
      <c r="D2787" s="5">
        <v>44675</v>
      </c>
      <c r="E2787" s="6" t="s">
        <v>19</v>
      </c>
      <c r="F2787" s="6" t="s">
        <v>57</v>
      </c>
      <c r="G2787" s="6">
        <v>4.5</v>
      </c>
      <c r="H2787" s="6">
        <v>49990</v>
      </c>
      <c r="I2787" s="6">
        <v>54990</v>
      </c>
      <c r="J2787" s="7">
        <v>8.7499999999999994E-2</v>
      </c>
    </row>
    <row r="2788" spans="1:10" x14ac:dyDescent="0.25">
      <c r="A2788" s="6" t="s">
        <v>1218</v>
      </c>
      <c r="B2788" s="4" t="s">
        <v>1449</v>
      </c>
      <c r="C2788" s="4" t="s">
        <v>1021</v>
      </c>
      <c r="D2788" s="5">
        <v>44241</v>
      </c>
      <c r="E2788" s="6" t="s">
        <v>56</v>
      </c>
      <c r="F2788" s="6" t="s">
        <v>57</v>
      </c>
      <c r="G2788" s="6">
        <v>4.5</v>
      </c>
      <c r="H2788" s="6">
        <v>52990</v>
      </c>
      <c r="I2788" s="6">
        <v>57990</v>
      </c>
      <c r="J2788" s="7">
        <v>3.7499999999999999E-2</v>
      </c>
    </row>
    <row r="2789" spans="1:10" x14ac:dyDescent="0.25">
      <c r="A2789" s="6" t="s">
        <v>1218</v>
      </c>
      <c r="B2789" s="4" t="s">
        <v>1449</v>
      </c>
      <c r="C2789" s="4" t="s">
        <v>1450</v>
      </c>
      <c r="D2789" s="5">
        <v>45088</v>
      </c>
      <c r="E2789" s="6" t="s">
        <v>19</v>
      </c>
      <c r="F2789" s="6" t="s">
        <v>7</v>
      </c>
      <c r="G2789" s="6">
        <v>4.5</v>
      </c>
      <c r="H2789" s="6">
        <v>46990</v>
      </c>
      <c r="I2789" s="6">
        <v>51990</v>
      </c>
      <c r="J2789" s="7">
        <v>0.125</v>
      </c>
    </row>
    <row r="2790" spans="1:10" x14ac:dyDescent="0.25">
      <c r="A2790" s="6" t="s">
        <v>1218</v>
      </c>
      <c r="B2790" s="4" t="s">
        <v>1451</v>
      </c>
      <c r="C2790" s="4" t="s">
        <v>61</v>
      </c>
      <c r="D2790" s="5">
        <v>44101</v>
      </c>
      <c r="E2790" s="6" t="s">
        <v>56</v>
      </c>
      <c r="F2790" s="6" t="s">
        <v>57</v>
      </c>
      <c r="G2790" s="6">
        <v>4.4000000000000004</v>
      </c>
      <c r="H2790" s="6">
        <v>54990</v>
      </c>
      <c r="I2790" s="6">
        <v>54990</v>
      </c>
      <c r="J2790" s="7">
        <v>0.1125</v>
      </c>
    </row>
    <row r="2791" spans="1:10" x14ac:dyDescent="0.25">
      <c r="A2791" s="6" t="s">
        <v>1218</v>
      </c>
      <c r="B2791" s="4" t="s">
        <v>1451</v>
      </c>
      <c r="C2791" s="4" t="s">
        <v>1268</v>
      </c>
      <c r="D2791" s="5">
        <v>44786</v>
      </c>
      <c r="E2791" s="6" t="s">
        <v>56</v>
      </c>
      <c r="F2791" s="6" t="s">
        <v>57</v>
      </c>
      <c r="G2791" s="6">
        <v>5</v>
      </c>
      <c r="H2791" s="6">
        <v>48780</v>
      </c>
      <c r="I2791" s="6">
        <v>48780</v>
      </c>
      <c r="J2791" s="7">
        <v>6.25E-2</v>
      </c>
    </row>
    <row r="2792" spans="1:10" x14ac:dyDescent="0.25">
      <c r="A2792" s="6" t="s">
        <v>1218</v>
      </c>
      <c r="B2792" s="4" t="s">
        <v>1452</v>
      </c>
      <c r="C2792" s="4" t="s">
        <v>1453</v>
      </c>
      <c r="D2792" s="5">
        <v>44192</v>
      </c>
      <c r="E2792" s="6" t="s">
        <v>19</v>
      </c>
      <c r="F2792" s="6" t="s">
        <v>57</v>
      </c>
      <c r="G2792" s="6">
        <v>4.5</v>
      </c>
      <c r="H2792" s="6">
        <v>54990</v>
      </c>
      <c r="I2792" s="6">
        <v>54990</v>
      </c>
      <c r="J2792" s="7">
        <v>0.1</v>
      </c>
    </row>
    <row r="2793" spans="1:10" x14ac:dyDescent="0.25">
      <c r="A2793" s="6" t="s">
        <v>1218</v>
      </c>
      <c r="B2793" s="4" t="s">
        <v>1454</v>
      </c>
      <c r="C2793" s="4" t="s">
        <v>1455</v>
      </c>
      <c r="D2793" s="5">
        <v>45128</v>
      </c>
      <c r="E2793" s="6" t="s">
        <v>19</v>
      </c>
      <c r="F2793" s="6" t="s">
        <v>57</v>
      </c>
      <c r="G2793" s="6">
        <v>5</v>
      </c>
      <c r="H2793" s="6">
        <v>44990</v>
      </c>
      <c r="I2793" s="6">
        <v>44990</v>
      </c>
      <c r="J2793" s="7">
        <v>7.4999999999999997E-2</v>
      </c>
    </row>
    <row r="2794" spans="1:10" x14ac:dyDescent="0.25">
      <c r="A2794" s="6" t="s">
        <v>1218</v>
      </c>
      <c r="B2794" s="4" t="s">
        <v>1456</v>
      </c>
      <c r="C2794" s="4" t="s">
        <v>160</v>
      </c>
      <c r="D2794" s="5">
        <v>44478</v>
      </c>
      <c r="E2794" s="6" t="s">
        <v>12</v>
      </c>
      <c r="F2794" s="6" t="s">
        <v>13</v>
      </c>
      <c r="G2794" s="6">
        <v>4.4000000000000004</v>
      </c>
      <c r="H2794" s="6">
        <v>10990</v>
      </c>
      <c r="I2794" s="6">
        <v>10990</v>
      </c>
      <c r="J2794" s="7">
        <v>8.7499999999999994E-2</v>
      </c>
    </row>
    <row r="2795" spans="1:10" x14ac:dyDescent="0.25">
      <c r="A2795" s="6" t="s">
        <v>1218</v>
      </c>
      <c r="B2795" s="4" t="s">
        <v>1357</v>
      </c>
      <c r="C2795" s="4" t="s">
        <v>885</v>
      </c>
      <c r="D2795" s="5">
        <v>44604</v>
      </c>
      <c r="E2795" s="6" t="s">
        <v>12</v>
      </c>
      <c r="F2795" s="6" t="s">
        <v>4</v>
      </c>
      <c r="G2795" s="6">
        <v>4.4000000000000004</v>
      </c>
      <c r="H2795" s="6">
        <v>11990</v>
      </c>
      <c r="I2795" s="6">
        <v>11990</v>
      </c>
      <c r="J2795" s="7">
        <v>2.5000000000000001E-2</v>
      </c>
    </row>
    <row r="2796" spans="1:10" x14ac:dyDescent="0.25">
      <c r="A2796" s="6" t="s">
        <v>1218</v>
      </c>
      <c r="B2796" s="4" t="s">
        <v>1457</v>
      </c>
      <c r="C2796" s="4" t="s">
        <v>885</v>
      </c>
      <c r="D2796" s="5">
        <v>44903</v>
      </c>
      <c r="E2796" s="6" t="s">
        <v>3</v>
      </c>
      <c r="F2796" s="6" t="s">
        <v>4</v>
      </c>
      <c r="G2796" s="6">
        <v>4.4000000000000004</v>
      </c>
      <c r="H2796" s="6">
        <v>13990</v>
      </c>
      <c r="I2796" s="6">
        <v>13990</v>
      </c>
      <c r="J2796" s="7">
        <v>2.5000000000000001E-2</v>
      </c>
    </row>
    <row r="2797" spans="1:10" x14ac:dyDescent="0.25">
      <c r="A2797" s="6" t="s">
        <v>1218</v>
      </c>
      <c r="B2797" s="4" t="s">
        <v>1458</v>
      </c>
      <c r="C2797" s="4" t="s">
        <v>1459</v>
      </c>
      <c r="D2797" s="5">
        <v>44257</v>
      </c>
      <c r="E2797" s="6" t="s">
        <v>6</v>
      </c>
      <c r="F2797" s="6" t="s">
        <v>4</v>
      </c>
      <c r="G2797" s="6">
        <v>4.4000000000000004</v>
      </c>
      <c r="H2797" s="6">
        <v>20990</v>
      </c>
      <c r="I2797" s="6">
        <v>20990</v>
      </c>
      <c r="J2797" s="7">
        <v>0.05</v>
      </c>
    </row>
    <row r="2798" spans="1:10" x14ac:dyDescent="0.25">
      <c r="A2798" s="6" t="s">
        <v>1218</v>
      </c>
      <c r="B2798" s="4" t="s">
        <v>1460</v>
      </c>
      <c r="C2798" s="4" t="s">
        <v>446</v>
      </c>
      <c r="D2798" s="5">
        <v>44516</v>
      </c>
      <c r="E2798" s="6" t="s">
        <v>6</v>
      </c>
      <c r="F2798" s="6" t="s">
        <v>4</v>
      </c>
      <c r="G2798" s="6">
        <v>4.5</v>
      </c>
      <c r="H2798" s="6">
        <v>19990</v>
      </c>
      <c r="I2798" s="6">
        <v>19990</v>
      </c>
      <c r="J2798" s="7">
        <v>1.2500000000000001E-2</v>
      </c>
    </row>
    <row r="2799" spans="1:10" x14ac:dyDescent="0.25">
      <c r="A2799" s="6" t="s">
        <v>1218</v>
      </c>
      <c r="B2799" s="4" t="s">
        <v>1460</v>
      </c>
      <c r="C2799" s="4" t="s">
        <v>1461</v>
      </c>
      <c r="D2799" s="5">
        <v>45146</v>
      </c>
      <c r="E2799" s="6" t="s">
        <v>6</v>
      </c>
      <c r="F2799" s="6" t="s">
        <v>4</v>
      </c>
      <c r="G2799" s="6">
        <v>5</v>
      </c>
      <c r="H2799" s="6">
        <v>19990</v>
      </c>
      <c r="I2799" s="6">
        <v>19990</v>
      </c>
      <c r="J2799" s="7">
        <v>3.7499999999999999E-2</v>
      </c>
    </row>
    <row r="2800" spans="1:10" x14ac:dyDescent="0.25">
      <c r="A2800" s="6" t="s">
        <v>1218</v>
      </c>
      <c r="B2800" s="4" t="s">
        <v>1458</v>
      </c>
      <c r="C2800" s="4" t="s">
        <v>1459</v>
      </c>
      <c r="D2800" s="5">
        <v>43889</v>
      </c>
      <c r="E2800" s="6" t="s">
        <v>3</v>
      </c>
      <c r="F2800" s="6" t="s">
        <v>7</v>
      </c>
      <c r="G2800" s="6">
        <v>4.4000000000000004</v>
      </c>
      <c r="H2800" s="6">
        <v>19990</v>
      </c>
      <c r="I2800" s="6">
        <v>19990</v>
      </c>
      <c r="J2800" s="7">
        <v>7.4999999999999997E-2</v>
      </c>
    </row>
    <row r="2801" spans="1:10" x14ac:dyDescent="0.25">
      <c r="A2801" s="6" t="s">
        <v>1218</v>
      </c>
      <c r="B2801" s="4" t="s">
        <v>1462</v>
      </c>
      <c r="C2801" s="4" t="s">
        <v>405</v>
      </c>
      <c r="D2801" s="5">
        <v>44681</v>
      </c>
      <c r="E2801" s="6" t="s">
        <v>3</v>
      </c>
      <c r="F2801" s="6" t="s">
        <v>7</v>
      </c>
      <c r="G2801" s="6">
        <v>5</v>
      </c>
      <c r="H2801" s="6">
        <v>19990</v>
      </c>
      <c r="I2801" s="6">
        <v>19990</v>
      </c>
      <c r="J2801" s="7">
        <v>0.125</v>
      </c>
    </row>
    <row r="2802" spans="1:10" x14ac:dyDescent="0.25">
      <c r="A2802" s="6" t="s">
        <v>1218</v>
      </c>
      <c r="B2802" s="4" t="s">
        <v>1463</v>
      </c>
      <c r="C2802" s="4" t="s">
        <v>144</v>
      </c>
      <c r="D2802" s="5">
        <v>44321</v>
      </c>
      <c r="E2802" s="6" t="s">
        <v>3</v>
      </c>
      <c r="F2802" s="6" t="s">
        <v>4</v>
      </c>
      <c r="G2802" s="6">
        <v>4.5</v>
      </c>
      <c r="H2802" s="6">
        <v>15990</v>
      </c>
      <c r="I2802" s="6">
        <v>15990</v>
      </c>
      <c r="J2802" s="7">
        <v>2.5000000000000001E-2</v>
      </c>
    </row>
    <row r="2803" spans="1:10" x14ac:dyDescent="0.25">
      <c r="A2803" s="6" t="s">
        <v>1218</v>
      </c>
      <c r="B2803" s="4" t="s">
        <v>1463</v>
      </c>
      <c r="C2803" s="4" t="s">
        <v>1464</v>
      </c>
      <c r="D2803" s="5">
        <v>44436</v>
      </c>
      <c r="E2803" s="6" t="s">
        <v>6</v>
      </c>
      <c r="F2803" s="6" t="s">
        <v>4</v>
      </c>
      <c r="G2803" s="6">
        <v>4.5</v>
      </c>
      <c r="H2803" s="6">
        <v>17990</v>
      </c>
      <c r="I2803" s="6">
        <v>17990</v>
      </c>
      <c r="J2803" s="7">
        <v>0.05</v>
      </c>
    </row>
    <row r="2804" spans="1:10" x14ac:dyDescent="0.25">
      <c r="A2804" s="6" t="s">
        <v>1218</v>
      </c>
      <c r="B2804" s="4" t="s">
        <v>1463</v>
      </c>
      <c r="C2804" s="4" t="s">
        <v>1465</v>
      </c>
      <c r="D2804" s="5">
        <v>44378</v>
      </c>
      <c r="E2804" s="6" t="s">
        <v>3</v>
      </c>
      <c r="F2804" s="6" t="s">
        <v>4</v>
      </c>
      <c r="G2804" s="6">
        <v>4.5</v>
      </c>
      <c r="H2804" s="6">
        <v>15990</v>
      </c>
      <c r="I2804" s="6">
        <v>15990</v>
      </c>
      <c r="J2804" s="7">
        <v>0.05</v>
      </c>
    </row>
    <row r="2805" spans="1:10" x14ac:dyDescent="0.25">
      <c r="A2805" s="6" t="s">
        <v>1218</v>
      </c>
      <c r="B2805" s="4" t="s">
        <v>1454</v>
      </c>
      <c r="C2805" s="4" t="s">
        <v>1455</v>
      </c>
      <c r="D2805" s="5">
        <v>44385</v>
      </c>
      <c r="E2805" s="6" t="s">
        <v>19</v>
      </c>
      <c r="F2805" s="6" t="s">
        <v>7</v>
      </c>
      <c r="G2805" s="6">
        <v>4.3</v>
      </c>
      <c r="H2805" s="6">
        <v>39990</v>
      </c>
      <c r="I2805" s="6">
        <v>39990</v>
      </c>
      <c r="J2805" s="7">
        <v>8.7499999999999994E-2</v>
      </c>
    </row>
    <row r="2806" spans="1:10" x14ac:dyDescent="0.25">
      <c r="A2806" s="6" t="s">
        <v>1218</v>
      </c>
      <c r="B2806" s="4" t="s">
        <v>1458</v>
      </c>
      <c r="C2806" s="4" t="s">
        <v>405</v>
      </c>
      <c r="D2806" s="5">
        <v>44885</v>
      </c>
      <c r="E2806" s="6" t="s">
        <v>6</v>
      </c>
      <c r="F2806" s="6" t="s">
        <v>7</v>
      </c>
      <c r="G2806" s="6">
        <v>4.4000000000000004</v>
      </c>
      <c r="H2806" s="6">
        <v>22990</v>
      </c>
      <c r="I2806" s="6">
        <v>22990</v>
      </c>
      <c r="J2806" s="7">
        <v>8.7499999999999994E-2</v>
      </c>
    </row>
    <row r="2807" spans="1:10" x14ac:dyDescent="0.25">
      <c r="A2807" s="6" t="s">
        <v>1218</v>
      </c>
      <c r="B2807" s="4" t="s">
        <v>1466</v>
      </c>
      <c r="C2807" s="4" t="s">
        <v>11</v>
      </c>
      <c r="D2807" s="5">
        <v>45002</v>
      </c>
      <c r="E2807" s="6" t="s">
        <v>27</v>
      </c>
      <c r="F2807" s="6" t="s">
        <v>117</v>
      </c>
      <c r="G2807" s="6">
        <v>4.4000000000000004</v>
      </c>
      <c r="H2807" s="6">
        <v>7990</v>
      </c>
      <c r="I2807" s="6">
        <v>7990</v>
      </c>
      <c r="J2807" s="7">
        <v>0.125</v>
      </c>
    </row>
    <row r="2808" spans="1:10" x14ac:dyDescent="0.25">
      <c r="A2808" s="6" t="s">
        <v>1218</v>
      </c>
      <c r="B2808" s="4" t="s">
        <v>1467</v>
      </c>
      <c r="C2808" s="4" t="s">
        <v>1468</v>
      </c>
      <c r="D2808" s="5">
        <v>44248</v>
      </c>
      <c r="E2808" s="6" t="s">
        <v>12</v>
      </c>
      <c r="F2808" s="6" t="s">
        <v>4</v>
      </c>
      <c r="G2808" s="6">
        <v>4.4000000000000004</v>
      </c>
      <c r="H2808" s="6">
        <v>11990</v>
      </c>
      <c r="I2808" s="6">
        <v>11990</v>
      </c>
      <c r="J2808" s="7">
        <v>8.7499999999999994E-2</v>
      </c>
    </row>
    <row r="2809" spans="1:10" x14ac:dyDescent="0.25">
      <c r="A2809" s="6" t="s">
        <v>1218</v>
      </c>
      <c r="B2809" s="4" t="s">
        <v>1469</v>
      </c>
      <c r="C2809" s="4" t="s">
        <v>1468</v>
      </c>
      <c r="D2809" s="5">
        <v>44072</v>
      </c>
      <c r="E2809" s="6" t="s">
        <v>3</v>
      </c>
      <c r="F2809" s="6" t="s">
        <v>13</v>
      </c>
      <c r="G2809" s="6">
        <v>4.4000000000000004</v>
      </c>
      <c r="H2809" s="6">
        <v>15990</v>
      </c>
      <c r="I2809" s="6">
        <v>15990</v>
      </c>
      <c r="J2809" s="7">
        <v>0.1</v>
      </c>
    </row>
    <row r="2810" spans="1:10" x14ac:dyDescent="0.25">
      <c r="A2810" s="6" t="s">
        <v>1218</v>
      </c>
      <c r="B2810" s="4" t="s">
        <v>1470</v>
      </c>
      <c r="C2810" s="4" t="s">
        <v>75</v>
      </c>
      <c r="D2810" s="5">
        <v>44718</v>
      </c>
      <c r="E2810" s="6" t="s">
        <v>3</v>
      </c>
      <c r="F2810" s="6" t="s">
        <v>13</v>
      </c>
      <c r="G2810" s="6">
        <v>4.4000000000000004</v>
      </c>
      <c r="H2810" s="6">
        <v>17000</v>
      </c>
      <c r="I2810" s="6">
        <v>17000</v>
      </c>
      <c r="J2810" s="7">
        <v>0.1</v>
      </c>
    </row>
    <row r="2811" spans="1:10" x14ac:dyDescent="0.25">
      <c r="A2811" s="6" t="s">
        <v>1218</v>
      </c>
      <c r="B2811" s="4" t="s">
        <v>1470</v>
      </c>
      <c r="C2811" s="4" t="s">
        <v>75</v>
      </c>
      <c r="D2811" s="5">
        <v>45096</v>
      </c>
      <c r="E2811" s="6" t="s">
        <v>3</v>
      </c>
      <c r="F2811" s="6" t="s">
        <v>4</v>
      </c>
      <c r="G2811" s="6">
        <v>4.4000000000000004</v>
      </c>
      <c r="H2811" s="6">
        <v>18990</v>
      </c>
      <c r="I2811" s="6">
        <v>18990</v>
      </c>
      <c r="J2811" s="7">
        <v>8.7499999999999994E-2</v>
      </c>
    </row>
    <row r="2812" spans="1:10" x14ac:dyDescent="0.25">
      <c r="A2812" s="6" t="s">
        <v>1218</v>
      </c>
      <c r="B2812" s="4" t="s">
        <v>1471</v>
      </c>
      <c r="C2812" s="4" t="s">
        <v>109</v>
      </c>
      <c r="D2812" s="5">
        <v>44074</v>
      </c>
      <c r="E2812" s="6" t="s">
        <v>3</v>
      </c>
      <c r="F2812" s="6" t="s">
        <v>13</v>
      </c>
      <c r="G2812" s="6">
        <v>4.4000000000000004</v>
      </c>
      <c r="H2812" s="6">
        <v>15990</v>
      </c>
      <c r="I2812" s="6">
        <v>15990</v>
      </c>
      <c r="J2812" s="7">
        <v>0.1125</v>
      </c>
    </row>
    <row r="2813" spans="1:10" x14ac:dyDescent="0.25">
      <c r="A2813" s="6" t="s">
        <v>1218</v>
      </c>
      <c r="B2813" s="4" t="s">
        <v>1472</v>
      </c>
      <c r="C2813" s="4" t="s">
        <v>1166</v>
      </c>
      <c r="D2813" s="5">
        <v>44154</v>
      </c>
      <c r="E2813" s="6" t="s">
        <v>3</v>
      </c>
      <c r="F2813" s="6" t="s">
        <v>4</v>
      </c>
      <c r="G2813" s="6">
        <v>4.5</v>
      </c>
      <c r="H2813" s="6">
        <v>23400</v>
      </c>
      <c r="I2813" s="6">
        <v>23990</v>
      </c>
      <c r="J2813" s="7">
        <v>3.7499999999999999E-2</v>
      </c>
    </row>
    <row r="2814" spans="1:10" x14ac:dyDescent="0.25">
      <c r="A2814" s="6" t="s">
        <v>1218</v>
      </c>
      <c r="B2814" s="4" t="s">
        <v>1473</v>
      </c>
      <c r="C2814" s="4" t="s">
        <v>11</v>
      </c>
      <c r="D2814" s="5">
        <v>44572</v>
      </c>
      <c r="E2814" s="6" t="s">
        <v>6</v>
      </c>
      <c r="F2814" s="6" t="s">
        <v>7</v>
      </c>
      <c r="G2814" s="6">
        <v>4.3</v>
      </c>
      <c r="H2814" s="6">
        <v>35399</v>
      </c>
      <c r="I2814" s="6">
        <v>36900</v>
      </c>
      <c r="J2814" s="7">
        <v>2.5000000000000001E-2</v>
      </c>
    </row>
    <row r="2815" spans="1:10" x14ac:dyDescent="0.25">
      <c r="A2815" s="6" t="s">
        <v>1218</v>
      </c>
      <c r="B2815" s="4" t="s">
        <v>1474</v>
      </c>
      <c r="C2815" s="4" t="s">
        <v>11</v>
      </c>
      <c r="D2815" s="5">
        <v>45020</v>
      </c>
      <c r="E2815" s="6" t="s">
        <v>3</v>
      </c>
      <c r="F2815" s="6" t="s">
        <v>13</v>
      </c>
      <c r="G2815" s="6">
        <v>4.4000000000000004</v>
      </c>
      <c r="H2815" s="6">
        <v>19899</v>
      </c>
      <c r="I2815" s="6">
        <v>19990</v>
      </c>
      <c r="J2815" s="7">
        <v>8.7499999999999994E-2</v>
      </c>
    </row>
    <row r="2816" spans="1:10" x14ac:dyDescent="0.25">
      <c r="A2816" s="6" t="s">
        <v>1218</v>
      </c>
      <c r="B2816" s="4" t="s">
        <v>1472</v>
      </c>
      <c r="C2816" s="4" t="s">
        <v>109</v>
      </c>
      <c r="D2816" s="5">
        <v>44709</v>
      </c>
      <c r="E2816" s="6" t="s">
        <v>3</v>
      </c>
      <c r="F2816" s="6" t="s">
        <v>4</v>
      </c>
      <c r="G2816" s="6">
        <v>4.5</v>
      </c>
      <c r="H2816" s="6">
        <v>20990</v>
      </c>
      <c r="I2816" s="6">
        <v>20990</v>
      </c>
      <c r="J2816" s="7">
        <v>3.7499999999999999E-2</v>
      </c>
    </row>
    <row r="2817" spans="1:10" x14ac:dyDescent="0.25">
      <c r="A2817" s="6" t="s">
        <v>1218</v>
      </c>
      <c r="B2817" s="4" t="s">
        <v>1475</v>
      </c>
      <c r="C2817" s="4" t="s">
        <v>109</v>
      </c>
      <c r="D2817" s="5">
        <v>44635</v>
      </c>
      <c r="E2817" s="6" t="s">
        <v>3</v>
      </c>
      <c r="F2817" s="6" t="s">
        <v>4</v>
      </c>
      <c r="G2817" s="6">
        <v>4.4000000000000004</v>
      </c>
      <c r="H2817" s="6">
        <v>22099</v>
      </c>
      <c r="I2817" s="6">
        <v>22221</v>
      </c>
      <c r="J2817" s="7">
        <v>0.125</v>
      </c>
    </row>
    <row r="2818" spans="1:10" x14ac:dyDescent="0.25">
      <c r="A2818" s="6" t="s">
        <v>1218</v>
      </c>
      <c r="B2818" s="4" t="s">
        <v>1476</v>
      </c>
      <c r="C2818" s="4" t="s">
        <v>109</v>
      </c>
      <c r="D2818" s="5">
        <v>44139</v>
      </c>
      <c r="E2818" s="6" t="s">
        <v>12</v>
      </c>
      <c r="F2818" s="6" t="s">
        <v>13</v>
      </c>
      <c r="G2818" s="6">
        <v>4.3</v>
      </c>
      <c r="H2818" s="6">
        <v>11999</v>
      </c>
      <c r="I2818" s="6">
        <v>11999</v>
      </c>
      <c r="J2818" s="7">
        <v>0.05</v>
      </c>
    </row>
    <row r="2819" spans="1:10" x14ac:dyDescent="0.25">
      <c r="A2819" s="6" t="s">
        <v>1218</v>
      </c>
      <c r="B2819" s="4" t="s">
        <v>1470</v>
      </c>
      <c r="C2819" s="4" t="s">
        <v>1468</v>
      </c>
      <c r="D2819" s="5">
        <v>44054</v>
      </c>
      <c r="E2819" s="6" t="s">
        <v>3</v>
      </c>
      <c r="F2819" s="6" t="s">
        <v>4</v>
      </c>
      <c r="G2819" s="6">
        <v>4.4000000000000004</v>
      </c>
      <c r="H2819" s="6">
        <v>20000</v>
      </c>
      <c r="I2819" s="6">
        <v>20000</v>
      </c>
      <c r="J2819" s="7">
        <v>0.1125</v>
      </c>
    </row>
    <row r="2820" spans="1:10" x14ac:dyDescent="0.25">
      <c r="A2820" s="6" t="s">
        <v>1218</v>
      </c>
      <c r="B2820" s="4" t="s">
        <v>1477</v>
      </c>
      <c r="C2820" s="4" t="s">
        <v>1468</v>
      </c>
      <c r="D2820" s="5">
        <v>44519</v>
      </c>
      <c r="E2820" s="6" t="s">
        <v>3</v>
      </c>
      <c r="F2820" s="6" t="s">
        <v>4</v>
      </c>
      <c r="G2820" s="6">
        <v>4.4000000000000004</v>
      </c>
      <c r="H2820" s="6">
        <v>14500</v>
      </c>
      <c r="I2820" s="6">
        <v>14500</v>
      </c>
      <c r="J2820" s="7">
        <v>0.05</v>
      </c>
    </row>
    <row r="2821" spans="1:10" x14ac:dyDescent="0.25">
      <c r="A2821" s="6" t="s">
        <v>1218</v>
      </c>
      <c r="B2821" s="4" t="s">
        <v>1478</v>
      </c>
      <c r="C2821" s="4" t="s">
        <v>1479</v>
      </c>
      <c r="D2821" s="5">
        <v>44939</v>
      </c>
      <c r="E2821" s="6" t="s">
        <v>6</v>
      </c>
      <c r="F2821" s="6" t="s">
        <v>4</v>
      </c>
      <c r="G2821" s="6">
        <v>4.5</v>
      </c>
      <c r="H2821" s="6">
        <v>25990</v>
      </c>
      <c r="I2821" s="6">
        <v>25990</v>
      </c>
      <c r="J2821" s="7">
        <v>1.2500000000000001E-2</v>
      </c>
    </row>
    <row r="2822" spans="1:10" x14ac:dyDescent="0.25">
      <c r="A2822" s="6" t="s">
        <v>1218</v>
      </c>
      <c r="B2822" s="4" t="s">
        <v>1477</v>
      </c>
      <c r="C2822" s="4" t="s">
        <v>11</v>
      </c>
      <c r="D2822" s="5">
        <v>44684</v>
      </c>
      <c r="E2822" s="6" t="s">
        <v>3</v>
      </c>
      <c r="F2822" s="6" t="s">
        <v>4</v>
      </c>
      <c r="G2822" s="6">
        <v>4.4000000000000004</v>
      </c>
      <c r="H2822" s="6">
        <v>15900</v>
      </c>
      <c r="I2822" s="6">
        <v>15900</v>
      </c>
      <c r="J2822" s="7">
        <v>2.5000000000000001E-2</v>
      </c>
    </row>
    <row r="2823" spans="1:10" x14ac:dyDescent="0.25">
      <c r="A2823" s="6" t="s">
        <v>1218</v>
      </c>
      <c r="B2823" s="4" t="s">
        <v>1480</v>
      </c>
      <c r="C2823" s="4" t="s">
        <v>109</v>
      </c>
      <c r="D2823" s="5">
        <v>44893</v>
      </c>
      <c r="E2823" s="6" t="s">
        <v>27</v>
      </c>
      <c r="F2823" s="6" t="s">
        <v>117</v>
      </c>
      <c r="G2823" s="6">
        <v>4.3</v>
      </c>
      <c r="H2823" s="6">
        <v>8990</v>
      </c>
      <c r="I2823" s="6">
        <v>8990</v>
      </c>
      <c r="J2823" s="7">
        <v>8.7499999999999994E-2</v>
      </c>
    </row>
    <row r="2824" spans="1:10" x14ac:dyDescent="0.25">
      <c r="A2824" s="6" t="s">
        <v>1218</v>
      </c>
      <c r="B2824" s="4" t="s">
        <v>1480</v>
      </c>
      <c r="C2824" s="4" t="s">
        <v>29</v>
      </c>
      <c r="D2824" s="5">
        <v>44604</v>
      </c>
      <c r="E2824" s="6" t="s">
        <v>27</v>
      </c>
      <c r="F2824" s="6" t="s">
        <v>117</v>
      </c>
      <c r="G2824" s="6">
        <v>4.3</v>
      </c>
      <c r="H2824" s="6">
        <v>8990</v>
      </c>
      <c r="I2824" s="6">
        <v>8990</v>
      </c>
      <c r="J2824" s="7">
        <v>8.7499999999999994E-2</v>
      </c>
    </row>
    <row r="2825" spans="1:10" x14ac:dyDescent="0.25">
      <c r="A2825" s="6" t="s">
        <v>1218</v>
      </c>
      <c r="B2825" s="4" t="s">
        <v>1472</v>
      </c>
      <c r="C2825" s="4" t="s">
        <v>1481</v>
      </c>
      <c r="D2825" s="5">
        <v>44035</v>
      </c>
      <c r="E2825" s="6" t="s">
        <v>3</v>
      </c>
      <c r="F2825" s="6" t="s">
        <v>4</v>
      </c>
      <c r="G2825" s="6">
        <v>4.5</v>
      </c>
      <c r="H2825" s="6">
        <v>18990</v>
      </c>
      <c r="I2825" s="6">
        <v>18990</v>
      </c>
      <c r="J2825" s="7">
        <v>2.5000000000000001E-2</v>
      </c>
    </row>
    <row r="2826" spans="1:10" x14ac:dyDescent="0.25">
      <c r="A2826" s="6" t="s">
        <v>1218</v>
      </c>
      <c r="B2826" s="4" t="s">
        <v>1474</v>
      </c>
      <c r="C2826" s="4" t="s">
        <v>109</v>
      </c>
      <c r="D2826" s="5">
        <v>44361</v>
      </c>
      <c r="E2826" s="6" t="s">
        <v>3</v>
      </c>
      <c r="F2826" s="6" t="s">
        <v>13</v>
      </c>
      <c r="G2826" s="6">
        <v>4.4000000000000004</v>
      </c>
      <c r="H2826" s="6">
        <v>17990</v>
      </c>
      <c r="I2826" s="6">
        <v>17990</v>
      </c>
      <c r="J2826" s="7">
        <v>3.7499999999999999E-2</v>
      </c>
    </row>
    <row r="2827" spans="1:10" x14ac:dyDescent="0.25">
      <c r="A2827" s="6" t="s">
        <v>1218</v>
      </c>
      <c r="B2827" s="4" t="s">
        <v>1482</v>
      </c>
      <c r="C2827" s="4" t="s">
        <v>1483</v>
      </c>
      <c r="D2827" s="5">
        <v>44196</v>
      </c>
      <c r="E2827" s="6" t="s">
        <v>3</v>
      </c>
      <c r="F2827" s="6" t="s">
        <v>13</v>
      </c>
      <c r="G2827" s="6">
        <v>4.4000000000000004</v>
      </c>
      <c r="H2827" s="6">
        <v>15990</v>
      </c>
      <c r="I2827" s="6">
        <v>15990</v>
      </c>
      <c r="J2827" s="7">
        <v>2.5000000000000001E-2</v>
      </c>
    </row>
    <row r="2828" spans="1:10" x14ac:dyDescent="0.25">
      <c r="A2828" s="6" t="s">
        <v>1218</v>
      </c>
      <c r="B2828" s="4" t="s">
        <v>1476</v>
      </c>
      <c r="C2828" s="4" t="s">
        <v>29</v>
      </c>
      <c r="D2828" s="5">
        <v>45067</v>
      </c>
      <c r="E2828" s="6" t="s">
        <v>12</v>
      </c>
      <c r="F2828" s="6" t="s">
        <v>13</v>
      </c>
      <c r="G2828" s="6">
        <v>4.3</v>
      </c>
      <c r="H2828" s="6">
        <v>13990</v>
      </c>
      <c r="I2828" s="6">
        <v>13990</v>
      </c>
      <c r="J2828" s="7">
        <v>3.7499999999999999E-2</v>
      </c>
    </row>
    <row r="2829" spans="1:10" x14ac:dyDescent="0.25">
      <c r="A2829" s="6" t="s">
        <v>1269</v>
      </c>
      <c r="B2829" s="4" t="s">
        <v>1484</v>
      </c>
      <c r="C2829" s="4" t="s">
        <v>1485</v>
      </c>
      <c r="D2829" s="5">
        <v>44052</v>
      </c>
      <c r="E2829" s="6" t="s">
        <v>19</v>
      </c>
      <c r="F2829" s="6" t="s">
        <v>57</v>
      </c>
      <c r="G2829" s="6">
        <v>4.3</v>
      </c>
      <c r="H2829" s="6">
        <v>42999</v>
      </c>
      <c r="I2829" s="6">
        <v>42999</v>
      </c>
      <c r="J2829" s="7">
        <v>7.4999999999999997E-2</v>
      </c>
    </row>
    <row r="2830" spans="1:10" x14ac:dyDescent="0.25">
      <c r="A2830" s="6" t="s">
        <v>1269</v>
      </c>
      <c r="B2830" s="4" t="s">
        <v>1484</v>
      </c>
      <c r="C2830" s="4" t="s">
        <v>1486</v>
      </c>
      <c r="D2830" s="5">
        <v>45137</v>
      </c>
      <c r="E2830" s="6" t="s">
        <v>406</v>
      </c>
      <c r="F2830" s="6" t="s">
        <v>57</v>
      </c>
      <c r="G2830" s="6">
        <v>4.3</v>
      </c>
      <c r="H2830" s="6">
        <v>41996</v>
      </c>
      <c r="I2830" s="6">
        <v>41996</v>
      </c>
      <c r="J2830" s="7">
        <v>0.1125</v>
      </c>
    </row>
    <row r="2831" spans="1:10" x14ac:dyDescent="0.25">
      <c r="A2831" s="6" t="s">
        <v>1269</v>
      </c>
      <c r="B2831" s="4" t="s">
        <v>1487</v>
      </c>
      <c r="C2831" s="4" t="s">
        <v>1488</v>
      </c>
      <c r="D2831" s="5">
        <v>44522</v>
      </c>
      <c r="E2831" s="6" t="s">
        <v>6</v>
      </c>
      <c r="F2831" s="6" t="s">
        <v>7</v>
      </c>
      <c r="G2831" s="6">
        <v>4.3</v>
      </c>
      <c r="H2831" s="6">
        <v>24999</v>
      </c>
      <c r="I2831" s="6">
        <v>29999</v>
      </c>
      <c r="J2831" s="7">
        <v>1.2500000000000001E-2</v>
      </c>
    </row>
    <row r="2832" spans="1:10" x14ac:dyDescent="0.25">
      <c r="A2832" s="6" t="s">
        <v>1269</v>
      </c>
      <c r="B2832" s="4" t="s">
        <v>1487</v>
      </c>
      <c r="C2832" s="4" t="s">
        <v>1488</v>
      </c>
      <c r="D2832" s="5">
        <v>44940</v>
      </c>
      <c r="E2832" s="6" t="s">
        <v>19</v>
      </c>
      <c r="F2832" s="6" t="s">
        <v>7</v>
      </c>
      <c r="G2832" s="6">
        <v>4.3</v>
      </c>
      <c r="H2832" s="6">
        <v>28999</v>
      </c>
      <c r="I2832" s="6">
        <v>33999</v>
      </c>
      <c r="J2832" s="7">
        <v>0.1125</v>
      </c>
    </row>
    <row r="2833" spans="1:10" x14ac:dyDescent="0.25">
      <c r="A2833" s="6" t="s">
        <v>1269</v>
      </c>
      <c r="B2833" s="4" t="s">
        <v>1487</v>
      </c>
      <c r="C2833" s="4" t="s">
        <v>1489</v>
      </c>
      <c r="D2833" s="5">
        <v>45064</v>
      </c>
      <c r="E2833" s="6" t="s">
        <v>6</v>
      </c>
      <c r="F2833" s="6" t="s">
        <v>7</v>
      </c>
      <c r="G2833" s="6">
        <v>4.3</v>
      </c>
      <c r="H2833" s="6">
        <v>24999</v>
      </c>
      <c r="I2833" s="6">
        <v>29999</v>
      </c>
      <c r="J2833" s="7">
        <v>1.2500000000000001E-2</v>
      </c>
    </row>
    <row r="2834" spans="1:10" x14ac:dyDescent="0.25">
      <c r="A2834" s="6" t="s">
        <v>1269</v>
      </c>
      <c r="B2834" s="4" t="s">
        <v>1490</v>
      </c>
      <c r="C2834" s="4" t="s">
        <v>1489</v>
      </c>
      <c r="D2834" s="5">
        <v>44926</v>
      </c>
      <c r="E2834" s="6" t="s">
        <v>6</v>
      </c>
      <c r="F2834" s="6" t="s">
        <v>7</v>
      </c>
      <c r="G2834" s="6">
        <v>4.2</v>
      </c>
      <c r="H2834" s="6">
        <v>26999</v>
      </c>
      <c r="I2834" s="6">
        <v>31999</v>
      </c>
      <c r="J2834" s="7">
        <v>0.1125</v>
      </c>
    </row>
    <row r="2835" spans="1:10" x14ac:dyDescent="0.25">
      <c r="A2835" s="6" t="s">
        <v>1269</v>
      </c>
      <c r="B2835" s="4" t="s">
        <v>1490</v>
      </c>
      <c r="C2835" s="4" t="s">
        <v>1488</v>
      </c>
      <c r="D2835" s="5">
        <v>45095</v>
      </c>
      <c r="E2835" s="6" t="s">
        <v>6</v>
      </c>
      <c r="F2835" s="6" t="s">
        <v>7</v>
      </c>
      <c r="G2835" s="6">
        <v>4.2</v>
      </c>
      <c r="H2835" s="6">
        <v>26999</v>
      </c>
      <c r="I2835" s="6">
        <v>31999</v>
      </c>
      <c r="J2835" s="7">
        <v>0.125</v>
      </c>
    </row>
    <row r="2836" spans="1:10" x14ac:dyDescent="0.25">
      <c r="A2836" s="6" t="s">
        <v>1269</v>
      </c>
      <c r="B2836" s="4" t="s">
        <v>1490</v>
      </c>
      <c r="C2836" s="4" t="s">
        <v>1491</v>
      </c>
      <c r="D2836" s="5">
        <v>44916</v>
      </c>
      <c r="E2836" s="6" t="s">
        <v>19</v>
      </c>
      <c r="F2836" s="6" t="s">
        <v>7</v>
      </c>
      <c r="G2836" s="6">
        <v>4.3</v>
      </c>
      <c r="H2836" s="6">
        <v>28999</v>
      </c>
      <c r="I2836" s="6">
        <v>33999</v>
      </c>
      <c r="J2836" s="7">
        <v>0.05</v>
      </c>
    </row>
    <row r="2837" spans="1:10" x14ac:dyDescent="0.25">
      <c r="A2837" s="6" t="s">
        <v>1269</v>
      </c>
      <c r="B2837" s="4" t="s">
        <v>1487</v>
      </c>
      <c r="C2837" s="4" t="s">
        <v>1491</v>
      </c>
      <c r="D2837" s="5">
        <v>44029</v>
      </c>
      <c r="E2837" s="6" t="s">
        <v>6</v>
      </c>
      <c r="F2837" s="6" t="s">
        <v>7</v>
      </c>
      <c r="G2837" s="6">
        <v>4.3</v>
      </c>
      <c r="H2837" s="6">
        <v>24999</v>
      </c>
      <c r="I2837" s="6">
        <v>29999</v>
      </c>
      <c r="J2837" s="7">
        <v>1.2500000000000001E-2</v>
      </c>
    </row>
    <row r="2838" spans="1:10" x14ac:dyDescent="0.25">
      <c r="A2838" s="6" t="s">
        <v>1269</v>
      </c>
      <c r="B2838" s="4" t="s">
        <v>1487</v>
      </c>
      <c r="C2838" s="4" t="s">
        <v>1489</v>
      </c>
      <c r="D2838" s="5">
        <v>44595</v>
      </c>
      <c r="E2838" s="6" t="s">
        <v>19</v>
      </c>
      <c r="F2838" s="6" t="s">
        <v>7</v>
      </c>
      <c r="G2838" s="6">
        <v>4.3</v>
      </c>
      <c r="H2838" s="6">
        <v>28999</v>
      </c>
      <c r="I2838" s="6">
        <v>33999</v>
      </c>
      <c r="J2838" s="7">
        <v>0.05</v>
      </c>
    </row>
    <row r="2839" spans="1:10" x14ac:dyDescent="0.25">
      <c r="A2839" s="6" t="s">
        <v>1269</v>
      </c>
      <c r="B2839" s="4" t="s">
        <v>1490</v>
      </c>
      <c r="C2839" s="4" t="s">
        <v>1492</v>
      </c>
      <c r="D2839" s="5">
        <v>44995</v>
      </c>
      <c r="E2839" s="6" t="s">
        <v>6</v>
      </c>
      <c r="F2839" s="6" t="s">
        <v>7</v>
      </c>
      <c r="G2839" s="6">
        <v>4.2</v>
      </c>
      <c r="H2839" s="6">
        <v>26999</v>
      </c>
      <c r="I2839" s="6">
        <v>31999</v>
      </c>
      <c r="J2839" s="7">
        <v>0.1125</v>
      </c>
    </row>
    <row r="2840" spans="1:10" x14ac:dyDescent="0.25">
      <c r="A2840" s="6" t="s">
        <v>1269</v>
      </c>
      <c r="B2840" s="4" t="s">
        <v>1493</v>
      </c>
      <c r="C2840" s="4" t="s">
        <v>29</v>
      </c>
      <c r="D2840" s="5">
        <v>44577</v>
      </c>
      <c r="E2840" s="6" t="s">
        <v>6</v>
      </c>
      <c r="F2840" s="6" t="s">
        <v>4</v>
      </c>
      <c r="G2840" s="6">
        <v>4.3</v>
      </c>
      <c r="H2840" s="6">
        <v>18979</v>
      </c>
      <c r="I2840" s="6">
        <v>18999</v>
      </c>
      <c r="J2840" s="7">
        <v>2.5000000000000001E-2</v>
      </c>
    </row>
    <row r="2841" spans="1:10" x14ac:dyDescent="0.25">
      <c r="A2841" s="6" t="s">
        <v>1269</v>
      </c>
      <c r="B2841" s="4" t="s">
        <v>1493</v>
      </c>
      <c r="C2841" s="4" t="s">
        <v>1494</v>
      </c>
      <c r="D2841" s="5">
        <v>44745</v>
      </c>
      <c r="E2841" s="6" t="s">
        <v>19</v>
      </c>
      <c r="F2841" s="6" t="s">
        <v>7</v>
      </c>
      <c r="G2841" s="6">
        <v>4.3</v>
      </c>
      <c r="H2841" s="6">
        <v>21736</v>
      </c>
      <c r="I2841" s="6">
        <v>22999</v>
      </c>
      <c r="J2841" s="7">
        <v>0.1</v>
      </c>
    </row>
    <row r="2842" spans="1:10" x14ac:dyDescent="0.25">
      <c r="A2842" s="6" t="s">
        <v>1269</v>
      </c>
      <c r="B2842" s="4" t="s">
        <v>1493</v>
      </c>
      <c r="C2842" s="4" t="s">
        <v>1495</v>
      </c>
      <c r="D2842" s="5">
        <v>44716</v>
      </c>
      <c r="E2842" s="6" t="s">
        <v>6</v>
      </c>
      <c r="F2842" s="6" t="s">
        <v>1496</v>
      </c>
      <c r="G2842" s="6">
        <v>4.2</v>
      </c>
      <c r="H2842" s="6">
        <v>19119</v>
      </c>
      <c r="I2842" s="6">
        <v>19119</v>
      </c>
      <c r="J2842" s="7">
        <v>0.05</v>
      </c>
    </row>
    <row r="2843" spans="1:10" x14ac:dyDescent="0.25">
      <c r="A2843" s="6" t="s">
        <v>1269</v>
      </c>
      <c r="B2843" s="4" t="s">
        <v>1493</v>
      </c>
      <c r="C2843" s="4" t="s">
        <v>29</v>
      </c>
      <c r="D2843" s="5">
        <v>44049</v>
      </c>
      <c r="E2843" s="6" t="s">
        <v>6</v>
      </c>
      <c r="F2843" s="6" t="s">
        <v>1497</v>
      </c>
      <c r="G2843" s="6">
        <v>4.2</v>
      </c>
      <c r="H2843" s="6">
        <v>19100</v>
      </c>
      <c r="I2843" s="6">
        <v>19100</v>
      </c>
      <c r="J2843" s="7">
        <v>7.4999999999999997E-2</v>
      </c>
    </row>
    <row r="2844" spans="1:10" x14ac:dyDescent="0.25">
      <c r="A2844" s="6" t="s">
        <v>1269</v>
      </c>
      <c r="B2844" s="4" t="s">
        <v>1493</v>
      </c>
      <c r="C2844" s="4" t="s">
        <v>1494</v>
      </c>
      <c r="D2844" s="5">
        <v>44848</v>
      </c>
      <c r="E2844" s="6" t="s">
        <v>6</v>
      </c>
      <c r="F2844" s="6" t="s">
        <v>7</v>
      </c>
      <c r="G2844" s="6">
        <v>4.2</v>
      </c>
      <c r="H2844" s="6">
        <v>18778</v>
      </c>
      <c r="I2844" s="6">
        <v>18990</v>
      </c>
      <c r="J2844" s="7">
        <v>8.7499999999999994E-2</v>
      </c>
    </row>
    <row r="2845" spans="1:10" x14ac:dyDescent="0.25">
      <c r="A2845" s="6" t="s">
        <v>1269</v>
      </c>
      <c r="B2845" s="4" t="s">
        <v>1493</v>
      </c>
      <c r="C2845" s="4" t="s">
        <v>1495</v>
      </c>
      <c r="D2845" s="5">
        <v>44423</v>
      </c>
      <c r="E2845" s="6" t="s">
        <v>6</v>
      </c>
      <c r="F2845" s="6" t="s">
        <v>4</v>
      </c>
      <c r="G2845" s="6">
        <v>4.2</v>
      </c>
      <c r="H2845" s="6">
        <v>18187</v>
      </c>
      <c r="I2845" s="6">
        <v>18990</v>
      </c>
      <c r="J2845" s="7">
        <v>0.05</v>
      </c>
    </row>
    <row r="2846" spans="1:10" x14ac:dyDescent="0.25">
      <c r="A2846" s="6" t="s">
        <v>1269</v>
      </c>
      <c r="B2846" s="4" t="s">
        <v>1493</v>
      </c>
      <c r="C2846" s="4" t="s">
        <v>29</v>
      </c>
      <c r="D2846" s="5">
        <v>44273</v>
      </c>
      <c r="E2846" s="6" t="s">
        <v>19</v>
      </c>
      <c r="F2846" s="6" t="s">
        <v>7</v>
      </c>
      <c r="G2846" s="6">
        <v>4.3</v>
      </c>
      <c r="H2846" s="6">
        <v>22189</v>
      </c>
      <c r="I2846" s="6">
        <v>22189</v>
      </c>
      <c r="J2846" s="7">
        <v>0.05</v>
      </c>
    </row>
    <row r="2847" spans="1:10" x14ac:dyDescent="0.25">
      <c r="A2847" s="6" t="s">
        <v>1269</v>
      </c>
      <c r="B2847" s="4" t="s">
        <v>1493</v>
      </c>
      <c r="C2847" s="4" t="s">
        <v>1495</v>
      </c>
      <c r="D2847" s="5">
        <v>44013</v>
      </c>
      <c r="E2847" s="6" t="s">
        <v>19</v>
      </c>
      <c r="F2847" s="6" t="s">
        <v>1496</v>
      </c>
      <c r="G2847" s="6">
        <v>4.2</v>
      </c>
      <c r="H2847" s="6">
        <v>22163</v>
      </c>
      <c r="I2847" s="6">
        <v>22163</v>
      </c>
      <c r="J2847" s="7">
        <v>0.1125</v>
      </c>
    </row>
    <row r="2848" spans="1:10" x14ac:dyDescent="0.25">
      <c r="A2848" s="6" t="s">
        <v>1269</v>
      </c>
      <c r="B2848" s="4" t="s">
        <v>1498</v>
      </c>
      <c r="C2848" s="4" t="s">
        <v>1349</v>
      </c>
      <c r="D2848" s="5">
        <v>45133</v>
      </c>
      <c r="E2848" s="6" t="s">
        <v>3</v>
      </c>
      <c r="F2848" s="6" t="s">
        <v>4</v>
      </c>
      <c r="G2848" s="6">
        <v>4.3</v>
      </c>
      <c r="H2848" s="6">
        <v>15998</v>
      </c>
      <c r="I2848" s="6">
        <v>15998</v>
      </c>
      <c r="J2848" s="7">
        <v>0.1</v>
      </c>
    </row>
    <row r="2849" spans="1:10" x14ac:dyDescent="0.25">
      <c r="A2849" s="6" t="s">
        <v>1269</v>
      </c>
      <c r="B2849" s="4" t="s">
        <v>1498</v>
      </c>
      <c r="C2849" s="4" t="s">
        <v>1349</v>
      </c>
      <c r="D2849" s="5">
        <v>44656</v>
      </c>
      <c r="E2849" s="6" t="s">
        <v>3</v>
      </c>
      <c r="F2849" s="6" t="s">
        <v>7</v>
      </c>
      <c r="G2849" s="6">
        <v>4.3</v>
      </c>
      <c r="H2849" s="6">
        <v>14990</v>
      </c>
      <c r="I2849" s="6">
        <v>14990</v>
      </c>
      <c r="J2849" s="7">
        <v>6.25E-2</v>
      </c>
    </row>
    <row r="2850" spans="1:10" x14ac:dyDescent="0.25">
      <c r="A2850" s="6" t="s">
        <v>1269</v>
      </c>
      <c r="B2850" s="4" t="s">
        <v>1499</v>
      </c>
      <c r="C2850" s="4" t="s">
        <v>808</v>
      </c>
      <c r="D2850" s="5">
        <v>44619</v>
      </c>
      <c r="E2850" s="6" t="s">
        <v>12</v>
      </c>
      <c r="F2850" s="6" t="s">
        <v>13</v>
      </c>
      <c r="G2850" s="6">
        <v>4.3</v>
      </c>
      <c r="H2850" s="6">
        <v>8599</v>
      </c>
      <c r="I2850" s="6">
        <v>8999</v>
      </c>
      <c r="J2850" s="7">
        <v>0.125</v>
      </c>
    </row>
    <row r="2851" spans="1:10" x14ac:dyDescent="0.25">
      <c r="A2851" s="6" t="s">
        <v>1269</v>
      </c>
      <c r="B2851" s="4" t="s">
        <v>1500</v>
      </c>
      <c r="C2851" s="4" t="s">
        <v>1501</v>
      </c>
      <c r="D2851" s="5">
        <v>44327</v>
      </c>
      <c r="E2851" s="6" t="s">
        <v>19</v>
      </c>
      <c r="F2851" s="6" t="s">
        <v>7</v>
      </c>
      <c r="G2851" s="6">
        <v>4.4000000000000004</v>
      </c>
      <c r="H2851" s="6">
        <v>27999</v>
      </c>
      <c r="I2851" s="6">
        <v>27999</v>
      </c>
      <c r="J2851" s="7">
        <v>6.25E-2</v>
      </c>
    </row>
    <row r="2852" spans="1:10" x14ac:dyDescent="0.25">
      <c r="A2852" s="6" t="s">
        <v>1269</v>
      </c>
      <c r="B2852" s="4" t="s">
        <v>1500</v>
      </c>
      <c r="C2852" s="4" t="s">
        <v>1279</v>
      </c>
      <c r="D2852" s="5">
        <v>44416</v>
      </c>
      <c r="E2852" s="6" t="s">
        <v>6</v>
      </c>
      <c r="F2852" s="6" t="s">
        <v>7</v>
      </c>
      <c r="G2852" s="6">
        <v>4.3</v>
      </c>
      <c r="H2852" s="6">
        <v>23990</v>
      </c>
      <c r="I2852" s="6">
        <v>23990</v>
      </c>
      <c r="J2852" s="7">
        <v>0.125</v>
      </c>
    </row>
    <row r="2853" spans="1:10" x14ac:dyDescent="0.25">
      <c r="A2853" s="6" t="s">
        <v>1269</v>
      </c>
      <c r="B2853" s="4" t="s">
        <v>1500</v>
      </c>
      <c r="C2853" s="4" t="s">
        <v>1281</v>
      </c>
      <c r="D2853" s="5">
        <v>44651</v>
      </c>
      <c r="E2853" s="6" t="s">
        <v>6</v>
      </c>
      <c r="F2853" s="6" t="s">
        <v>7</v>
      </c>
      <c r="G2853" s="6">
        <v>4.3</v>
      </c>
      <c r="H2853" s="6">
        <v>25990</v>
      </c>
      <c r="I2853" s="6">
        <v>25990</v>
      </c>
      <c r="J2853" s="7">
        <v>6.25E-2</v>
      </c>
    </row>
    <row r="2854" spans="1:10" x14ac:dyDescent="0.25">
      <c r="A2854" s="6" t="s">
        <v>1269</v>
      </c>
      <c r="B2854" s="4" t="s">
        <v>1500</v>
      </c>
      <c r="C2854" s="4" t="s">
        <v>1279</v>
      </c>
      <c r="D2854" s="5">
        <v>43967</v>
      </c>
      <c r="E2854" s="6" t="s">
        <v>19</v>
      </c>
      <c r="F2854" s="6" t="s">
        <v>7</v>
      </c>
      <c r="G2854" s="6">
        <v>4.3</v>
      </c>
      <c r="H2854" s="6">
        <v>25684</v>
      </c>
      <c r="I2854" s="6">
        <v>25684</v>
      </c>
      <c r="J2854" s="7">
        <v>7.4999999999999997E-2</v>
      </c>
    </row>
    <row r="2855" spans="1:10" x14ac:dyDescent="0.25">
      <c r="A2855" s="6" t="s">
        <v>1269</v>
      </c>
      <c r="B2855" s="4" t="s">
        <v>1500</v>
      </c>
      <c r="C2855" s="4" t="s">
        <v>1501</v>
      </c>
      <c r="D2855" s="5">
        <v>44114</v>
      </c>
      <c r="E2855" s="6" t="s">
        <v>6</v>
      </c>
      <c r="F2855" s="6" t="s">
        <v>7</v>
      </c>
      <c r="G2855" s="6">
        <v>4.4000000000000004</v>
      </c>
      <c r="H2855" s="6">
        <v>24798</v>
      </c>
      <c r="I2855" s="6">
        <v>24798</v>
      </c>
      <c r="J2855" s="7">
        <v>8.7499999999999994E-2</v>
      </c>
    </row>
    <row r="2856" spans="1:10" x14ac:dyDescent="0.25">
      <c r="A2856" s="6" t="s">
        <v>1269</v>
      </c>
      <c r="B2856" s="4" t="s">
        <v>1500</v>
      </c>
      <c r="C2856" s="4" t="s">
        <v>1280</v>
      </c>
      <c r="D2856" s="5">
        <v>44101</v>
      </c>
      <c r="E2856" s="6" t="s">
        <v>6</v>
      </c>
      <c r="F2856" s="6" t="s">
        <v>7</v>
      </c>
      <c r="G2856" s="6">
        <v>4.4000000000000004</v>
      </c>
      <c r="H2856" s="6">
        <v>28999</v>
      </c>
      <c r="I2856" s="6">
        <v>28999</v>
      </c>
      <c r="J2856" s="7">
        <v>2.5000000000000001E-2</v>
      </c>
    </row>
    <row r="2857" spans="1:10" x14ac:dyDescent="0.25">
      <c r="A2857" s="6" t="s">
        <v>1269</v>
      </c>
      <c r="B2857" s="4" t="s">
        <v>1499</v>
      </c>
      <c r="C2857" s="4" t="s">
        <v>422</v>
      </c>
      <c r="D2857" s="5">
        <v>44835</v>
      </c>
      <c r="E2857" s="6" t="s">
        <v>27</v>
      </c>
      <c r="F2857" s="6" t="s">
        <v>13</v>
      </c>
      <c r="G2857" s="6">
        <v>4.3</v>
      </c>
      <c r="H2857" s="6">
        <v>7798</v>
      </c>
      <c r="I2857" s="6">
        <v>7798</v>
      </c>
      <c r="J2857" s="7">
        <v>2.5000000000000001E-2</v>
      </c>
    </row>
    <row r="2858" spans="1:10" x14ac:dyDescent="0.25">
      <c r="A2858" s="6" t="s">
        <v>1269</v>
      </c>
      <c r="B2858" s="4" t="s">
        <v>1499</v>
      </c>
      <c r="C2858" s="4" t="s">
        <v>1271</v>
      </c>
      <c r="D2858" s="5">
        <v>44711</v>
      </c>
      <c r="E2858" s="6" t="s">
        <v>12</v>
      </c>
      <c r="F2858" s="6" t="s">
        <v>13</v>
      </c>
      <c r="G2858" s="6">
        <v>4.3</v>
      </c>
      <c r="H2858" s="6">
        <v>7798</v>
      </c>
      <c r="I2858" s="6">
        <v>7798</v>
      </c>
      <c r="J2858" s="7">
        <v>2.5000000000000001E-2</v>
      </c>
    </row>
    <row r="2859" spans="1:10" x14ac:dyDescent="0.25">
      <c r="A2859" s="6" t="s">
        <v>1269</v>
      </c>
      <c r="B2859" s="4" t="s">
        <v>1500</v>
      </c>
      <c r="C2859" s="4" t="s">
        <v>1280</v>
      </c>
      <c r="D2859" s="5">
        <v>43857</v>
      </c>
      <c r="E2859" s="6" t="s">
        <v>19</v>
      </c>
      <c r="F2859" s="6" t="s">
        <v>7</v>
      </c>
      <c r="G2859" s="6">
        <v>4.4000000000000004</v>
      </c>
      <c r="H2859" s="6">
        <v>23999</v>
      </c>
      <c r="I2859" s="6">
        <v>23999</v>
      </c>
      <c r="J2859" s="7">
        <v>0.05</v>
      </c>
    </row>
    <row r="2860" spans="1:10" x14ac:dyDescent="0.25">
      <c r="A2860" s="6" t="s">
        <v>1269</v>
      </c>
      <c r="B2860" s="4" t="s">
        <v>1500</v>
      </c>
      <c r="C2860" s="4" t="s">
        <v>1279</v>
      </c>
      <c r="D2860" s="5">
        <v>44574</v>
      </c>
      <c r="E2860" s="6" t="s">
        <v>19</v>
      </c>
      <c r="F2860" s="6" t="s">
        <v>1496</v>
      </c>
      <c r="G2860" s="6">
        <v>4.3</v>
      </c>
      <c r="H2860" s="6">
        <v>25999</v>
      </c>
      <c r="I2860" s="6">
        <v>25999</v>
      </c>
      <c r="J2860" s="7">
        <v>2.5000000000000001E-2</v>
      </c>
    </row>
    <row r="2861" spans="1:10" x14ac:dyDescent="0.25">
      <c r="A2861" s="6" t="s">
        <v>1269</v>
      </c>
      <c r="B2861" s="4" t="s">
        <v>1500</v>
      </c>
      <c r="C2861" s="4" t="s">
        <v>1281</v>
      </c>
      <c r="D2861" s="5">
        <v>44502</v>
      </c>
      <c r="E2861" s="6" t="s">
        <v>19</v>
      </c>
      <c r="F2861" s="6" t="s">
        <v>1497</v>
      </c>
      <c r="G2861" s="6">
        <v>4.3</v>
      </c>
      <c r="H2861" s="6">
        <v>25999</v>
      </c>
      <c r="I2861" s="6">
        <v>25999</v>
      </c>
      <c r="J2861" s="7">
        <v>0.1125</v>
      </c>
    </row>
    <row r="2862" spans="1:10" x14ac:dyDescent="0.25">
      <c r="A2862" s="6" t="s">
        <v>1502</v>
      </c>
      <c r="B2862" s="4" t="s">
        <v>1503</v>
      </c>
      <c r="C2862" s="4" t="s">
        <v>1504</v>
      </c>
      <c r="D2862" s="5">
        <v>44147</v>
      </c>
      <c r="E2862" s="6" t="s">
        <v>12</v>
      </c>
      <c r="F2862" s="6" t="s">
        <v>13</v>
      </c>
      <c r="G2862" s="6">
        <v>4.3</v>
      </c>
      <c r="H2862" s="6">
        <v>8299</v>
      </c>
      <c r="I2862" s="6">
        <v>9999</v>
      </c>
      <c r="J2862" s="7">
        <v>1.2500000000000001E-2</v>
      </c>
    </row>
    <row r="2863" spans="1:10" x14ac:dyDescent="0.25">
      <c r="A2863" s="6" t="s">
        <v>1502</v>
      </c>
      <c r="B2863" s="4" t="s">
        <v>1503</v>
      </c>
      <c r="C2863" s="4" t="s">
        <v>1505</v>
      </c>
      <c r="D2863" s="5">
        <v>44105</v>
      </c>
      <c r="E2863" s="6" t="s">
        <v>12</v>
      </c>
      <c r="F2863" s="6" t="s">
        <v>13</v>
      </c>
      <c r="G2863" s="6">
        <v>4.3</v>
      </c>
      <c r="H2863" s="6">
        <v>8299</v>
      </c>
      <c r="I2863" s="6">
        <v>9999</v>
      </c>
      <c r="J2863" s="7">
        <v>1.2500000000000001E-2</v>
      </c>
    </row>
    <row r="2864" spans="1:10" x14ac:dyDescent="0.25">
      <c r="A2864" s="6" t="s">
        <v>1502</v>
      </c>
      <c r="B2864" s="4" t="s">
        <v>1503</v>
      </c>
      <c r="C2864" s="4" t="s">
        <v>1506</v>
      </c>
      <c r="D2864" s="5">
        <v>45027</v>
      </c>
      <c r="E2864" s="6" t="s">
        <v>12</v>
      </c>
      <c r="F2864" s="6" t="s">
        <v>13</v>
      </c>
      <c r="G2864" s="6">
        <v>4.3</v>
      </c>
      <c r="H2864" s="6">
        <v>8299</v>
      </c>
      <c r="I2864" s="6">
        <v>9999</v>
      </c>
      <c r="J2864" s="7">
        <v>0.05</v>
      </c>
    </row>
    <row r="2865" spans="1:10" x14ac:dyDescent="0.25">
      <c r="A2865" s="6" t="s">
        <v>1502</v>
      </c>
      <c r="B2865" s="4" t="s">
        <v>1507</v>
      </c>
      <c r="C2865" s="4" t="s">
        <v>1508</v>
      </c>
      <c r="D2865" s="5">
        <v>44209</v>
      </c>
      <c r="E2865" s="6" t="s">
        <v>3</v>
      </c>
      <c r="F2865" s="6" t="s">
        <v>4</v>
      </c>
      <c r="G2865" s="6">
        <v>4.3</v>
      </c>
      <c r="H2865" s="6">
        <v>10999</v>
      </c>
      <c r="I2865" s="6">
        <v>13999</v>
      </c>
      <c r="J2865" s="7">
        <v>0.1125</v>
      </c>
    </row>
    <row r="2866" spans="1:10" x14ac:dyDescent="0.25">
      <c r="A2866" s="6" t="s">
        <v>1502</v>
      </c>
      <c r="B2866" s="4" t="s">
        <v>1507</v>
      </c>
      <c r="C2866" s="4" t="s">
        <v>1509</v>
      </c>
      <c r="D2866" s="5">
        <v>44219</v>
      </c>
      <c r="E2866" s="6" t="s">
        <v>3</v>
      </c>
      <c r="F2866" s="6" t="s">
        <v>4</v>
      </c>
      <c r="G2866" s="6">
        <v>4.3</v>
      </c>
      <c r="H2866" s="6">
        <v>10999</v>
      </c>
      <c r="I2866" s="6">
        <v>13999</v>
      </c>
      <c r="J2866" s="7">
        <v>1.2500000000000001E-2</v>
      </c>
    </row>
    <row r="2867" spans="1:10" x14ac:dyDescent="0.25">
      <c r="A2867" s="6" t="s">
        <v>1502</v>
      </c>
      <c r="B2867" s="4" t="s">
        <v>1510</v>
      </c>
      <c r="C2867" s="4" t="s">
        <v>1511</v>
      </c>
      <c r="D2867" s="5">
        <v>44781</v>
      </c>
      <c r="E2867" s="6" t="s">
        <v>3</v>
      </c>
      <c r="F2867" s="6" t="s">
        <v>4</v>
      </c>
      <c r="G2867" s="6">
        <v>4.4000000000000004</v>
      </c>
      <c r="H2867" s="6">
        <v>9999</v>
      </c>
      <c r="I2867" s="6">
        <v>11999</v>
      </c>
      <c r="J2867" s="7">
        <v>8.7499999999999994E-2</v>
      </c>
    </row>
    <row r="2868" spans="1:10" x14ac:dyDescent="0.25">
      <c r="A2868" s="6" t="s">
        <v>1502</v>
      </c>
      <c r="B2868" s="4" t="s">
        <v>1510</v>
      </c>
      <c r="C2868" s="4" t="s">
        <v>1512</v>
      </c>
      <c r="D2868" s="5">
        <v>44035</v>
      </c>
      <c r="E2868" s="6" t="s">
        <v>3</v>
      </c>
      <c r="F2868" s="6" t="s">
        <v>4</v>
      </c>
      <c r="G2868" s="6">
        <v>4.4000000000000004</v>
      </c>
      <c r="H2868" s="6">
        <v>9999</v>
      </c>
      <c r="I2868" s="6">
        <v>11999</v>
      </c>
      <c r="J2868" s="7">
        <v>0.125</v>
      </c>
    </row>
    <row r="2869" spans="1:10" x14ac:dyDescent="0.25">
      <c r="A2869" s="6" t="s">
        <v>1502</v>
      </c>
      <c r="B2869" s="4" t="s">
        <v>1513</v>
      </c>
      <c r="C2869" s="4" t="s">
        <v>1506</v>
      </c>
      <c r="D2869" s="5">
        <v>44382</v>
      </c>
      <c r="E2869" s="6" t="s">
        <v>6</v>
      </c>
      <c r="F2869" s="6" t="s">
        <v>4</v>
      </c>
      <c r="G2869" s="6">
        <v>4.3</v>
      </c>
      <c r="H2869" s="6">
        <v>10999</v>
      </c>
      <c r="I2869" s="6">
        <v>13999</v>
      </c>
      <c r="J2869" s="7">
        <v>0.1125</v>
      </c>
    </row>
    <row r="2870" spans="1:10" x14ac:dyDescent="0.25">
      <c r="A2870" s="6" t="s">
        <v>1502</v>
      </c>
      <c r="B2870" s="4" t="s">
        <v>1507</v>
      </c>
      <c r="C2870" s="4" t="s">
        <v>1505</v>
      </c>
      <c r="D2870" s="5">
        <v>44274</v>
      </c>
      <c r="E2870" s="6" t="s">
        <v>3</v>
      </c>
      <c r="F2870" s="6" t="s">
        <v>4</v>
      </c>
      <c r="G2870" s="6">
        <v>4.3</v>
      </c>
      <c r="H2870" s="6">
        <v>10999</v>
      </c>
      <c r="I2870" s="6">
        <v>13999</v>
      </c>
      <c r="J2870" s="7">
        <v>1.2500000000000001E-2</v>
      </c>
    </row>
    <row r="2871" spans="1:10" x14ac:dyDescent="0.25">
      <c r="A2871" s="6" t="s">
        <v>1502</v>
      </c>
      <c r="B2871" s="4" t="s">
        <v>1514</v>
      </c>
      <c r="C2871" s="4" t="s">
        <v>1506</v>
      </c>
      <c r="D2871" s="5">
        <v>45106</v>
      </c>
      <c r="E2871" s="6" t="s">
        <v>27</v>
      </c>
      <c r="F2871" s="6" t="s">
        <v>13</v>
      </c>
      <c r="G2871" s="6">
        <v>4.3</v>
      </c>
      <c r="H2871" s="6">
        <v>7499</v>
      </c>
      <c r="I2871" s="6">
        <v>8999</v>
      </c>
      <c r="J2871" s="7">
        <v>2.5000000000000001E-2</v>
      </c>
    </row>
    <row r="2872" spans="1:10" x14ac:dyDescent="0.25">
      <c r="A2872" s="6" t="s">
        <v>1502</v>
      </c>
      <c r="B2872" s="4" t="s">
        <v>1515</v>
      </c>
      <c r="C2872" s="4" t="s">
        <v>1220</v>
      </c>
      <c r="D2872" s="5">
        <v>44258</v>
      </c>
      <c r="E2872" s="6" t="s">
        <v>27</v>
      </c>
      <c r="F2872" s="6" t="s">
        <v>13</v>
      </c>
      <c r="G2872" s="6">
        <v>4.3</v>
      </c>
      <c r="H2872" s="6">
        <v>7499</v>
      </c>
      <c r="I2872" s="6">
        <v>8999</v>
      </c>
      <c r="J2872" s="7">
        <v>0.1125</v>
      </c>
    </row>
    <row r="2873" spans="1:10" x14ac:dyDescent="0.25">
      <c r="A2873" s="6" t="s">
        <v>1502</v>
      </c>
      <c r="B2873" s="4" t="s">
        <v>1516</v>
      </c>
      <c r="C2873" s="4" t="s">
        <v>114</v>
      </c>
      <c r="D2873" s="5">
        <v>44248</v>
      </c>
      <c r="E2873" s="6" t="s">
        <v>27</v>
      </c>
      <c r="F2873" s="6" t="s">
        <v>13</v>
      </c>
      <c r="G2873" s="6">
        <v>4.3</v>
      </c>
      <c r="H2873" s="6">
        <v>7499</v>
      </c>
      <c r="I2873" s="6">
        <v>8999</v>
      </c>
      <c r="J2873" s="7">
        <v>0.1125</v>
      </c>
    </row>
    <row r="2874" spans="1:10" x14ac:dyDescent="0.25">
      <c r="A2874" s="6" t="s">
        <v>1502</v>
      </c>
      <c r="B2874" s="4" t="s">
        <v>1517</v>
      </c>
      <c r="C2874" s="4" t="s">
        <v>1504</v>
      </c>
      <c r="D2874" s="5">
        <v>44581</v>
      </c>
      <c r="E2874" s="6" t="s">
        <v>27</v>
      </c>
      <c r="F2874" s="6" t="s">
        <v>13</v>
      </c>
      <c r="G2874" s="6">
        <v>4.3</v>
      </c>
      <c r="H2874" s="6">
        <v>7499</v>
      </c>
      <c r="I2874" s="6">
        <v>8999</v>
      </c>
      <c r="J2874" s="7">
        <v>6.25E-2</v>
      </c>
    </row>
    <row r="2875" spans="1:10" x14ac:dyDescent="0.25">
      <c r="A2875" s="6" t="s">
        <v>1502</v>
      </c>
      <c r="B2875" s="4" t="s">
        <v>1518</v>
      </c>
      <c r="C2875" s="4" t="s">
        <v>1211</v>
      </c>
      <c r="D2875" s="5">
        <v>44931</v>
      </c>
      <c r="E2875" s="6" t="s">
        <v>6</v>
      </c>
      <c r="F2875" s="6" t="s">
        <v>7</v>
      </c>
      <c r="G2875" s="6">
        <v>4.5</v>
      </c>
      <c r="H2875" s="6">
        <v>14499</v>
      </c>
      <c r="I2875" s="6">
        <v>16999</v>
      </c>
      <c r="J2875" s="7">
        <v>0.1125</v>
      </c>
    </row>
    <row r="2876" spans="1:10" x14ac:dyDescent="0.25">
      <c r="A2876" s="6" t="s">
        <v>1502</v>
      </c>
      <c r="B2876" s="4" t="s">
        <v>1519</v>
      </c>
      <c r="C2876" s="4" t="s">
        <v>1520</v>
      </c>
      <c r="D2876" s="5">
        <v>44173</v>
      </c>
      <c r="E2876" s="6" t="s">
        <v>27</v>
      </c>
      <c r="F2876" s="6" t="s">
        <v>13</v>
      </c>
      <c r="G2876" s="6">
        <v>4.4000000000000004</v>
      </c>
      <c r="H2876" s="6">
        <v>7199</v>
      </c>
      <c r="I2876" s="6">
        <v>7999</v>
      </c>
      <c r="J2876" s="7">
        <v>0.1</v>
      </c>
    </row>
    <row r="2877" spans="1:10" x14ac:dyDescent="0.25">
      <c r="A2877" s="6" t="s">
        <v>1502</v>
      </c>
      <c r="B2877" s="4" t="s">
        <v>1519</v>
      </c>
      <c r="C2877" s="4" t="s">
        <v>61</v>
      </c>
      <c r="D2877" s="5">
        <v>44477</v>
      </c>
      <c r="E2877" s="6" t="s">
        <v>27</v>
      </c>
      <c r="F2877" s="6" t="s">
        <v>13</v>
      </c>
      <c r="G2877" s="6">
        <v>4.4000000000000004</v>
      </c>
      <c r="H2877" s="6">
        <v>7199</v>
      </c>
      <c r="I2877" s="6">
        <v>7999</v>
      </c>
      <c r="J2877" s="7">
        <v>0.1125</v>
      </c>
    </row>
    <row r="2878" spans="1:10" x14ac:dyDescent="0.25">
      <c r="A2878" s="6" t="s">
        <v>1502</v>
      </c>
      <c r="B2878" s="4" t="s">
        <v>1519</v>
      </c>
      <c r="C2878" s="4" t="s">
        <v>1521</v>
      </c>
      <c r="D2878" s="5">
        <v>44184</v>
      </c>
      <c r="E2878" s="6" t="s">
        <v>27</v>
      </c>
      <c r="F2878" s="6" t="s">
        <v>13</v>
      </c>
      <c r="G2878" s="6">
        <v>4.4000000000000004</v>
      </c>
      <c r="H2878" s="6">
        <v>7199</v>
      </c>
      <c r="I2878" s="6">
        <v>7999</v>
      </c>
      <c r="J2878" s="7">
        <v>8.7499999999999994E-2</v>
      </c>
    </row>
    <row r="2879" spans="1:10" x14ac:dyDescent="0.25">
      <c r="A2879" s="6" t="s">
        <v>1502</v>
      </c>
      <c r="B2879" s="4" t="s">
        <v>1522</v>
      </c>
      <c r="C2879" s="4" t="s">
        <v>994</v>
      </c>
      <c r="D2879" s="5">
        <v>44121</v>
      </c>
      <c r="E2879" s="6" t="s">
        <v>27</v>
      </c>
      <c r="F2879" s="6" t="s">
        <v>13</v>
      </c>
      <c r="G2879" s="6">
        <v>4.3</v>
      </c>
      <c r="H2879" s="6">
        <v>7990</v>
      </c>
      <c r="I2879" s="6">
        <v>7990</v>
      </c>
      <c r="J2879" s="7">
        <v>0.05</v>
      </c>
    </row>
    <row r="2880" spans="1:10" x14ac:dyDescent="0.25">
      <c r="A2880" s="6" t="s">
        <v>1502</v>
      </c>
      <c r="B2880" s="4" t="s">
        <v>1507</v>
      </c>
      <c r="C2880" s="4" t="s">
        <v>1508</v>
      </c>
      <c r="D2880" s="5">
        <v>44684</v>
      </c>
      <c r="E2880" s="6" t="s">
        <v>3</v>
      </c>
      <c r="F2880" s="6" t="s">
        <v>7</v>
      </c>
      <c r="G2880" s="6">
        <v>4.3</v>
      </c>
      <c r="H2880" s="6">
        <v>11999</v>
      </c>
      <c r="I2880" s="6">
        <v>14999</v>
      </c>
      <c r="J2880" s="7">
        <v>0.1</v>
      </c>
    </row>
    <row r="2881" spans="1:10" x14ac:dyDescent="0.25">
      <c r="A2881" s="6" t="s">
        <v>1502</v>
      </c>
      <c r="B2881" s="4" t="s">
        <v>1507</v>
      </c>
      <c r="C2881" s="4" t="s">
        <v>1509</v>
      </c>
      <c r="D2881" s="5">
        <v>44107</v>
      </c>
      <c r="E2881" s="6" t="s">
        <v>3</v>
      </c>
      <c r="F2881" s="6" t="s">
        <v>7</v>
      </c>
      <c r="G2881" s="6">
        <v>4.3</v>
      </c>
      <c r="H2881" s="6">
        <v>11999</v>
      </c>
      <c r="I2881" s="6">
        <v>14999</v>
      </c>
      <c r="J2881" s="7">
        <v>0.125</v>
      </c>
    </row>
    <row r="2882" spans="1:10" x14ac:dyDescent="0.25">
      <c r="A2882" s="6" t="s">
        <v>1502</v>
      </c>
      <c r="B2882" s="4" t="s">
        <v>1507</v>
      </c>
      <c r="C2882" s="4" t="s">
        <v>1511</v>
      </c>
      <c r="D2882" s="5">
        <v>45061</v>
      </c>
      <c r="E2882" s="6" t="s">
        <v>3</v>
      </c>
      <c r="F2882" s="6" t="s">
        <v>7</v>
      </c>
      <c r="G2882" s="6">
        <v>4.3</v>
      </c>
      <c r="H2882" s="6">
        <v>11999</v>
      </c>
      <c r="I2882" s="6">
        <v>14999</v>
      </c>
      <c r="J2882" s="7">
        <v>1.2500000000000001E-2</v>
      </c>
    </row>
    <row r="2883" spans="1:10" x14ac:dyDescent="0.25">
      <c r="A2883" s="6" t="s">
        <v>1502</v>
      </c>
      <c r="B2883" s="4" t="s">
        <v>1513</v>
      </c>
      <c r="C2883" s="4" t="s">
        <v>1506</v>
      </c>
      <c r="D2883" s="5">
        <v>44608</v>
      </c>
      <c r="E2883" s="6" t="s">
        <v>3</v>
      </c>
      <c r="F2883" s="6" t="s">
        <v>4</v>
      </c>
      <c r="G2883" s="6">
        <v>4.3</v>
      </c>
      <c r="H2883" s="6">
        <v>9999</v>
      </c>
      <c r="I2883" s="6">
        <v>12999</v>
      </c>
      <c r="J2883" s="7">
        <v>0.1125</v>
      </c>
    </row>
    <row r="2884" spans="1:10" x14ac:dyDescent="0.25">
      <c r="A2884" s="6" t="s">
        <v>1502</v>
      </c>
      <c r="B2884" s="4" t="s">
        <v>1518</v>
      </c>
      <c r="C2884" s="4" t="s">
        <v>1523</v>
      </c>
      <c r="D2884" s="5">
        <v>44061</v>
      </c>
      <c r="E2884" s="6" t="s">
        <v>3</v>
      </c>
      <c r="F2884" s="6" t="s">
        <v>4</v>
      </c>
      <c r="G2884" s="6">
        <v>4.3</v>
      </c>
      <c r="H2884" s="6">
        <v>12499</v>
      </c>
      <c r="I2884" s="6">
        <v>14999</v>
      </c>
      <c r="J2884" s="7">
        <v>2.5000000000000001E-2</v>
      </c>
    </row>
    <row r="2885" spans="1:10" x14ac:dyDescent="0.25">
      <c r="A2885" s="6" t="s">
        <v>1502</v>
      </c>
      <c r="B2885" s="4" t="s">
        <v>1518</v>
      </c>
      <c r="C2885" s="4" t="s">
        <v>1523</v>
      </c>
      <c r="D2885" s="5">
        <v>45143</v>
      </c>
      <c r="E2885" s="6" t="s">
        <v>6</v>
      </c>
      <c r="F2885" s="6" t="s">
        <v>7</v>
      </c>
      <c r="G2885" s="6">
        <v>4.5</v>
      </c>
      <c r="H2885" s="6">
        <v>14499</v>
      </c>
      <c r="I2885" s="6">
        <v>16999</v>
      </c>
      <c r="J2885" s="7">
        <v>6.25E-2</v>
      </c>
    </row>
    <row r="2886" spans="1:10" x14ac:dyDescent="0.25">
      <c r="A2886" s="6" t="s">
        <v>1502</v>
      </c>
      <c r="B2886" s="4" t="s">
        <v>1524</v>
      </c>
      <c r="C2886" s="4" t="s">
        <v>1525</v>
      </c>
      <c r="D2886" s="5">
        <v>44705</v>
      </c>
      <c r="E2886" s="6" t="s">
        <v>6</v>
      </c>
      <c r="F2886" s="6" t="s">
        <v>4</v>
      </c>
      <c r="G2886" s="6">
        <v>4.3</v>
      </c>
      <c r="H2886" s="6">
        <v>13999</v>
      </c>
      <c r="I2886" s="6">
        <v>16999</v>
      </c>
      <c r="J2886" s="7">
        <v>6.25E-2</v>
      </c>
    </row>
    <row r="2887" spans="1:10" x14ac:dyDescent="0.25">
      <c r="A2887" s="6" t="s">
        <v>1502</v>
      </c>
      <c r="B2887" s="4" t="s">
        <v>1524</v>
      </c>
      <c r="C2887" s="4" t="s">
        <v>1526</v>
      </c>
      <c r="D2887" s="5">
        <v>45096</v>
      </c>
      <c r="E2887" s="6" t="s">
        <v>6</v>
      </c>
      <c r="F2887" s="6" t="s">
        <v>4</v>
      </c>
      <c r="G2887" s="6">
        <v>4.3</v>
      </c>
      <c r="H2887" s="6">
        <v>13999</v>
      </c>
      <c r="I2887" s="6">
        <v>16999</v>
      </c>
      <c r="J2887" s="7">
        <v>0.1125</v>
      </c>
    </row>
    <row r="2888" spans="1:10" x14ac:dyDescent="0.25">
      <c r="A2888" s="6" t="s">
        <v>1502</v>
      </c>
      <c r="B2888" s="4" t="s">
        <v>1527</v>
      </c>
      <c r="C2888" s="4" t="s">
        <v>1528</v>
      </c>
      <c r="D2888" s="5">
        <v>44918</v>
      </c>
      <c r="E2888" s="6" t="s">
        <v>6</v>
      </c>
      <c r="F2888" s="6" t="s">
        <v>7</v>
      </c>
      <c r="G2888" s="6">
        <v>4.5</v>
      </c>
      <c r="H2888" s="6">
        <v>14999</v>
      </c>
      <c r="I2888" s="6">
        <v>16999</v>
      </c>
      <c r="J2888" s="7">
        <v>1.2500000000000001E-2</v>
      </c>
    </row>
    <row r="2889" spans="1:10" x14ac:dyDescent="0.25">
      <c r="A2889" s="6" t="s">
        <v>1502</v>
      </c>
      <c r="B2889" s="4" t="s">
        <v>1529</v>
      </c>
      <c r="C2889" s="4" t="s">
        <v>11</v>
      </c>
      <c r="D2889" s="5">
        <v>44602</v>
      </c>
      <c r="E2889" s="6" t="s">
        <v>19</v>
      </c>
      <c r="F2889" s="6" t="s">
        <v>57</v>
      </c>
      <c r="G2889" s="6">
        <v>4.2</v>
      </c>
      <c r="H2889" s="6">
        <v>16999</v>
      </c>
      <c r="I2889" s="6">
        <v>19999</v>
      </c>
      <c r="J2889" s="7">
        <v>1.2500000000000001E-2</v>
      </c>
    </row>
    <row r="2890" spans="1:10" x14ac:dyDescent="0.25">
      <c r="A2890" s="6" t="s">
        <v>1502</v>
      </c>
      <c r="B2890" s="4" t="s">
        <v>1530</v>
      </c>
      <c r="C2890" s="4" t="s">
        <v>1526</v>
      </c>
      <c r="D2890" s="5">
        <v>44341</v>
      </c>
      <c r="E2890" s="6" t="s">
        <v>19</v>
      </c>
      <c r="F2890" s="6" t="s">
        <v>7</v>
      </c>
      <c r="G2890" s="6">
        <v>4.3</v>
      </c>
      <c r="H2890" s="6">
        <v>15999</v>
      </c>
      <c r="I2890" s="6">
        <v>18999</v>
      </c>
      <c r="J2890" s="7">
        <v>7.4999999999999997E-2</v>
      </c>
    </row>
    <row r="2891" spans="1:10" x14ac:dyDescent="0.25">
      <c r="A2891" s="6" t="s">
        <v>1502</v>
      </c>
      <c r="B2891" s="4" t="s">
        <v>1527</v>
      </c>
      <c r="C2891" s="4" t="s">
        <v>1528</v>
      </c>
      <c r="D2891" s="5">
        <v>44168</v>
      </c>
      <c r="E2891" s="6" t="s">
        <v>3</v>
      </c>
      <c r="F2891" s="6" t="s">
        <v>4</v>
      </c>
      <c r="G2891" s="6">
        <v>4.3</v>
      </c>
      <c r="H2891" s="6">
        <v>12499</v>
      </c>
      <c r="I2891" s="6">
        <v>14999</v>
      </c>
      <c r="J2891" s="7">
        <v>0.1</v>
      </c>
    </row>
    <row r="2892" spans="1:10" x14ac:dyDescent="0.25">
      <c r="A2892" s="6" t="s">
        <v>1502</v>
      </c>
      <c r="B2892" s="4" t="s">
        <v>1524</v>
      </c>
      <c r="C2892" s="4" t="s">
        <v>1531</v>
      </c>
      <c r="D2892" s="5">
        <v>44058</v>
      </c>
      <c r="E2892" s="6" t="s">
        <v>6</v>
      </c>
      <c r="F2892" s="6" t="s">
        <v>4</v>
      </c>
      <c r="G2892" s="6">
        <v>4.3</v>
      </c>
      <c r="H2892" s="6">
        <v>13999</v>
      </c>
      <c r="I2892" s="6">
        <v>16999</v>
      </c>
      <c r="J2892" s="7">
        <v>8.7499999999999994E-2</v>
      </c>
    </row>
    <row r="2893" spans="1:10" x14ac:dyDescent="0.25">
      <c r="A2893" s="6" t="s">
        <v>1502</v>
      </c>
      <c r="B2893" s="4" t="s">
        <v>1518</v>
      </c>
      <c r="C2893" s="4" t="s">
        <v>1211</v>
      </c>
      <c r="D2893" s="5">
        <v>44050</v>
      </c>
      <c r="E2893" s="6" t="s">
        <v>3</v>
      </c>
      <c r="F2893" s="6" t="s">
        <v>4</v>
      </c>
      <c r="G2893" s="6">
        <v>4.3</v>
      </c>
      <c r="H2893" s="6">
        <v>12499</v>
      </c>
      <c r="I2893" s="6">
        <v>14999</v>
      </c>
      <c r="J2893" s="7">
        <v>0.1125</v>
      </c>
    </row>
    <row r="2894" spans="1:10" x14ac:dyDescent="0.25">
      <c r="A2894" s="6" t="s">
        <v>1502</v>
      </c>
      <c r="B2894" s="4" t="s">
        <v>1530</v>
      </c>
      <c r="C2894" s="4" t="s">
        <v>1525</v>
      </c>
      <c r="D2894" s="5">
        <v>44078</v>
      </c>
      <c r="E2894" s="6" t="s">
        <v>19</v>
      </c>
      <c r="F2894" s="6" t="s">
        <v>7</v>
      </c>
      <c r="G2894" s="6">
        <v>4.3</v>
      </c>
      <c r="H2894" s="6">
        <v>15999</v>
      </c>
      <c r="I2894" s="6">
        <v>18999</v>
      </c>
      <c r="J2894" s="7">
        <v>8.7499999999999994E-2</v>
      </c>
    </row>
    <row r="2895" spans="1:10" x14ac:dyDescent="0.25">
      <c r="A2895" s="6" t="s">
        <v>1502</v>
      </c>
      <c r="B2895" s="4" t="s">
        <v>1529</v>
      </c>
      <c r="C2895" s="4" t="s">
        <v>1532</v>
      </c>
      <c r="D2895" s="5">
        <v>45102</v>
      </c>
      <c r="E2895" s="6" t="s">
        <v>19</v>
      </c>
      <c r="F2895" s="6" t="s">
        <v>57</v>
      </c>
      <c r="G2895" s="6">
        <v>4.2</v>
      </c>
      <c r="H2895" s="6">
        <v>16999</v>
      </c>
      <c r="I2895" s="6">
        <v>19999</v>
      </c>
      <c r="J2895" s="7">
        <v>8.7499999999999994E-2</v>
      </c>
    </row>
    <row r="2896" spans="1:10" x14ac:dyDescent="0.25">
      <c r="A2896" s="6" t="s">
        <v>1502</v>
      </c>
      <c r="B2896" s="4" t="s">
        <v>1530</v>
      </c>
      <c r="C2896" s="4" t="s">
        <v>1531</v>
      </c>
      <c r="D2896" s="5">
        <v>44991</v>
      </c>
      <c r="E2896" s="6" t="s">
        <v>19</v>
      </c>
      <c r="F2896" s="6" t="s">
        <v>7</v>
      </c>
      <c r="G2896" s="6">
        <v>4.3</v>
      </c>
      <c r="H2896" s="6">
        <v>15999</v>
      </c>
      <c r="I2896" s="6">
        <v>18999</v>
      </c>
      <c r="J2896" s="7">
        <v>0.1</v>
      </c>
    </row>
    <row r="2897" spans="1:10" x14ac:dyDescent="0.25">
      <c r="A2897" s="6" t="s">
        <v>1502</v>
      </c>
      <c r="B2897" s="4" t="s">
        <v>1533</v>
      </c>
      <c r="C2897" s="4" t="s">
        <v>1520</v>
      </c>
      <c r="D2897" s="5">
        <v>44079</v>
      </c>
      <c r="E2897" s="6" t="s">
        <v>27</v>
      </c>
      <c r="F2897" s="6" t="s">
        <v>13</v>
      </c>
      <c r="G2897" s="6">
        <v>4.4000000000000004</v>
      </c>
      <c r="H2897" s="6">
        <v>8999</v>
      </c>
      <c r="I2897" s="6">
        <v>8999</v>
      </c>
      <c r="J2897" s="7">
        <v>2.5000000000000001E-2</v>
      </c>
    </row>
    <row r="2898" spans="1:10" x14ac:dyDescent="0.25">
      <c r="A2898" s="6" t="s">
        <v>1502</v>
      </c>
      <c r="B2898" s="4" t="s">
        <v>1534</v>
      </c>
      <c r="C2898" s="4" t="s">
        <v>1535</v>
      </c>
      <c r="D2898" s="5">
        <v>44524</v>
      </c>
      <c r="E2898" s="6" t="s">
        <v>12</v>
      </c>
      <c r="F2898" s="6" t="s">
        <v>13</v>
      </c>
      <c r="G2898" s="6">
        <v>4.2</v>
      </c>
      <c r="H2898" s="6">
        <v>10999</v>
      </c>
      <c r="I2898" s="6">
        <v>10999</v>
      </c>
      <c r="J2898" s="7">
        <v>3.7499999999999999E-2</v>
      </c>
    </row>
    <row r="2899" spans="1:10" x14ac:dyDescent="0.25">
      <c r="A2899" s="6" t="s">
        <v>1502</v>
      </c>
      <c r="B2899" s="4" t="s">
        <v>1536</v>
      </c>
      <c r="C2899" s="4" t="s">
        <v>1537</v>
      </c>
      <c r="D2899" s="5">
        <v>44929</v>
      </c>
      <c r="E2899" s="6" t="s">
        <v>27</v>
      </c>
      <c r="F2899" s="6" t="s">
        <v>117</v>
      </c>
      <c r="G2899" s="6">
        <v>4.0999999999999996</v>
      </c>
      <c r="H2899" s="6">
        <v>6999</v>
      </c>
      <c r="I2899" s="6">
        <v>6999</v>
      </c>
      <c r="J2899" s="7">
        <v>2.5000000000000001E-2</v>
      </c>
    </row>
    <row r="2900" spans="1:10" x14ac:dyDescent="0.25">
      <c r="A2900" s="6" t="s">
        <v>1502</v>
      </c>
      <c r="B2900" s="4" t="s">
        <v>1536</v>
      </c>
      <c r="C2900" s="4" t="s">
        <v>1537</v>
      </c>
      <c r="D2900" s="5">
        <v>45147</v>
      </c>
      <c r="E2900" s="6" t="s">
        <v>12</v>
      </c>
      <c r="F2900" s="6" t="s">
        <v>13</v>
      </c>
      <c r="G2900" s="6">
        <v>4.0999999999999996</v>
      </c>
      <c r="H2900" s="6">
        <v>7946</v>
      </c>
      <c r="I2900" s="6">
        <v>7999</v>
      </c>
      <c r="J2900" s="7">
        <v>0.1</v>
      </c>
    </row>
    <row r="2901" spans="1:10" x14ac:dyDescent="0.25">
      <c r="A2901" s="6" t="s">
        <v>1502</v>
      </c>
      <c r="B2901" s="4" t="s">
        <v>1538</v>
      </c>
      <c r="C2901" s="4" t="s">
        <v>1537</v>
      </c>
      <c r="D2901" s="5">
        <v>43987</v>
      </c>
      <c r="E2901" s="6" t="s">
        <v>12</v>
      </c>
      <c r="F2901" s="6" t="s">
        <v>13</v>
      </c>
      <c r="G2901" s="6">
        <v>4.3</v>
      </c>
      <c r="H2901" s="6">
        <v>8999</v>
      </c>
      <c r="I2901" s="6">
        <v>8999</v>
      </c>
      <c r="J2901" s="7">
        <v>2.5000000000000001E-2</v>
      </c>
    </row>
    <row r="2902" spans="1:10" x14ac:dyDescent="0.25">
      <c r="A2902" s="6" t="s">
        <v>1502</v>
      </c>
      <c r="B2902" s="4" t="s">
        <v>1534</v>
      </c>
      <c r="C2902" s="4" t="s">
        <v>1539</v>
      </c>
      <c r="D2902" s="5">
        <v>44352</v>
      </c>
      <c r="E2902" s="6" t="s">
        <v>3</v>
      </c>
      <c r="F2902" s="6" t="s">
        <v>4</v>
      </c>
      <c r="G2902" s="6">
        <v>4.2</v>
      </c>
      <c r="H2902" s="6">
        <v>12999</v>
      </c>
      <c r="I2902" s="6">
        <v>12999</v>
      </c>
      <c r="J2902" s="7">
        <v>2.5000000000000001E-2</v>
      </c>
    </row>
    <row r="2903" spans="1:10" x14ac:dyDescent="0.25">
      <c r="A2903" s="6" t="s">
        <v>1502</v>
      </c>
      <c r="B2903" s="4" t="s">
        <v>1540</v>
      </c>
      <c r="C2903" s="4" t="s">
        <v>1332</v>
      </c>
      <c r="D2903" s="5">
        <v>44321</v>
      </c>
      <c r="E2903" s="6" t="s">
        <v>3</v>
      </c>
      <c r="F2903" s="6" t="s">
        <v>4</v>
      </c>
      <c r="G2903" s="6">
        <v>4.5</v>
      </c>
      <c r="H2903" s="6">
        <v>9999</v>
      </c>
      <c r="I2903" s="6">
        <v>9999</v>
      </c>
      <c r="J2903" s="7">
        <v>0.1</v>
      </c>
    </row>
    <row r="2904" spans="1:10" x14ac:dyDescent="0.25">
      <c r="A2904" s="6" t="s">
        <v>1502</v>
      </c>
      <c r="B2904" s="4" t="s">
        <v>1541</v>
      </c>
      <c r="C2904" s="4" t="s">
        <v>1542</v>
      </c>
      <c r="D2904" s="5">
        <v>44465</v>
      </c>
      <c r="E2904" s="6" t="s">
        <v>27</v>
      </c>
      <c r="F2904" s="6" t="s">
        <v>13</v>
      </c>
      <c r="G2904" s="6">
        <v>4.2</v>
      </c>
      <c r="H2904" s="6">
        <v>7999</v>
      </c>
      <c r="I2904" s="6">
        <v>7999</v>
      </c>
      <c r="J2904" s="7">
        <v>3.7499999999999999E-2</v>
      </c>
    </row>
    <row r="2905" spans="1:10" x14ac:dyDescent="0.25">
      <c r="A2905" s="6" t="s">
        <v>1502</v>
      </c>
      <c r="B2905" s="4" t="s">
        <v>1543</v>
      </c>
      <c r="C2905" s="4" t="s">
        <v>1544</v>
      </c>
      <c r="D2905" s="5">
        <v>44053</v>
      </c>
      <c r="E2905" s="6" t="s">
        <v>3</v>
      </c>
      <c r="F2905" s="6" t="s">
        <v>4</v>
      </c>
      <c r="G2905" s="6">
        <v>3.9</v>
      </c>
      <c r="H2905" s="6">
        <v>16999</v>
      </c>
      <c r="I2905" s="6">
        <v>16999</v>
      </c>
      <c r="J2905" s="7">
        <v>8.7499999999999994E-2</v>
      </c>
    </row>
    <row r="2906" spans="1:10" x14ac:dyDescent="0.25">
      <c r="A2906" s="6" t="s">
        <v>1502</v>
      </c>
      <c r="B2906" s="4" t="s">
        <v>1545</v>
      </c>
      <c r="C2906" s="4" t="s">
        <v>1312</v>
      </c>
      <c r="D2906" s="5">
        <v>43881</v>
      </c>
      <c r="E2906" s="6" t="s">
        <v>3</v>
      </c>
      <c r="F2906" s="6" t="s">
        <v>4</v>
      </c>
      <c r="G2906" s="6">
        <v>4.4000000000000004</v>
      </c>
      <c r="H2906" s="6">
        <v>12999</v>
      </c>
      <c r="I2906" s="6">
        <v>12999</v>
      </c>
      <c r="J2906" s="7">
        <v>0.125</v>
      </c>
    </row>
    <row r="2907" spans="1:10" x14ac:dyDescent="0.25">
      <c r="A2907" s="6" t="s">
        <v>1502</v>
      </c>
      <c r="B2907" s="4" t="s">
        <v>1546</v>
      </c>
      <c r="C2907" s="4" t="s">
        <v>1224</v>
      </c>
      <c r="D2907" s="5">
        <v>44182</v>
      </c>
      <c r="E2907" s="6" t="s">
        <v>12</v>
      </c>
      <c r="F2907" s="6" t="s">
        <v>13</v>
      </c>
      <c r="G2907" s="6">
        <v>4.2</v>
      </c>
      <c r="H2907" s="6">
        <v>9999</v>
      </c>
      <c r="I2907" s="6">
        <v>9999</v>
      </c>
      <c r="J2907" s="7">
        <v>3.7499999999999999E-2</v>
      </c>
    </row>
    <row r="2908" spans="1:10" x14ac:dyDescent="0.25">
      <c r="A2908" s="6" t="s">
        <v>1502</v>
      </c>
      <c r="B2908" s="4" t="s">
        <v>1540</v>
      </c>
      <c r="C2908" s="4" t="s">
        <v>1520</v>
      </c>
      <c r="D2908" s="5">
        <v>44057</v>
      </c>
      <c r="E2908" s="6" t="s">
        <v>3</v>
      </c>
      <c r="F2908" s="6" t="s">
        <v>4</v>
      </c>
      <c r="G2908" s="6">
        <v>4.5</v>
      </c>
      <c r="H2908" s="6">
        <v>9999</v>
      </c>
      <c r="I2908" s="6">
        <v>9999</v>
      </c>
      <c r="J2908" s="7">
        <v>0.05</v>
      </c>
    </row>
    <row r="2909" spans="1:10" x14ac:dyDescent="0.25">
      <c r="A2909" s="6" t="s">
        <v>1502</v>
      </c>
      <c r="B2909" s="4" t="s">
        <v>1503</v>
      </c>
      <c r="C2909" s="4" t="s">
        <v>1505</v>
      </c>
      <c r="D2909" s="5">
        <v>44744</v>
      </c>
      <c r="E2909" s="6" t="s">
        <v>3</v>
      </c>
      <c r="F2909" s="6" t="s">
        <v>4</v>
      </c>
      <c r="G2909" s="6">
        <v>4.3</v>
      </c>
      <c r="H2909" s="6">
        <v>9299</v>
      </c>
      <c r="I2909" s="6">
        <v>10999</v>
      </c>
      <c r="J2909" s="7">
        <v>6.25E-2</v>
      </c>
    </row>
    <row r="2910" spans="1:10" x14ac:dyDescent="0.25">
      <c r="A2910" s="6" t="s">
        <v>1502</v>
      </c>
      <c r="B2910" s="4" t="s">
        <v>1513</v>
      </c>
      <c r="C2910" s="4" t="s">
        <v>1547</v>
      </c>
      <c r="D2910" s="5">
        <v>44155</v>
      </c>
      <c r="E2910" s="6" t="s">
        <v>6</v>
      </c>
      <c r="F2910" s="6" t="s">
        <v>4</v>
      </c>
      <c r="G2910" s="6">
        <v>4.3</v>
      </c>
      <c r="H2910" s="6">
        <v>10999</v>
      </c>
      <c r="I2910" s="6">
        <v>13999</v>
      </c>
      <c r="J2910" s="7">
        <v>0.125</v>
      </c>
    </row>
    <row r="2911" spans="1:10" x14ac:dyDescent="0.25">
      <c r="A2911" s="6" t="s">
        <v>1502</v>
      </c>
      <c r="B2911" s="4" t="s">
        <v>1510</v>
      </c>
      <c r="C2911" s="4" t="s">
        <v>1512</v>
      </c>
      <c r="D2911" s="5">
        <v>44068</v>
      </c>
      <c r="E2911" s="6" t="s">
        <v>3</v>
      </c>
      <c r="F2911" s="6" t="s">
        <v>4</v>
      </c>
      <c r="G2911" s="6">
        <v>4.4000000000000004</v>
      </c>
      <c r="H2911" s="6">
        <v>9999</v>
      </c>
      <c r="I2911" s="6">
        <v>11999</v>
      </c>
      <c r="J2911" s="7">
        <v>8.7499999999999994E-2</v>
      </c>
    </row>
    <row r="2912" spans="1:10" x14ac:dyDescent="0.25">
      <c r="A2912" s="6" t="s">
        <v>1502</v>
      </c>
      <c r="B2912" s="4" t="s">
        <v>1507</v>
      </c>
      <c r="C2912" s="4" t="s">
        <v>1511</v>
      </c>
      <c r="D2912" s="5">
        <v>43931</v>
      </c>
      <c r="E2912" s="6" t="s">
        <v>3</v>
      </c>
      <c r="F2912" s="6" t="s">
        <v>4</v>
      </c>
      <c r="G2912" s="6">
        <v>4.3</v>
      </c>
      <c r="H2912" s="6">
        <v>10999</v>
      </c>
      <c r="I2912" s="6">
        <v>13999</v>
      </c>
      <c r="J2912" s="7">
        <v>2.5000000000000001E-2</v>
      </c>
    </row>
    <row r="2913" spans="1:10" x14ac:dyDescent="0.25">
      <c r="A2913" s="6" t="s">
        <v>1502</v>
      </c>
      <c r="B2913" s="4" t="s">
        <v>1513</v>
      </c>
      <c r="C2913" s="4" t="s">
        <v>1547</v>
      </c>
      <c r="D2913" s="5">
        <v>44989</v>
      </c>
      <c r="E2913" s="6" t="s">
        <v>3</v>
      </c>
      <c r="F2913" s="6" t="s">
        <v>4</v>
      </c>
      <c r="G2913" s="6">
        <v>4.3</v>
      </c>
      <c r="H2913" s="6">
        <v>9999</v>
      </c>
      <c r="I2913" s="6">
        <v>12999</v>
      </c>
      <c r="J2913" s="7">
        <v>0.05</v>
      </c>
    </row>
    <row r="2914" spans="1:10" x14ac:dyDescent="0.25">
      <c r="A2914" s="6" t="s">
        <v>1502</v>
      </c>
      <c r="B2914" s="4" t="s">
        <v>1514</v>
      </c>
      <c r="C2914" s="4" t="s">
        <v>1220</v>
      </c>
      <c r="D2914" s="5">
        <v>45148</v>
      </c>
      <c r="E2914" s="6" t="s">
        <v>27</v>
      </c>
      <c r="F2914" s="6" t="s">
        <v>13</v>
      </c>
      <c r="G2914" s="6">
        <v>4.3</v>
      </c>
      <c r="H2914" s="6">
        <v>7499</v>
      </c>
      <c r="I2914" s="6">
        <v>8999</v>
      </c>
      <c r="J2914" s="7">
        <v>0.125</v>
      </c>
    </row>
    <row r="2915" spans="1:10" x14ac:dyDescent="0.25">
      <c r="A2915" s="6" t="s">
        <v>1502</v>
      </c>
      <c r="B2915" s="4" t="s">
        <v>1514</v>
      </c>
      <c r="C2915" s="4" t="s">
        <v>114</v>
      </c>
      <c r="D2915" s="5">
        <v>44199</v>
      </c>
      <c r="E2915" s="6" t="s">
        <v>27</v>
      </c>
      <c r="F2915" s="6" t="s">
        <v>13</v>
      </c>
      <c r="G2915" s="6">
        <v>4.3</v>
      </c>
      <c r="H2915" s="6">
        <v>7499</v>
      </c>
      <c r="I2915" s="6">
        <v>8999</v>
      </c>
      <c r="J2915" s="7">
        <v>7.4999999999999997E-2</v>
      </c>
    </row>
    <row r="2916" spans="1:10" x14ac:dyDescent="0.25">
      <c r="A2916" s="6" t="s">
        <v>1502</v>
      </c>
      <c r="B2916" s="4" t="s">
        <v>1514</v>
      </c>
      <c r="C2916" s="4" t="s">
        <v>1504</v>
      </c>
      <c r="D2916" s="5">
        <v>45154</v>
      </c>
      <c r="E2916" s="6" t="s">
        <v>27</v>
      </c>
      <c r="F2916" s="6" t="s">
        <v>13</v>
      </c>
      <c r="G2916" s="6">
        <v>4.3</v>
      </c>
      <c r="H2916" s="6">
        <v>7499</v>
      </c>
      <c r="I2916" s="6">
        <v>8999</v>
      </c>
      <c r="J2916" s="7">
        <v>7.4999999999999997E-2</v>
      </c>
    </row>
    <row r="2917" spans="1:10" x14ac:dyDescent="0.25">
      <c r="A2917" s="6" t="s">
        <v>1502</v>
      </c>
      <c r="B2917" s="4" t="s">
        <v>1548</v>
      </c>
      <c r="C2917" s="4" t="s">
        <v>476</v>
      </c>
      <c r="D2917" s="5">
        <v>44421</v>
      </c>
      <c r="E2917" s="6" t="s">
        <v>3</v>
      </c>
      <c r="F2917" s="6" t="s">
        <v>4</v>
      </c>
      <c r="G2917" s="6">
        <v>4.3</v>
      </c>
      <c r="H2917" s="6">
        <v>14999</v>
      </c>
      <c r="I2917" s="6">
        <v>14999</v>
      </c>
      <c r="J2917" s="7">
        <v>0.1125</v>
      </c>
    </row>
    <row r="2918" spans="1:10" x14ac:dyDescent="0.25">
      <c r="A2918" s="6" t="s">
        <v>1502</v>
      </c>
      <c r="B2918" s="4" t="s">
        <v>1549</v>
      </c>
      <c r="C2918" s="4" t="s">
        <v>1550</v>
      </c>
      <c r="D2918" s="5">
        <v>44472</v>
      </c>
      <c r="E2918" s="6" t="s">
        <v>19</v>
      </c>
      <c r="F2918" s="6" t="s">
        <v>7</v>
      </c>
      <c r="G2918" s="6">
        <v>4.2</v>
      </c>
      <c r="H2918" s="6">
        <v>18999</v>
      </c>
      <c r="I2918" s="6">
        <v>18999</v>
      </c>
      <c r="J2918" s="7">
        <v>6.25E-2</v>
      </c>
    </row>
    <row r="2919" spans="1:10" x14ac:dyDescent="0.25">
      <c r="A2919" s="6" t="s">
        <v>1502</v>
      </c>
      <c r="B2919" s="4" t="s">
        <v>1545</v>
      </c>
      <c r="C2919" s="4" t="s">
        <v>476</v>
      </c>
      <c r="D2919" s="5">
        <v>44576</v>
      </c>
      <c r="E2919" s="6" t="s">
        <v>3</v>
      </c>
      <c r="F2919" s="6" t="s">
        <v>4</v>
      </c>
      <c r="G2919" s="6">
        <v>4.4000000000000004</v>
      </c>
      <c r="H2919" s="6">
        <v>12999</v>
      </c>
      <c r="I2919" s="6">
        <v>12999</v>
      </c>
      <c r="J2919" s="7">
        <v>2.5000000000000001E-2</v>
      </c>
    </row>
    <row r="2920" spans="1:10" x14ac:dyDescent="0.25">
      <c r="A2920" s="6" t="s">
        <v>1502</v>
      </c>
      <c r="B2920" s="4" t="s">
        <v>1545</v>
      </c>
      <c r="C2920" s="4" t="s">
        <v>786</v>
      </c>
      <c r="D2920" s="5">
        <v>44086</v>
      </c>
      <c r="E2920" s="6" t="s">
        <v>3</v>
      </c>
      <c r="F2920" s="6" t="s">
        <v>4</v>
      </c>
      <c r="G2920" s="6">
        <v>4.4000000000000004</v>
      </c>
      <c r="H2920" s="6">
        <v>12999</v>
      </c>
      <c r="I2920" s="6">
        <v>12999</v>
      </c>
      <c r="J2920" s="7">
        <v>0.1</v>
      </c>
    </row>
    <row r="2921" spans="1:10" x14ac:dyDescent="0.25">
      <c r="A2921" s="6" t="s">
        <v>1502</v>
      </c>
      <c r="B2921" s="4" t="s">
        <v>1503</v>
      </c>
      <c r="C2921" s="4" t="s">
        <v>1220</v>
      </c>
      <c r="D2921" s="5">
        <v>44506</v>
      </c>
      <c r="E2921" s="6" t="s">
        <v>12</v>
      </c>
      <c r="F2921" s="6" t="s">
        <v>13</v>
      </c>
      <c r="G2921" s="6">
        <v>4.3</v>
      </c>
      <c r="H2921" s="6">
        <v>8299</v>
      </c>
      <c r="I2921" s="6">
        <v>9999</v>
      </c>
      <c r="J2921" s="7">
        <v>3.7499999999999999E-2</v>
      </c>
    </row>
    <row r="2922" spans="1:10" x14ac:dyDescent="0.25">
      <c r="A2922" s="6" t="s">
        <v>1502</v>
      </c>
      <c r="B2922" s="4" t="s">
        <v>1503</v>
      </c>
      <c r="C2922" s="4" t="s">
        <v>1504</v>
      </c>
      <c r="D2922" s="5">
        <v>44808</v>
      </c>
      <c r="E2922" s="6" t="s">
        <v>3</v>
      </c>
      <c r="F2922" s="6" t="s">
        <v>4</v>
      </c>
      <c r="G2922" s="6">
        <v>4.3</v>
      </c>
      <c r="H2922" s="6">
        <v>9299</v>
      </c>
      <c r="I2922" s="6">
        <v>10999</v>
      </c>
      <c r="J2922" s="7">
        <v>2.5000000000000001E-2</v>
      </c>
    </row>
    <row r="2923" spans="1:10" x14ac:dyDescent="0.25">
      <c r="A2923" s="6" t="s">
        <v>1502</v>
      </c>
      <c r="B2923" s="4" t="s">
        <v>1503</v>
      </c>
      <c r="C2923" s="4" t="s">
        <v>1506</v>
      </c>
      <c r="D2923" s="5">
        <v>45014</v>
      </c>
      <c r="E2923" s="6" t="s">
        <v>3</v>
      </c>
      <c r="F2923" s="6" t="s">
        <v>4</v>
      </c>
      <c r="G2923" s="6">
        <v>4.3</v>
      </c>
      <c r="H2923" s="6">
        <v>9299</v>
      </c>
      <c r="I2923" s="6">
        <v>10999</v>
      </c>
      <c r="J2923" s="7">
        <v>7.4999999999999997E-2</v>
      </c>
    </row>
    <row r="2924" spans="1:10" x14ac:dyDescent="0.25">
      <c r="A2924" s="6" t="s">
        <v>1502</v>
      </c>
      <c r="B2924" s="4" t="s">
        <v>1503</v>
      </c>
      <c r="C2924" s="4" t="s">
        <v>1220</v>
      </c>
      <c r="D2924" s="5">
        <v>44949</v>
      </c>
      <c r="E2924" s="6" t="s">
        <v>3</v>
      </c>
      <c r="F2924" s="6" t="s">
        <v>4</v>
      </c>
      <c r="G2924" s="6">
        <v>4.3</v>
      </c>
      <c r="H2924" s="6">
        <v>9299</v>
      </c>
      <c r="I2924" s="6">
        <v>10999</v>
      </c>
      <c r="J2924" s="7">
        <v>6.25E-2</v>
      </c>
    </row>
    <row r="2925" spans="1:10" x14ac:dyDescent="0.25">
      <c r="A2925" s="6" t="s">
        <v>1502</v>
      </c>
      <c r="B2925" s="4" t="s">
        <v>1510</v>
      </c>
      <c r="C2925" s="4" t="s">
        <v>114</v>
      </c>
      <c r="D2925" s="5">
        <v>44736</v>
      </c>
      <c r="E2925" s="6" t="s">
        <v>3</v>
      </c>
      <c r="F2925" s="6" t="s">
        <v>4</v>
      </c>
      <c r="G2925" s="6">
        <v>4.4000000000000004</v>
      </c>
      <c r="H2925" s="6">
        <v>9999</v>
      </c>
      <c r="I2925" s="6">
        <v>11999</v>
      </c>
      <c r="J2925" s="7">
        <v>8.7499999999999994E-2</v>
      </c>
    </row>
    <row r="2926" spans="1:10" x14ac:dyDescent="0.25">
      <c r="A2926" s="6" t="s">
        <v>1502</v>
      </c>
      <c r="B2926" s="4" t="s">
        <v>1510</v>
      </c>
      <c r="C2926" s="4" t="s">
        <v>1508</v>
      </c>
      <c r="D2926" s="5">
        <v>44335</v>
      </c>
      <c r="E2926" s="6" t="s">
        <v>3</v>
      </c>
      <c r="F2926" s="6" t="s">
        <v>4</v>
      </c>
      <c r="G2926" s="6">
        <v>4.4000000000000004</v>
      </c>
      <c r="H2926" s="6">
        <v>9999</v>
      </c>
      <c r="I2926" s="6">
        <v>11999</v>
      </c>
      <c r="J2926" s="7">
        <v>0.1</v>
      </c>
    </row>
    <row r="2927" spans="1:10" x14ac:dyDescent="0.25">
      <c r="A2927" s="6" t="s">
        <v>1502</v>
      </c>
      <c r="B2927" s="4" t="s">
        <v>1513</v>
      </c>
      <c r="C2927" s="4" t="s">
        <v>114</v>
      </c>
      <c r="D2927" s="5">
        <v>44924</v>
      </c>
      <c r="E2927" s="6" t="s">
        <v>6</v>
      </c>
      <c r="F2927" s="6" t="s">
        <v>4</v>
      </c>
      <c r="G2927" s="6">
        <v>4.3</v>
      </c>
      <c r="H2927" s="6">
        <v>10999</v>
      </c>
      <c r="I2927" s="6">
        <v>13999</v>
      </c>
      <c r="J2927" s="7">
        <v>1.2500000000000001E-2</v>
      </c>
    </row>
    <row r="2928" spans="1:10" x14ac:dyDescent="0.25">
      <c r="A2928" s="6" t="s">
        <v>1502</v>
      </c>
      <c r="B2928" s="4" t="s">
        <v>1513</v>
      </c>
      <c r="C2928" s="4" t="s">
        <v>11</v>
      </c>
      <c r="D2928" s="5">
        <v>44479</v>
      </c>
      <c r="E2928" s="6" t="s">
        <v>6</v>
      </c>
      <c r="F2928" s="6" t="s">
        <v>4</v>
      </c>
      <c r="G2928" s="6">
        <v>4.3</v>
      </c>
      <c r="H2928" s="6">
        <v>10999</v>
      </c>
      <c r="I2928" s="6">
        <v>13999</v>
      </c>
      <c r="J2928" s="7">
        <v>2.5000000000000001E-2</v>
      </c>
    </row>
    <row r="2929" spans="1:10" x14ac:dyDescent="0.25">
      <c r="A2929" s="6" t="s">
        <v>1502</v>
      </c>
      <c r="B2929" s="4" t="s">
        <v>1513</v>
      </c>
      <c r="C2929" s="4" t="s">
        <v>11</v>
      </c>
      <c r="D2929" s="5">
        <v>44511</v>
      </c>
      <c r="E2929" s="6" t="s">
        <v>3</v>
      </c>
      <c r="F2929" s="6" t="s">
        <v>4</v>
      </c>
      <c r="G2929" s="6">
        <v>4.3</v>
      </c>
      <c r="H2929" s="6">
        <v>9999</v>
      </c>
      <c r="I2929" s="6">
        <v>12999</v>
      </c>
      <c r="J2929" s="7">
        <v>7.4999999999999997E-2</v>
      </c>
    </row>
    <row r="2930" spans="1:10" x14ac:dyDescent="0.25">
      <c r="A2930" s="6" t="s">
        <v>1502</v>
      </c>
      <c r="B2930" s="4" t="s">
        <v>1522</v>
      </c>
      <c r="C2930" s="4" t="s">
        <v>1551</v>
      </c>
      <c r="D2930" s="5">
        <v>44607</v>
      </c>
      <c r="E2930" s="6" t="s">
        <v>27</v>
      </c>
      <c r="F2930" s="6" t="s">
        <v>13</v>
      </c>
      <c r="G2930" s="6">
        <v>4.3</v>
      </c>
      <c r="H2930" s="6">
        <v>7990</v>
      </c>
      <c r="I2930" s="6">
        <v>7990</v>
      </c>
      <c r="J2930" s="7">
        <v>0.1125</v>
      </c>
    </row>
    <row r="2931" spans="1:10" x14ac:dyDescent="0.25">
      <c r="A2931" s="6" t="s">
        <v>1502</v>
      </c>
      <c r="B2931" s="4" t="s">
        <v>1513</v>
      </c>
      <c r="C2931" s="4" t="s">
        <v>114</v>
      </c>
      <c r="D2931" s="5">
        <v>44660</v>
      </c>
      <c r="E2931" s="6" t="s">
        <v>3</v>
      </c>
      <c r="F2931" s="6" t="s">
        <v>4</v>
      </c>
      <c r="G2931" s="6">
        <v>4.3</v>
      </c>
      <c r="H2931" s="6">
        <v>9999</v>
      </c>
      <c r="I2931" s="6">
        <v>12999</v>
      </c>
      <c r="J2931" s="7">
        <v>2.5000000000000001E-2</v>
      </c>
    </row>
    <row r="2932" spans="1:10" x14ac:dyDescent="0.25">
      <c r="A2932" s="6" t="s">
        <v>1502</v>
      </c>
      <c r="B2932" s="4" t="s">
        <v>1529</v>
      </c>
      <c r="C2932" s="4" t="s">
        <v>114</v>
      </c>
      <c r="D2932" s="5">
        <v>45047</v>
      </c>
      <c r="E2932" s="6" t="s">
        <v>19</v>
      </c>
      <c r="F2932" s="6" t="s">
        <v>57</v>
      </c>
      <c r="G2932" s="6">
        <v>4.2</v>
      </c>
      <c r="H2932" s="6">
        <v>16999</v>
      </c>
      <c r="I2932" s="6">
        <v>19999</v>
      </c>
      <c r="J2932" s="7">
        <v>0.05</v>
      </c>
    </row>
    <row r="2933" spans="1:10" x14ac:dyDescent="0.25">
      <c r="A2933" s="6" t="s">
        <v>1502</v>
      </c>
      <c r="B2933" s="4" t="s">
        <v>1552</v>
      </c>
      <c r="C2933" s="4" t="s">
        <v>1220</v>
      </c>
      <c r="D2933" s="5">
        <v>44964</v>
      </c>
      <c r="E2933" s="6" t="s">
        <v>3</v>
      </c>
      <c r="F2933" s="6" t="s">
        <v>4</v>
      </c>
      <c r="G2933" s="6">
        <v>4.4000000000000004</v>
      </c>
      <c r="H2933" s="6">
        <v>11999</v>
      </c>
      <c r="I2933" s="6">
        <v>11999</v>
      </c>
      <c r="J2933" s="7">
        <v>2.5000000000000001E-2</v>
      </c>
    </row>
    <row r="2934" spans="1:10" x14ac:dyDescent="0.25">
      <c r="A2934" s="6" t="s">
        <v>1502</v>
      </c>
      <c r="B2934" s="4" t="s">
        <v>1552</v>
      </c>
      <c r="C2934" s="4" t="s">
        <v>1521</v>
      </c>
      <c r="D2934" s="5">
        <v>44537</v>
      </c>
      <c r="E2934" s="6" t="s">
        <v>3</v>
      </c>
      <c r="F2934" s="6" t="s">
        <v>4</v>
      </c>
      <c r="G2934" s="6">
        <v>4.4000000000000004</v>
      </c>
      <c r="H2934" s="6">
        <v>11999</v>
      </c>
      <c r="I2934" s="6">
        <v>11999</v>
      </c>
      <c r="J2934" s="7">
        <v>8.7499999999999994E-2</v>
      </c>
    </row>
    <row r="2935" spans="1:10" x14ac:dyDescent="0.25">
      <c r="A2935" s="6" t="s">
        <v>1502</v>
      </c>
      <c r="B2935" s="4" t="s">
        <v>1552</v>
      </c>
      <c r="C2935" s="4" t="s">
        <v>1553</v>
      </c>
      <c r="D2935" s="5">
        <v>44962</v>
      </c>
      <c r="E2935" s="6" t="s">
        <v>3</v>
      </c>
      <c r="F2935" s="6" t="s">
        <v>4</v>
      </c>
      <c r="G2935" s="6">
        <v>4.4000000000000004</v>
      </c>
      <c r="H2935" s="6">
        <v>11999</v>
      </c>
      <c r="I2935" s="6">
        <v>11999</v>
      </c>
      <c r="J2935" s="7">
        <v>0.1</v>
      </c>
    </row>
    <row r="2936" spans="1:10" x14ac:dyDescent="0.25">
      <c r="A2936" s="6" t="s">
        <v>1502</v>
      </c>
      <c r="B2936" s="4" t="s">
        <v>1552</v>
      </c>
      <c r="C2936" s="4" t="s">
        <v>1554</v>
      </c>
      <c r="D2936" s="5">
        <v>43841</v>
      </c>
      <c r="E2936" s="6" t="s">
        <v>3</v>
      </c>
      <c r="F2936" s="6" t="s">
        <v>4</v>
      </c>
      <c r="G2936" s="6">
        <v>4.4000000000000004</v>
      </c>
      <c r="H2936" s="6">
        <v>11999</v>
      </c>
      <c r="I2936" s="6">
        <v>11999</v>
      </c>
      <c r="J2936" s="7">
        <v>0.1</v>
      </c>
    </row>
    <row r="2937" spans="1:10" x14ac:dyDescent="0.25">
      <c r="A2937" s="6" t="s">
        <v>1502</v>
      </c>
      <c r="B2937" s="4" t="s">
        <v>1555</v>
      </c>
      <c r="C2937" s="4" t="s">
        <v>1521</v>
      </c>
      <c r="D2937" s="5">
        <v>44652</v>
      </c>
      <c r="E2937" s="6" t="s">
        <v>12</v>
      </c>
      <c r="F2937" s="6" t="s">
        <v>13</v>
      </c>
      <c r="G2937" s="6">
        <v>4.4000000000000004</v>
      </c>
      <c r="H2937" s="6">
        <v>9999</v>
      </c>
      <c r="I2937" s="6">
        <v>9999</v>
      </c>
      <c r="J2937" s="7">
        <v>0.125</v>
      </c>
    </row>
    <row r="2938" spans="1:10" x14ac:dyDescent="0.25">
      <c r="A2938" s="6" t="s">
        <v>1502</v>
      </c>
      <c r="B2938" s="4" t="s">
        <v>1555</v>
      </c>
      <c r="C2938" s="4" t="s">
        <v>1520</v>
      </c>
      <c r="D2938" s="5">
        <v>44979</v>
      </c>
      <c r="E2938" s="6" t="s">
        <v>12</v>
      </c>
      <c r="F2938" s="6" t="s">
        <v>13</v>
      </c>
      <c r="G2938" s="6">
        <v>4.4000000000000004</v>
      </c>
      <c r="H2938" s="6">
        <v>9999</v>
      </c>
      <c r="I2938" s="6">
        <v>9999</v>
      </c>
      <c r="J2938" s="7">
        <v>0.1</v>
      </c>
    </row>
    <row r="2939" spans="1:10" x14ac:dyDescent="0.25">
      <c r="A2939" s="6" t="s">
        <v>1502</v>
      </c>
      <c r="B2939" s="4" t="s">
        <v>1555</v>
      </c>
      <c r="C2939" s="4" t="s">
        <v>786</v>
      </c>
      <c r="D2939" s="5">
        <v>44972</v>
      </c>
      <c r="E2939" s="6" t="s">
        <v>12</v>
      </c>
      <c r="F2939" s="6" t="s">
        <v>13</v>
      </c>
      <c r="G2939" s="6">
        <v>4.4000000000000004</v>
      </c>
      <c r="H2939" s="6">
        <v>9999</v>
      </c>
      <c r="I2939" s="6">
        <v>9999</v>
      </c>
      <c r="J2939" s="7">
        <v>8.7499999999999994E-2</v>
      </c>
    </row>
    <row r="2940" spans="1:10" x14ac:dyDescent="0.25">
      <c r="A2940" s="6" t="s">
        <v>1502</v>
      </c>
      <c r="B2940" s="4" t="s">
        <v>1552</v>
      </c>
      <c r="C2940" s="4" t="s">
        <v>1521</v>
      </c>
      <c r="D2940" s="5">
        <v>45144</v>
      </c>
      <c r="E2940" s="6" t="s">
        <v>6</v>
      </c>
      <c r="F2940" s="6" t="s">
        <v>7</v>
      </c>
      <c r="G2940" s="6">
        <v>4.3</v>
      </c>
      <c r="H2940" s="6">
        <v>13999</v>
      </c>
      <c r="I2940" s="6">
        <v>13999</v>
      </c>
      <c r="J2940" s="7">
        <v>1.2500000000000001E-2</v>
      </c>
    </row>
    <row r="2941" spans="1:10" x14ac:dyDescent="0.25">
      <c r="A2941" s="6" t="s">
        <v>1502</v>
      </c>
      <c r="B2941" s="4" t="s">
        <v>1556</v>
      </c>
      <c r="C2941" s="4" t="s">
        <v>1512</v>
      </c>
      <c r="D2941" s="5">
        <v>44336</v>
      </c>
      <c r="E2941" s="6" t="s">
        <v>3</v>
      </c>
      <c r="F2941" s="6" t="s">
        <v>4</v>
      </c>
      <c r="G2941" s="6">
        <v>4.2</v>
      </c>
      <c r="H2941" s="6">
        <v>10999</v>
      </c>
      <c r="I2941" s="6">
        <v>13999</v>
      </c>
      <c r="J2941" s="7">
        <v>1.2500000000000001E-2</v>
      </c>
    </row>
    <row r="2942" spans="1:10" x14ac:dyDescent="0.25">
      <c r="A2942" s="6" t="s">
        <v>1502</v>
      </c>
      <c r="B2942" s="4" t="s">
        <v>1557</v>
      </c>
      <c r="C2942" s="4" t="s">
        <v>786</v>
      </c>
      <c r="D2942" s="5">
        <v>44683</v>
      </c>
      <c r="E2942" s="6" t="s">
        <v>3</v>
      </c>
      <c r="F2942" s="6" t="s">
        <v>4</v>
      </c>
      <c r="G2942" s="6">
        <v>4.4000000000000004</v>
      </c>
      <c r="H2942" s="6">
        <v>11999</v>
      </c>
      <c r="I2942" s="6">
        <v>11999</v>
      </c>
      <c r="J2942" s="7">
        <v>2.5000000000000001E-2</v>
      </c>
    </row>
    <row r="2943" spans="1:10" x14ac:dyDescent="0.25">
      <c r="A2943" s="6" t="s">
        <v>1502</v>
      </c>
      <c r="B2943" s="4" t="s">
        <v>1552</v>
      </c>
      <c r="C2943" s="4" t="s">
        <v>1220</v>
      </c>
      <c r="D2943" s="5">
        <v>45131</v>
      </c>
      <c r="E2943" s="6" t="s">
        <v>6</v>
      </c>
      <c r="F2943" s="6" t="s">
        <v>7</v>
      </c>
      <c r="G2943" s="6">
        <v>4.3</v>
      </c>
      <c r="H2943" s="6">
        <v>13999</v>
      </c>
      <c r="I2943" s="6">
        <v>13999</v>
      </c>
      <c r="J2943" s="7">
        <v>1.2500000000000001E-2</v>
      </c>
    </row>
    <row r="2944" spans="1:10" x14ac:dyDescent="0.25">
      <c r="A2944" s="6" t="s">
        <v>1502</v>
      </c>
      <c r="B2944" s="4" t="s">
        <v>1552</v>
      </c>
      <c r="C2944" s="4" t="s">
        <v>1553</v>
      </c>
      <c r="D2944" s="5">
        <v>44135</v>
      </c>
      <c r="E2944" s="6" t="s">
        <v>6</v>
      </c>
      <c r="F2944" s="6" t="s">
        <v>7</v>
      </c>
      <c r="G2944" s="6">
        <v>4.3</v>
      </c>
      <c r="H2944" s="6">
        <v>13999</v>
      </c>
      <c r="I2944" s="6">
        <v>13999</v>
      </c>
      <c r="J2944" s="7">
        <v>7.4999999999999997E-2</v>
      </c>
    </row>
    <row r="2945" spans="1:10" x14ac:dyDescent="0.25">
      <c r="A2945" s="6" t="s">
        <v>1502</v>
      </c>
      <c r="B2945" s="4" t="s">
        <v>1555</v>
      </c>
      <c r="C2945" s="4" t="s">
        <v>61</v>
      </c>
      <c r="D2945" s="5">
        <v>44585</v>
      </c>
      <c r="E2945" s="6" t="s">
        <v>12</v>
      </c>
      <c r="F2945" s="6" t="s">
        <v>13</v>
      </c>
      <c r="G2945" s="6">
        <v>4.4000000000000004</v>
      </c>
      <c r="H2945" s="6">
        <v>9999</v>
      </c>
      <c r="I2945" s="6">
        <v>9999</v>
      </c>
      <c r="J2945" s="7">
        <v>7.4999999999999997E-2</v>
      </c>
    </row>
    <row r="2946" spans="1:10" x14ac:dyDescent="0.25">
      <c r="A2946" s="6" t="s">
        <v>1502</v>
      </c>
      <c r="B2946" s="4" t="s">
        <v>1557</v>
      </c>
      <c r="C2946" s="4" t="s">
        <v>1520</v>
      </c>
      <c r="D2946" s="5">
        <v>43945</v>
      </c>
      <c r="E2946" s="6" t="s">
        <v>3</v>
      </c>
      <c r="F2946" s="6" t="s">
        <v>4</v>
      </c>
      <c r="G2946" s="6">
        <v>4.4000000000000004</v>
      </c>
      <c r="H2946" s="6">
        <v>11999</v>
      </c>
      <c r="I2946" s="6">
        <v>11999</v>
      </c>
      <c r="J2946" s="7">
        <v>0.125</v>
      </c>
    </row>
    <row r="2947" spans="1:10" x14ac:dyDescent="0.25">
      <c r="A2947" s="6" t="s">
        <v>1502</v>
      </c>
      <c r="B2947" s="4" t="s">
        <v>1556</v>
      </c>
      <c r="C2947" s="4" t="s">
        <v>11</v>
      </c>
      <c r="D2947" s="5">
        <v>44295</v>
      </c>
      <c r="E2947" s="6" t="s">
        <v>3</v>
      </c>
      <c r="F2947" s="6" t="s">
        <v>4</v>
      </c>
      <c r="G2947" s="6">
        <v>4.2</v>
      </c>
      <c r="H2947" s="6">
        <v>10999</v>
      </c>
      <c r="I2947" s="6">
        <v>13999</v>
      </c>
      <c r="J2947" s="7">
        <v>0.1</v>
      </c>
    </row>
    <row r="2948" spans="1:10" x14ac:dyDescent="0.25">
      <c r="A2948" s="6" t="s">
        <v>1502</v>
      </c>
      <c r="B2948" s="4" t="s">
        <v>1556</v>
      </c>
      <c r="C2948" s="4" t="s">
        <v>114</v>
      </c>
      <c r="D2948" s="5">
        <v>44444</v>
      </c>
      <c r="E2948" s="6" t="s">
        <v>3</v>
      </c>
      <c r="F2948" s="6" t="s">
        <v>4</v>
      </c>
      <c r="G2948" s="6">
        <v>4.2</v>
      </c>
      <c r="H2948" s="6">
        <v>10999</v>
      </c>
      <c r="I2948" s="6">
        <v>13999</v>
      </c>
      <c r="J2948" s="7">
        <v>1.2500000000000001E-2</v>
      </c>
    </row>
    <row r="2949" spans="1:10" x14ac:dyDescent="0.25">
      <c r="A2949" s="6" t="s">
        <v>1502</v>
      </c>
      <c r="B2949" s="4" t="s">
        <v>1533</v>
      </c>
      <c r="C2949" s="4" t="s">
        <v>1521</v>
      </c>
      <c r="D2949" s="5">
        <v>45044</v>
      </c>
      <c r="E2949" s="6" t="s">
        <v>27</v>
      </c>
      <c r="F2949" s="6" t="s">
        <v>13</v>
      </c>
      <c r="G2949" s="6">
        <v>4.4000000000000004</v>
      </c>
      <c r="H2949" s="6">
        <v>8999</v>
      </c>
      <c r="I2949" s="6">
        <v>8999</v>
      </c>
      <c r="J2949" s="7">
        <v>8.7499999999999994E-2</v>
      </c>
    </row>
    <row r="2950" spans="1:10" x14ac:dyDescent="0.25">
      <c r="A2950" s="6" t="s">
        <v>1502</v>
      </c>
      <c r="B2950" s="4" t="s">
        <v>1533</v>
      </c>
      <c r="C2950" s="4" t="s">
        <v>61</v>
      </c>
      <c r="D2950" s="5">
        <v>43929</v>
      </c>
      <c r="E2950" s="6" t="s">
        <v>27</v>
      </c>
      <c r="F2950" s="6" t="s">
        <v>13</v>
      </c>
      <c r="G2950" s="6">
        <v>4.4000000000000004</v>
      </c>
      <c r="H2950" s="6">
        <v>8999</v>
      </c>
      <c r="I2950" s="6">
        <v>8999</v>
      </c>
      <c r="J2950" s="7">
        <v>2.5000000000000001E-2</v>
      </c>
    </row>
    <row r="2951" spans="1:10" x14ac:dyDescent="0.25">
      <c r="A2951" s="6" t="s">
        <v>1502</v>
      </c>
      <c r="B2951" s="4" t="s">
        <v>1548</v>
      </c>
      <c r="C2951" s="4" t="s">
        <v>1558</v>
      </c>
      <c r="D2951" s="5">
        <v>44548</v>
      </c>
      <c r="E2951" s="6" t="s">
        <v>3</v>
      </c>
      <c r="F2951" s="6" t="s">
        <v>4</v>
      </c>
      <c r="G2951" s="6">
        <v>4.3</v>
      </c>
      <c r="H2951" s="6">
        <v>14999</v>
      </c>
      <c r="I2951" s="6">
        <v>14999</v>
      </c>
      <c r="J2951" s="7">
        <v>2.5000000000000001E-2</v>
      </c>
    </row>
    <row r="2952" spans="1:10" x14ac:dyDescent="0.25">
      <c r="A2952" s="6" t="s">
        <v>1502</v>
      </c>
      <c r="B2952" s="4" t="s">
        <v>1533</v>
      </c>
      <c r="C2952" s="4" t="s">
        <v>786</v>
      </c>
      <c r="D2952" s="5">
        <v>45131</v>
      </c>
      <c r="E2952" s="6" t="s">
        <v>27</v>
      </c>
      <c r="F2952" s="6" t="s">
        <v>13</v>
      </c>
      <c r="G2952" s="6">
        <v>4.4000000000000004</v>
      </c>
      <c r="H2952" s="6">
        <v>8999</v>
      </c>
      <c r="I2952" s="6">
        <v>8999</v>
      </c>
      <c r="J2952" s="7">
        <v>0.1</v>
      </c>
    </row>
    <row r="2953" spans="1:10" x14ac:dyDescent="0.25">
      <c r="A2953" s="6" t="s">
        <v>1502</v>
      </c>
      <c r="B2953" s="4" t="s">
        <v>1559</v>
      </c>
      <c r="C2953" s="4" t="s">
        <v>786</v>
      </c>
      <c r="D2953" s="5">
        <v>45034</v>
      </c>
      <c r="E2953" s="6" t="s">
        <v>3</v>
      </c>
      <c r="F2953" s="6" t="s">
        <v>4</v>
      </c>
      <c r="G2953" s="6">
        <v>4.4000000000000004</v>
      </c>
      <c r="H2953" s="6">
        <v>12999</v>
      </c>
      <c r="I2953" s="6">
        <v>12999</v>
      </c>
      <c r="J2953" s="7">
        <v>0.1</v>
      </c>
    </row>
    <row r="2954" spans="1:10" x14ac:dyDescent="0.25">
      <c r="A2954" s="6" t="s">
        <v>1502</v>
      </c>
      <c r="B2954" s="4" t="s">
        <v>1556</v>
      </c>
      <c r="C2954" s="4" t="s">
        <v>1512</v>
      </c>
      <c r="D2954" s="5">
        <v>44953</v>
      </c>
      <c r="E2954" s="6" t="s">
        <v>6</v>
      </c>
      <c r="F2954" s="6" t="s">
        <v>7</v>
      </c>
      <c r="G2954" s="6">
        <v>4.2</v>
      </c>
      <c r="H2954" s="6">
        <v>12499</v>
      </c>
      <c r="I2954" s="6">
        <v>14999</v>
      </c>
      <c r="J2954" s="7">
        <v>2.5000000000000001E-2</v>
      </c>
    </row>
    <row r="2955" spans="1:10" x14ac:dyDescent="0.25">
      <c r="A2955" s="6" t="s">
        <v>1502</v>
      </c>
      <c r="B2955" s="4" t="s">
        <v>1556</v>
      </c>
      <c r="C2955" s="4" t="s">
        <v>114</v>
      </c>
      <c r="D2955" s="5">
        <v>43951</v>
      </c>
      <c r="E2955" s="6" t="s">
        <v>6</v>
      </c>
      <c r="F2955" s="6" t="s">
        <v>7</v>
      </c>
      <c r="G2955" s="6">
        <v>4.2</v>
      </c>
      <c r="H2955" s="6">
        <v>12499</v>
      </c>
      <c r="I2955" s="6">
        <v>14999</v>
      </c>
      <c r="J2955" s="7">
        <v>0.1125</v>
      </c>
    </row>
    <row r="2956" spans="1:10" x14ac:dyDescent="0.25">
      <c r="A2956" s="6" t="s">
        <v>1502</v>
      </c>
      <c r="B2956" s="4" t="s">
        <v>1556</v>
      </c>
      <c r="C2956" s="4" t="s">
        <v>11</v>
      </c>
      <c r="D2956" s="5">
        <v>44256</v>
      </c>
      <c r="E2956" s="6" t="s">
        <v>6</v>
      </c>
      <c r="F2956" s="6" t="s">
        <v>7</v>
      </c>
      <c r="G2956" s="6">
        <v>4.2</v>
      </c>
      <c r="H2956" s="6">
        <v>12499</v>
      </c>
      <c r="I2956" s="6">
        <v>14999</v>
      </c>
      <c r="J2956" s="7">
        <v>3.7499999999999999E-2</v>
      </c>
    </row>
    <row r="2957" spans="1:10" x14ac:dyDescent="0.25">
      <c r="A2957" s="6" t="s">
        <v>1502</v>
      </c>
      <c r="B2957" s="4" t="s">
        <v>1559</v>
      </c>
      <c r="C2957" s="4" t="s">
        <v>1520</v>
      </c>
      <c r="D2957" s="5">
        <v>44276</v>
      </c>
      <c r="E2957" s="6" t="s">
        <v>3</v>
      </c>
      <c r="F2957" s="6" t="s">
        <v>4</v>
      </c>
      <c r="G2957" s="6">
        <v>4.4000000000000004</v>
      </c>
      <c r="H2957" s="6">
        <v>12999</v>
      </c>
      <c r="I2957" s="6">
        <v>12999</v>
      </c>
      <c r="J2957" s="7">
        <v>0.1125</v>
      </c>
    </row>
    <row r="2958" spans="1:10" x14ac:dyDescent="0.25">
      <c r="A2958" s="6" t="s">
        <v>1502</v>
      </c>
      <c r="B2958" s="4" t="s">
        <v>1557</v>
      </c>
      <c r="C2958" s="4" t="s">
        <v>1521</v>
      </c>
      <c r="D2958" s="5">
        <v>45008</v>
      </c>
      <c r="E2958" s="6" t="s">
        <v>3</v>
      </c>
      <c r="F2958" s="6" t="s">
        <v>4</v>
      </c>
      <c r="G2958" s="6">
        <v>4.4000000000000004</v>
      </c>
      <c r="H2958" s="6">
        <v>11999</v>
      </c>
      <c r="I2958" s="6">
        <v>11999</v>
      </c>
      <c r="J2958" s="7">
        <v>7.4999999999999997E-2</v>
      </c>
    </row>
    <row r="2959" spans="1:10" x14ac:dyDescent="0.25">
      <c r="A2959" s="6" t="s">
        <v>1502</v>
      </c>
      <c r="B2959" s="4" t="s">
        <v>1560</v>
      </c>
      <c r="C2959" s="4" t="s">
        <v>1535</v>
      </c>
      <c r="D2959" s="5">
        <v>44993</v>
      </c>
      <c r="E2959" s="6" t="s">
        <v>12</v>
      </c>
      <c r="F2959" s="6" t="s">
        <v>13</v>
      </c>
      <c r="G2959" s="6">
        <v>4.2</v>
      </c>
      <c r="H2959" s="6">
        <v>10999</v>
      </c>
      <c r="I2959" s="6">
        <v>10999</v>
      </c>
      <c r="J2959" s="7">
        <v>1.2500000000000001E-2</v>
      </c>
    </row>
    <row r="2960" spans="1:10" x14ac:dyDescent="0.25">
      <c r="A2960" s="6" t="s">
        <v>1502</v>
      </c>
      <c r="B2960" s="4" t="s">
        <v>1560</v>
      </c>
      <c r="C2960" s="4" t="s">
        <v>1561</v>
      </c>
      <c r="D2960" s="5">
        <v>45113</v>
      </c>
      <c r="E2960" s="6" t="s">
        <v>12</v>
      </c>
      <c r="F2960" s="6" t="s">
        <v>13</v>
      </c>
      <c r="G2960" s="6">
        <v>4.2</v>
      </c>
      <c r="H2960" s="6">
        <v>10999</v>
      </c>
      <c r="I2960" s="6">
        <v>10999</v>
      </c>
      <c r="J2960" s="7">
        <v>1.2500000000000001E-2</v>
      </c>
    </row>
    <row r="2961" spans="1:10" x14ac:dyDescent="0.25">
      <c r="A2961" s="6" t="s">
        <v>1502</v>
      </c>
      <c r="B2961" s="4" t="s">
        <v>1560</v>
      </c>
      <c r="C2961" s="4" t="s">
        <v>345</v>
      </c>
      <c r="D2961" s="5">
        <v>44880</v>
      </c>
      <c r="E2961" s="6" t="s">
        <v>12</v>
      </c>
      <c r="F2961" s="6" t="s">
        <v>13</v>
      </c>
      <c r="G2961" s="6">
        <v>4.2</v>
      </c>
      <c r="H2961" s="6">
        <v>10999</v>
      </c>
      <c r="I2961" s="6">
        <v>10999</v>
      </c>
      <c r="J2961" s="7">
        <v>8.7499999999999994E-2</v>
      </c>
    </row>
    <row r="2962" spans="1:10" x14ac:dyDescent="0.25">
      <c r="A2962" s="6" t="s">
        <v>1502</v>
      </c>
      <c r="B2962" s="4" t="s">
        <v>1541</v>
      </c>
      <c r="C2962" s="4" t="s">
        <v>1562</v>
      </c>
      <c r="D2962" s="5">
        <v>44835</v>
      </c>
      <c r="E2962" s="6" t="s">
        <v>27</v>
      </c>
      <c r="F2962" s="6" t="s">
        <v>13</v>
      </c>
      <c r="G2962" s="6">
        <v>4.2</v>
      </c>
      <c r="H2962" s="6">
        <v>7999</v>
      </c>
      <c r="I2962" s="6">
        <v>7999</v>
      </c>
      <c r="J2962" s="7">
        <v>3.7499999999999999E-2</v>
      </c>
    </row>
    <row r="2963" spans="1:10" x14ac:dyDescent="0.25">
      <c r="A2963" s="6" t="s">
        <v>1502</v>
      </c>
      <c r="B2963" s="4" t="s">
        <v>1563</v>
      </c>
      <c r="C2963" s="4" t="s">
        <v>1539</v>
      </c>
      <c r="D2963" s="5">
        <v>44036</v>
      </c>
      <c r="E2963" s="6" t="s">
        <v>12</v>
      </c>
      <c r="F2963" s="6" t="s">
        <v>13</v>
      </c>
      <c r="G2963" s="6">
        <v>4.2</v>
      </c>
      <c r="H2963" s="6">
        <v>8999</v>
      </c>
      <c r="I2963" s="6">
        <v>8999</v>
      </c>
      <c r="J2963" s="7">
        <v>0.125</v>
      </c>
    </row>
    <row r="2964" spans="1:10" x14ac:dyDescent="0.25">
      <c r="A2964" s="6" t="s">
        <v>1502</v>
      </c>
      <c r="B2964" s="4" t="s">
        <v>1538</v>
      </c>
      <c r="C2964" s="4" t="s">
        <v>1564</v>
      </c>
      <c r="D2964" s="5">
        <v>43853</v>
      </c>
      <c r="E2964" s="6" t="s">
        <v>12</v>
      </c>
      <c r="F2964" s="6" t="s">
        <v>13</v>
      </c>
      <c r="G2964" s="6">
        <v>4.3</v>
      </c>
      <c r="H2964" s="6">
        <v>8999</v>
      </c>
      <c r="I2964" s="6">
        <v>8999</v>
      </c>
      <c r="J2964" s="7">
        <v>3.7499999999999999E-2</v>
      </c>
    </row>
    <row r="2965" spans="1:10" x14ac:dyDescent="0.25">
      <c r="A2965" s="6" t="s">
        <v>1502</v>
      </c>
      <c r="B2965" s="4" t="s">
        <v>1536</v>
      </c>
      <c r="C2965" s="4" t="s">
        <v>1564</v>
      </c>
      <c r="D2965" s="5">
        <v>43999</v>
      </c>
      <c r="E2965" s="6" t="s">
        <v>12</v>
      </c>
      <c r="F2965" s="6" t="s">
        <v>13</v>
      </c>
      <c r="G2965" s="6">
        <v>4.0999999999999996</v>
      </c>
      <c r="H2965" s="6">
        <v>7946</v>
      </c>
      <c r="I2965" s="6">
        <v>7999</v>
      </c>
      <c r="J2965" s="7">
        <v>7.4999999999999997E-2</v>
      </c>
    </row>
    <row r="2966" spans="1:10" x14ac:dyDescent="0.25">
      <c r="A2966" s="6" t="s">
        <v>1502</v>
      </c>
      <c r="B2966" s="4" t="s">
        <v>1536</v>
      </c>
      <c r="C2966" s="4" t="s">
        <v>1544</v>
      </c>
      <c r="D2966" s="5">
        <v>44832</v>
      </c>
      <c r="E2966" s="6" t="s">
        <v>12</v>
      </c>
      <c r="F2966" s="6" t="s">
        <v>13</v>
      </c>
      <c r="G2966" s="6">
        <v>4.0999999999999996</v>
      </c>
      <c r="H2966" s="6">
        <v>7946</v>
      </c>
      <c r="I2966" s="6">
        <v>7999</v>
      </c>
      <c r="J2966" s="7">
        <v>3.7499999999999999E-2</v>
      </c>
    </row>
    <row r="2967" spans="1:10" x14ac:dyDescent="0.25">
      <c r="A2967" s="6" t="s">
        <v>1502</v>
      </c>
      <c r="B2967" s="4" t="s">
        <v>1536</v>
      </c>
      <c r="C2967" s="4" t="s">
        <v>1565</v>
      </c>
      <c r="D2967" s="5">
        <v>44784</v>
      </c>
      <c r="E2967" s="6" t="s">
        <v>12</v>
      </c>
      <c r="F2967" s="6" t="s">
        <v>13</v>
      </c>
      <c r="G2967" s="6">
        <v>4.0999999999999996</v>
      </c>
      <c r="H2967" s="6">
        <v>7946</v>
      </c>
      <c r="I2967" s="6">
        <v>7999</v>
      </c>
      <c r="J2967" s="7">
        <v>3.7499999999999999E-2</v>
      </c>
    </row>
    <row r="2968" spans="1:10" x14ac:dyDescent="0.25">
      <c r="A2968" s="6" t="s">
        <v>1502</v>
      </c>
      <c r="B2968" s="4" t="s">
        <v>1566</v>
      </c>
      <c r="C2968" s="4" t="s">
        <v>1567</v>
      </c>
      <c r="D2968" s="5">
        <v>45014</v>
      </c>
      <c r="E2968" s="6" t="s">
        <v>3</v>
      </c>
      <c r="F2968" s="6" t="s">
        <v>4</v>
      </c>
      <c r="G2968" s="6">
        <v>4.0999999999999996</v>
      </c>
      <c r="H2968" s="6">
        <v>11999</v>
      </c>
      <c r="I2968" s="6">
        <v>11999</v>
      </c>
      <c r="J2968" s="7">
        <v>0.125</v>
      </c>
    </row>
    <row r="2969" spans="1:10" x14ac:dyDescent="0.25">
      <c r="A2969" s="6" t="s">
        <v>1502</v>
      </c>
      <c r="B2969" s="4" t="s">
        <v>1568</v>
      </c>
      <c r="C2969" s="4" t="s">
        <v>786</v>
      </c>
      <c r="D2969" s="5">
        <v>44339</v>
      </c>
      <c r="E2969" s="6" t="s">
        <v>3</v>
      </c>
      <c r="F2969" s="6" t="s">
        <v>4</v>
      </c>
      <c r="G2969" s="6">
        <v>4.3</v>
      </c>
      <c r="H2969" s="6">
        <v>9999</v>
      </c>
      <c r="I2969" s="6">
        <v>9999</v>
      </c>
      <c r="J2969" s="7">
        <v>0.125</v>
      </c>
    </row>
    <row r="2970" spans="1:10" x14ac:dyDescent="0.25">
      <c r="A2970" s="6" t="s">
        <v>1502</v>
      </c>
      <c r="B2970" s="4" t="s">
        <v>1538</v>
      </c>
      <c r="C2970" s="4" t="s">
        <v>1569</v>
      </c>
      <c r="D2970" s="5">
        <v>44646</v>
      </c>
      <c r="E2970" s="6" t="s">
        <v>12</v>
      </c>
      <c r="F2970" s="6" t="s">
        <v>13</v>
      </c>
      <c r="G2970" s="6">
        <v>4.3</v>
      </c>
      <c r="H2970" s="6">
        <v>8999</v>
      </c>
      <c r="I2970" s="6">
        <v>8999</v>
      </c>
      <c r="J2970" s="7">
        <v>3.7499999999999999E-2</v>
      </c>
    </row>
    <row r="2971" spans="1:10" x14ac:dyDescent="0.25">
      <c r="A2971" s="6" t="s">
        <v>1502</v>
      </c>
      <c r="B2971" s="4" t="s">
        <v>1538</v>
      </c>
      <c r="C2971" s="4" t="s">
        <v>1544</v>
      </c>
      <c r="D2971" s="5">
        <v>43914</v>
      </c>
      <c r="E2971" s="6" t="s">
        <v>12</v>
      </c>
      <c r="F2971" s="6" t="s">
        <v>13</v>
      </c>
      <c r="G2971" s="6">
        <v>4.3</v>
      </c>
      <c r="H2971" s="6">
        <v>8999</v>
      </c>
      <c r="I2971" s="6">
        <v>8999</v>
      </c>
      <c r="J2971" s="7">
        <v>7.4999999999999997E-2</v>
      </c>
    </row>
    <row r="2972" spans="1:10" x14ac:dyDescent="0.25">
      <c r="A2972" s="6" t="s">
        <v>1502</v>
      </c>
      <c r="B2972" s="4" t="s">
        <v>1540</v>
      </c>
      <c r="C2972" s="4" t="s">
        <v>1570</v>
      </c>
      <c r="D2972" s="5">
        <v>44329</v>
      </c>
      <c r="E2972" s="6" t="s">
        <v>3</v>
      </c>
      <c r="F2972" s="6" t="s">
        <v>4</v>
      </c>
      <c r="G2972" s="6">
        <v>4.5</v>
      </c>
      <c r="H2972" s="6">
        <v>9999</v>
      </c>
      <c r="I2972" s="6">
        <v>9999</v>
      </c>
      <c r="J2972" s="7">
        <v>0.1</v>
      </c>
    </row>
    <row r="2973" spans="1:10" x14ac:dyDescent="0.25">
      <c r="A2973" s="6" t="s">
        <v>1502</v>
      </c>
      <c r="B2973" s="4" t="s">
        <v>1571</v>
      </c>
      <c r="C2973" s="4" t="s">
        <v>1572</v>
      </c>
      <c r="D2973" s="5">
        <v>44215</v>
      </c>
      <c r="E2973" s="6" t="s">
        <v>12</v>
      </c>
      <c r="F2973" s="6" t="s">
        <v>117</v>
      </c>
      <c r="G2973" s="6">
        <v>4</v>
      </c>
      <c r="H2973" s="6">
        <v>7499</v>
      </c>
      <c r="I2973" s="6">
        <v>7499</v>
      </c>
      <c r="J2973" s="7">
        <v>0.125</v>
      </c>
    </row>
    <row r="2974" spans="1:10" x14ac:dyDescent="0.25">
      <c r="A2974" s="6" t="s">
        <v>1502</v>
      </c>
      <c r="B2974" s="4" t="s">
        <v>1571</v>
      </c>
      <c r="C2974" s="4" t="s">
        <v>1569</v>
      </c>
      <c r="D2974" s="5">
        <v>44318</v>
      </c>
      <c r="E2974" s="6" t="s">
        <v>12</v>
      </c>
      <c r="F2974" s="6" t="s">
        <v>117</v>
      </c>
      <c r="G2974" s="6">
        <v>4</v>
      </c>
      <c r="H2974" s="6">
        <v>7499</v>
      </c>
      <c r="I2974" s="6">
        <v>7499</v>
      </c>
      <c r="J2974" s="7">
        <v>1.2500000000000001E-2</v>
      </c>
    </row>
    <row r="2975" spans="1:10" x14ac:dyDescent="0.25">
      <c r="A2975" s="6" t="s">
        <v>1502</v>
      </c>
      <c r="B2975" s="4" t="s">
        <v>1568</v>
      </c>
      <c r="C2975" s="4" t="s">
        <v>1520</v>
      </c>
      <c r="D2975" s="5">
        <v>44059</v>
      </c>
      <c r="E2975" s="6" t="s">
        <v>3</v>
      </c>
      <c r="F2975" s="6" t="s">
        <v>4</v>
      </c>
      <c r="G2975" s="6">
        <v>4.3</v>
      </c>
      <c r="H2975" s="6">
        <v>9999</v>
      </c>
      <c r="I2975" s="6">
        <v>9999</v>
      </c>
      <c r="J2975" s="7">
        <v>1.2500000000000001E-2</v>
      </c>
    </row>
    <row r="2976" spans="1:10" x14ac:dyDescent="0.25">
      <c r="A2976" s="6" t="s">
        <v>1502</v>
      </c>
      <c r="B2976" s="4" t="s">
        <v>1568</v>
      </c>
      <c r="C2976" s="4" t="s">
        <v>61</v>
      </c>
      <c r="D2976" s="5">
        <v>44709</v>
      </c>
      <c r="E2976" s="6" t="s">
        <v>3</v>
      </c>
      <c r="F2976" s="6" t="s">
        <v>4</v>
      </c>
      <c r="G2976" s="6">
        <v>4.3</v>
      </c>
      <c r="H2976" s="6">
        <v>9999</v>
      </c>
      <c r="I2976" s="6">
        <v>9999</v>
      </c>
      <c r="J2976" s="7">
        <v>0.125</v>
      </c>
    </row>
    <row r="2977" spans="1:10" x14ac:dyDescent="0.25">
      <c r="A2977" s="6" t="s">
        <v>1502</v>
      </c>
      <c r="B2977" s="4" t="s">
        <v>1534</v>
      </c>
      <c r="C2977" s="4" t="s">
        <v>1535</v>
      </c>
      <c r="D2977" s="5">
        <v>44361</v>
      </c>
      <c r="E2977" s="6" t="s">
        <v>3</v>
      </c>
      <c r="F2977" s="6" t="s">
        <v>4</v>
      </c>
      <c r="G2977" s="6">
        <v>4.2</v>
      </c>
      <c r="H2977" s="6">
        <v>12999</v>
      </c>
      <c r="I2977" s="6">
        <v>12999</v>
      </c>
      <c r="J2977" s="7">
        <v>0.05</v>
      </c>
    </row>
    <row r="2978" spans="1:10" x14ac:dyDescent="0.25">
      <c r="A2978" s="6" t="s">
        <v>1502</v>
      </c>
      <c r="B2978" s="4" t="s">
        <v>1566</v>
      </c>
      <c r="C2978" s="4" t="s">
        <v>1551</v>
      </c>
      <c r="D2978" s="5">
        <v>44286</v>
      </c>
      <c r="E2978" s="6" t="s">
        <v>3</v>
      </c>
      <c r="F2978" s="6" t="s">
        <v>4</v>
      </c>
      <c r="G2978" s="6">
        <v>4.0999999999999996</v>
      </c>
      <c r="H2978" s="6">
        <v>11999</v>
      </c>
      <c r="I2978" s="6">
        <v>11999</v>
      </c>
      <c r="J2978" s="7">
        <v>6.25E-2</v>
      </c>
    </row>
    <row r="2979" spans="1:10" x14ac:dyDescent="0.25">
      <c r="A2979" s="6" t="s">
        <v>1502</v>
      </c>
      <c r="B2979" s="4" t="s">
        <v>1566</v>
      </c>
      <c r="C2979" s="4" t="s">
        <v>1544</v>
      </c>
      <c r="D2979" s="5">
        <v>44267</v>
      </c>
      <c r="E2979" s="6" t="s">
        <v>12</v>
      </c>
      <c r="F2979" s="6" t="s">
        <v>13</v>
      </c>
      <c r="G2979" s="6">
        <v>4.2</v>
      </c>
      <c r="H2979" s="6">
        <v>9999</v>
      </c>
      <c r="I2979" s="6">
        <v>9999</v>
      </c>
      <c r="J2979" s="7">
        <v>0.1125</v>
      </c>
    </row>
    <row r="2980" spans="1:10" x14ac:dyDescent="0.25">
      <c r="A2980" s="6" t="s">
        <v>1502</v>
      </c>
      <c r="B2980" s="4" t="s">
        <v>1571</v>
      </c>
      <c r="C2980" s="4" t="s">
        <v>1544</v>
      </c>
      <c r="D2980" s="5">
        <v>45028</v>
      </c>
      <c r="E2980" s="6" t="s">
        <v>12</v>
      </c>
      <c r="F2980" s="6" t="s">
        <v>117</v>
      </c>
      <c r="G2980" s="6">
        <v>4</v>
      </c>
      <c r="H2980" s="6">
        <v>7499</v>
      </c>
      <c r="I2980" s="6">
        <v>7499</v>
      </c>
      <c r="J2980" s="7">
        <v>0.05</v>
      </c>
    </row>
    <row r="2981" spans="1:10" x14ac:dyDescent="0.25">
      <c r="A2981" s="6" t="s">
        <v>1502</v>
      </c>
      <c r="B2981" s="4" t="s">
        <v>1573</v>
      </c>
      <c r="C2981" s="4" t="s">
        <v>786</v>
      </c>
      <c r="D2981" s="5">
        <v>43959</v>
      </c>
      <c r="E2981" s="6" t="s">
        <v>3</v>
      </c>
      <c r="F2981" s="6" t="s">
        <v>4</v>
      </c>
      <c r="G2981" s="6">
        <v>4.3</v>
      </c>
      <c r="H2981" s="6">
        <v>10999</v>
      </c>
      <c r="I2981" s="6">
        <v>10999</v>
      </c>
      <c r="J2981" s="7">
        <v>6.25E-2</v>
      </c>
    </row>
    <row r="2982" spans="1:10" x14ac:dyDescent="0.25">
      <c r="A2982" s="6" t="s">
        <v>1502</v>
      </c>
      <c r="B2982" s="4" t="s">
        <v>1566</v>
      </c>
      <c r="C2982" s="4" t="s">
        <v>1551</v>
      </c>
      <c r="D2982" s="5">
        <v>44425</v>
      </c>
      <c r="E2982" s="6" t="s">
        <v>12</v>
      </c>
      <c r="F2982" s="6" t="s">
        <v>13</v>
      </c>
      <c r="G2982" s="6">
        <v>4.2</v>
      </c>
      <c r="H2982" s="6">
        <v>9999</v>
      </c>
      <c r="I2982" s="6">
        <v>9999</v>
      </c>
      <c r="J2982" s="7">
        <v>1.2500000000000001E-2</v>
      </c>
    </row>
    <row r="2983" spans="1:10" x14ac:dyDescent="0.25">
      <c r="A2983" s="6" t="s">
        <v>1502</v>
      </c>
      <c r="B2983" s="4" t="s">
        <v>1566</v>
      </c>
      <c r="C2983" s="4" t="s">
        <v>1567</v>
      </c>
      <c r="D2983" s="5">
        <v>44951</v>
      </c>
      <c r="E2983" s="6" t="s">
        <v>12</v>
      </c>
      <c r="F2983" s="6" t="s">
        <v>13</v>
      </c>
      <c r="G2983" s="6">
        <v>4.2</v>
      </c>
      <c r="H2983" s="6">
        <v>9999</v>
      </c>
      <c r="I2983" s="6">
        <v>9999</v>
      </c>
      <c r="J2983" s="7">
        <v>1.2500000000000001E-2</v>
      </c>
    </row>
    <row r="2984" spans="1:10" x14ac:dyDescent="0.25">
      <c r="A2984" s="6" t="s">
        <v>1502</v>
      </c>
      <c r="B2984" s="4" t="s">
        <v>1536</v>
      </c>
      <c r="C2984" s="4" t="s">
        <v>1544</v>
      </c>
      <c r="D2984" s="5">
        <v>43974</v>
      </c>
      <c r="E2984" s="6" t="s">
        <v>27</v>
      </c>
      <c r="F2984" s="6" t="s">
        <v>117</v>
      </c>
      <c r="G2984" s="6">
        <v>4.0999999999999996</v>
      </c>
      <c r="H2984" s="6">
        <v>6999</v>
      </c>
      <c r="I2984" s="6">
        <v>6999</v>
      </c>
      <c r="J2984" s="7">
        <v>0.05</v>
      </c>
    </row>
    <row r="2985" spans="1:10" x14ac:dyDescent="0.25">
      <c r="A2985" s="6" t="s">
        <v>1502</v>
      </c>
      <c r="B2985" s="4" t="s">
        <v>1543</v>
      </c>
      <c r="C2985" s="4" t="s">
        <v>1574</v>
      </c>
      <c r="D2985" s="5">
        <v>45031</v>
      </c>
      <c r="E2985" s="6" t="s">
        <v>3</v>
      </c>
      <c r="F2985" s="6" t="s">
        <v>4</v>
      </c>
      <c r="G2985" s="6">
        <v>3.9</v>
      </c>
      <c r="H2985" s="6">
        <v>16999</v>
      </c>
      <c r="I2985" s="6">
        <v>16999</v>
      </c>
      <c r="J2985" s="7">
        <v>2.5000000000000001E-2</v>
      </c>
    </row>
    <row r="2986" spans="1:10" x14ac:dyDescent="0.25">
      <c r="A2986" s="6" t="s">
        <v>1502</v>
      </c>
      <c r="B2986" s="4" t="s">
        <v>1541</v>
      </c>
      <c r="C2986" s="4" t="s">
        <v>61</v>
      </c>
      <c r="D2986" s="5">
        <v>44982</v>
      </c>
      <c r="E2986" s="6" t="s">
        <v>27</v>
      </c>
      <c r="F2986" s="6" t="s">
        <v>13</v>
      </c>
      <c r="G2986" s="6">
        <v>4.2</v>
      </c>
      <c r="H2986" s="6">
        <v>7999</v>
      </c>
      <c r="I2986" s="6">
        <v>7999</v>
      </c>
      <c r="J2986" s="7">
        <v>0.1</v>
      </c>
    </row>
    <row r="2987" spans="1:10" x14ac:dyDescent="0.25">
      <c r="A2987" s="6" t="s">
        <v>1502</v>
      </c>
      <c r="B2987" s="4" t="s">
        <v>1534</v>
      </c>
      <c r="C2987" s="4" t="s">
        <v>1539</v>
      </c>
      <c r="D2987" s="5">
        <v>44499</v>
      </c>
      <c r="E2987" s="6" t="s">
        <v>12</v>
      </c>
      <c r="F2987" s="6" t="s">
        <v>13</v>
      </c>
      <c r="G2987" s="6">
        <v>4.2</v>
      </c>
      <c r="H2987" s="6">
        <v>10399</v>
      </c>
      <c r="I2987" s="6">
        <v>10399</v>
      </c>
      <c r="J2987" s="7">
        <v>0.1</v>
      </c>
    </row>
    <row r="2988" spans="1:10" x14ac:dyDescent="0.25">
      <c r="A2988" s="6" t="s">
        <v>1502</v>
      </c>
      <c r="B2988" s="4" t="s">
        <v>1559</v>
      </c>
      <c r="C2988" s="4" t="s">
        <v>1521</v>
      </c>
      <c r="D2988" s="5">
        <v>44180</v>
      </c>
      <c r="E2988" s="6" t="s">
        <v>3</v>
      </c>
      <c r="F2988" s="6" t="s">
        <v>4</v>
      </c>
      <c r="G2988" s="6">
        <v>4.4000000000000004</v>
      </c>
      <c r="H2988" s="6">
        <v>12999</v>
      </c>
      <c r="I2988" s="6">
        <v>12999</v>
      </c>
      <c r="J2988" s="7">
        <v>7.4999999999999997E-2</v>
      </c>
    </row>
    <row r="2989" spans="1:10" x14ac:dyDescent="0.25">
      <c r="A2989" s="6" t="s">
        <v>1502</v>
      </c>
      <c r="B2989" s="4" t="s">
        <v>1573</v>
      </c>
      <c r="C2989" s="4" t="s">
        <v>1520</v>
      </c>
      <c r="D2989" s="5">
        <v>44889</v>
      </c>
      <c r="E2989" s="6" t="s">
        <v>3</v>
      </c>
      <c r="F2989" s="6" t="s">
        <v>4</v>
      </c>
      <c r="G2989" s="6">
        <v>4.3</v>
      </c>
      <c r="H2989" s="6">
        <v>10999</v>
      </c>
      <c r="I2989" s="6">
        <v>10999</v>
      </c>
      <c r="J2989" s="7">
        <v>2.5000000000000001E-2</v>
      </c>
    </row>
    <row r="2990" spans="1:10" x14ac:dyDescent="0.25">
      <c r="A2990" s="6" t="s">
        <v>1502</v>
      </c>
      <c r="B2990" s="4" t="s">
        <v>1566</v>
      </c>
      <c r="C2990" s="4" t="s">
        <v>1537</v>
      </c>
      <c r="D2990" s="5">
        <v>44154</v>
      </c>
      <c r="E2990" s="6" t="s">
        <v>12</v>
      </c>
      <c r="F2990" s="6" t="s">
        <v>13</v>
      </c>
      <c r="G2990" s="6">
        <v>4.2</v>
      </c>
      <c r="H2990" s="6">
        <v>9999</v>
      </c>
      <c r="I2990" s="6">
        <v>9999</v>
      </c>
      <c r="J2990" s="7">
        <v>6.25E-2</v>
      </c>
    </row>
    <row r="2991" spans="1:10" x14ac:dyDescent="0.25">
      <c r="A2991" s="6" t="s">
        <v>1502</v>
      </c>
      <c r="B2991" s="4" t="s">
        <v>1575</v>
      </c>
      <c r="C2991" s="4" t="s">
        <v>345</v>
      </c>
      <c r="D2991" s="5">
        <v>44850</v>
      </c>
      <c r="E2991" s="6" t="s">
        <v>3</v>
      </c>
      <c r="F2991" s="6" t="s">
        <v>4</v>
      </c>
      <c r="G2991" s="6">
        <v>4.2</v>
      </c>
      <c r="H2991" s="6">
        <v>9999</v>
      </c>
      <c r="I2991" s="6">
        <v>9999</v>
      </c>
      <c r="J2991" s="7">
        <v>0.1125</v>
      </c>
    </row>
    <row r="2992" spans="1:10" x14ac:dyDescent="0.25">
      <c r="A2992" s="6" t="s">
        <v>1502</v>
      </c>
      <c r="B2992" s="4" t="s">
        <v>1536</v>
      </c>
      <c r="C2992" s="4" t="s">
        <v>1564</v>
      </c>
      <c r="D2992" s="5">
        <v>44703</v>
      </c>
      <c r="E2992" s="6" t="s">
        <v>27</v>
      </c>
      <c r="F2992" s="6" t="s">
        <v>117</v>
      </c>
      <c r="G2992" s="6">
        <v>4.0999999999999996</v>
      </c>
      <c r="H2992" s="6">
        <v>6949</v>
      </c>
      <c r="I2992" s="6">
        <v>6999</v>
      </c>
      <c r="J2992" s="7">
        <v>0.05</v>
      </c>
    </row>
    <row r="2993" spans="1:10" x14ac:dyDescent="0.25">
      <c r="A2993" s="6" t="s">
        <v>1502</v>
      </c>
      <c r="B2993" s="4" t="s">
        <v>1536</v>
      </c>
      <c r="C2993" s="4" t="s">
        <v>1565</v>
      </c>
      <c r="D2993" s="5">
        <v>45080</v>
      </c>
      <c r="E2993" s="6" t="s">
        <v>27</v>
      </c>
      <c r="F2993" s="6" t="s">
        <v>117</v>
      </c>
      <c r="G2993" s="6">
        <v>4.0999999999999996</v>
      </c>
      <c r="H2993" s="6">
        <v>6949</v>
      </c>
      <c r="I2993" s="6">
        <v>6999</v>
      </c>
      <c r="J2993" s="7">
        <v>2.5000000000000001E-2</v>
      </c>
    </row>
    <row r="2994" spans="1:10" x14ac:dyDescent="0.25">
      <c r="A2994" s="6" t="s">
        <v>1502</v>
      </c>
      <c r="B2994" s="4" t="s">
        <v>1546</v>
      </c>
      <c r="C2994" s="4" t="s">
        <v>711</v>
      </c>
      <c r="D2994" s="5">
        <v>43887</v>
      </c>
      <c r="E2994" s="6" t="s">
        <v>12</v>
      </c>
      <c r="F2994" s="6" t="s">
        <v>13</v>
      </c>
      <c r="G2994" s="6">
        <v>4.2</v>
      </c>
      <c r="H2994" s="6">
        <v>9999</v>
      </c>
      <c r="I2994" s="6">
        <v>9999</v>
      </c>
      <c r="J2994" s="7">
        <v>1.2500000000000001E-2</v>
      </c>
    </row>
    <row r="2995" spans="1:10" x14ac:dyDescent="0.25">
      <c r="A2995" s="6" t="s">
        <v>1502</v>
      </c>
      <c r="B2995" s="4" t="s">
        <v>1549</v>
      </c>
      <c r="C2995" s="4" t="s">
        <v>1576</v>
      </c>
      <c r="D2995" s="5">
        <v>44041</v>
      </c>
      <c r="E2995" s="6" t="s">
        <v>19</v>
      </c>
      <c r="F2995" s="6" t="s">
        <v>7</v>
      </c>
      <c r="G2995" s="6">
        <v>4.2</v>
      </c>
      <c r="H2995" s="6">
        <v>18999</v>
      </c>
      <c r="I2995" s="6">
        <v>18999</v>
      </c>
      <c r="J2995" s="7">
        <v>0.125</v>
      </c>
    </row>
    <row r="2996" spans="1:10" x14ac:dyDescent="0.25">
      <c r="A2996" s="6" t="s">
        <v>1502</v>
      </c>
      <c r="B2996" s="4" t="s">
        <v>1577</v>
      </c>
      <c r="C2996" s="4" t="s">
        <v>1544</v>
      </c>
      <c r="D2996" s="5">
        <v>44757</v>
      </c>
      <c r="E2996" s="6" t="s">
        <v>6</v>
      </c>
      <c r="F2996" s="6" t="s">
        <v>4</v>
      </c>
      <c r="G2996" s="6">
        <v>4.3</v>
      </c>
      <c r="H2996" s="6">
        <v>17999</v>
      </c>
      <c r="I2996" s="6">
        <v>17999</v>
      </c>
      <c r="J2996" s="7">
        <v>2.5000000000000001E-2</v>
      </c>
    </row>
    <row r="2997" spans="1:10" x14ac:dyDescent="0.25">
      <c r="A2997" s="6" t="s">
        <v>1502</v>
      </c>
      <c r="B2997" s="4" t="s">
        <v>1534</v>
      </c>
      <c r="C2997" s="4" t="s">
        <v>1578</v>
      </c>
      <c r="D2997" s="5">
        <v>44457</v>
      </c>
      <c r="E2997" s="6" t="s">
        <v>3</v>
      </c>
      <c r="F2997" s="6" t="s">
        <v>4</v>
      </c>
      <c r="G2997" s="6">
        <v>4.2</v>
      </c>
      <c r="H2997" s="6">
        <v>12999</v>
      </c>
      <c r="I2997" s="6">
        <v>12999</v>
      </c>
      <c r="J2997" s="7">
        <v>1.2500000000000001E-2</v>
      </c>
    </row>
    <row r="2998" spans="1:10" x14ac:dyDescent="0.25">
      <c r="A2998" s="6" t="s">
        <v>1502</v>
      </c>
      <c r="B2998" s="4" t="s">
        <v>1546</v>
      </c>
      <c r="C2998" s="4" t="s">
        <v>1579</v>
      </c>
      <c r="D2998" s="5">
        <v>44545</v>
      </c>
      <c r="E2998" s="6" t="s">
        <v>3</v>
      </c>
      <c r="F2998" s="6" t="s">
        <v>4</v>
      </c>
      <c r="G2998" s="6">
        <v>4.3</v>
      </c>
      <c r="H2998" s="6">
        <v>10999</v>
      </c>
      <c r="I2998" s="6">
        <v>10999</v>
      </c>
      <c r="J2998" s="7">
        <v>3.7499999999999999E-2</v>
      </c>
    </row>
    <row r="2999" spans="1:10" x14ac:dyDescent="0.25">
      <c r="A2999" s="6" t="s">
        <v>1502</v>
      </c>
      <c r="B2999" s="4" t="s">
        <v>1546</v>
      </c>
      <c r="C2999" s="4" t="s">
        <v>1224</v>
      </c>
      <c r="D2999" s="5">
        <v>43968</v>
      </c>
      <c r="E2999" s="6" t="s">
        <v>3</v>
      </c>
      <c r="F2999" s="6" t="s">
        <v>4</v>
      </c>
      <c r="G2999" s="6">
        <v>4.3</v>
      </c>
      <c r="H2999" s="6">
        <v>10999</v>
      </c>
      <c r="I2999" s="6">
        <v>10999</v>
      </c>
      <c r="J2999" s="7">
        <v>0.05</v>
      </c>
    </row>
    <row r="3000" spans="1:10" x14ac:dyDescent="0.25">
      <c r="A3000" s="6" t="s">
        <v>1502</v>
      </c>
      <c r="B3000" s="4" t="s">
        <v>1563</v>
      </c>
      <c r="C3000" s="4" t="s">
        <v>549</v>
      </c>
      <c r="D3000" s="5">
        <v>44967</v>
      </c>
      <c r="E3000" s="6" t="s">
        <v>12</v>
      </c>
      <c r="F3000" s="6" t="s">
        <v>13</v>
      </c>
      <c r="G3000" s="6">
        <v>4.2</v>
      </c>
      <c r="H3000" s="6">
        <v>8999</v>
      </c>
      <c r="I3000" s="6">
        <v>8999</v>
      </c>
      <c r="J3000" s="7">
        <v>8.7499999999999994E-2</v>
      </c>
    </row>
    <row r="3001" spans="1:10" x14ac:dyDescent="0.25">
      <c r="A3001" s="6" t="s">
        <v>1502</v>
      </c>
      <c r="B3001" s="4" t="s">
        <v>1548</v>
      </c>
      <c r="C3001" s="4" t="s">
        <v>1580</v>
      </c>
      <c r="D3001" s="5">
        <v>43941</v>
      </c>
      <c r="E3001" s="6" t="s">
        <v>3</v>
      </c>
      <c r="F3001" s="6" t="s">
        <v>4</v>
      </c>
      <c r="G3001" s="6">
        <v>4.3</v>
      </c>
      <c r="H3001" s="6">
        <v>14999</v>
      </c>
      <c r="I3001" s="6">
        <v>14999</v>
      </c>
      <c r="J3001" s="7">
        <v>0.125</v>
      </c>
    </row>
    <row r="3002" spans="1:10" x14ac:dyDescent="0.25">
      <c r="A3002" s="6" t="s">
        <v>1502</v>
      </c>
      <c r="B3002" s="4" t="s">
        <v>1566</v>
      </c>
      <c r="C3002" s="4" t="s">
        <v>1537</v>
      </c>
      <c r="D3002" s="5">
        <v>44652</v>
      </c>
      <c r="E3002" s="6" t="s">
        <v>3</v>
      </c>
      <c r="F3002" s="6" t="s">
        <v>4</v>
      </c>
      <c r="G3002" s="6">
        <v>4.0999999999999996</v>
      </c>
      <c r="H3002" s="6">
        <v>11999</v>
      </c>
      <c r="I3002" s="6">
        <v>11999</v>
      </c>
      <c r="J3002" s="7">
        <v>6.25E-2</v>
      </c>
    </row>
    <row r="3003" spans="1:10" x14ac:dyDescent="0.25">
      <c r="A3003" s="6" t="s">
        <v>1502</v>
      </c>
      <c r="B3003" s="4" t="s">
        <v>1581</v>
      </c>
      <c r="C3003" s="4" t="s">
        <v>1582</v>
      </c>
      <c r="D3003" s="5">
        <v>44897</v>
      </c>
      <c r="E3003" s="6" t="s">
        <v>6</v>
      </c>
      <c r="F3003" s="6" t="s">
        <v>7</v>
      </c>
      <c r="G3003" s="6">
        <v>4.3</v>
      </c>
      <c r="H3003" s="6">
        <v>19999</v>
      </c>
      <c r="I3003" s="6">
        <v>19999</v>
      </c>
      <c r="J3003" s="7">
        <v>0.125</v>
      </c>
    </row>
    <row r="3004" spans="1:10" x14ac:dyDescent="0.25">
      <c r="A3004" s="6" t="s">
        <v>1502</v>
      </c>
      <c r="B3004" s="4" t="s">
        <v>1563</v>
      </c>
      <c r="C3004" s="4" t="s">
        <v>1535</v>
      </c>
      <c r="D3004" s="5">
        <v>44949</v>
      </c>
      <c r="E3004" s="6" t="s">
        <v>12</v>
      </c>
      <c r="F3004" s="6" t="s">
        <v>13</v>
      </c>
      <c r="G3004" s="6">
        <v>4.2</v>
      </c>
      <c r="H3004" s="6">
        <v>8999</v>
      </c>
      <c r="I3004" s="6">
        <v>8999</v>
      </c>
      <c r="J3004" s="7">
        <v>2.5000000000000001E-2</v>
      </c>
    </row>
    <row r="3005" spans="1:10" x14ac:dyDescent="0.25">
      <c r="A3005" s="6" t="s">
        <v>1502</v>
      </c>
      <c r="B3005" s="4" t="s">
        <v>1546</v>
      </c>
      <c r="C3005" s="4" t="s">
        <v>1579</v>
      </c>
      <c r="D3005" s="5">
        <v>44140</v>
      </c>
      <c r="E3005" s="6" t="s">
        <v>12</v>
      </c>
      <c r="F3005" s="6" t="s">
        <v>13</v>
      </c>
      <c r="G3005" s="6">
        <v>4.2</v>
      </c>
      <c r="H3005" s="6">
        <v>9999</v>
      </c>
      <c r="I3005" s="6">
        <v>9999</v>
      </c>
      <c r="J3005" s="7">
        <v>3.7499999999999999E-2</v>
      </c>
    </row>
    <row r="3006" spans="1:10" x14ac:dyDescent="0.25">
      <c r="A3006" s="6" t="s">
        <v>1502</v>
      </c>
      <c r="B3006" s="4" t="s">
        <v>1583</v>
      </c>
      <c r="C3006" s="4" t="s">
        <v>61</v>
      </c>
      <c r="D3006" s="5">
        <v>44734</v>
      </c>
      <c r="E3006" s="6" t="s">
        <v>6</v>
      </c>
      <c r="F3006" s="6" t="s">
        <v>4</v>
      </c>
      <c r="G3006" s="6">
        <v>4.2</v>
      </c>
      <c r="H3006" s="6">
        <v>10999</v>
      </c>
      <c r="I3006" s="6">
        <v>10999</v>
      </c>
      <c r="J3006" s="7">
        <v>8.7499999999999994E-2</v>
      </c>
    </row>
    <row r="3007" spans="1:10" x14ac:dyDescent="0.25">
      <c r="A3007" s="6" t="s">
        <v>1502</v>
      </c>
      <c r="B3007" s="4" t="s">
        <v>1583</v>
      </c>
      <c r="C3007" s="4" t="s">
        <v>345</v>
      </c>
      <c r="D3007" s="5">
        <v>44215</v>
      </c>
      <c r="E3007" s="6" t="s">
        <v>6</v>
      </c>
      <c r="F3007" s="6" t="s">
        <v>4</v>
      </c>
      <c r="G3007" s="6">
        <v>4.2</v>
      </c>
      <c r="H3007" s="6">
        <v>10999</v>
      </c>
      <c r="I3007" s="6">
        <v>10999</v>
      </c>
      <c r="J3007" s="7">
        <v>7.4999999999999997E-2</v>
      </c>
    </row>
    <row r="3008" spans="1:10" x14ac:dyDescent="0.25">
      <c r="A3008" s="6" t="s">
        <v>1502</v>
      </c>
      <c r="B3008" s="4" t="s">
        <v>1583</v>
      </c>
      <c r="C3008" s="4" t="s">
        <v>1562</v>
      </c>
      <c r="D3008" s="5">
        <v>44930</v>
      </c>
      <c r="E3008" s="6" t="s">
        <v>6</v>
      </c>
      <c r="F3008" s="6" t="s">
        <v>4</v>
      </c>
      <c r="G3008" s="6">
        <v>4.2</v>
      </c>
      <c r="H3008" s="6">
        <v>10999</v>
      </c>
      <c r="I3008" s="6">
        <v>10999</v>
      </c>
      <c r="J3008" s="7">
        <v>1.2500000000000001E-2</v>
      </c>
    </row>
    <row r="3009" spans="1:10" x14ac:dyDescent="0.25">
      <c r="A3009" s="6" t="s">
        <v>1502</v>
      </c>
      <c r="B3009" s="4" t="s">
        <v>1575</v>
      </c>
      <c r="C3009" s="4" t="s">
        <v>1562</v>
      </c>
      <c r="D3009" s="5">
        <v>43933</v>
      </c>
      <c r="E3009" s="6" t="s">
        <v>3</v>
      </c>
      <c r="F3009" s="6" t="s">
        <v>4</v>
      </c>
      <c r="G3009" s="6">
        <v>4.2</v>
      </c>
      <c r="H3009" s="6">
        <v>9999</v>
      </c>
      <c r="I3009" s="6">
        <v>9999</v>
      </c>
      <c r="J3009" s="7">
        <v>8.7499999999999994E-2</v>
      </c>
    </row>
    <row r="3010" spans="1:10" x14ac:dyDescent="0.25">
      <c r="A3010" s="6" t="s">
        <v>1502</v>
      </c>
      <c r="B3010" s="4" t="s">
        <v>1577</v>
      </c>
      <c r="C3010" s="4" t="s">
        <v>1537</v>
      </c>
      <c r="D3010" s="5">
        <v>44538</v>
      </c>
      <c r="E3010" s="6" t="s">
        <v>6</v>
      </c>
      <c r="F3010" s="6" t="s">
        <v>4</v>
      </c>
      <c r="G3010" s="6">
        <v>4.3</v>
      </c>
      <c r="H3010" s="6">
        <v>17999</v>
      </c>
      <c r="I3010" s="6">
        <v>17999</v>
      </c>
      <c r="J3010" s="7">
        <v>1.2500000000000001E-2</v>
      </c>
    </row>
    <row r="3011" spans="1:10" x14ac:dyDescent="0.25">
      <c r="A3011" s="6" t="s">
        <v>1502</v>
      </c>
      <c r="B3011" s="4" t="s">
        <v>1577</v>
      </c>
      <c r="C3011" s="4" t="s">
        <v>549</v>
      </c>
      <c r="D3011" s="5">
        <v>44191</v>
      </c>
      <c r="E3011" s="6" t="s">
        <v>6</v>
      </c>
      <c r="F3011" s="6" t="s">
        <v>4</v>
      </c>
      <c r="G3011" s="6">
        <v>4.3</v>
      </c>
      <c r="H3011" s="6">
        <v>17999</v>
      </c>
      <c r="I3011" s="6">
        <v>17999</v>
      </c>
      <c r="J3011" s="7">
        <v>1.2500000000000001E-2</v>
      </c>
    </row>
    <row r="3012" spans="1:10" x14ac:dyDescent="0.25">
      <c r="A3012" s="6" t="s">
        <v>1502</v>
      </c>
      <c r="B3012" s="4" t="s">
        <v>1546</v>
      </c>
      <c r="C3012" s="4" t="s">
        <v>711</v>
      </c>
      <c r="D3012" s="5">
        <v>43933</v>
      </c>
      <c r="E3012" s="6" t="s">
        <v>3</v>
      </c>
      <c r="F3012" s="6" t="s">
        <v>4</v>
      </c>
      <c r="G3012" s="6">
        <v>4.3</v>
      </c>
      <c r="H3012" s="6">
        <v>10999</v>
      </c>
      <c r="I3012" s="6">
        <v>10999</v>
      </c>
      <c r="J3012" s="7">
        <v>7.4999999999999997E-2</v>
      </c>
    </row>
    <row r="3013" spans="1:10" x14ac:dyDescent="0.25">
      <c r="A3013" s="6" t="s">
        <v>0</v>
      </c>
      <c r="B3013" s="4" t="s">
        <v>1584</v>
      </c>
      <c r="C3013" s="4" t="s">
        <v>1585</v>
      </c>
      <c r="D3013" s="5">
        <v>44889</v>
      </c>
      <c r="E3013" s="6" t="s">
        <v>56</v>
      </c>
      <c r="F3013" s="6" t="s">
        <v>57</v>
      </c>
      <c r="G3013" s="6">
        <v>4.2</v>
      </c>
      <c r="H3013" s="6">
        <v>39999</v>
      </c>
      <c r="I3013" s="6">
        <v>47990</v>
      </c>
      <c r="J3013" s="7">
        <v>0.1</v>
      </c>
    </row>
    <row r="3014" spans="1:10" x14ac:dyDescent="0.25">
      <c r="A3014" s="6" t="s">
        <v>1269</v>
      </c>
      <c r="B3014" s="4" t="s">
        <v>1490</v>
      </c>
      <c r="C3014" s="4" t="s">
        <v>1492</v>
      </c>
      <c r="D3014" s="5">
        <v>43971</v>
      </c>
      <c r="E3014" s="6" t="s">
        <v>19</v>
      </c>
      <c r="F3014" s="6" t="s">
        <v>7</v>
      </c>
      <c r="G3014" s="6">
        <v>4.3</v>
      </c>
      <c r="H3014" s="6">
        <v>28999</v>
      </c>
      <c r="I3014" s="6">
        <v>33999</v>
      </c>
      <c r="J3014" s="7">
        <v>0.125</v>
      </c>
    </row>
    <row r="3015" spans="1:10" x14ac:dyDescent="0.25">
      <c r="A3015" s="6" t="s">
        <v>1209</v>
      </c>
      <c r="B3015" s="4" t="s">
        <v>1586</v>
      </c>
      <c r="C3015" s="4" t="s">
        <v>488</v>
      </c>
      <c r="D3015" s="5">
        <v>44609</v>
      </c>
      <c r="E3015" s="6" t="s">
        <v>12</v>
      </c>
      <c r="F3015" s="6" t="s">
        <v>13</v>
      </c>
      <c r="G3015" s="6">
        <v>4.4000000000000004</v>
      </c>
      <c r="H3015" s="6">
        <v>7999</v>
      </c>
      <c r="I3015" s="6">
        <v>10999</v>
      </c>
      <c r="J3015" s="7">
        <v>6.25E-2</v>
      </c>
    </row>
    <row r="3016" spans="1:10" x14ac:dyDescent="0.25">
      <c r="A3016" s="6" t="s">
        <v>1209</v>
      </c>
      <c r="B3016" s="4" t="s">
        <v>1586</v>
      </c>
      <c r="C3016" s="4" t="s">
        <v>1587</v>
      </c>
      <c r="D3016" s="5">
        <v>44518</v>
      </c>
      <c r="E3016" s="6" t="s">
        <v>12</v>
      </c>
      <c r="F3016" s="6" t="s">
        <v>13</v>
      </c>
      <c r="G3016" s="6">
        <v>4.4000000000000004</v>
      </c>
      <c r="H3016" s="6">
        <v>7999</v>
      </c>
      <c r="I3016" s="6">
        <v>10999</v>
      </c>
      <c r="J3016" s="7">
        <v>2.5000000000000001E-2</v>
      </c>
    </row>
    <row r="3017" spans="1:10" x14ac:dyDescent="0.25">
      <c r="A3017" s="6" t="s">
        <v>1209</v>
      </c>
      <c r="B3017" s="4" t="s">
        <v>1586</v>
      </c>
      <c r="C3017" s="4" t="s">
        <v>488</v>
      </c>
      <c r="D3017" s="5">
        <v>44629</v>
      </c>
      <c r="E3017" s="6" t="s">
        <v>3</v>
      </c>
      <c r="F3017" s="6" t="s">
        <v>4</v>
      </c>
      <c r="G3017" s="6">
        <v>4.4000000000000004</v>
      </c>
      <c r="H3017" s="6">
        <v>8999</v>
      </c>
      <c r="I3017" s="6">
        <v>11999</v>
      </c>
      <c r="J3017" s="7">
        <v>8.7499999999999994E-2</v>
      </c>
    </row>
    <row r="3018" spans="1:10" x14ac:dyDescent="0.25">
      <c r="A3018" s="6" t="s">
        <v>1209</v>
      </c>
      <c r="B3018" s="4" t="s">
        <v>1586</v>
      </c>
      <c r="C3018" s="4" t="s">
        <v>1587</v>
      </c>
      <c r="D3018" s="5">
        <v>44847</v>
      </c>
      <c r="E3018" s="6" t="s">
        <v>3</v>
      </c>
      <c r="F3018" s="6" t="s">
        <v>4</v>
      </c>
      <c r="G3018" s="6">
        <v>4.4000000000000004</v>
      </c>
      <c r="H3018" s="6">
        <v>8999</v>
      </c>
      <c r="I3018" s="6">
        <v>11999</v>
      </c>
      <c r="J3018" s="7">
        <v>0.1125</v>
      </c>
    </row>
    <row r="3019" spans="1:10" x14ac:dyDescent="0.25">
      <c r="A3019" s="6" t="s">
        <v>1218</v>
      </c>
      <c r="B3019" s="4" t="s">
        <v>1588</v>
      </c>
      <c r="C3019" s="4" t="s">
        <v>1589</v>
      </c>
      <c r="D3019" s="5">
        <v>44718</v>
      </c>
      <c r="E3019" s="6" t="s">
        <v>19</v>
      </c>
      <c r="F3019" s="6" t="s">
        <v>7</v>
      </c>
      <c r="G3019" s="6">
        <v>0</v>
      </c>
      <c r="H3019" s="6">
        <v>19990</v>
      </c>
      <c r="I3019" s="6">
        <v>23990</v>
      </c>
      <c r="J3019" s="7">
        <v>0.1</v>
      </c>
    </row>
    <row r="3020" spans="1:10" x14ac:dyDescent="0.25">
      <c r="A3020" s="6" t="s">
        <v>1218</v>
      </c>
      <c r="B3020" s="4" t="s">
        <v>1588</v>
      </c>
      <c r="C3020" s="4" t="s">
        <v>1590</v>
      </c>
      <c r="D3020" s="5">
        <v>45041</v>
      </c>
      <c r="E3020" s="6" t="s">
        <v>6</v>
      </c>
      <c r="F3020" s="6" t="s">
        <v>7</v>
      </c>
      <c r="G3020" s="6">
        <v>0</v>
      </c>
      <c r="H3020" s="6">
        <v>16990</v>
      </c>
      <c r="I3020" s="6">
        <v>20990</v>
      </c>
      <c r="J3020" s="7">
        <v>2.5000000000000001E-2</v>
      </c>
    </row>
    <row r="3021" spans="1:10" x14ac:dyDescent="0.25">
      <c r="A3021" s="6" t="s">
        <v>1218</v>
      </c>
      <c r="B3021" s="4" t="s">
        <v>1588</v>
      </c>
      <c r="C3021" s="4" t="s">
        <v>1590</v>
      </c>
      <c r="D3021" s="5">
        <v>43925</v>
      </c>
      <c r="E3021" s="6" t="s">
        <v>19</v>
      </c>
      <c r="F3021" s="6" t="s">
        <v>7</v>
      </c>
      <c r="G3021" s="6">
        <v>0</v>
      </c>
      <c r="H3021" s="6">
        <v>19990</v>
      </c>
      <c r="I3021" s="6">
        <v>23990</v>
      </c>
      <c r="J3021" s="7">
        <v>0.1</v>
      </c>
    </row>
    <row r="3022" spans="1:10" x14ac:dyDescent="0.25">
      <c r="A3022" s="6" t="s">
        <v>1218</v>
      </c>
      <c r="B3022" s="4" t="s">
        <v>1588</v>
      </c>
      <c r="C3022" s="4" t="s">
        <v>1589</v>
      </c>
      <c r="D3022" s="5">
        <v>45011</v>
      </c>
      <c r="E3022" s="6" t="s">
        <v>3</v>
      </c>
      <c r="F3022" s="6" t="s">
        <v>7</v>
      </c>
      <c r="G3022" s="6">
        <v>0</v>
      </c>
      <c r="H3022" s="6">
        <v>15990</v>
      </c>
      <c r="I3022" s="6">
        <v>19990</v>
      </c>
      <c r="J3022" s="7">
        <v>7.4999999999999997E-2</v>
      </c>
    </row>
    <row r="3023" spans="1:10" x14ac:dyDescent="0.25">
      <c r="A3023" s="6" t="s">
        <v>1218</v>
      </c>
      <c r="B3023" s="4" t="s">
        <v>1588</v>
      </c>
      <c r="C3023" s="4" t="s">
        <v>1590</v>
      </c>
      <c r="D3023" s="5">
        <v>45113</v>
      </c>
      <c r="E3023" s="6" t="s">
        <v>3</v>
      </c>
      <c r="F3023" s="6" t="s">
        <v>7</v>
      </c>
      <c r="G3023" s="6">
        <v>0</v>
      </c>
      <c r="H3023" s="6">
        <v>15990</v>
      </c>
      <c r="I3023" s="6">
        <v>19990</v>
      </c>
      <c r="J3023" s="7">
        <v>0.1125</v>
      </c>
    </row>
    <row r="3024" spans="1:10" x14ac:dyDescent="0.25">
      <c r="A3024" s="6" t="s">
        <v>1218</v>
      </c>
      <c r="B3024" s="4" t="s">
        <v>1588</v>
      </c>
      <c r="C3024" s="4" t="s">
        <v>1589</v>
      </c>
      <c r="D3024" s="5">
        <v>44306</v>
      </c>
      <c r="E3024" s="6" t="s">
        <v>6</v>
      </c>
      <c r="F3024" s="6" t="s">
        <v>7</v>
      </c>
      <c r="G3024" s="6">
        <v>0</v>
      </c>
      <c r="H3024" s="6">
        <v>16990</v>
      </c>
      <c r="I3024" s="6">
        <v>20990</v>
      </c>
      <c r="J3024" s="7">
        <v>0.1125</v>
      </c>
    </row>
    <row r="3025" spans="1:10" x14ac:dyDescent="0.25">
      <c r="A3025" s="6" t="s">
        <v>1218</v>
      </c>
      <c r="B3025" s="4" t="s">
        <v>1438</v>
      </c>
      <c r="C3025" s="4" t="s">
        <v>1228</v>
      </c>
      <c r="D3025" s="5">
        <v>44883</v>
      </c>
      <c r="E3025" s="6" t="s">
        <v>3</v>
      </c>
      <c r="F3025" s="6" t="s">
        <v>4</v>
      </c>
      <c r="G3025" s="6">
        <v>4.0999999999999996</v>
      </c>
      <c r="H3025" s="6">
        <v>14449</v>
      </c>
      <c r="I3025" s="6">
        <v>14449</v>
      </c>
      <c r="J3025" s="7">
        <v>6.25E-2</v>
      </c>
    </row>
    <row r="3026" spans="1:10" x14ac:dyDescent="0.25">
      <c r="A3026" s="6" t="s">
        <v>0</v>
      </c>
      <c r="B3026" s="4" t="s">
        <v>1591</v>
      </c>
      <c r="C3026" s="4" t="s">
        <v>75</v>
      </c>
      <c r="D3026" s="5">
        <v>43896</v>
      </c>
      <c r="E3026" s="6" t="s">
        <v>19</v>
      </c>
      <c r="F3026" s="6" t="s">
        <v>57</v>
      </c>
      <c r="G3026" s="6">
        <v>0</v>
      </c>
      <c r="H3026" s="6">
        <v>28999</v>
      </c>
      <c r="I3026" s="6">
        <v>37990</v>
      </c>
      <c r="J3026" s="7">
        <v>1.2500000000000001E-2</v>
      </c>
    </row>
    <row r="3027" spans="1:10" x14ac:dyDescent="0.25">
      <c r="A3027" s="6" t="s">
        <v>0</v>
      </c>
      <c r="B3027" s="4" t="s">
        <v>1591</v>
      </c>
      <c r="C3027" s="4" t="s">
        <v>1585</v>
      </c>
      <c r="D3027" s="5">
        <v>45102</v>
      </c>
      <c r="E3027" s="6" t="s">
        <v>19</v>
      </c>
      <c r="F3027" s="6" t="s">
        <v>57</v>
      </c>
      <c r="G3027" s="6">
        <v>0</v>
      </c>
      <c r="H3027" s="6">
        <v>28999</v>
      </c>
      <c r="I3027" s="6">
        <v>37990</v>
      </c>
      <c r="J3027" s="7">
        <v>6.25E-2</v>
      </c>
    </row>
    <row r="3028" spans="1:10" x14ac:dyDescent="0.25">
      <c r="A3028" s="6" t="s">
        <v>0</v>
      </c>
      <c r="B3028" s="4" t="s">
        <v>1592</v>
      </c>
      <c r="C3028" s="4" t="s">
        <v>14</v>
      </c>
      <c r="D3028" s="5">
        <v>45116</v>
      </c>
      <c r="E3028" s="6" t="s">
        <v>12</v>
      </c>
      <c r="F3028" s="6" t="s">
        <v>13</v>
      </c>
      <c r="G3028" s="6">
        <v>4.0999999999999996</v>
      </c>
      <c r="H3028" s="6">
        <v>10490</v>
      </c>
      <c r="I3028" s="6">
        <v>10490</v>
      </c>
      <c r="J3028" s="7">
        <v>8.7499999999999994E-2</v>
      </c>
    </row>
    <row r="3029" spans="1:10" x14ac:dyDescent="0.25">
      <c r="A3029" s="6" t="s">
        <v>0</v>
      </c>
      <c r="B3029" s="4" t="s">
        <v>1592</v>
      </c>
      <c r="C3029" s="4" t="s">
        <v>147</v>
      </c>
      <c r="D3029" s="5">
        <v>44588</v>
      </c>
      <c r="E3029" s="6" t="s">
        <v>12</v>
      </c>
      <c r="F3029" s="6" t="s">
        <v>13</v>
      </c>
      <c r="G3029" s="6">
        <v>4.0999999999999996</v>
      </c>
      <c r="H3029" s="6">
        <v>10490</v>
      </c>
      <c r="I3029" s="6">
        <v>10490</v>
      </c>
      <c r="J3029" s="7">
        <v>3.7499999999999999E-2</v>
      </c>
    </row>
    <row r="3030" spans="1:10" x14ac:dyDescent="0.25">
      <c r="A3030" s="6" t="s">
        <v>0</v>
      </c>
      <c r="B3030" s="4" t="s">
        <v>1592</v>
      </c>
      <c r="C3030" s="4" t="s">
        <v>11</v>
      </c>
      <c r="D3030" s="5">
        <v>43940</v>
      </c>
      <c r="E3030" s="6" t="s">
        <v>12</v>
      </c>
      <c r="F3030" s="6" t="s">
        <v>13</v>
      </c>
      <c r="G3030" s="6">
        <v>4.0999999999999996</v>
      </c>
      <c r="H3030" s="6">
        <v>10490</v>
      </c>
      <c r="I3030" s="6">
        <v>10490</v>
      </c>
      <c r="J3030" s="7">
        <v>0.125</v>
      </c>
    </row>
    <row r="3031" spans="1:10" x14ac:dyDescent="0.25">
      <c r="A3031" s="6" t="s">
        <v>0</v>
      </c>
      <c r="B3031" s="4" t="s">
        <v>43</v>
      </c>
      <c r="C3031" s="4" t="s">
        <v>1593</v>
      </c>
      <c r="D3031" s="5">
        <v>44168</v>
      </c>
      <c r="E3031" s="6" t="s">
        <v>3</v>
      </c>
      <c r="F3031" s="6" t="s">
        <v>4</v>
      </c>
      <c r="G3031" s="6">
        <v>4.3</v>
      </c>
      <c r="H3031" s="6">
        <v>13490</v>
      </c>
      <c r="I3031" s="6">
        <v>13490</v>
      </c>
      <c r="J3031" s="7">
        <v>7.4999999999999997E-2</v>
      </c>
    </row>
    <row r="3032" spans="1:10" x14ac:dyDescent="0.25">
      <c r="A3032" s="6" t="s">
        <v>0</v>
      </c>
      <c r="B3032" s="4" t="s">
        <v>1404</v>
      </c>
      <c r="C3032" s="4" t="s">
        <v>421</v>
      </c>
      <c r="D3032" s="5">
        <v>44306</v>
      </c>
      <c r="E3032" s="6" t="s">
        <v>6</v>
      </c>
      <c r="F3032" s="6" t="s">
        <v>7</v>
      </c>
      <c r="G3032" s="6">
        <v>4.0999999999999996</v>
      </c>
      <c r="H3032" s="6">
        <v>17790</v>
      </c>
      <c r="I3032" s="6">
        <v>17790</v>
      </c>
      <c r="J3032" s="7">
        <v>7.4999999999999997E-2</v>
      </c>
    </row>
    <row r="3033" spans="1:10" x14ac:dyDescent="0.25">
      <c r="A3033" s="6" t="s">
        <v>306</v>
      </c>
      <c r="B3033" s="4" t="s">
        <v>1594</v>
      </c>
      <c r="C3033" s="4" t="s">
        <v>1595</v>
      </c>
      <c r="D3033" s="5">
        <v>44780</v>
      </c>
      <c r="E3033" s="6" t="s">
        <v>19</v>
      </c>
      <c r="F3033" s="6" t="s">
        <v>7</v>
      </c>
      <c r="G3033" s="6">
        <v>0</v>
      </c>
      <c r="H3033" s="6">
        <v>49999</v>
      </c>
      <c r="I3033" s="6">
        <v>55999</v>
      </c>
      <c r="J3033" s="7">
        <v>3.7499999999999999E-2</v>
      </c>
    </row>
    <row r="3034" spans="1:10" x14ac:dyDescent="0.25">
      <c r="A3034" s="6" t="s">
        <v>306</v>
      </c>
      <c r="B3034" s="4" t="s">
        <v>1594</v>
      </c>
      <c r="C3034" s="4" t="s">
        <v>767</v>
      </c>
      <c r="D3034" s="5">
        <v>44329</v>
      </c>
      <c r="E3034" s="6" t="s">
        <v>19</v>
      </c>
      <c r="F3034" s="6" t="s">
        <v>7</v>
      </c>
      <c r="G3034" s="6">
        <v>0</v>
      </c>
      <c r="H3034" s="6">
        <v>49999</v>
      </c>
      <c r="I3034" s="6">
        <v>55999</v>
      </c>
      <c r="J3034" s="7">
        <v>8.7499999999999994E-2</v>
      </c>
    </row>
    <row r="3035" spans="1:10" x14ac:dyDescent="0.25">
      <c r="A3035" s="6" t="s">
        <v>306</v>
      </c>
      <c r="B3035" s="4" t="s">
        <v>1594</v>
      </c>
      <c r="C3035" s="4" t="s">
        <v>1595</v>
      </c>
      <c r="D3035" s="5">
        <v>44020</v>
      </c>
      <c r="E3035" s="6" t="s">
        <v>56</v>
      </c>
      <c r="F3035" s="6" t="s">
        <v>57</v>
      </c>
      <c r="G3035" s="6">
        <v>0</v>
      </c>
      <c r="H3035" s="6">
        <v>57999</v>
      </c>
      <c r="I3035" s="6">
        <v>63999</v>
      </c>
      <c r="J3035" s="7">
        <v>8.7499999999999994E-2</v>
      </c>
    </row>
    <row r="3036" spans="1:10" x14ac:dyDescent="0.25">
      <c r="A3036" s="6" t="s">
        <v>306</v>
      </c>
      <c r="B3036" s="4" t="s">
        <v>1594</v>
      </c>
      <c r="C3036" s="4" t="s">
        <v>767</v>
      </c>
      <c r="D3036" s="5">
        <v>44151</v>
      </c>
      <c r="E3036" s="6" t="s">
        <v>56</v>
      </c>
      <c r="F3036" s="6" t="s">
        <v>57</v>
      </c>
      <c r="G3036" s="6">
        <v>0</v>
      </c>
      <c r="H3036" s="6">
        <v>57999</v>
      </c>
      <c r="I3036" s="6">
        <v>63999</v>
      </c>
      <c r="J3036" s="7">
        <v>7.4999999999999997E-2</v>
      </c>
    </row>
    <row r="3037" spans="1:10" x14ac:dyDescent="0.25">
      <c r="A3037" s="6" t="s">
        <v>306</v>
      </c>
      <c r="B3037" s="4" t="s">
        <v>1596</v>
      </c>
      <c r="C3037" s="4" t="s">
        <v>767</v>
      </c>
      <c r="D3037" s="5">
        <v>43853</v>
      </c>
      <c r="E3037" s="6" t="s">
        <v>343</v>
      </c>
      <c r="F3037" s="6" t="s">
        <v>341</v>
      </c>
      <c r="G3037" s="6">
        <v>0</v>
      </c>
      <c r="H3037" s="6">
        <v>79999</v>
      </c>
      <c r="I3037" s="6">
        <v>85999</v>
      </c>
      <c r="J3037" s="7">
        <v>0.125</v>
      </c>
    </row>
    <row r="3038" spans="1:10" x14ac:dyDescent="0.25">
      <c r="A3038" s="6" t="s">
        <v>690</v>
      </c>
      <c r="B3038" s="4" t="s">
        <v>699</v>
      </c>
      <c r="C3038" s="4" t="s">
        <v>132</v>
      </c>
      <c r="D3038" s="5">
        <v>44430</v>
      </c>
      <c r="E3038" s="6" t="s">
        <v>694</v>
      </c>
      <c r="F3038" s="6" t="s">
        <v>341</v>
      </c>
      <c r="G3038" s="6">
        <v>4.7</v>
      </c>
      <c r="H3038" s="6">
        <v>104900</v>
      </c>
      <c r="I3038" s="6">
        <v>109900</v>
      </c>
      <c r="J3038" s="7">
        <v>2.5000000000000001E-2</v>
      </c>
    </row>
    <row r="3039" spans="1:10" x14ac:dyDescent="0.25">
      <c r="A3039" s="6" t="s">
        <v>690</v>
      </c>
      <c r="B3039" s="4" t="s">
        <v>1597</v>
      </c>
      <c r="C3039" s="4" t="s">
        <v>1598</v>
      </c>
      <c r="D3039" s="5">
        <v>44857</v>
      </c>
      <c r="E3039" s="6" t="s">
        <v>694</v>
      </c>
      <c r="F3039" s="6" t="s">
        <v>57</v>
      </c>
      <c r="G3039" s="6">
        <v>4.7</v>
      </c>
      <c r="H3039" s="6">
        <v>139900</v>
      </c>
      <c r="I3039" s="6">
        <v>139900</v>
      </c>
      <c r="J3039" s="7">
        <v>1.2500000000000001E-2</v>
      </c>
    </row>
    <row r="3040" spans="1:10" x14ac:dyDescent="0.25">
      <c r="A3040" s="6" t="s">
        <v>690</v>
      </c>
      <c r="B3040" s="4" t="s">
        <v>1597</v>
      </c>
      <c r="C3040" s="4" t="s">
        <v>1598</v>
      </c>
      <c r="D3040" s="5">
        <v>44712</v>
      </c>
      <c r="E3040" s="6" t="s">
        <v>694</v>
      </c>
      <c r="F3040" s="6" t="s">
        <v>716</v>
      </c>
      <c r="G3040" s="6">
        <v>4.7</v>
      </c>
      <c r="H3040" s="6">
        <v>169900</v>
      </c>
      <c r="I3040" s="6">
        <v>169900</v>
      </c>
      <c r="J3040" s="7">
        <v>0.1</v>
      </c>
    </row>
    <row r="3041" spans="1:10" x14ac:dyDescent="0.25">
      <c r="A3041" s="6" t="s">
        <v>690</v>
      </c>
      <c r="B3041" s="4" t="s">
        <v>1597</v>
      </c>
      <c r="C3041" s="4" t="s">
        <v>1598</v>
      </c>
      <c r="D3041" s="5">
        <v>44591</v>
      </c>
      <c r="E3041" s="6" t="s">
        <v>694</v>
      </c>
      <c r="F3041" s="6" t="s">
        <v>341</v>
      </c>
      <c r="G3041" s="6">
        <v>4.7</v>
      </c>
      <c r="H3041" s="6">
        <v>159900</v>
      </c>
      <c r="I3041" s="6">
        <v>159900</v>
      </c>
      <c r="J3041" s="7">
        <v>2.5000000000000001E-2</v>
      </c>
    </row>
    <row r="3042" spans="1:10" x14ac:dyDescent="0.25">
      <c r="A3042" s="6" t="s">
        <v>690</v>
      </c>
      <c r="B3042" s="4" t="s">
        <v>1599</v>
      </c>
      <c r="C3042" s="4" t="s">
        <v>1598</v>
      </c>
      <c r="D3042" s="5">
        <v>44642</v>
      </c>
      <c r="E3042" s="6" t="s">
        <v>694</v>
      </c>
      <c r="F3042" s="6" t="s">
        <v>341</v>
      </c>
      <c r="G3042" s="6">
        <v>4.7</v>
      </c>
      <c r="H3042" s="6">
        <v>149900</v>
      </c>
      <c r="I3042" s="6">
        <v>149900</v>
      </c>
      <c r="J3042" s="7">
        <v>0.125</v>
      </c>
    </row>
    <row r="3043" spans="1:10" x14ac:dyDescent="0.25">
      <c r="A3043" s="6" t="s">
        <v>690</v>
      </c>
      <c r="B3043" s="4" t="s">
        <v>1600</v>
      </c>
      <c r="C3043" s="4" t="s">
        <v>132</v>
      </c>
      <c r="D3043" s="5">
        <v>44018</v>
      </c>
      <c r="E3043" s="6" t="s">
        <v>694</v>
      </c>
      <c r="F3043" s="6" t="s">
        <v>7</v>
      </c>
      <c r="G3043" s="6">
        <v>4.5999999999999996</v>
      </c>
      <c r="H3043" s="6">
        <v>64900</v>
      </c>
      <c r="I3043" s="6">
        <v>69900</v>
      </c>
      <c r="J3043" s="7">
        <v>1.2500000000000001E-2</v>
      </c>
    </row>
    <row r="3044" spans="1:10" x14ac:dyDescent="0.25">
      <c r="A3044" s="6" t="s">
        <v>690</v>
      </c>
      <c r="B3044" s="4" t="s">
        <v>1597</v>
      </c>
      <c r="C3044" s="4" t="s">
        <v>1598</v>
      </c>
      <c r="D3044" s="5">
        <v>44199</v>
      </c>
      <c r="E3044" s="6" t="s">
        <v>694</v>
      </c>
      <c r="F3044" s="6" t="s">
        <v>7</v>
      </c>
      <c r="G3044" s="6">
        <v>4.5</v>
      </c>
      <c r="H3044" s="6">
        <v>119900</v>
      </c>
      <c r="I3044" s="6">
        <v>119900</v>
      </c>
      <c r="J3044" s="7">
        <v>3.7499999999999999E-2</v>
      </c>
    </row>
    <row r="3045" spans="1:10" x14ac:dyDescent="0.25">
      <c r="A3045" s="6" t="s">
        <v>690</v>
      </c>
      <c r="B3045" s="4" t="s">
        <v>1600</v>
      </c>
      <c r="C3045" s="4" t="s">
        <v>132</v>
      </c>
      <c r="D3045" s="5">
        <v>44491</v>
      </c>
      <c r="E3045" s="6" t="s">
        <v>694</v>
      </c>
      <c r="F3045" s="6" t="s">
        <v>341</v>
      </c>
      <c r="G3045" s="6">
        <v>4.5999999999999996</v>
      </c>
      <c r="H3045" s="6">
        <v>94900</v>
      </c>
      <c r="I3045" s="6">
        <v>99900</v>
      </c>
      <c r="J3045" s="7">
        <v>8.7499999999999994E-2</v>
      </c>
    </row>
    <row r="3046" spans="1:10" x14ac:dyDescent="0.25">
      <c r="A3046" s="6" t="s">
        <v>690</v>
      </c>
      <c r="B3046" s="4" t="s">
        <v>1597</v>
      </c>
      <c r="C3046" s="4" t="s">
        <v>165</v>
      </c>
      <c r="D3046" s="5">
        <v>45111</v>
      </c>
      <c r="E3046" s="6" t="s">
        <v>694</v>
      </c>
      <c r="F3046" s="6" t="s">
        <v>716</v>
      </c>
      <c r="G3046" s="6">
        <v>4.7</v>
      </c>
      <c r="H3046" s="6">
        <v>179900</v>
      </c>
      <c r="I3046" s="6">
        <v>179900</v>
      </c>
      <c r="J3046" s="7">
        <v>0.1125</v>
      </c>
    </row>
    <row r="3047" spans="1:10" x14ac:dyDescent="0.25">
      <c r="A3047" s="6" t="s">
        <v>690</v>
      </c>
      <c r="B3047" s="4" t="s">
        <v>1597</v>
      </c>
      <c r="C3047" s="4" t="s">
        <v>696</v>
      </c>
      <c r="D3047" s="5">
        <v>44955</v>
      </c>
      <c r="E3047" s="6" t="s">
        <v>694</v>
      </c>
      <c r="F3047" s="6" t="s">
        <v>57</v>
      </c>
      <c r="G3047" s="6">
        <v>4.7</v>
      </c>
      <c r="H3047" s="6">
        <v>139900</v>
      </c>
      <c r="I3047" s="6">
        <v>139900</v>
      </c>
      <c r="J3047" s="7">
        <v>0.125</v>
      </c>
    </row>
    <row r="3048" spans="1:10" x14ac:dyDescent="0.25">
      <c r="A3048" s="6" t="s">
        <v>690</v>
      </c>
      <c r="B3048" s="4" t="s">
        <v>1597</v>
      </c>
      <c r="C3048" s="4" t="s">
        <v>109</v>
      </c>
      <c r="D3048" s="5">
        <v>45150</v>
      </c>
      <c r="E3048" s="6" t="s">
        <v>694</v>
      </c>
      <c r="F3048" s="6" t="s">
        <v>57</v>
      </c>
      <c r="G3048" s="6">
        <v>4.7</v>
      </c>
      <c r="H3048" s="6">
        <v>139900</v>
      </c>
      <c r="I3048" s="6">
        <v>139900</v>
      </c>
      <c r="J3048" s="7">
        <v>6.25E-2</v>
      </c>
    </row>
    <row r="3049" spans="1:10" x14ac:dyDescent="0.25">
      <c r="A3049" s="6" t="s">
        <v>690</v>
      </c>
      <c r="B3049" s="4" t="s">
        <v>1597</v>
      </c>
      <c r="C3049" s="4" t="s">
        <v>165</v>
      </c>
      <c r="D3049" s="5">
        <v>44075</v>
      </c>
      <c r="E3049" s="6" t="s">
        <v>694</v>
      </c>
      <c r="F3049" s="6" t="s">
        <v>341</v>
      </c>
      <c r="G3049" s="6">
        <v>4.7</v>
      </c>
      <c r="H3049" s="6">
        <v>159900</v>
      </c>
      <c r="I3049" s="6">
        <v>159900</v>
      </c>
      <c r="J3049" s="7">
        <v>1.2500000000000001E-2</v>
      </c>
    </row>
    <row r="3050" spans="1:10" x14ac:dyDescent="0.25">
      <c r="A3050" s="6" t="s">
        <v>690</v>
      </c>
      <c r="B3050" s="4" t="s">
        <v>1597</v>
      </c>
      <c r="C3050" s="4" t="s">
        <v>709</v>
      </c>
      <c r="D3050" s="5">
        <v>44172</v>
      </c>
      <c r="E3050" s="6" t="s">
        <v>694</v>
      </c>
      <c r="F3050" s="6" t="s">
        <v>341</v>
      </c>
      <c r="G3050" s="6">
        <v>4.7</v>
      </c>
      <c r="H3050" s="6">
        <v>159900</v>
      </c>
      <c r="I3050" s="6">
        <v>159900</v>
      </c>
      <c r="J3050" s="7">
        <v>0.125</v>
      </c>
    </row>
    <row r="3051" spans="1:10" x14ac:dyDescent="0.25">
      <c r="A3051" s="6" t="s">
        <v>690</v>
      </c>
      <c r="B3051" s="4" t="s">
        <v>1597</v>
      </c>
      <c r="C3051" s="4" t="s">
        <v>165</v>
      </c>
      <c r="D3051" s="5">
        <v>43834</v>
      </c>
      <c r="E3051" s="6" t="s">
        <v>694</v>
      </c>
      <c r="F3051" s="6" t="s">
        <v>7</v>
      </c>
      <c r="G3051" s="6">
        <v>4.7</v>
      </c>
      <c r="H3051" s="6">
        <v>129900</v>
      </c>
      <c r="I3051" s="6">
        <v>129900</v>
      </c>
      <c r="J3051" s="7">
        <v>0.1125</v>
      </c>
    </row>
    <row r="3052" spans="1:10" x14ac:dyDescent="0.25">
      <c r="A3052" s="6" t="s">
        <v>690</v>
      </c>
      <c r="B3052" s="4" t="s">
        <v>1597</v>
      </c>
      <c r="C3052" s="4" t="s">
        <v>109</v>
      </c>
      <c r="D3052" s="5">
        <v>44089</v>
      </c>
      <c r="E3052" s="6" t="s">
        <v>694</v>
      </c>
      <c r="F3052" s="6" t="s">
        <v>7</v>
      </c>
      <c r="G3052" s="6">
        <v>4.7</v>
      </c>
      <c r="H3052" s="6">
        <v>129900</v>
      </c>
      <c r="I3052" s="6">
        <v>129900</v>
      </c>
      <c r="J3052" s="7">
        <v>0.1</v>
      </c>
    </row>
    <row r="3053" spans="1:10" x14ac:dyDescent="0.25">
      <c r="A3053" s="6" t="s">
        <v>690</v>
      </c>
      <c r="B3053" s="4" t="s">
        <v>1597</v>
      </c>
      <c r="C3053" s="4" t="s">
        <v>109</v>
      </c>
      <c r="D3053" s="5">
        <v>43999</v>
      </c>
      <c r="E3053" s="6" t="s">
        <v>694</v>
      </c>
      <c r="F3053" s="6" t="s">
        <v>716</v>
      </c>
      <c r="G3053" s="6">
        <v>4.7</v>
      </c>
      <c r="H3053" s="6">
        <v>179900</v>
      </c>
      <c r="I3053" s="6">
        <v>179900</v>
      </c>
      <c r="J3053" s="7">
        <v>0.125</v>
      </c>
    </row>
    <row r="3054" spans="1:10" x14ac:dyDescent="0.25">
      <c r="A3054" s="6" t="s">
        <v>690</v>
      </c>
      <c r="B3054" s="4" t="s">
        <v>1597</v>
      </c>
      <c r="C3054" s="4" t="s">
        <v>709</v>
      </c>
      <c r="D3054" s="5">
        <v>44467</v>
      </c>
      <c r="E3054" s="6" t="s">
        <v>694</v>
      </c>
      <c r="F3054" s="6" t="s">
        <v>7</v>
      </c>
      <c r="G3054" s="6">
        <v>4.7</v>
      </c>
      <c r="H3054" s="6">
        <v>129900</v>
      </c>
      <c r="I3054" s="6">
        <v>129900</v>
      </c>
      <c r="J3054" s="7">
        <v>0.1125</v>
      </c>
    </row>
    <row r="3055" spans="1:10" x14ac:dyDescent="0.25">
      <c r="A3055" s="6" t="s">
        <v>690</v>
      </c>
      <c r="B3055" s="4" t="s">
        <v>1597</v>
      </c>
      <c r="C3055" s="4" t="s">
        <v>709</v>
      </c>
      <c r="D3055" s="5">
        <v>44874</v>
      </c>
      <c r="E3055" s="6" t="s">
        <v>694</v>
      </c>
      <c r="F3055" s="6" t="s">
        <v>57</v>
      </c>
      <c r="G3055" s="6">
        <v>4.7</v>
      </c>
      <c r="H3055" s="6">
        <v>139900</v>
      </c>
      <c r="I3055" s="6">
        <v>139900</v>
      </c>
      <c r="J3055" s="7">
        <v>0.05</v>
      </c>
    </row>
    <row r="3056" spans="1:10" x14ac:dyDescent="0.25">
      <c r="A3056" s="6" t="s">
        <v>690</v>
      </c>
      <c r="B3056" s="4" t="s">
        <v>1597</v>
      </c>
      <c r="C3056" s="4" t="s">
        <v>165</v>
      </c>
      <c r="D3056" s="5">
        <v>44808</v>
      </c>
      <c r="E3056" s="6" t="s">
        <v>694</v>
      </c>
      <c r="F3056" s="6" t="s">
        <v>57</v>
      </c>
      <c r="G3056" s="6">
        <v>4.7</v>
      </c>
      <c r="H3056" s="6">
        <v>139900</v>
      </c>
      <c r="I3056" s="6">
        <v>139900</v>
      </c>
      <c r="J3056" s="7">
        <v>0.1</v>
      </c>
    </row>
    <row r="3057" spans="1:10" x14ac:dyDescent="0.25">
      <c r="A3057" s="6" t="s">
        <v>690</v>
      </c>
      <c r="B3057" s="4" t="s">
        <v>1597</v>
      </c>
      <c r="C3057" s="4" t="s">
        <v>696</v>
      </c>
      <c r="D3057" s="5">
        <v>44807</v>
      </c>
      <c r="E3057" s="6" t="s">
        <v>694</v>
      </c>
      <c r="F3057" s="6" t="s">
        <v>341</v>
      </c>
      <c r="G3057" s="6">
        <v>4.7</v>
      </c>
      <c r="H3057" s="6">
        <v>159900</v>
      </c>
      <c r="I3057" s="6">
        <v>159900</v>
      </c>
      <c r="J3057" s="7">
        <v>0.05</v>
      </c>
    </row>
    <row r="3058" spans="1:10" x14ac:dyDescent="0.25">
      <c r="A3058" s="6" t="s">
        <v>690</v>
      </c>
      <c r="B3058" s="4" t="s">
        <v>1597</v>
      </c>
      <c r="C3058" s="4" t="s">
        <v>109</v>
      </c>
      <c r="D3058" s="5">
        <v>44143</v>
      </c>
      <c r="E3058" s="6" t="s">
        <v>694</v>
      </c>
      <c r="F3058" s="6" t="s">
        <v>341</v>
      </c>
      <c r="G3058" s="6">
        <v>4.7</v>
      </c>
      <c r="H3058" s="6">
        <v>159900</v>
      </c>
      <c r="I3058" s="6">
        <v>159900</v>
      </c>
      <c r="J3058" s="7">
        <v>8.7499999999999994E-2</v>
      </c>
    </row>
    <row r="3059" spans="1:10" x14ac:dyDescent="0.25">
      <c r="A3059" s="6" t="s">
        <v>690</v>
      </c>
      <c r="B3059" s="4" t="s">
        <v>1597</v>
      </c>
      <c r="C3059" s="4" t="s">
        <v>709</v>
      </c>
      <c r="D3059" s="5">
        <v>45061</v>
      </c>
      <c r="E3059" s="6" t="s">
        <v>694</v>
      </c>
      <c r="F3059" s="6" t="s">
        <v>716</v>
      </c>
      <c r="G3059" s="6">
        <v>4.7</v>
      </c>
      <c r="H3059" s="6">
        <v>179900</v>
      </c>
      <c r="I3059" s="6">
        <v>179900</v>
      </c>
      <c r="J3059" s="7">
        <v>2.5000000000000001E-2</v>
      </c>
    </row>
    <row r="3060" spans="1:10" x14ac:dyDescent="0.25">
      <c r="A3060" s="6" t="s">
        <v>690</v>
      </c>
      <c r="B3060" s="4" t="s">
        <v>1597</v>
      </c>
      <c r="C3060" s="4" t="s">
        <v>696</v>
      </c>
      <c r="D3060" s="5">
        <v>44639</v>
      </c>
      <c r="E3060" s="6" t="s">
        <v>694</v>
      </c>
      <c r="F3060" s="6" t="s">
        <v>716</v>
      </c>
      <c r="G3060" s="6">
        <v>4.7</v>
      </c>
      <c r="H3060" s="6">
        <v>179900</v>
      </c>
      <c r="I3060" s="6">
        <v>179900</v>
      </c>
      <c r="J3060" s="7">
        <v>8.7499999999999994E-2</v>
      </c>
    </row>
    <row r="3061" spans="1:10" x14ac:dyDescent="0.25">
      <c r="A3061" s="6" t="s">
        <v>1218</v>
      </c>
      <c r="B3061" s="4" t="s">
        <v>1601</v>
      </c>
      <c r="C3061" s="4" t="s">
        <v>1590</v>
      </c>
      <c r="D3061" s="5">
        <v>44813</v>
      </c>
      <c r="E3061" s="6" t="s">
        <v>19</v>
      </c>
      <c r="F3061" s="6" t="s">
        <v>7</v>
      </c>
      <c r="G3061" s="6">
        <v>4.3</v>
      </c>
      <c r="H3061" s="6">
        <v>21990</v>
      </c>
      <c r="I3061" s="6">
        <v>21990</v>
      </c>
      <c r="J3061" s="7">
        <v>0.1</v>
      </c>
    </row>
    <row r="3062" spans="1:10" x14ac:dyDescent="0.25">
      <c r="A3062" s="6" t="s">
        <v>1218</v>
      </c>
      <c r="B3062" s="4" t="s">
        <v>1601</v>
      </c>
      <c r="C3062" s="4" t="s">
        <v>1602</v>
      </c>
      <c r="D3062" s="5">
        <v>44706</v>
      </c>
      <c r="E3062" s="6" t="s">
        <v>19</v>
      </c>
      <c r="F3062" s="6" t="s">
        <v>7</v>
      </c>
      <c r="G3062" s="6">
        <v>4.3</v>
      </c>
      <c r="H3062" s="6">
        <v>22490</v>
      </c>
      <c r="I3062" s="6">
        <v>22490</v>
      </c>
      <c r="J3062" s="7">
        <v>7.4999999999999997E-2</v>
      </c>
    </row>
    <row r="3063" spans="1:10" x14ac:dyDescent="0.25">
      <c r="A3063" s="6" t="s">
        <v>348</v>
      </c>
      <c r="B3063" s="4" t="s">
        <v>1603</v>
      </c>
      <c r="C3063" s="4" t="s">
        <v>1604</v>
      </c>
      <c r="D3063" s="5">
        <v>43943</v>
      </c>
      <c r="E3063" s="6" t="s">
        <v>6</v>
      </c>
      <c r="F3063" s="6" t="s">
        <v>7</v>
      </c>
      <c r="G3063" s="6">
        <v>4.8</v>
      </c>
      <c r="H3063" s="6">
        <v>17499</v>
      </c>
      <c r="I3063" s="6">
        <v>20999</v>
      </c>
      <c r="J3063" s="7">
        <v>8.7499999999999994E-2</v>
      </c>
    </row>
    <row r="3064" spans="1:10" x14ac:dyDescent="0.25">
      <c r="A3064" s="6" t="s">
        <v>348</v>
      </c>
      <c r="B3064" s="4" t="s">
        <v>1603</v>
      </c>
      <c r="C3064" s="4" t="s">
        <v>1605</v>
      </c>
      <c r="D3064" s="5">
        <v>44305</v>
      </c>
      <c r="E3064" s="6" t="s">
        <v>6</v>
      </c>
      <c r="F3064" s="6" t="s">
        <v>7</v>
      </c>
      <c r="G3064" s="6">
        <v>4.8</v>
      </c>
      <c r="H3064" s="6">
        <v>17499</v>
      </c>
      <c r="I3064" s="6">
        <v>20999</v>
      </c>
      <c r="J3064" s="7">
        <v>2.5000000000000001E-2</v>
      </c>
    </row>
    <row r="3065" spans="1:10" x14ac:dyDescent="0.25">
      <c r="A3065" s="6" t="s">
        <v>348</v>
      </c>
      <c r="B3065" s="4" t="s">
        <v>1603</v>
      </c>
      <c r="C3065" s="4" t="s">
        <v>1604</v>
      </c>
      <c r="D3065" s="5">
        <v>44077</v>
      </c>
      <c r="E3065" s="6" t="s">
        <v>3</v>
      </c>
      <c r="F3065" s="6" t="s">
        <v>4</v>
      </c>
      <c r="G3065" s="6">
        <v>4.5</v>
      </c>
      <c r="H3065" s="6">
        <v>14999</v>
      </c>
      <c r="I3065" s="6">
        <v>18999</v>
      </c>
      <c r="J3065" s="7">
        <v>6.25E-2</v>
      </c>
    </row>
    <row r="3066" spans="1:10" x14ac:dyDescent="0.25">
      <c r="A3066" s="6" t="s">
        <v>348</v>
      </c>
      <c r="B3066" s="4" t="s">
        <v>1603</v>
      </c>
      <c r="C3066" s="4" t="s">
        <v>1605</v>
      </c>
      <c r="D3066" s="5">
        <v>44407</v>
      </c>
      <c r="E3066" s="6" t="s">
        <v>3</v>
      </c>
      <c r="F3066" s="6" t="s">
        <v>4</v>
      </c>
      <c r="G3066" s="6">
        <v>4.5</v>
      </c>
      <c r="H3066" s="6">
        <v>14999</v>
      </c>
      <c r="I3066" s="6">
        <v>18999</v>
      </c>
      <c r="J3066" s="7">
        <v>0.125</v>
      </c>
    </row>
    <row r="3067" spans="1:10" x14ac:dyDescent="0.25">
      <c r="A3067" s="6" t="s">
        <v>348</v>
      </c>
      <c r="B3067" s="4" t="s">
        <v>1606</v>
      </c>
      <c r="C3067" s="4" t="s">
        <v>158</v>
      </c>
      <c r="D3067" s="5">
        <v>43867</v>
      </c>
      <c r="E3067" s="6" t="s">
        <v>6</v>
      </c>
      <c r="F3067" s="6" t="s">
        <v>7</v>
      </c>
      <c r="G3067" s="6">
        <v>4.4000000000000004</v>
      </c>
      <c r="H3067" s="6">
        <v>17999</v>
      </c>
      <c r="I3067" s="6">
        <v>21999</v>
      </c>
      <c r="J3067" s="7">
        <v>8.7499999999999994E-2</v>
      </c>
    </row>
    <row r="3068" spans="1:10" x14ac:dyDescent="0.25">
      <c r="A3068" s="6" t="s">
        <v>348</v>
      </c>
      <c r="B3068" s="4" t="s">
        <v>1606</v>
      </c>
      <c r="C3068" s="4" t="s">
        <v>61</v>
      </c>
      <c r="D3068" s="5">
        <v>45133</v>
      </c>
      <c r="E3068" s="6" t="s">
        <v>6</v>
      </c>
      <c r="F3068" s="6" t="s">
        <v>7</v>
      </c>
      <c r="G3068" s="6">
        <v>4.4000000000000004</v>
      </c>
      <c r="H3068" s="6">
        <v>17999</v>
      </c>
      <c r="I3068" s="6">
        <v>21999</v>
      </c>
      <c r="J3068" s="7">
        <v>1.2500000000000001E-2</v>
      </c>
    </row>
    <row r="3069" spans="1:10" x14ac:dyDescent="0.25">
      <c r="A3069" s="6" t="s">
        <v>348</v>
      </c>
      <c r="B3069" s="4" t="s">
        <v>1606</v>
      </c>
      <c r="C3069" s="4" t="s">
        <v>1607</v>
      </c>
      <c r="D3069" s="5">
        <v>45152</v>
      </c>
      <c r="E3069" s="6" t="s">
        <v>6</v>
      </c>
      <c r="F3069" s="6" t="s">
        <v>7</v>
      </c>
      <c r="G3069" s="6">
        <v>4.4000000000000004</v>
      </c>
      <c r="H3069" s="6">
        <v>17999</v>
      </c>
      <c r="I3069" s="6">
        <v>21999</v>
      </c>
      <c r="J3069" s="7">
        <v>0.125</v>
      </c>
    </row>
    <row r="3070" spans="1:10" x14ac:dyDescent="0.25">
      <c r="A3070" s="6" t="s">
        <v>348</v>
      </c>
      <c r="B3070" s="4" t="s">
        <v>1606</v>
      </c>
      <c r="C3070" s="4" t="s">
        <v>158</v>
      </c>
      <c r="D3070" s="5">
        <v>44333</v>
      </c>
      <c r="E3070" s="6" t="s">
        <v>19</v>
      </c>
      <c r="F3070" s="6" t="s">
        <v>7</v>
      </c>
      <c r="G3070" s="6">
        <v>4.4000000000000004</v>
      </c>
      <c r="H3070" s="6">
        <v>20999</v>
      </c>
      <c r="I3070" s="6">
        <v>23999</v>
      </c>
      <c r="J3070" s="7">
        <v>6.25E-2</v>
      </c>
    </row>
    <row r="3071" spans="1:10" x14ac:dyDescent="0.25">
      <c r="A3071" s="6" t="s">
        <v>348</v>
      </c>
      <c r="B3071" s="4" t="s">
        <v>1608</v>
      </c>
      <c r="C3071" s="4" t="s">
        <v>61</v>
      </c>
      <c r="D3071" s="5">
        <v>43902</v>
      </c>
      <c r="E3071" s="6" t="s">
        <v>6</v>
      </c>
      <c r="F3071" s="6" t="s">
        <v>7</v>
      </c>
      <c r="G3071" s="6">
        <v>4.4000000000000004</v>
      </c>
      <c r="H3071" s="6">
        <v>24999</v>
      </c>
      <c r="I3071" s="6">
        <v>27999</v>
      </c>
      <c r="J3071" s="7">
        <v>7.4999999999999997E-2</v>
      </c>
    </row>
    <row r="3072" spans="1:10" x14ac:dyDescent="0.25">
      <c r="A3072" s="6" t="s">
        <v>348</v>
      </c>
      <c r="B3072" s="4" t="s">
        <v>1608</v>
      </c>
      <c r="C3072" s="4" t="s">
        <v>158</v>
      </c>
      <c r="D3072" s="5">
        <v>44466</v>
      </c>
      <c r="E3072" s="6" t="s">
        <v>19</v>
      </c>
      <c r="F3072" s="6" t="s">
        <v>57</v>
      </c>
      <c r="G3072" s="6">
        <v>4.4000000000000004</v>
      </c>
      <c r="H3072" s="6">
        <v>28999</v>
      </c>
      <c r="I3072" s="6">
        <v>31999</v>
      </c>
      <c r="J3072" s="7">
        <v>1.2500000000000001E-2</v>
      </c>
    </row>
    <row r="3073" spans="1:10" x14ac:dyDescent="0.25">
      <c r="A3073" s="6" t="s">
        <v>348</v>
      </c>
      <c r="B3073" s="4" t="s">
        <v>1608</v>
      </c>
      <c r="C3073" s="4" t="s">
        <v>158</v>
      </c>
      <c r="D3073" s="5">
        <v>44352</v>
      </c>
      <c r="E3073" s="6" t="s">
        <v>6</v>
      </c>
      <c r="F3073" s="6" t="s">
        <v>7</v>
      </c>
      <c r="G3073" s="6">
        <v>4.4000000000000004</v>
      </c>
      <c r="H3073" s="6">
        <v>24999</v>
      </c>
      <c r="I3073" s="6">
        <v>27999</v>
      </c>
      <c r="J3073" s="7">
        <v>0.125</v>
      </c>
    </row>
    <row r="3074" spans="1:10" x14ac:dyDescent="0.25">
      <c r="A3074" s="6" t="s">
        <v>348</v>
      </c>
      <c r="B3074" s="4" t="s">
        <v>1608</v>
      </c>
      <c r="C3074" s="4" t="s">
        <v>61</v>
      </c>
      <c r="D3074" s="5">
        <v>44569</v>
      </c>
      <c r="E3074" s="6" t="s">
        <v>19</v>
      </c>
      <c r="F3074" s="6" t="s">
        <v>7</v>
      </c>
      <c r="G3074" s="6">
        <v>4.4000000000000004</v>
      </c>
      <c r="H3074" s="6">
        <v>26999</v>
      </c>
      <c r="I3074" s="6">
        <v>29999</v>
      </c>
      <c r="J3074" s="7">
        <v>6.25E-2</v>
      </c>
    </row>
    <row r="3075" spans="1:10" x14ac:dyDescent="0.25">
      <c r="A3075" s="6" t="s">
        <v>348</v>
      </c>
      <c r="B3075" s="4" t="s">
        <v>1606</v>
      </c>
      <c r="C3075" s="4" t="s">
        <v>61</v>
      </c>
      <c r="D3075" s="5">
        <v>45055</v>
      </c>
      <c r="E3075" s="6" t="s">
        <v>19</v>
      </c>
      <c r="F3075" s="6" t="s">
        <v>7</v>
      </c>
      <c r="G3075" s="6">
        <v>4.4000000000000004</v>
      </c>
      <c r="H3075" s="6">
        <v>20999</v>
      </c>
      <c r="I3075" s="6">
        <v>23999</v>
      </c>
      <c r="J3075" s="7">
        <v>8.7499999999999994E-2</v>
      </c>
    </row>
    <row r="3076" spans="1:10" x14ac:dyDescent="0.25">
      <c r="A3076" s="6" t="s">
        <v>348</v>
      </c>
      <c r="B3076" s="4" t="s">
        <v>1609</v>
      </c>
      <c r="C3076" s="4" t="s">
        <v>1610</v>
      </c>
      <c r="D3076" s="5">
        <v>44614</v>
      </c>
      <c r="E3076" s="6" t="s">
        <v>19</v>
      </c>
      <c r="F3076" s="6" t="s">
        <v>7</v>
      </c>
      <c r="G3076" s="6">
        <v>4.5</v>
      </c>
      <c r="H3076" s="6">
        <v>22999</v>
      </c>
      <c r="I3076" s="6">
        <v>26999</v>
      </c>
      <c r="J3076" s="7">
        <v>0.1</v>
      </c>
    </row>
    <row r="3077" spans="1:10" x14ac:dyDescent="0.25">
      <c r="A3077" s="6" t="s">
        <v>348</v>
      </c>
      <c r="B3077" s="4" t="s">
        <v>1609</v>
      </c>
      <c r="C3077" s="4" t="s">
        <v>1611</v>
      </c>
      <c r="D3077" s="5">
        <v>44194</v>
      </c>
      <c r="E3077" s="6" t="s">
        <v>6</v>
      </c>
      <c r="F3077" s="6" t="s">
        <v>7</v>
      </c>
      <c r="G3077" s="6">
        <v>4.5</v>
      </c>
      <c r="H3077" s="6">
        <v>19999</v>
      </c>
      <c r="I3077" s="6">
        <v>24999</v>
      </c>
      <c r="J3077" s="7">
        <v>6.25E-2</v>
      </c>
    </row>
    <row r="3078" spans="1:10" x14ac:dyDescent="0.25">
      <c r="A3078" s="6" t="s">
        <v>348</v>
      </c>
      <c r="B3078" s="4" t="s">
        <v>1609</v>
      </c>
      <c r="C3078" s="4" t="s">
        <v>1610</v>
      </c>
      <c r="D3078" s="5">
        <v>45109</v>
      </c>
      <c r="E3078" s="6" t="s">
        <v>6</v>
      </c>
      <c r="F3078" s="6" t="s">
        <v>7</v>
      </c>
      <c r="G3078" s="6">
        <v>4.5</v>
      </c>
      <c r="H3078" s="6">
        <v>19999</v>
      </c>
      <c r="I3078" s="6">
        <v>24999</v>
      </c>
      <c r="J3078" s="7">
        <v>0.1125</v>
      </c>
    </row>
    <row r="3079" spans="1:10" x14ac:dyDescent="0.25">
      <c r="A3079" s="6" t="s">
        <v>348</v>
      </c>
      <c r="B3079" s="4" t="s">
        <v>1609</v>
      </c>
      <c r="C3079" s="4" t="s">
        <v>1611</v>
      </c>
      <c r="D3079" s="5">
        <v>44979</v>
      </c>
      <c r="E3079" s="6" t="s">
        <v>19</v>
      </c>
      <c r="F3079" s="6" t="s">
        <v>7</v>
      </c>
      <c r="G3079" s="6">
        <v>4.5</v>
      </c>
      <c r="H3079" s="6">
        <v>22999</v>
      </c>
      <c r="I3079" s="6">
        <v>26999</v>
      </c>
      <c r="J3079" s="7">
        <v>0.1</v>
      </c>
    </row>
    <row r="3080" spans="1:10" x14ac:dyDescent="0.25">
      <c r="A3080" s="6" t="s">
        <v>348</v>
      </c>
      <c r="B3080" s="4" t="s">
        <v>1608</v>
      </c>
      <c r="C3080" s="4" t="s">
        <v>61</v>
      </c>
      <c r="D3080" s="5">
        <v>44344</v>
      </c>
      <c r="E3080" s="6" t="s">
        <v>19</v>
      </c>
      <c r="F3080" s="6" t="s">
        <v>57</v>
      </c>
      <c r="G3080" s="6">
        <v>4.4000000000000004</v>
      </c>
      <c r="H3080" s="6">
        <v>28999</v>
      </c>
      <c r="I3080" s="6">
        <v>31999</v>
      </c>
      <c r="J3080" s="7">
        <v>7.4999999999999997E-2</v>
      </c>
    </row>
    <row r="3081" spans="1:10" x14ac:dyDescent="0.25">
      <c r="A3081" s="6" t="s">
        <v>348</v>
      </c>
      <c r="B3081" s="4" t="s">
        <v>1608</v>
      </c>
      <c r="C3081" s="4" t="s">
        <v>158</v>
      </c>
      <c r="D3081" s="5">
        <v>45151</v>
      </c>
      <c r="E3081" s="6" t="s">
        <v>19</v>
      </c>
      <c r="F3081" s="6" t="s">
        <v>7</v>
      </c>
      <c r="G3081" s="6">
        <v>4.4000000000000004</v>
      </c>
      <c r="H3081" s="6">
        <v>26999</v>
      </c>
      <c r="I3081" s="6">
        <v>29999</v>
      </c>
      <c r="J3081" s="7">
        <v>3.7499999999999999E-2</v>
      </c>
    </row>
    <row r="3082" spans="1:10" x14ac:dyDescent="0.25">
      <c r="A3082" s="6" t="s">
        <v>348</v>
      </c>
      <c r="B3082" s="4" t="s">
        <v>1612</v>
      </c>
      <c r="C3082" s="4" t="s">
        <v>1613</v>
      </c>
      <c r="D3082" s="5">
        <v>43945</v>
      </c>
      <c r="E3082" s="6" t="s">
        <v>3</v>
      </c>
      <c r="F3082" s="6" t="s">
        <v>7</v>
      </c>
      <c r="G3082" s="6">
        <v>4.5</v>
      </c>
      <c r="H3082" s="6">
        <v>12999</v>
      </c>
      <c r="I3082" s="6">
        <v>14999</v>
      </c>
      <c r="J3082" s="7">
        <v>0.1125</v>
      </c>
    </row>
    <row r="3083" spans="1:10" x14ac:dyDescent="0.25">
      <c r="A3083" s="6" t="s">
        <v>348</v>
      </c>
      <c r="B3083" s="4" t="s">
        <v>1612</v>
      </c>
      <c r="C3083" s="4" t="s">
        <v>1613</v>
      </c>
      <c r="D3083" s="5">
        <v>44795</v>
      </c>
      <c r="E3083" s="6" t="s">
        <v>3</v>
      </c>
      <c r="F3083" s="6" t="s">
        <v>4</v>
      </c>
      <c r="G3083" s="6">
        <v>4.5</v>
      </c>
      <c r="H3083" s="6">
        <v>11999</v>
      </c>
      <c r="I3083" s="6">
        <v>13999</v>
      </c>
      <c r="J3083" s="7">
        <v>0.05</v>
      </c>
    </row>
    <row r="3084" spans="1:10" x14ac:dyDescent="0.25">
      <c r="A3084" s="6" t="s">
        <v>348</v>
      </c>
      <c r="B3084" s="4" t="s">
        <v>1612</v>
      </c>
      <c r="C3084" s="4" t="s">
        <v>141</v>
      </c>
      <c r="D3084" s="5">
        <v>44155</v>
      </c>
      <c r="E3084" s="6" t="s">
        <v>3</v>
      </c>
      <c r="F3084" s="6" t="s">
        <v>7</v>
      </c>
      <c r="G3084" s="6">
        <v>4.5</v>
      </c>
      <c r="H3084" s="6">
        <v>12999</v>
      </c>
      <c r="I3084" s="6">
        <v>14999</v>
      </c>
      <c r="J3084" s="7">
        <v>6.25E-2</v>
      </c>
    </row>
    <row r="3085" spans="1:10" x14ac:dyDescent="0.25">
      <c r="A3085" s="6" t="s">
        <v>1209</v>
      </c>
      <c r="B3085" s="4" t="s">
        <v>1614</v>
      </c>
      <c r="C3085" s="4" t="s">
        <v>1214</v>
      </c>
      <c r="D3085" s="5">
        <v>44886</v>
      </c>
      <c r="E3085" s="6" t="s">
        <v>6</v>
      </c>
      <c r="F3085" s="6" t="s">
        <v>4</v>
      </c>
      <c r="G3085" s="6">
        <v>4.4000000000000004</v>
      </c>
      <c r="H3085" s="6">
        <v>14999</v>
      </c>
      <c r="I3085" s="6">
        <v>17999</v>
      </c>
      <c r="J3085" s="7">
        <v>8.7499999999999994E-2</v>
      </c>
    </row>
    <row r="3086" spans="1:10" x14ac:dyDescent="0.25">
      <c r="A3086" s="6" t="s">
        <v>1209</v>
      </c>
      <c r="B3086" s="4" t="s">
        <v>1614</v>
      </c>
      <c r="C3086" s="4" t="s">
        <v>350</v>
      </c>
      <c r="D3086" s="5">
        <v>44974</v>
      </c>
      <c r="E3086" s="6" t="s">
        <v>6</v>
      </c>
      <c r="F3086" s="6" t="s">
        <v>4</v>
      </c>
      <c r="G3086" s="6">
        <v>4.4000000000000004</v>
      </c>
      <c r="H3086" s="6">
        <v>14999</v>
      </c>
      <c r="I3086" s="6">
        <v>17999</v>
      </c>
      <c r="J3086" s="7">
        <v>3.7499999999999999E-2</v>
      </c>
    </row>
    <row r="3087" spans="1:10" x14ac:dyDescent="0.25">
      <c r="A3087" s="6" t="s">
        <v>1209</v>
      </c>
      <c r="B3087" s="4" t="s">
        <v>1614</v>
      </c>
      <c r="C3087" s="4" t="s">
        <v>350</v>
      </c>
      <c r="D3087" s="5">
        <v>44807</v>
      </c>
      <c r="E3087" s="6" t="s">
        <v>6</v>
      </c>
      <c r="F3087" s="6" t="s">
        <v>7</v>
      </c>
      <c r="G3087" s="6">
        <v>4.4000000000000004</v>
      </c>
      <c r="H3087" s="6">
        <v>16499</v>
      </c>
      <c r="I3087" s="6">
        <v>19999</v>
      </c>
      <c r="J3087" s="7">
        <v>0.05</v>
      </c>
    </row>
    <row r="3088" spans="1:10" x14ac:dyDescent="0.25">
      <c r="A3088" s="6" t="s">
        <v>1209</v>
      </c>
      <c r="B3088" s="4" t="s">
        <v>1614</v>
      </c>
      <c r="C3088" s="4" t="s">
        <v>1214</v>
      </c>
      <c r="D3088" s="5">
        <v>44567</v>
      </c>
      <c r="E3088" s="6" t="s">
        <v>19</v>
      </c>
      <c r="F3088" s="6" t="s">
        <v>7</v>
      </c>
      <c r="G3088" s="6">
        <v>4.4000000000000004</v>
      </c>
      <c r="H3088" s="6">
        <v>17999</v>
      </c>
      <c r="I3088" s="6">
        <v>21999</v>
      </c>
      <c r="J3088" s="7">
        <v>0.125</v>
      </c>
    </row>
    <row r="3089" spans="1:10" x14ac:dyDescent="0.25">
      <c r="A3089" s="6" t="s">
        <v>1209</v>
      </c>
      <c r="B3089" s="4" t="s">
        <v>1614</v>
      </c>
      <c r="C3089" s="4" t="s">
        <v>350</v>
      </c>
      <c r="D3089" s="5">
        <v>43886</v>
      </c>
      <c r="E3089" s="6" t="s">
        <v>19</v>
      </c>
      <c r="F3089" s="6" t="s">
        <v>7</v>
      </c>
      <c r="G3089" s="6">
        <v>4.4000000000000004</v>
      </c>
      <c r="H3089" s="6">
        <v>17999</v>
      </c>
      <c r="I3089" s="6">
        <v>21999</v>
      </c>
      <c r="J3089" s="7">
        <v>2.5000000000000001E-2</v>
      </c>
    </row>
    <row r="3090" spans="1:10" x14ac:dyDescent="0.25">
      <c r="A3090" s="6" t="s">
        <v>1209</v>
      </c>
      <c r="B3090" s="4" t="s">
        <v>1614</v>
      </c>
      <c r="C3090" s="4" t="s">
        <v>1214</v>
      </c>
      <c r="D3090" s="5">
        <v>44042</v>
      </c>
      <c r="E3090" s="6" t="s">
        <v>6</v>
      </c>
      <c r="F3090" s="6" t="s">
        <v>7</v>
      </c>
      <c r="G3090" s="6">
        <v>4.4000000000000004</v>
      </c>
      <c r="H3090" s="6">
        <v>16499</v>
      </c>
      <c r="I3090" s="6">
        <v>19999</v>
      </c>
      <c r="J3090" s="7">
        <v>1.2500000000000001E-2</v>
      </c>
    </row>
    <row r="3091" spans="1:10" x14ac:dyDescent="0.25">
      <c r="A3091" s="6" t="s">
        <v>1209</v>
      </c>
      <c r="B3091" s="4" t="s">
        <v>1615</v>
      </c>
      <c r="C3091" s="4" t="s">
        <v>350</v>
      </c>
      <c r="D3091" s="5">
        <v>44343</v>
      </c>
      <c r="E3091" s="6" t="s">
        <v>3</v>
      </c>
      <c r="F3091" s="6" t="s">
        <v>4</v>
      </c>
      <c r="G3091" s="6">
        <v>4.5</v>
      </c>
      <c r="H3091" s="6">
        <v>14999</v>
      </c>
      <c r="I3091" s="6">
        <v>16999</v>
      </c>
      <c r="J3091" s="7">
        <v>0.05</v>
      </c>
    </row>
    <row r="3092" spans="1:10" x14ac:dyDescent="0.25">
      <c r="A3092" s="6" t="s">
        <v>1209</v>
      </c>
      <c r="B3092" s="4" t="s">
        <v>1615</v>
      </c>
      <c r="C3092" s="4" t="s">
        <v>1214</v>
      </c>
      <c r="D3092" s="5">
        <v>44671</v>
      </c>
      <c r="E3092" s="6" t="s">
        <v>19</v>
      </c>
      <c r="F3092" s="6" t="s">
        <v>7</v>
      </c>
      <c r="G3092" s="6">
        <v>4.4000000000000004</v>
      </c>
      <c r="H3092" s="6">
        <v>18999</v>
      </c>
      <c r="I3092" s="6">
        <v>21999</v>
      </c>
      <c r="J3092" s="7">
        <v>6.25E-2</v>
      </c>
    </row>
    <row r="3093" spans="1:10" x14ac:dyDescent="0.25">
      <c r="A3093" s="6" t="s">
        <v>1209</v>
      </c>
      <c r="B3093" s="4" t="s">
        <v>1615</v>
      </c>
      <c r="C3093" s="4" t="s">
        <v>330</v>
      </c>
      <c r="D3093" s="5">
        <v>44130</v>
      </c>
      <c r="E3093" s="6" t="s">
        <v>6</v>
      </c>
      <c r="F3093" s="6" t="s">
        <v>7</v>
      </c>
      <c r="G3093" s="6">
        <v>4.4000000000000004</v>
      </c>
      <c r="H3093" s="6">
        <v>16999</v>
      </c>
      <c r="I3093" s="6">
        <v>19999</v>
      </c>
      <c r="J3093" s="7">
        <v>3.7499999999999999E-2</v>
      </c>
    </row>
    <row r="3094" spans="1:10" x14ac:dyDescent="0.25">
      <c r="A3094" s="6" t="s">
        <v>1209</v>
      </c>
      <c r="B3094" s="4" t="s">
        <v>1615</v>
      </c>
      <c r="C3094" s="4" t="s">
        <v>350</v>
      </c>
      <c r="D3094" s="5">
        <v>44668</v>
      </c>
      <c r="E3094" s="6" t="s">
        <v>6</v>
      </c>
      <c r="F3094" s="6" t="s">
        <v>7</v>
      </c>
      <c r="G3094" s="6">
        <v>4.4000000000000004</v>
      </c>
      <c r="H3094" s="6">
        <v>16999</v>
      </c>
      <c r="I3094" s="6">
        <v>19999</v>
      </c>
      <c r="J3094" s="7">
        <v>2.5000000000000001E-2</v>
      </c>
    </row>
    <row r="3095" spans="1:10" x14ac:dyDescent="0.25">
      <c r="A3095" s="6" t="s">
        <v>1209</v>
      </c>
      <c r="B3095" s="4" t="s">
        <v>1615</v>
      </c>
      <c r="C3095" s="4" t="s">
        <v>330</v>
      </c>
      <c r="D3095" s="5">
        <v>44868</v>
      </c>
      <c r="E3095" s="6" t="s">
        <v>3</v>
      </c>
      <c r="F3095" s="6" t="s">
        <v>4</v>
      </c>
      <c r="G3095" s="6">
        <v>4.5</v>
      </c>
      <c r="H3095" s="6">
        <v>14999</v>
      </c>
      <c r="I3095" s="6">
        <v>16999</v>
      </c>
      <c r="J3095" s="7">
        <v>0.05</v>
      </c>
    </row>
    <row r="3096" spans="1:10" x14ac:dyDescent="0.25">
      <c r="A3096" s="6" t="s">
        <v>1209</v>
      </c>
      <c r="B3096" s="4" t="s">
        <v>1615</v>
      </c>
      <c r="C3096" s="4" t="s">
        <v>350</v>
      </c>
      <c r="D3096" s="5">
        <v>44903</v>
      </c>
      <c r="E3096" s="6" t="s">
        <v>19</v>
      </c>
      <c r="F3096" s="6" t="s">
        <v>7</v>
      </c>
      <c r="G3096" s="6">
        <v>4.4000000000000004</v>
      </c>
      <c r="H3096" s="6">
        <v>18999</v>
      </c>
      <c r="I3096" s="6">
        <v>21999</v>
      </c>
      <c r="J3096" s="7">
        <v>6.25E-2</v>
      </c>
    </row>
    <row r="3097" spans="1:10" x14ac:dyDescent="0.25">
      <c r="A3097" s="6" t="s">
        <v>1209</v>
      </c>
      <c r="B3097" s="4" t="s">
        <v>1615</v>
      </c>
      <c r="C3097" s="4" t="s">
        <v>1214</v>
      </c>
      <c r="D3097" s="5">
        <v>43974</v>
      </c>
      <c r="E3097" s="6" t="s">
        <v>3</v>
      </c>
      <c r="F3097" s="6" t="s">
        <v>4</v>
      </c>
      <c r="G3097" s="6">
        <v>4.5</v>
      </c>
      <c r="H3097" s="6">
        <v>14999</v>
      </c>
      <c r="I3097" s="6">
        <v>16999</v>
      </c>
      <c r="J3097" s="7">
        <v>1.2500000000000001E-2</v>
      </c>
    </row>
    <row r="3098" spans="1:10" x14ac:dyDescent="0.25">
      <c r="A3098" s="6" t="s">
        <v>1209</v>
      </c>
      <c r="B3098" s="4" t="s">
        <v>1615</v>
      </c>
      <c r="C3098" s="4" t="s">
        <v>330</v>
      </c>
      <c r="D3098" s="5">
        <v>44845</v>
      </c>
      <c r="E3098" s="6" t="s">
        <v>19</v>
      </c>
      <c r="F3098" s="6" t="s">
        <v>7</v>
      </c>
      <c r="G3098" s="6">
        <v>4.4000000000000004</v>
      </c>
      <c r="H3098" s="6">
        <v>18999</v>
      </c>
      <c r="I3098" s="6">
        <v>21999</v>
      </c>
      <c r="J3098" s="7">
        <v>2.5000000000000001E-2</v>
      </c>
    </row>
    <row r="3099" spans="1:10" x14ac:dyDescent="0.25">
      <c r="A3099" s="6" t="s">
        <v>1209</v>
      </c>
      <c r="B3099" s="4" t="s">
        <v>1615</v>
      </c>
      <c r="C3099" s="4" t="s">
        <v>1214</v>
      </c>
      <c r="D3099" s="5">
        <v>43929</v>
      </c>
      <c r="E3099" s="6" t="s">
        <v>6</v>
      </c>
      <c r="F3099" s="6" t="s">
        <v>7</v>
      </c>
      <c r="G3099" s="6">
        <v>4.4000000000000004</v>
      </c>
      <c r="H3099" s="6">
        <v>16999</v>
      </c>
      <c r="I3099" s="6">
        <v>19999</v>
      </c>
      <c r="J3099" s="7">
        <v>0.05</v>
      </c>
    </row>
    <row r="3100" spans="1:10" x14ac:dyDescent="0.25">
      <c r="A3100" s="6" t="s">
        <v>727</v>
      </c>
      <c r="B3100" s="4" t="s">
        <v>1616</v>
      </c>
      <c r="C3100" s="4" t="s">
        <v>709</v>
      </c>
      <c r="D3100" s="5">
        <v>44531</v>
      </c>
      <c r="E3100" s="6" t="s">
        <v>19</v>
      </c>
      <c r="F3100" s="6" t="s">
        <v>7</v>
      </c>
      <c r="G3100" s="6">
        <v>4.3</v>
      </c>
      <c r="H3100" s="6">
        <v>54990</v>
      </c>
      <c r="I3100" s="6">
        <v>54990</v>
      </c>
      <c r="J3100" s="7">
        <v>0.125</v>
      </c>
    </row>
    <row r="3101" spans="1:10" x14ac:dyDescent="0.25">
      <c r="A3101" s="6" t="s">
        <v>727</v>
      </c>
      <c r="B3101" s="4" t="s">
        <v>1617</v>
      </c>
      <c r="C3101" s="4" t="s">
        <v>345</v>
      </c>
      <c r="D3101" s="5">
        <v>44434</v>
      </c>
      <c r="E3101" s="6" t="s">
        <v>3</v>
      </c>
      <c r="F3101" s="6" t="s">
        <v>7</v>
      </c>
      <c r="G3101" s="6">
        <v>4</v>
      </c>
      <c r="H3101" s="6">
        <v>15999</v>
      </c>
      <c r="I3101" s="6">
        <v>22999</v>
      </c>
      <c r="J3101" s="7">
        <v>6.25E-2</v>
      </c>
    </row>
    <row r="3102" spans="1:10" x14ac:dyDescent="0.25">
      <c r="A3102" s="6" t="s">
        <v>727</v>
      </c>
      <c r="B3102" s="4" t="s">
        <v>1616</v>
      </c>
      <c r="C3102" s="4" t="s">
        <v>1435</v>
      </c>
      <c r="D3102" s="5">
        <v>44017</v>
      </c>
      <c r="E3102" s="6" t="s">
        <v>19</v>
      </c>
      <c r="F3102" s="6" t="s">
        <v>7</v>
      </c>
      <c r="G3102" s="6">
        <v>4.3</v>
      </c>
      <c r="H3102" s="6">
        <v>59990</v>
      </c>
      <c r="I3102" s="6">
        <v>59990</v>
      </c>
      <c r="J3102" s="7">
        <v>2.5000000000000001E-2</v>
      </c>
    </row>
    <row r="3103" spans="1:10" x14ac:dyDescent="0.25">
      <c r="A3103" s="6" t="s">
        <v>727</v>
      </c>
      <c r="B3103" s="4" t="s">
        <v>1617</v>
      </c>
      <c r="C3103" s="4" t="s">
        <v>476</v>
      </c>
      <c r="D3103" s="5">
        <v>44703</v>
      </c>
      <c r="E3103" s="6" t="s">
        <v>6</v>
      </c>
      <c r="F3103" s="6" t="s">
        <v>7</v>
      </c>
      <c r="G3103" s="6">
        <v>4</v>
      </c>
      <c r="H3103" s="6">
        <v>16999</v>
      </c>
      <c r="I3103" s="6">
        <v>23999</v>
      </c>
      <c r="J3103" s="7">
        <v>0.05</v>
      </c>
    </row>
    <row r="3104" spans="1:10" x14ac:dyDescent="0.25">
      <c r="A3104" s="6" t="s">
        <v>727</v>
      </c>
      <c r="B3104" s="4" t="s">
        <v>1617</v>
      </c>
      <c r="C3104" s="4" t="s">
        <v>345</v>
      </c>
      <c r="D3104" s="5">
        <v>44605</v>
      </c>
      <c r="E3104" s="6" t="s">
        <v>6</v>
      </c>
      <c r="F3104" s="6" t="s">
        <v>7</v>
      </c>
      <c r="G3104" s="6">
        <v>4</v>
      </c>
      <c r="H3104" s="6">
        <v>16999</v>
      </c>
      <c r="I3104" s="6">
        <v>23999</v>
      </c>
      <c r="J3104" s="7">
        <v>2.5000000000000001E-2</v>
      </c>
    </row>
    <row r="3105" spans="1:10" x14ac:dyDescent="0.25">
      <c r="A3105" s="6" t="s">
        <v>727</v>
      </c>
      <c r="B3105" s="4" t="s">
        <v>1617</v>
      </c>
      <c r="C3105" s="4" t="s">
        <v>476</v>
      </c>
      <c r="D3105" s="5">
        <v>44507</v>
      </c>
      <c r="E3105" s="6" t="s">
        <v>3</v>
      </c>
      <c r="F3105" s="6" t="s">
        <v>7</v>
      </c>
      <c r="G3105" s="6">
        <v>4</v>
      </c>
      <c r="H3105" s="6">
        <v>15999</v>
      </c>
      <c r="I3105" s="6">
        <v>22999</v>
      </c>
      <c r="J3105" s="7">
        <v>0.05</v>
      </c>
    </row>
    <row r="3106" spans="1:10" x14ac:dyDescent="0.25">
      <c r="A3106" s="6" t="s">
        <v>727</v>
      </c>
      <c r="B3106" s="4" t="s">
        <v>1618</v>
      </c>
      <c r="C3106" s="4" t="s">
        <v>14</v>
      </c>
      <c r="D3106" s="5">
        <v>44247</v>
      </c>
      <c r="E3106" s="6" t="s">
        <v>27</v>
      </c>
      <c r="F3106" s="6" t="s">
        <v>13</v>
      </c>
      <c r="G3106" s="6">
        <v>4</v>
      </c>
      <c r="H3106" s="6">
        <v>7999</v>
      </c>
      <c r="I3106" s="6">
        <v>10499</v>
      </c>
      <c r="J3106" s="7">
        <v>3.7499999999999999E-2</v>
      </c>
    </row>
    <row r="3107" spans="1:10" x14ac:dyDescent="0.25">
      <c r="A3107" s="6" t="s">
        <v>727</v>
      </c>
      <c r="B3107" s="4" t="s">
        <v>1618</v>
      </c>
      <c r="C3107" s="4" t="s">
        <v>11</v>
      </c>
      <c r="D3107" s="5">
        <v>45082</v>
      </c>
      <c r="E3107" s="6" t="s">
        <v>27</v>
      </c>
      <c r="F3107" s="6" t="s">
        <v>13</v>
      </c>
      <c r="G3107" s="6">
        <v>4</v>
      </c>
      <c r="H3107" s="6">
        <v>7999</v>
      </c>
      <c r="I3107" s="6">
        <v>10499</v>
      </c>
      <c r="J3107" s="7">
        <v>0.05</v>
      </c>
    </row>
    <row r="3108" spans="1:10" x14ac:dyDescent="0.25">
      <c r="A3108" s="6" t="s">
        <v>727</v>
      </c>
      <c r="B3108" s="4" t="s">
        <v>780</v>
      </c>
      <c r="C3108" s="4" t="s">
        <v>781</v>
      </c>
      <c r="D3108" s="5">
        <v>44471</v>
      </c>
      <c r="E3108" s="6" t="s">
        <v>19</v>
      </c>
      <c r="F3108" s="6" t="s">
        <v>7</v>
      </c>
      <c r="G3108" s="6">
        <v>4.4000000000000004</v>
      </c>
      <c r="H3108" s="6">
        <v>22910</v>
      </c>
      <c r="I3108" s="6">
        <v>23900</v>
      </c>
      <c r="J3108" s="7">
        <v>0.125</v>
      </c>
    </row>
    <row r="3109" spans="1:10" x14ac:dyDescent="0.25">
      <c r="A3109" s="6" t="s">
        <v>727</v>
      </c>
      <c r="B3109" s="4" t="s">
        <v>780</v>
      </c>
      <c r="C3109" s="4" t="s">
        <v>761</v>
      </c>
      <c r="D3109" s="5">
        <v>44485</v>
      </c>
      <c r="E3109" s="6" t="s">
        <v>19</v>
      </c>
      <c r="F3109" s="6" t="s">
        <v>7</v>
      </c>
      <c r="G3109" s="6">
        <v>4.4000000000000004</v>
      </c>
      <c r="H3109" s="6">
        <v>22930</v>
      </c>
      <c r="I3109" s="6">
        <v>26990</v>
      </c>
      <c r="J3109" s="7">
        <v>1.2500000000000001E-2</v>
      </c>
    </row>
    <row r="3110" spans="1:10" x14ac:dyDescent="0.25">
      <c r="A3110" s="6" t="s">
        <v>727</v>
      </c>
      <c r="B3110" s="4" t="s">
        <v>1619</v>
      </c>
      <c r="C3110" s="4" t="s">
        <v>1620</v>
      </c>
      <c r="D3110" s="5">
        <v>44962</v>
      </c>
      <c r="E3110" s="6" t="s">
        <v>19</v>
      </c>
      <c r="F3110" s="6" t="s">
        <v>7</v>
      </c>
      <c r="G3110" s="6">
        <v>4.3</v>
      </c>
      <c r="H3110" s="6">
        <v>27839</v>
      </c>
      <c r="I3110" s="6">
        <v>31889</v>
      </c>
      <c r="J3110" s="7">
        <v>0.05</v>
      </c>
    </row>
    <row r="3111" spans="1:10" x14ac:dyDescent="0.25">
      <c r="A3111" s="6" t="s">
        <v>727</v>
      </c>
      <c r="B3111" s="4" t="s">
        <v>1619</v>
      </c>
      <c r="C3111" s="4" t="s">
        <v>1620</v>
      </c>
      <c r="D3111" s="5">
        <v>43839</v>
      </c>
      <c r="E3111" s="6" t="s">
        <v>6</v>
      </c>
      <c r="F3111" s="6" t="s">
        <v>7</v>
      </c>
      <c r="G3111" s="6">
        <v>4.3</v>
      </c>
      <c r="H3111" s="6">
        <v>25990</v>
      </c>
      <c r="I3111" s="6">
        <v>25990</v>
      </c>
      <c r="J3111" s="7">
        <v>6.25E-2</v>
      </c>
    </row>
    <row r="3112" spans="1:10" x14ac:dyDescent="0.25">
      <c r="A3112" s="6" t="s">
        <v>727</v>
      </c>
      <c r="B3112" s="4" t="s">
        <v>1619</v>
      </c>
      <c r="C3112" s="4" t="s">
        <v>1621</v>
      </c>
      <c r="D3112" s="5">
        <v>44377</v>
      </c>
      <c r="E3112" s="6" t="s">
        <v>6</v>
      </c>
      <c r="F3112" s="6" t="s">
        <v>7</v>
      </c>
      <c r="G3112" s="6">
        <v>4.3</v>
      </c>
      <c r="H3112" s="6">
        <v>25489</v>
      </c>
      <c r="I3112" s="6">
        <v>28449</v>
      </c>
      <c r="J3112" s="7">
        <v>0.05</v>
      </c>
    </row>
    <row r="3113" spans="1:10" x14ac:dyDescent="0.25">
      <c r="A3113" s="6" t="s">
        <v>727</v>
      </c>
      <c r="B3113" s="4" t="s">
        <v>1619</v>
      </c>
      <c r="C3113" s="4" t="s">
        <v>1621</v>
      </c>
      <c r="D3113" s="5">
        <v>44285</v>
      </c>
      <c r="E3113" s="6" t="s">
        <v>19</v>
      </c>
      <c r="F3113" s="6" t="s">
        <v>7</v>
      </c>
      <c r="G3113" s="6">
        <v>4.3</v>
      </c>
      <c r="H3113" s="6">
        <v>27239</v>
      </c>
      <c r="I3113" s="6">
        <v>31489</v>
      </c>
      <c r="J3113" s="7">
        <v>3.7499999999999999E-2</v>
      </c>
    </row>
    <row r="3114" spans="1:10" x14ac:dyDescent="0.25">
      <c r="A3114" s="6" t="s">
        <v>727</v>
      </c>
      <c r="B3114" s="4" t="s">
        <v>1619</v>
      </c>
      <c r="C3114" s="4" t="s">
        <v>775</v>
      </c>
      <c r="D3114" s="5">
        <v>45087</v>
      </c>
      <c r="E3114" s="6" t="s">
        <v>19</v>
      </c>
      <c r="F3114" s="6" t="s">
        <v>7</v>
      </c>
      <c r="G3114" s="6">
        <v>4.2</v>
      </c>
      <c r="H3114" s="6">
        <v>22989</v>
      </c>
      <c r="I3114" s="6">
        <v>22989</v>
      </c>
      <c r="J3114" s="7">
        <v>0.05</v>
      </c>
    </row>
    <row r="3115" spans="1:10" x14ac:dyDescent="0.25">
      <c r="A3115" s="6" t="s">
        <v>727</v>
      </c>
      <c r="B3115" s="4" t="s">
        <v>1619</v>
      </c>
      <c r="C3115" s="4" t="s">
        <v>732</v>
      </c>
      <c r="D3115" s="5">
        <v>44648</v>
      </c>
      <c r="E3115" s="6" t="s">
        <v>19</v>
      </c>
      <c r="F3115" s="6" t="s">
        <v>7</v>
      </c>
      <c r="G3115" s="6">
        <v>4.2</v>
      </c>
      <c r="H3115" s="6">
        <v>20350</v>
      </c>
      <c r="I3115" s="6">
        <v>22595</v>
      </c>
      <c r="J3115" s="7">
        <v>1.2500000000000001E-2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A853B-4199-483C-8F1C-5B50C170A83A}">
  <dimension ref="B3:AM22"/>
  <sheetViews>
    <sheetView zoomScale="63" workbookViewId="0">
      <selection activeCell="J23" sqref="J23"/>
    </sheetView>
  </sheetViews>
  <sheetFormatPr defaultRowHeight="15" x14ac:dyDescent="0.25"/>
  <cols>
    <col min="1" max="1" width="19.85546875" bestFit="1" customWidth="1"/>
    <col min="2" max="3" width="27.140625" bestFit="1" customWidth="1"/>
    <col min="4" max="4" width="32.85546875" bestFit="1" customWidth="1"/>
    <col min="6" max="6" width="31.85546875" bestFit="1" customWidth="1"/>
    <col min="7" max="7" width="17.7109375" bestFit="1" customWidth="1"/>
    <col min="8" max="8" width="19.28515625" bestFit="1" customWidth="1"/>
    <col min="9" max="9" width="6" customWidth="1"/>
    <col min="10" max="10" width="25.5703125" bestFit="1" customWidth="1"/>
    <col min="14" max="14" width="17.7109375" bestFit="1" customWidth="1"/>
    <col min="15" max="15" width="27.140625" bestFit="1" customWidth="1"/>
    <col min="21" max="22" width="22.28515625" bestFit="1" customWidth="1"/>
    <col min="28" max="28" width="17.7109375" bestFit="1" customWidth="1"/>
    <col min="29" max="29" width="25.5703125" bestFit="1" customWidth="1"/>
    <col min="35" max="35" width="17.7109375" bestFit="1" customWidth="1"/>
    <col min="36" max="36" width="27.140625" bestFit="1" customWidth="1"/>
  </cols>
  <sheetData>
    <row r="3" spans="2:39" x14ac:dyDescent="0.25">
      <c r="B3" t="s">
        <v>1632</v>
      </c>
      <c r="D3" t="s">
        <v>1633</v>
      </c>
      <c r="F3" t="s">
        <v>1638</v>
      </c>
      <c r="H3" t="s">
        <v>1635</v>
      </c>
      <c r="J3" t="s">
        <v>1634</v>
      </c>
    </row>
    <row r="4" spans="2:39" x14ac:dyDescent="0.25">
      <c r="B4">
        <v>82323652</v>
      </c>
      <c r="D4" s="12">
        <v>28333.47302504817</v>
      </c>
      <c r="F4" s="12">
        <v>26436.625561978162</v>
      </c>
      <c r="H4" s="12">
        <v>3114</v>
      </c>
      <c r="J4" s="8">
        <v>6.8424855491329525E-2</v>
      </c>
    </row>
    <row r="6" spans="2:39" x14ac:dyDescent="0.25">
      <c r="B6" s="10" t="str">
        <f>IF(LEN(B4)&gt;7,ROUND(B4/10000000,2)&amp;" Cr",IF(LEN(B4)&gt;=6,ROUND(B4/100000,2)&amp;" L",ROUND(B4/1000,2)&amp;"K"))</f>
        <v>8.23 Cr</v>
      </c>
      <c r="D6" s="15">
        <f>GETPIVOTDATA("ORIGINAL PRICE",$D$3)</f>
        <v>28333.47302504817</v>
      </c>
      <c r="E6" s="15"/>
      <c r="F6" s="15">
        <f>GETPIVOTDATA("SELLING PRICE",$F$3)</f>
        <v>26436.625561978162</v>
      </c>
      <c r="G6" s="15"/>
      <c r="H6" s="10" t="str">
        <f>IF(LEN(H4)&gt;7,ROUND(H4/10000000,2)&amp;" Cr",IF(LEN(H4)&gt;=6,ROUND(H4/100000,2)&amp;" L",IF(LEN(H4)&gt;3,ROUND(H4/1000,2)&amp;"K",H4)))</f>
        <v>3.11K</v>
      </c>
      <c r="I6" s="10"/>
      <c r="J6" s="13">
        <f>GETPIVOTDATA("DISCOUNT",$J$3)</f>
        <v>6.8424855491329525E-2</v>
      </c>
    </row>
    <row r="9" spans="2:39" x14ac:dyDescent="0.25">
      <c r="B9" s="11" t="s">
        <v>1637</v>
      </c>
      <c r="C9" t="s">
        <v>1632</v>
      </c>
      <c r="D9" t="str" cm="1">
        <f t="array" ref="D9:E14">B9:C14</f>
        <v>Row Labels</v>
      </c>
      <c r="E9" t="str">
        <v>Sum of SELLING PRICE</v>
      </c>
      <c r="G9" s="11" t="s">
        <v>1637</v>
      </c>
      <c r="H9" t="s">
        <v>1632</v>
      </c>
      <c r="J9" t="str" cm="1">
        <f t="array" ref="J9:K14">G9:H14</f>
        <v>Row Labels</v>
      </c>
      <c r="K9" t="str">
        <v>Sum of SELLING PRICE</v>
      </c>
      <c r="N9" s="11" t="s">
        <v>1637</v>
      </c>
      <c r="O9" t="s">
        <v>1632</v>
      </c>
      <c r="Q9" t="str" cm="1">
        <f t="array" ref="Q9:R21">N9:O21</f>
        <v>Row Labels</v>
      </c>
      <c r="R9" t="str">
        <v>Sum of SELLING PRICE</v>
      </c>
      <c r="U9" s="11" t="s">
        <v>1637</v>
      </c>
      <c r="V9" t="s">
        <v>1655</v>
      </c>
      <c r="X9" t="str" cm="1">
        <f t="array" ref="X9:Y14">U9:V14</f>
        <v>Row Labels</v>
      </c>
      <c r="Y9" t="str">
        <v>Average of RATING</v>
      </c>
      <c r="AB9" s="11" t="s">
        <v>1637</v>
      </c>
      <c r="AC9" t="s">
        <v>1634</v>
      </c>
      <c r="AE9" t="str" cm="1">
        <f t="array" ref="AE9:AF21">AB9:AC21</f>
        <v>Row Labels</v>
      </c>
      <c r="AF9" t="str">
        <v>Average of DISCOUNT</v>
      </c>
      <c r="AI9" s="11" t="s">
        <v>1637</v>
      </c>
      <c r="AJ9" t="s">
        <v>1632</v>
      </c>
      <c r="AL9" t="s">
        <v>1656</v>
      </c>
      <c r="AM9" t="s">
        <v>1657</v>
      </c>
    </row>
    <row r="10" spans="2:39" x14ac:dyDescent="0.25">
      <c r="B10" s="14" t="s">
        <v>697</v>
      </c>
      <c r="C10" s="16">
        <v>2041400</v>
      </c>
      <c r="D10" t="str">
        <v xml:space="preserve">iPhone 11 </v>
      </c>
      <c r="E10" s="16">
        <v>2041400</v>
      </c>
      <c r="G10" s="14" t="s">
        <v>11</v>
      </c>
      <c r="H10" s="16">
        <v>6718804</v>
      </c>
      <c r="J10" t="str">
        <v>Black</v>
      </c>
      <c r="K10" s="16">
        <v>6718804</v>
      </c>
      <c r="N10" s="14" t="s">
        <v>1643</v>
      </c>
      <c r="O10" s="16">
        <v>7985269</v>
      </c>
      <c r="Q10" t="str">
        <v>Jan</v>
      </c>
      <c r="R10" s="16">
        <v>7985269</v>
      </c>
      <c r="U10" s="14" t="s">
        <v>707</v>
      </c>
      <c r="V10">
        <v>4.7000000000000011</v>
      </c>
      <c r="X10" t="str">
        <v xml:space="preserve">iPhone 11 Pro Max </v>
      </c>
      <c r="Y10" s="17">
        <v>4.7000000000000011</v>
      </c>
      <c r="AB10" s="14" t="s">
        <v>1643</v>
      </c>
      <c r="AC10" s="8">
        <v>6.5162454873646178E-2</v>
      </c>
      <c r="AE10" t="str">
        <v>Jan</v>
      </c>
      <c r="AF10" s="8">
        <v>6.5162454873646178E-2</v>
      </c>
      <c r="AI10" s="14" t="s">
        <v>1639</v>
      </c>
      <c r="AJ10" s="16">
        <v>22982232</v>
      </c>
      <c r="AL10" t="str" cm="1">
        <f t="array" ref="AL10:AL13">AI10:AI13</f>
        <v>2020</v>
      </c>
      <c r="AM10" s="9" t="str">
        <f>IF(LEN(AJ10)&gt;7,ROUND(AJ10/10000000,2)&amp;" Cr",IF(LEN(AJ10)&gt;=6,ROUND(AJ10/100000,2)&amp;" Lakh",ROUND(AJ10/1000,2)&amp;"K"))</f>
        <v>2.3 Cr</v>
      </c>
    </row>
    <row r="11" spans="2:39" x14ac:dyDescent="0.25">
      <c r="B11" s="14" t="s">
        <v>712</v>
      </c>
      <c r="C11" s="16">
        <v>2328492</v>
      </c>
      <c r="D11" t="str">
        <v xml:space="preserve">iPhone 11 Pro </v>
      </c>
      <c r="E11" s="16">
        <v>2328492</v>
      </c>
      <c r="G11" s="14" t="s">
        <v>109</v>
      </c>
      <c r="H11" s="16">
        <v>7045163</v>
      </c>
      <c r="J11" t="str">
        <v>Gold</v>
      </c>
      <c r="K11" s="16">
        <v>7045163</v>
      </c>
      <c r="N11" s="14" t="s">
        <v>1644</v>
      </c>
      <c r="O11" s="16">
        <v>6301812</v>
      </c>
      <c r="Q11" t="str">
        <v>Feb</v>
      </c>
      <c r="R11" s="16">
        <v>6301812</v>
      </c>
      <c r="U11" s="14" t="s">
        <v>713</v>
      </c>
      <c r="V11">
        <v>4.7000000000000011</v>
      </c>
      <c r="X11" t="str">
        <v xml:space="preserve">iPhone XS </v>
      </c>
      <c r="Y11" s="17">
        <v>4.7000000000000011</v>
      </c>
      <c r="AB11" s="14" t="s">
        <v>1644</v>
      </c>
      <c r="AC11" s="8">
        <v>6.869791666666665E-2</v>
      </c>
      <c r="AE11" t="str">
        <v>Feb</v>
      </c>
      <c r="AF11" s="8">
        <v>6.869791666666665E-2</v>
      </c>
      <c r="AI11" s="14" t="s">
        <v>1640</v>
      </c>
      <c r="AJ11" s="16">
        <v>21680892</v>
      </c>
      <c r="AL11" t="str">
        <v>2021</v>
      </c>
      <c r="AM11" s="9" t="str">
        <f t="shared" ref="AM11:AM13" si="0">IF(LEN(AJ11)&gt;7,ROUND(AJ11/10000000,2)&amp;" Cr",IF(LEN(AJ11)&gt;=6,ROUND(AJ11/100000,2)&amp;" Lakh",ROUND(AJ11/1000,2)&amp;"K"))</f>
        <v>2.17 Cr</v>
      </c>
    </row>
    <row r="12" spans="2:39" x14ac:dyDescent="0.25">
      <c r="B12" s="14" t="s">
        <v>695</v>
      </c>
      <c r="C12" s="16">
        <v>1778800</v>
      </c>
      <c r="D12" t="str">
        <v xml:space="preserve">iPhone 13 Pro </v>
      </c>
      <c r="E12" s="16">
        <v>1778800</v>
      </c>
      <c r="G12" s="14" t="s">
        <v>77</v>
      </c>
      <c r="H12" s="16">
        <v>2977911</v>
      </c>
      <c r="J12" t="str">
        <v>Red</v>
      </c>
      <c r="K12" s="16">
        <v>2977911</v>
      </c>
      <c r="N12" s="14" t="s">
        <v>1645</v>
      </c>
      <c r="O12" s="16">
        <v>8155900</v>
      </c>
      <c r="Q12" t="str">
        <v>Mar</v>
      </c>
      <c r="R12" s="16">
        <v>8155900</v>
      </c>
      <c r="U12" s="14" t="s">
        <v>1462</v>
      </c>
      <c r="V12" s="18">
        <v>5</v>
      </c>
      <c r="X12" t="str">
        <v>S2</v>
      </c>
      <c r="Y12" s="17">
        <v>5</v>
      </c>
      <c r="AB12" s="14" t="s">
        <v>1645</v>
      </c>
      <c r="AC12" s="8">
        <v>7.0532646048109951E-2</v>
      </c>
      <c r="AE12" t="str">
        <v>Mar</v>
      </c>
      <c r="AF12" s="8">
        <v>7.0532646048109951E-2</v>
      </c>
      <c r="AI12" s="14" t="s">
        <v>1641</v>
      </c>
      <c r="AJ12" s="16">
        <v>22539003</v>
      </c>
      <c r="AL12" t="str">
        <v>2022</v>
      </c>
      <c r="AM12" s="9" t="str">
        <f t="shared" si="0"/>
        <v>2.25 Cr</v>
      </c>
    </row>
    <row r="13" spans="2:39" x14ac:dyDescent="0.25">
      <c r="B13" s="14" t="s">
        <v>1597</v>
      </c>
      <c r="C13" s="16">
        <v>2898100</v>
      </c>
      <c r="D13" t="str">
        <v>iPhone 13 Pro Max</v>
      </c>
      <c r="E13" s="16">
        <v>2898100</v>
      </c>
      <c r="G13" s="14" t="s">
        <v>165</v>
      </c>
      <c r="H13" s="16">
        <v>6777256</v>
      </c>
      <c r="J13" t="str">
        <v>Silver</v>
      </c>
      <c r="K13" s="16">
        <v>6777256</v>
      </c>
      <c r="N13" s="14" t="s">
        <v>1646</v>
      </c>
      <c r="O13" s="16">
        <v>7388496</v>
      </c>
      <c r="Q13" t="str">
        <v>Apr</v>
      </c>
      <c r="R13" s="16">
        <v>7388496</v>
      </c>
      <c r="U13" s="14" t="s">
        <v>1005</v>
      </c>
      <c r="V13">
        <v>5</v>
      </c>
      <c r="X13" t="str">
        <v>SM-B310EZDDINS</v>
      </c>
      <c r="Y13" s="17">
        <v>5</v>
      </c>
      <c r="AB13" s="14" t="s">
        <v>1646</v>
      </c>
      <c r="AC13" s="8">
        <v>6.9350533807829087E-2</v>
      </c>
      <c r="AE13" t="str">
        <v>Apr</v>
      </c>
      <c r="AF13" s="8">
        <v>6.9350533807829087E-2</v>
      </c>
      <c r="AI13" s="14" t="s">
        <v>1642</v>
      </c>
      <c r="AJ13" s="16">
        <v>15121525</v>
      </c>
      <c r="AL13" t="str">
        <v>2023</v>
      </c>
      <c r="AM13" s="9" t="str">
        <f t="shared" si="0"/>
        <v>1.51 Cr</v>
      </c>
    </row>
    <row r="14" spans="2:39" x14ac:dyDescent="0.25">
      <c r="B14" s="14" t="s">
        <v>715</v>
      </c>
      <c r="C14" s="16">
        <v>2748200</v>
      </c>
      <c r="D14" t="str">
        <v xml:space="preserve">iPhone 13 Pro Max </v>
      </c>
      <c r="E14" s="16">
        <v>2748200</v>
      </c>
      <c r="G14" s="14" t="s">
        <v>147</v>
      </c>
      <c r="H14" s="16">
        <v>2890760</v>
      </c>
      <c r="J14" t="str">
        <v>White</v>
      </c>
      <c r="K14" s="16">
        <v>2890760</v>
      </c>
      <c r="N14" s="14" t="s">
        <v>1647</v>
      </c>
      <c r="O14" s="16">
        <v>7249862</v>
      </c>
      <c r="Q14" t="str">
        <v>May</v>
      </c>
      <c r="R14" s="16">
        <v>7249862</v>
      </c>
      <c r="U14" s="14" t="s">
        <v>1460</v>
      </c>
      <c r="V14" s="18">
        <v>4.75</v>
      </c>
      <c r="X14" t="str">
        <v>Z1x</v>
      </c>
      <c r="Y14" s="17">
        <v>4.75</v>
      </c>
      <c r="AB14" s="14" t="s">
        <v>1647</v>
      </c>
      <c r="AC14" s="8">
        <v>6.4111498257839752E-2</v>
      </c>
      <c r="AE14" t="str">
        <v>May</v>
      </c>
      <c r="AF14" s="8">
        <v>6.4111498257839752E-2</v>
      </c>
      <c r="AI14" s="14" t="s">
        <v>1636</v>
      </c>
      <c r="AJ14">
        <v>82323652</v>
      </c>
    </row>
    <row r="15" spans="2:39" x14ac:dyDescent="0.25">
      <c r="B15" s="14" t="s">
        <v>1636</v>
      </c>
      <c r="C15">
        <v>11794992</v>
      </c>
      <c r="G15" s="14" t="s">
        <v>1636</v>
      </c>
      <c r="H15">
        <v>26409894</v>
      </c>
      <c r="N15" s="14" t="s">
        <v>1648</v>
      </c>
      <c r="O15" s="16">
        <v>7397302</v>
      </c>
      <c r="Q15" t="str">
        <v>Jun</v>
      </c>
      <c r="R15" s="16">
        <v>7397302</v>
      </c>
      <c r="U15" s="14" t="s">
        <v>1636</v>
      </c>
      <c r="V15">
        <v>4.7233333333333345</v>
      </c>
      <c r="AB15" s="14" t="s">
        <v>1648</v>
      </c>
      <c r="AC15" s="8">
        <v>7.0318352059925121E-2</v>
      </c>
      <c r="AE15" t="str">
        <v>Jun</v>
      </c>
      <c r="AF15" s="8">
        <v>7.0318352059925121E-2</v>
      </c>
    </row>
    <row r="16" spans="2:39" x14ac:dyDescent="0.25">
      <c r="N16" s="14" t="s">
        <v>1649</v>
      </c>
      <c r="O16" s="16">
        <v>7285739</v>
      </c>
      <c r="Q16" t="str">
        <v>Jul</v>
      </c>
      <c r="R16" s="16">
        <v>7285739</v>
      </c>
      <c r="AB16" s="14" t="s">
        <v>1649</v>
      </c>
      <c r="AC16" s="8">
        <v>6.9685374149659848E-2</v>
      </c>
      <c r="AE16" t="str">
        <v>Jul</v>
      </c>
      <c r="AF16" s="8">
        <v>6.9685374149659848E-2</v>
      </c>
    </row>
    <row r="17" spans="14:32" x14ac:dyDescent="0.25">
      <c r="N17" s="14" t="s">
        <v>1650</v>
      </c>
      <c r="O17" s="16">
        <v>8237278</v>
      </c>
      <c r="Q17" t="str">
        <v>Aug</v>
      </c>
      <c r="R17" s="16">
        <v>8237278</v>
      </c>
      <c r="AB17" s="14" t="s">
        <v>1650</v>
      </c>
      <c r="AC17" s="8">
        <v>6.8288590604026853E-2</v>
      </c>
      <c r="AE17" t="str">
        <v>Aug</v>
      </c>
      <c r="AF17" s="8">
        <v>6.8288590604026853E-2</v>
      </c>
    </row>
    <row r="18" spans="14:32" x14ac:dyDescent="0.25">
      <c r="N18" s="14" t="s">
        <v>1651</v>
      </c>
      <c r="O18" s="16">
        <v>5628231</v>
      </c>
      <c r="Q18" t="str">
        <v>Sep</v>
      </c>
      <c r="R18" s="16">
        <v>5628231</v>
      </c>
      <c r="AB18" s="14" t="s">
        <v>1651</v>
      </c>
      <c r="AC18" s="8">
        <v>7.1419902912621347E-2</v>
      </c>
      <c r="AE18" t="str">
        <v>Sep</v>
      </c>
      <c r="AF18" s="8">
        <v>7.1419902912621347E-2</v>
      </c>
    </row>
    <row r="19" spans="14:32" x14ac:dyDescent="0.25">
      <c r="N19" s="14" t="s">
        <v>1652</v>
      </c>
      <c r="O19" s="16">
        <v>5298742</v>
      </c>
      <c r="Q19" t="str">
        <v>Oct</v>
      </c>
      <c r="R19" s="16">
        <v>5298742</v>
      </c>
      <c r="AB19" s="14" t="s">
        <v>1652</v>
      </c>
      <c r="AC19" s="8">
        <v>6.9282511210762315E-2</v>
      </c>
      <c r="AE19" t="str">
        <v>Oct</v>
      </c>
      <c r="AF19" s="8">
        <v>6.9282511210762315E-2</v>
      </c>
    </row>
    <row r="20" spans="14:32" x14ac:dyDescent="0.25">
      <c r="N20" s="14" t="s">
        <v>1653</v>
      </c>
      <c r="O20" s="16">
        <v>6212307</v>
      </c>
      <c r="Q20" t="str">
        <v>Nov</v>
      </c>
      <c r="R20" s="16">
        <v>6212307</v>
      </c>
      <c r="AB20" s="14" t="s">
        <v>1653</v>
      </c>
      <c r="AC20" s="8">
        <v>6.8092105263157912E-2</v>
      </c>
      <c r="AE20" t="str">
        <v>Nov</v>
      </c>
      <c r="AF20" s="8">
        <v>6.8092105263157912E-2</v>
      </c>
    </row>
    <row r="21" spans="14:32" x14ac:dyDescent="0.25">
      <c r="N21" s="14" t="s">
        <v>1654</v>
      </c>
      <c r="O21" s="16">
        <v>5182714</v>
      </c>
      <c r="Q21" t="str">
        <v>Dec</v>
      </c>
      <c r="R21" s="16">
        <v>5182714</v>
      </c>
      <c r="AB21" s="14" t="s">
        <v>1654</v>
      </c>
      <c r="AC21" s="8">
        <v>6.6779279279279249E-2</v>
      </c>
      <c r="AE21" t="str">
        <v>Dec</v>
      </c>
      <c r="AF21" s="8">
        <v>6.6779279279279249E-2</v>
      </c>
    </row>
    <row r="22" spans="14:32" x14ac:dyDescent="0.25">
      <c r="N22" s="14" t="s">
        <v>1636</v>
      </c>
      <c r="O22">
        <v>82323652</v>
      </c>
      <c r="AB22" s="14" t="s">
        <v>1636</v>
      </c>
      <c r="AC22" s="8">
        <v>6.8424855491329414E-2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1B2AE-DA78-4210-AC2E-7712B9A7A863}">
  <dimension ref="A8"/>
  <sheetViews>
    <sheetView showGridLines="0" zoomScale="85" zoomScaleNormal="100" workbookViewId="0">
      <selection activeCell="O9" sqref="O9"/>
    </sheetView>
  </sheetViews>
  <sheetFormatPr defaultRowHeight="15" x14ac:dyDescent="0.25"/>
  <cols>
    <col min="2" max="2" width="9.140625" customWidth="1"/>
    <col min="4" max="4" width="11.7109375" customWidth="1"/>
    <col min="22" max="22" width="10.140625" customWidth="1"/>
  </cols>
  <sheetData>
    <row r="8" ht="13.9"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CE304-27FF-4CDC-A8CA-E8C39309E8C2}">
  <dimension ref="A8"/>
  <sheetViews>
    <sheetView showGridLines="0" zoomScale="84" zoomScaleNormal="100" workbookViewId="0">
      <selection activeCell="O9" sqref="O9"/>
    </sheetView>
  </sheetViews>
  <sheetFormatPr defaultRowHeight="15" x14ac:dyDescent="0.25"/>
  <cols>
    <col min="2" max="2" width="9.140625" customWidth="1"/>
    <col min="4" max="4" width="11.7109375" customWidth="1"/>
    <col min="22" max="22" width="10.140625" customWidth="1"/>
  </cols>
  <sheetData>
    <row r="8" ht="13.9"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KPIS AND INSIGHTS</vt:lpstr>
      <vt:lpstr>DASHBOARD DARK</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TABRES</dc:creator>
  <cp:lastModifiedBy>Aniket Desale</cp:lastModifiedBy>
  <cp:lastPrinted>2025-08-21T16:43:14Z</cp:lastPrinted>
  <dcterms:created xsi:type="dcterms:W3CDTF">2025-08-20T06:50:53Z</dcterms:created>
  <dcterms:modified xsi:type="dcterms:W3CDTF">2025-12-19T05:11:01Z</dcterms:modified>
</cp:coreProperties>
</file>