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13_ncr:1_{BB564CD9-91E9-064C-A0E4-F5F1FD3AD183}" xr6:coauthVersionLast="47" xr6:coauthVersionMax="47" xr10:uidLastSave="{00000000-0000-0000-0000-000000000000}"/>
  <bookViews>
    <workbookView xWindow="0" yWindow="760" windowWidth="34560" windowHeight="20180" activeTab="1" xr2:uid="{00000000-000D-0000-FFFF-FFFF00000000}"/>
  </bookViews>
  <sheets>
    <sheet name="output" sheetId="1" r:id="rId1"/>
    <sheet name="200 dist" sheetId="2" r:id="rId2"/>
    <sheet name="100 dist" sheetId="3" r:id="rId3"/>
  </sheets>
  <definedNames>
    <definedName name="_xlnm._FilterDatabase" localSheetId="0" hidden="1">output!$A$1:$S$84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5" i="2" l="1"/>
  <c r="U34" i="2"/>
  <c r="U32" i="2"/>
  <c r="U31" i="2"/>
  <c r="U30" i="2"/>
  <c r="U26" i="2"/>
  <c r="U25" i="2"/>
  <c r="U27" i="2" l="1"/>
  <c r="U28" i="2" l="1"/>
  <c r="U37" i="2" s="1"/>
  <c r="U38" i="2" l="1"/>
  <c r="T22" i="3"/>
  <c r="U22" i="3" s="1"/>
  <c r="T21" i="3"/>
  <c r="U21" i="3" s="1"/>
  <c r="T20" i="3"/>
  <c r="U20" i="3" s="1"/>
  <c r="T19" i="3"/>
  <c r="U19" i="3" s="1"/>
  <c r="U18" i="3" s="1"/>
  <c r="T18" i="3"/>
  <c r="T17" i="3"/>
  <c r="U17" i="3" s="1"/>
  <c r="T16" i="3"/>
  <c r="U16" i="3" s="1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22" i="2"/>
  <c r="U22" i="2" s="1"/>
  <c r="T21" i="2"/>
  <c r="U21" i="2" s="1"/>
  <c r="U20" i="2" s="1"/>
  <c r="T20" i="2"/>
  <c r="T19" i="2"/>
  <c r="U19" i="2" s="1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U84" i="1"/>
  <c r="U83" i="1" s="1"/>
  <c r="U82" i="1" s="1"/>
  <c r="U81" i="1" s="1"/>
  <c r="U80" i="1" s="1"/>
  <c r="U79" i="1" s="1"/>
  <c r="U78" i="1" s="1"/>
  <c r="U77" i="1" s="1"/>
  <c r="U76" i="1" s="1"/>
  <c r="U75" i="1" s="1"/>
  <c r="U74" i="1" s="1"/>
  <c r="U73" i="1" s="1"/>
  <c r="U72" i="1" s="1"/>
  <c r="U71" i="1" s="1"/>
  <c r="U70" i="1" s="1"/>
  <c r="U69" i="1" s="1"/>
  <c r="U68" i="1" s="1"/>
  <c r="U67" i="1" s="1"/>
  <c r="U66" i="1" s="1"/>
  <c r="U65" i="1" s="1"/>
  <c r="U64" i="1" s="1"/>
  <c r="U63" i="1" s="1"/>
  <c r="U62" i="1" s="1"/>
  <c r="U61" i="1" s="1"/>
  <c r="U60" i="1" s="1"/>
  <c r="U59" i="1" s="1"/>
  <c r="U58" i="1" s="1"/>
  <c r="U57" i="1" s="1"/>
  <c r="U56" i="1" s="1"/>
  <c r="U55" i="1" s="1"/>
  <c r="U54" i="1" s="1"/>
  <c r="U53" i="1" s="1"/>
  <c r="U52" i="1" s="1"/>
  <c r="U51" i="1" s="1"/>
  <c r="U50" i="1" s="1"/>
  <c r="U49" i="1" s="1"/>
  <c r="U48" i="1" s="1"/>
  <c r="U47" i="1" s="1"/>
  <c r="U46" i="1" s="1"/>
  <c r="U45" i="1" s="1"/>
  <c r="U44" i="1" s="1"/>
  <c r="U43" i="1" s="1"/>
  <c r="U42" i="1" s="1"/>
  <c r="U41" i="1" s="1"/>
  <c r="U40" i="1" s="1"/>
  <c r="U39" i="1" s="1"/>
  <c r="U38" i="1" s="1"/>
  <c r="U37" i="1" s="1"/>
  <c r="U36" i="1" s="1"/>
  <c r="U35" i="1" s="1"/>
  <c r="U34" i="1" s="1"/>
  <c r="U33" i="1" s="1"/>
  <c r="U32" i="1" s="1"/>
  <c r="U31" i="1" s="1"/>
  <c r="U30" i="1" s="1"/>
  <c r="U29" i="1" s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2" i="1"/>
  <c r="U15" i="3" l="1"/>
  <c r="U14" i="3" s="1"/>
  <c r="U13" i="3" s="1"/>
  <c r="U12" i="3" s="1"/>
  <c r="U11" i="3" s="1"/>
  <c r="U10" i="3" s="1"/>
  <c r="U9" i="3" s="1"/>
  <c r="U8" i="3" s="1"/>
  <c r="U7" i="3" s="1"/>
  <c r="U6" i="3" s="1"/>
  <c r="U5" i="3" s="1"/>
  <c r="U4" i="3" s="1"/>
  <c r="U3" i="3" s="1"/>
  <c r="U2" i="3" s="1"/>
  <c r="U18" i="2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</calcChain>
</file>

<file path=xl/sharedStrings.xml><?xml version="1.0" encoding="utf-8"?>
<sst xmlns="http://schemas.openxmlformats.org/spreadsheetml/2006/main" count="325" uniqueCount="36">
  <si>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</si>
  <si>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</si>
  <si>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</si>
  <si>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</si>
  <si>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</si>
  <si>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</si>
  <si>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</si>
  <si>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</si>
  <si>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</si>
  <si>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</si>
  <si>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</si>
  <si>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</si>
  <si>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</si>
  <si>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</si>
  <si>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</si>
  <si>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</si>
  <si>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</si>
  <si>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</si>
  <si>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</si>
  <si>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BANKNIFTY</t>
  </si>
  <si>
    <t>10 10</t>
  </si>
  <si>
    <t>rev pnl</t>
  </si>
  <si>
    <t>cum pnl</t>
  </si>
  <si>
    <t>cum pnl 100</t>
  </si>
  <si>
    <t>cum pnl 200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</si>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</sst>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dist'!$U$1</c:f>
              <c:strCache>
                <c:ptCount val="1"/>
                <c:pt idx="0">
                  <c:v>cum pnl 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 dist'!$U$2:$U$22</c:f>
              <c:numCache>
                <c:formatCode>General</c:formatCode>
                <c:ptCount val="21"/>
                <c:pt idx="0">
                  <c:v>310.8</c:v>
                </c:pt>
                <c:pt idx="1">
                  <c:v>391.8</c:v>
                </c:pt>
                <c:pt idx="2">
                  <c:v>346.90000000000003</c:v>
                </c:pt>
                <c:pt idx="3">
                  <c:v>391.1</c:v>
                </c:pt>
                <c:pt idx="4">
                  <c:v>139.10000000000002</c:v>
                </c:pt>
                <c:pt idx="5">
                  <c:v>-52.89999999999997</c:v>
                </c:pt>
                <c:pt idx="6">
                  <c:v>-109.49999999999997</c:v>
                </c:pt>
                <c:pt idx="7">
                  <c:v>-4.8999999999999773</c:v>
                </c:pt>
                <c:pt idx="8">
                  <c:v>87.700000000000017</c:v>
                </c:pt>
                <c:pt idx="9">
                  <c:v>180.3</c:v>
                </c:pt>
                <c:pt idx="10">
                  <c:v>247.70000000000002</c:v>
                </c:pt>
                <c:pt idx="11">
                  <c:v>42.300000000000011</c:v>
                </c:pt>
                <c:pt idx="12">
                  <c:v>-99.899999999999977</c:v>
                </c:pt>
                <c:pt idx="13">
                  <c:v>-155.89999999999998</c:v>
                </c:pt>
                <c:pt idx="14">
                  <c:v>-85.899999999999977</c:v>
                </c:pt>
                <c:pt idx="15">
                  <c:v>-18.299999999999983</c:v>
                </c:pt>
                <c:pt idx="16">
                  <c:v>63.300000000000011</c:v>
                </c:pt>
                <c:pt idx="17">
                  <c:v>-75.699999999999989</c:v>
                </c:pt>
                <c:pt idx="18">
                  <c:v>6.2000000000000171</c:v>
                </c:pt>
                <c:pt idx="19">
                  <c:v>79.800000000000011</c:v>
                </c:pt>
                <c:pt idx="20">
                  <c:v>-90.6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C-A44F-A642-D0B60119FCDC}"/>
            </c:ext>
          </c:extLst>
        </c:ser>
        <c:ser>
          <c:idx val="1"/>
          <c:order val="1"/>
          <c:tx>
            <c:strRef>
              <c:f>'200 dist'!$V$1</c:f>
              <c:strCache>
                <c:ptCount val="1"/>
                <c:pt idx="0">
                  <c:v>cum pnl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 dist'!$V$2:$V$22</c:f>
              <c:numCache>
                <c:formatCode>General</c:formatCode>
                <c:ptCount val="21"/>
                <c:pt idx="0">
                  <c:v>498.4</c:v>
                </c:pt>
                <c:pt idx="1">
                  <c:v>623.79999999999995</c:v>
                </c:pt>
                <c:pt idx="2">
                  <c:v>543.20000000000005</c:v>
                </c:pt>
                <c:pt idx="3">
                  <c:v>549.4</c:v>
                </c:pt>
                <c:pt idx="4">
                  <c:v>257.60000000000002</c:v>
                </c:pt>
                <c:pt idx="5">
                  <c:v>23.6</c:v>
                </c:pt>
                <c:pt idx="6">
                  <c:v>-76.400000000000006</c:v>
                </c:pt>
                <c:pt idx="7">
                  <c:v>38.799999999999997</c:v>
                </c:pt>
                <c:pt idx="8">
                  <c:v>162</c:v>
                </c:pt>
                <c:pt idx="9">
                  <c:v>285.2</c:v>
                </c:pt>
                <c:pt idx="10">
                  <c:v>335.8</c:v>
                </c:pt>
                <c:pt idx="11">
                  <c:v>77.8</c:v>
                </c:pt>
                <c:pt idx="12">
                  <c:v>-109</c:v>
                </c:pt>
                <c:pt idx="13">
                  <c:v>-213.4</c:v>
                </c:pt>
                <c:pt idx="14">
                  <c:v>-168.6</c:v>
                </c:pt>
                <c:pt idx="15">
                  <c:v>-97.9</c:v>
                </c:pt>
                <c:pt idx="16">
                  <c:v>12.9</c:v>
                </c:pt>
                <c:pt idx="17">
                  <c:v>-175.9</c:v>
                </c:pt>
                <c:pt idx="18">
                  <c:v>-52.3</c:v>
                </c:pt>
                <c:pt idx="19">
                  <c:v>71.3</c:v>
                </c:pt>
                <c:pt idx="20">
                  <c:v>-149.19999999999999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C-A44F-A642-D0B60119F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083088"/>
        <c:axId val="459084816"/>
      </c:lineChart>
      <c:catAx>
        <c:axId val="45908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4816"/>
        <c:crosses val="autoZero"/>
        <c:auto val="1"/>
        <c:lblAlgn val="ctr"/>
        <c:lblOffset val="100"/>
        <c:noMultiLvlLbl val="0"/>
      </c:catAx>
      <c:valAx>
        <c:axId val="4590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dist'!$U$1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 dist'!$U$2:$U$22</c:f>
              <c:numCache>
                <c:formatCode>General</c:formatCode>
                <c:ptCount val="21"/>
                <c:pt idx="0">
                  <c:v>498.40000000000009</c:v>
                </c:pt>
                <c:pt idx="1">
                  <c:v>623.80000000000007</c:v>
                </c:pt>
                <c:pt idx="2">
                  <c:v>543.20000000000005</c:v>
                </c:pt>
                <c:pt idx="3">
                  <c:v>549.40000000000009</c:v>
                </c:pt>
                <c:pt idx="4">
                  <c:v>257.60000000000002</c:v>
                </c:pt>
                <c:pt idx="5">
                  <c:v>23.600000000000051</c:v>
                </c:pt>
                <c:pt idx="6">
                  <c:v>-76.399999999999949</c:v>
                </c:pt>
                <c:pt idx="7">
                  <c:v>38.800000000000054</c:v>
                </c:pt>
                <c:pt idx="8">
                  <c:v>162.00000000000006</c:v>
                </c:pt>
                <c:pt idx="9">
                  <c:v>285.20000000000005</c:v>
                </c:pt>
                <c:pt idx="10">
                  <c:v>335.80000000000007</c:v>
                </c:pt>
                <c:pt idx="11">
                  <c:v>77.80000000000004</c:v>
                </c:pt>
                <c:pt idx="12">
                  <c:v>-108.99999999999997</c:v>
                </c:pt>
                <c:pt idx="13">
                  <c:v>-213.39999999999998</c:v>
                </c:pt>
                <c:pt idx="14">
                  <c:v>-168.59999999999997</c:v>
                </c:pt>
                <c:pt idx="15">
                  <c:v>-97.899999999999963</c:v>
                </c:pt>
                <c:pt idx="16">
                  <c:v>12.900000000000034</c:v>
                </c:pt>
                <c:pt idx="17">
                  <c:v>-175.89999999999998</c:v>
                </c:pt>
                <c:pt idx="18">
                  <c:v>-52.299999999999983</c:v>
                </c:pt>
                <c:pt idx="19">
                  <c:v>71.300000000000011</c:v>
                </c:pt>
                <c:pt idx="20">
                  <c:v>-149.19999999999999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E-DF49-A8F1-02D1CEC5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105952"/>
        <c:axId val="459107680"/>
      </c:lineChart>
      <c:catAx>
        <c:axId val="45910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7680"/>
        <c:crosses val="autoZero"/>
        <c:auto val="1"/>
        <c:lblAlgn val="ctr"/>
        <c:lblOffset val="100"/>
        <c:noMultiLvlLbl val="0"/>
      </c:catAx>
      <c:valAx>
        <c:axId val="4591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25</xdr:row>
      <xdr:rowOff>12700</xdr:rowOff>
    </xdr:from>
    <xdr:to>
      <xdr:col>16</xdr:col>
      <xdr:colOff>685800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BD693-2F74-ACB8-38E4-5F28A313F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425450</xdr:colOff>
      <xdr:row>23</xdr:row>
      <xdr:rowOff>25400</xdr:rowOff>
    </xdr:from>
    <xdr:to>
      <xdr:col>20</xdr:col>
      <xdr:colOff>431800</xdr:colOff>
      <xdr:row>42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0C535-EA7A-AFDC-3602-37BD1E0C8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workbookViewId="0">
      <selection activeCell="W4" sqref="W4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32.25</v>
      </c>
      <c r="H2">
        <v>49</v>
      </c>
      <c r="I2">
        <v>81.2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81.2</v>
      </c>
      <c r="Q2">
        <v>-25.1</v>
      </c>
      <c r="R2">
        <v>81</v>
      </c>
      <c r="S2">
        <v>0</v>
      </c>
      <c r="T2">
        <f>-R2</f>
        <v>-81</v>
      </c>
      <c r="U2">
        <f>T2+U3</f>
        <v>-1008.0999999999993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57.05</v>
      </c>
      <c r="H3">
        <v>62.75</v>
      </c>
      <c r="I3">
        <v>119.8</v>
      </c>
      <c r="J3">
        <v>200</v>
      </c>
      <c r="K3">
        <v>200</v>
      </c>
      <c r="L3">
        <v>0</v>
      </c>
      <c r="M3">
        <v>0</v>
      </c>
      <c r="N3">
        <v>0</v>
      </c>
      <c r="O3">
        <v>0</v>
      </c>
      <c r="P3">
        <v>19.2</v>
      </c>
      <c r="Q3">
        <v>-168</v>
      </c>
      <c r="R3">
        <v>-44.9</v>
      </c>
      <c r="S3">
        <v>0</v>
      </c>
      <c r="T3">
        <f t="shared" ref="T3:T66" si="0">-R3</f>
        <v>44.9</v>
      </c>
      <c r="U3">
        <f t="shared" ref="U3:U66" si="1">T3+U4</f>
        <v>-927.09999999999934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59</v>
      </c>
      <c r="H4">
        <v>60.95</v>
      </c>
      <c r="I4">
        <v>120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61</v>
      </c>
      <c r="Q4">
        <v>-169.2</v>
      </c>
      <c r="R4">
        <v>44.2</v>
      </c>
      <c r="S4">
        <v>0</v>
      </c>
      <c r="T4">
        <f t="shared" si="0"/>
        <v>-44.2</v>
      </c>
      <c r="U4">
        <f t="shared" si="1"/>
        <v>-971.99999999999932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37.549999999999997</v>
      </c>
      <c r="H5">
        <v>44</v>
      </c>
      <c r="I5">
        <v>81.599999999999994</v>
      </c>
      <c r="J5">
        <v>200</v>
      </c>
      <c r="K5">
        <v>200</v>
      </c>
      <c r="L5">
        <v>0</v>
      </c>
      <c r="M5">
        <v>0</v>
      </c>
      <c r="N5">
        <v>0</v>
      </c>
      <c r="O5">
        <v>0</v>
      </c>
      <c r="P5">
        <v>2.8</v>
      </c>
      <c r="Q5">
        <v>-353.5</v>
      </c>
      <c r="R5">
        <v>-252</v>
      </c>
      <c r="S5">
        <v>0</v>
      </c>
      <c r="T5">
        <f t="shared" si="0"/>
        <v>252</v>
      </c>
      <c r="U5">
        <f t="shared" si="1"/>
        <v>-927.79999999999927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37.5</v>
      </c>
      <c r="H6">
        <v>59.3</v>
      </c>
      <c r="I6">
        <v>96.8</v>
      </c>
      <c r="J6">
        <v>200</v>
      </c>
      <c r="K6">
        <v>200</v>
      </c>
      <c r="L6">
        <v>0</v>
      </c>
      <c r="M6">
        <v>0</v>
      </c>
      <c r="N6">
        <v>0</v>
      </c>
      <c r="O6">
        <v>0</v>
      </c>
      <c r="P6">
        <v>22</v>
      </c>
      <c r="Q6">
        <v>-216.6</v>
      </c>
      <c r="R6">
        <v>-192</v>
      </c>
      <c r="S6">
        <v>0</v>
      </c>
      <c r="T6">
        <f t="shared" si="0"/>
        <v>192</v>
      </c>
      <c r="U6">
        <f t="shared" si="1"/>
        <v>-1179.7999999999993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28.55</v>
      </c>
      <c r="H7">
        <v>53.8</v>
      </c>
      <c r="I7">
        <v>82.4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44.1</v>
      </c>
      <c r="Q7">
        <v>-111</v>
      </c>
      <c r="R7">
        <v>-56.6</v>
      </c>
      <c r="S7">
        <v>0</v>
      </c>
      <c r="T7">
        <f t="shared" si="0"/>
        <v>56.6</v>
      </c>
      <c r="U7">
        <f t="shared" si="1"/>
        <v>-1371.7999999999993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49.75</v>
      </c>
      <c r="H8">
        <v>55.2</v>
      </c>
      <c r="I8">
        <v>105</v>
      </c>
      <c r="J8">
        <v>200</v>
      </c>
      <c r="K8">
        <v>200</v>
      </c>
      <c r="L8">
        <v>0</v>
      </c>
      <c r="M8">
        <v>0</v>
      </c>
      <c r="N8">
        <v>0</v>
      </c>
      <c r="O8">
        <v>0</v>
      </c>
      <c r="P8">
        <v>104.6</v>
      </c>
      <c r="Q8">
        <v>-10.8</v>
      </c>
      <c r="R8">
        <v>104.6</v>
      </c>
      <c r="S8">
        <v>0</v>
      </c>
      <c r="T8">
        <f t="shared" si="0"/>
        <v>-104.6</v>
      </c>
      <c r="U8">
        <f t="shared" si="1"/>
        <v>-1428.3999999999992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39.049999999999997</v>
      </c>
      <c r="H9">
        <v>54.3</v>
      </c>
      <c r="I9">
        <v>93.4</v>
      </c>
      <c r="J9">
        <v>200</v>
      </c>
      <c r="K9">
        <v>200</v>
      </c>
      <c r="L9">
        <v>0</v>
      </c>
      <c r="M9">
        <v>0</v>
      </c>
      <c r="N9">
        <v>0</v>
      </c>
      <c r="O9">
        <v>0</v>
      </c>
      <c r="P9">
        <v>92.9</v>
      </c>
      <c r="Q9">
        <v>-49.9</v>
      </c>
      <c r="R9">
        <v>92.6</v>
      </c>
      <c r="S9">
        <v>0</v>
      </c>
      <c r="T9">
        <f t="shared" si="0"/>
        <v>-92.6</v>
      </c>
      <c r="U9">
        <f t="shared" si="1"/>
        <v>-1323.7999999999993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39.049999999999997</v>
      </c>
      <c r="H10">
        <v>54.3</v>
      </c>
      <c r="I10">
        <v>93.4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92.9</v>
      </c>
      <c r="Q10">
        <v>-49.9</v>
      </c>
      <c r="R10">
        <v>92.6</v>
      </c>
      <c r="S10">
        <v>0</v>
      </c>
      <c r="T10">
        <f t="shared" si="0"/>
        <v>-92.6</v>
      </c>
      <c r="U10">
        <f t="shared" si="1"/>
        <v>-1231.1999999999994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30.75</v>
      </c>
      <c r="H11">
        <v>37.200000000000003</v>
      </c>
      <c r="I11">
        <v>68</v>
      </c>
      <c r="J11">
        <v>200</v>
      </c>
      <c r="K11">
        <v>200</v>
      </c>
      <c r="L11">
        <v>0</v>
      </c>
      <c r="M11">
        <v>0</v>
      </c>
      <c r="N11">
        <v>0</v>
      </c>
      <c r="O11">
        <v>0</v>
      </c>
      <c r="P11">
        <v>67.400000000000006</v>
      </c>
      <c r="Q11">
        <v>-31.2</v>
      </c>
      <c r="R11">
        <v>67.400000000000006</v>
      </c>
      <c r="S11">
        <v>0</v>
      </c>
      <c r="T11">
        <f t="shared" si="0"/>
        <v>-67.400000000000006</v>
      </c>
      <c r="U11">
        <f t="shared" si="1"/>
        <v>-1138.5999999999995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32.200000000000003</v>
      </c>
      <c r="H12">
        <v>23.65</v>
      </c>
      <c r="I12">
        <v>55.8</v>
      </c>
      <c r="J12">
        <v>200</v>
      </c>
      <c r="K12">
        <v>200</v>
      </c>
      <c r="L12">
        <v>0</v>
      </c>
      <c r="M12">
        <v>0</v>
      </c>
      <c r="N12">
        <v>0</v>
      </c>
      <c r="O12">
        <v>0</v>
      </c>
      <c r="P12">
        <v>14.5</v>
      </c>
      <c r="Q12">
        <v>-243</v>
      </c>
      <c r="R12">
        <v>-205.4</v>
      </c>
      <c r="S12">
        <v>0</v>
      </c>
      <c r="T12">
        <f t="shared" si="0"/>
        <v>205.4</v>
      </c>
      <c r="U12">
        <f t="shared" si="1"/>
        <v>-1071.1999999999994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34.299999999999997</v>
      </c>
      <c r="H13">
        <v>42.3</v>
      </c>
      <c r="I13">
        <v>76.599999999999994</v>
      </c>
      <c r="J13">
        <v>200</v>
      </c>
      <c r="K13">
        <v>200</v>
      </c>
      <c r="L13">
        <v>0</v>
      </c>
      <c r="M13">
        <v>0</v>
      </c>
      <c r="N13">
        <v>0</v>
      </c>
      <c r="O13">
        <v>0</v>
      </c>
      <c r="P13">
        <v>51.7</v>
      </c>
      <c r="Q13">
        <v>-150</v>
      </c>
      <c r="R13">
        <v>-142.19999999999999</v>
      </c>
      <c r="S13">
        <v>0</v>
      </c>
      <c r="T13">
        <f t="shared" si="0"/>
        <v>142.19999999999999</v>
      </c>
      <c r="U13">
        <f t="shared" si="1"/>
        <v>-1276.5999999999995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34</v>
      </c>
      <c r="H14">
        <v>35</v>
      </c>
      <c r="I14">
        <v>69</v>
      </c>
      <c r="J14">
        <v>200</v>
      </c>
      <c r="K14">
        <v>200</v>
      </c>
      <c r="L14">
        <v>0</v>
      </c>
      <c r="M14">
        <v>0</v>
      </c>
      <c r="N14">
        <v>0</v>
      </c>
      <c r="O14">
        <v>0</v>
      </c>
      <c r="P14">
        <v>49.8</v>
      </c>
      <c r="Q14">
        <v>-64.2</v>
      </c>
      <c r="R14">
        <v>-56</v>
      </c>
      <c r="S14">
        <v>0</v>
      </c>
      <c r="T14">
        <f t="shared" si="0"/>
        <v>56</v>
      </c>
      <c r="U14">
        <f t="shared" si="1"/>
        <v>-1418.7999999999995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44.4</v>
      </c>
      <c r="H15">
        <v>26.05</v>
      </c>
      <c r="I15">
        <v>70.400000000000006</v>
      </c>
      <c r="J15">
        <v>200</v>
      </c>
      <c r="K15">
        <v>200</v>
      </c>
      <c r="L15">
        <v>0</v>
      </c>
      <c r="M15">
        <v>0</v>
      </c>
      <c r="N15">
        <v>0</v>
      </c>
      <c r="O15">
        <v>0</v>
      </c>
      <c r="P15">
        <v>70</v>
      </c>
      <c r="Q15">
        <v>-0.5</v>
      </c>
      <c r="R15">
        <v>70</v>
      </c>
      <c r="S15">
        <v>0</v>
      </c>
      <c r="T15">
        <f t="shared" si="0"/>
        <v>-70</v>
      </c>
      <c r="U15">
        <f t="shared" si="1"/>
        <v>-1474.7999999999995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35.4</v>
      </c>
      <c r="H16">
        <v>32.6</v>
      </c>
      <c r="I16">
        <v>68</v>
      </c>
      <c r="J16">
        <v>200</v>
      </c>
      <c r="K16">
        <v>200</v>
      </c>
      <c r="L16">
        <v>0</v>
      </c>
      <c r="M16">
        <v>0</v>
      </c>
      <c r="N16">
        <v>0</v>
      </c>
      <c r="O16">
        <v>0</v>
      </c>
      <c r="P16">
        <v>67.599999999999994</v>
      </c>
      <c r="Q16">
        <v>-12.1</v>
      </c>
      <c r="R16">
        <v>67.599999999999994</v>
      </c>
      <c r="S16">
        <v>0</v>
      </c>
      <c r="T16">
        <f t="shared" si="0"/>
        <v>-67.599999999999994</v>
      </c>
      <c r="U16">
        <f t="shared" si="1"/>
        <v>-1404.7999999999995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30</v>
      </c>
      <c r="H17">
        <v>51.8</v>
      </c>
      <c r="I17">
        <v>81.8</v>
      </c>
      <c r="J17">
        <v>200</v>
      </c>
      <c r="K17">
        <v>200</v>
      </c>
      <c r="L17">
        <v>0</v>
      </c>
      <c r="M17">
        <v>0</v>
      </c>
      <c r="N17">
        <v>0</v>
      </c>
      <c r="O17">
        <v>0</v>
      </c>
      <c r="P17">
        <v>81.599999999999994</v>
      </c>
      <c r="Q17">
        <v>-5.8</v>
      </c>
      <c r="R17">
        <v>81.599999999999994</v>
      </c>
      <c r="S17">
        <v>13.22</v>
      </c>
      <c r="T17">
        <f t="shared" si="0"/>
        <v>-81.599999999999994</v>
      </c>
      <c r="U17">
        <f t="shared" si="1"/>
        <v>-1337.1999999999996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30.55</v>
      </c>
      <c r="H18">
        <v>28.15</v>
      </c>
      <c r="I18">
        <v>58.7</v>
      </c>
      <c r="J18">
        <v>200</v>
      </c>
      <c r="K18">
        <v>200</v>
      </c>
      <c r="L18">
        <v>0</v>
      </c>
      <c r="M18">
        <v>0</v>
      </c>
      <c r="N18">
        <v>0</v>
      </c>
      <c r="O18">
        <v>0</v>
      </c>
      <c r="P18">
        <v>23.2</v>
      </c>
      <c r="Q18">
        <v>-145.4</v>
      </c>
      <c r="R18">
        <v>-139</v>
      </c>
      <c r="S18">
        <v>11.73</v>
      </c>
      <c r="T18">
        <f t="shared" si="0"/>
        <v>139</v>
      </c>
      <c r="U18">
        <f t="shared" si="1"/>
        <v>-1255.5999999999997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28.5</v>
      </c>
      <c r="H19">
        <v>53.75</v>
      </c>
      <c r="I19">
        <v>82.2</v>
      </c>
      <c r="J19">
        <v>200</v>
      </c>
      <c r="K19">
        <v>200</v>
      </c>
      <c r="L19">
        <v>0</v>
      </c>
      <c r="M19">
        <v>0</v>
      </c>
      <c r="N19">
        <v>0</v>
      </c>
      <c r="O19">
        <v>0</v>
      </c>
      <c r="P19">
        <v>81.900000000000006</v>
      </c>
      <c r="Q19">
        <v>-12.1</v>
      </c>
      <c r="R19">
        <v>81.900000000000006</v>
      </c>
      <c r="S19">
        <v>11.43</v>
      </c>
      <c r="T19">
        <f t="shared" si="0"/>
        <v>-81.900000000000006</v>
      </c>
      <c r="U19">
        <f t="shared" si="1"/>
        <v>-1394.5999999999997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31.45</v>
      </c>
      <c r="H20">
        <v>42.4</v>
      </c>
      <c r="I20">
        <v>73.8</v>
      </c>
      <c r="J20">
        <v>200</v>
      </c>
      <c r="K20">
        <v>200</v>
      </c>
      <c r="L20">
        <v>0</v>
      </c>
      <c r="M20">
        <v>0</v>
      </c>
      <c r="N20">
        <v>0</v>
      </c>
      <c r="O20">
        <v>0</v>
      </c>
      <c r="P20">
        <v>73.599999999999994</v>
      </c>
      <c r="Q20">
        <v>-10.6</v>
      </c>
      <c r="R20">
        <v>73.599999999999994</v>
      </c>
      <c r="S20">
        <v>11.94</v>
      </c>
      <c r="T20">
        <f t="shared" si="0"/>
        <v>-73.599999999999994</v>
      </c>
      <c r="U20">
        <f t="shared" si="1"/>
        <v>-1312.6999999999996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26.15</v>
      </c>
      <c r="H21">
        <v>40.299999999999997</v>
      </c>
      <c r="I21">
        <v>66.400000000000006</v>
      </c>
      <c r="J21">
        <v>200</v>
      </c>
      <c r="K21">
        <v>200</v>
      </c>
      <c r="L21">
        <v>0</v>
      </c>
      <c r="M21">
        <v>0</v>
      </c>
      <c r="N21">
        <v>0</v>
      </c>
      <c r="O21">
        <v>0</v>
      </c>
      <c r="P21">
        <v>41.3</v>
      </c>
      <c r="Q21">
        <v>-181.8</v>
      </c>
      <c r="R21">
        <v>-170.4</v>
      </c>
      <c r="S21">
        <v>11.91</v>
      </c>
      <c r="T21">
        <f t="shared" si="0"/>
        <v>170.4</v>
      </c>
      <c r="U21">
        <f t="shared" si="1"/>
        <v>-1239.0999999999997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46.35</v>
      </c>
      <c r="H22">
        <v>44.95</v>
      </c>
      <c r="I22">
        <v>91.3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90.8</v>
      </c>
      <c r="Q22">
        <v>-7</v>
      </c>
      <c r="R22">
        <v>90.6</v>
      </c>
      <c r="S22">
        <v>11.8</v>
      </c>
      <c r="T22">
        <f t="shared" si="0"/>
        <v>-90.6</v>
      </c>
      <c r="U22">
        <f t="shared" si="1"/>
        <v>-1409.4999999999998</v>
      </c>
    </row>
    <row r="23" spans="1:21" x14ac:dyDescent="0.2">
      <c r="A23" t="s">
        <v>19</v>
      </c>
      <c r="B23" s="1">
        <v>45008</v>
      </c>
      <c r="C23" s="1">
        <v>45008.638888888891</v>
      </c>
      <c r="D23">
        <v>0</v>
      </c>
      <c r="E23" t="s">
        <v>20</v>
      </c>
      <c r="F23">
        <v>4</v>
      </c>
      <c r="G23">
        <v>46.15</v>
      </c>
      <c r="H23">
        <v>69.650000000000006</v>
      </c>
      <c r="I23">
        <v>115.8</v>
      </c>
      <c r="J23">
        <v>200</v>
      </c>
      <c r="K23">
        <v>200</v>
      </c>
      <c r="L23">
        <v>0</v>
      </c>
      <c r="M23">
        <v>0</v>
      </c>
      <c r="N23">
        <v>0</v>
      </c>
      <c r="O23">
        <v>0</v>
      </c>
      <c r="P23">
        <v>95.8</v>
      </c>
      <c r="Q23">
        <v>-93.6</v>
      </c>
      <c r="R23">
        <v>-69.8</v>
      </c>
      <c r="S23">
        <v>14.49</v>
      </c>
      <c r="T23">
        <f t="shared" si="0"/>
        <v>69.8</v>
      </c>
      <c r="U23">
        <f t="shared" si="1"/>
        <v>-1318.8999999999999</v>
      </c>
    </row>
    <row r="24" spans="1:21" x14ac:dyDescent="0.2">
      <c r="A24" t="s">
        <v>19</v>
      </c>
      <c r="B24" s="1">
        <v>45001</v>
      </c>
      <c r="C24" s="1">
        <v>45001.638888888891</v>
      </c>
      <c r="D24">
        <v>0</v>
      </c>
      <c r="E24" t="s">
        <v>20</v>
      </c>
      <c r="F24">
        <v>4</v>
      </c>
      <c r="G24">
        <v>98.4</v>
      </c>
      <c r="H24">
        <v>61.95</v>
      </c>
      <c r="I24">
        <v>160.4</v>
      </c>
      <c r="J24">
        <v>200</v>
      </c>
      <c r="K24">
        <v>200</v>
      </c>
      <c r="L24">
        <v>0</v>
      </c>
      <c r="M24">
        <v>0</v>
      </c>
      <c r="N24">
        <v>0</v>
      </c>
      <c r="O24">
        <v>0</v>
      </c>
      <c r="P24">
        <v>39.1</v>
      </c>
      <c r="Q24">
        <v>-415</v>
      </c>
      <c r="R24">
        <v>-181.4</v>
      </c>
      <c r="S24">
        <v>16.22</v>
      </c>
      <c r="T24">
        <f t="shared" si="0"/>
        <v>181.4</v>
      </c>
      <c r="U24">
        <f t="shared" si="1"/>
        <v>-1388.6999999999998</v>
      </c>
    </row>
    <row r="25" spans="1:21" x14ac:dyDescent="0.2">
      <c r="A25" t="s">
        <v>19</v>
      </c>
      <c r="B25" s="1">
        <v>44994</v>
      </c>
      <c r="C25" s="1">
        <v>44994.638888888891</v>
      </c>
      <c r="D25">
        <v>0</v>
      </c>
      <c r="E25" t="s">
        <v>20</v>
      </c>
      <c r="F25">
        <v>4</v>
      </c>
      <c r="G25">
        <v>21.35</v>
      </c>
      <c r="H25">
        <v>36</v>
      </c>
      <c r="I25">
        <v>57.4</v>
      </c>
      <c r="J25">
        <v>200</v>
      </c>
      <c r="K25">
        <v>200</v>
      </c>
      <c r="L25">
        <v>0</v>
      </c>
      <c r="M25">
        <v>0</v>
      </c>
      <c r="N25">
        <v>0</v>
      </c>
      <c r="O25">
        <v>0</v>
      </c>
      <c r="P25">
        <v>50.7</v>
      </c>
      <c r="Q25">
        <v>-5</v>
      </c>
      <c r="R25">
        <v>5.9</v>
      </c>
      <c r="S25">
        <v>12.73</v>
      </c>
      <c r="T25">
        <f t="shared" si="0"/>
        <v>-5.9</v>
      </c>
      <c r="U25">
        <f t="shared" si="1"/>
        <v>-1570.1</v>
      </c>
    </row>
    <row r="26" spans="1:21" x14ac:dyDescent="0.2">
      <c r="A26" t="s">
        <v>19</v>
      </c>
      <c r="B26" s="1">
        <v>44987</v>
      </c>
      <c r="C26" s="1">
        <v>44987.638888888891</v>
      </c>
      <c r="D26">
        <v>0</v>
      </c>
      <c r="E26" t="s">
        <v>20</v>
      </c>
      <c r="F26">
        <v>4</v>
      </c>
      <c r="G26">
        <v>37.549999999999997</v>
      </c>
      <c r="H26">
        <v>35</v>
      </c>
      <c r="I26">
        <v>72.599999999999994</v>
      </c>
      <c r="J26">
        <v>200</v>
      </c>
      <c r="K26">
        <v>200</v>
      </c>
      <c r="L26">
        <v>0</v>
      </c>
      <c r="M26">
        <v>0</v>
      </c>
      <c r="N26">
        <v>0</v>
      </c>
      <c r="O26">
        <v>0</v>
      </c>
      <c r="P26">
        <v>71.5</v>
      </c>
      <c r="Q26">
        <v>-5.7</v>
      </c>
      <c r="R26">
        <v>70.8</v>
      </c>
      <c r="S26">
        <v>12.97</v>
      </c>
      <c r="T26">
        <f t="shared" si="0"/>
        <v>-70.8</v>
      </c>
      <c r="U26">
        <f t="shared" si="1"/>
        <v>-1564.1999999999998</v>
      </c>
    </row>
    <row r="27" spans="1:21" x14ac:dyDescent="0.2">
      <c r="A27" t="s">
        <v>19</v>
      </c>
      <c r="B27" s="1">
        <v>44980</v>
      </c>
      <c r="C27" s="1">
        <v>44980.638888888891</v>
      </c>
      <c r="D27">
        <v>0</v>
      </c>
      <c r="E27" t="s">
        <v>20</v>
      </c>
      <c r="F27">
        <v>4</v>
      </c>
      <c r="G27">
        <v>80.25</v>
      </c>
      <c r="H27">
        <v>60.95</v>
      </c>
      <c r="I27">
        <v>141.19999999999999</v>
      </c>
      <c r="J27">
        <v>200</v>
      </c>
      <c r="K27">
        <v>200</v>
      </c>
      <c r="L27">
        <v>0</v>
      </c>
      <c r="M27">
        <v>0</v>
      </c>
      <c r="N27">
        <v>0</v>
      </c>
      <c r="O27">
        <v>0</v>
      </c>
      <c r="P27">
        <v>140.80000000000001</v>
      </c>
      <c r="Q27">
        <v>5.6</v>
      </c>
      <c r="R27">
        <v>140.69999999999999</v>
      </c>
      <c r="S27">
        <v>15.08</v>
      </c>
      <c r="T27">
        <f t="shared" si="0"/>
        <v>-140.69999999999999</v>
      </c>
      <c r="U27">
        <f t="shared" si="1"/>
        <v>-1493.3999999999999</v>
      </c>
    </row>
    <row r="28" spans="1:21" x14ac:dyDescent="0.2">
      <c r="A28" t="s">
        <v>19</v>
      </c>
      <c r="B28" s="1">
        <v>44973</v>
      </c>
      <c r="C28" s="1">
        <v>44973.638888888891</v>
      </c>
      <c r="D28">
        <v>0</v>
      </c>
      <c r="E28" t="s">
        <v>20</v>
      </c>
      <c r="F28">
        <v>4</v>
      </c>
      <c r="G28">
        <v>26.85</v>
      </c>
      <c r="H28">
        <v>42</v>
      </c>
      <c r="I28">
        <v>68.8</v>
      </c>
      <c r="J28">
        <v>200</v>
      </c>
      <c r="K28">
        <v>200</v>
      </c>
      <c r="L28">
        <v>0</v>
      </c>
      <c r="M28">
        <v>0</v>
      </c>
      <c r="N28">
        <v>0</v>
      </c>
      <c r="O28">
        <v>0</v>
      </c>
      <c r="P28">
        <v>60.9</v>
      </c>
      <c r="Q28">
        <v>-38</v>
      </c>
      <c r="R28">
        <v>13.3</v>
      </c>
      <c r="S28">
        <v>12.89</v>
      </c>
      <c r="T28">
        <f t="shared" si="0"/>
        <v>-13.3</v>
      </c>
      <c r="U28">
        <f t="shared" si="1"/>
        <v>-1352.6999999999998</v>
      </c>
    </row>
    <row r="29" spans="1:21" x14ac:dyDescent="0.2">
      <c r="A29" t="s">
        <v>19</v>
      </c>
      <c r="B29" s="1">
        <v>44966</v>
      </c>
      <c r="C29" s="1">
        <v>44966.638888888891</v>
      </c>
      <c r="D29">
        <v>0</v>
      </c>
      <c r="E29" t="s">
        <v>20</v>
      </c>
      <c r="F29">
        <v>4</v>
      </c>
      <c r="G29">
        <v>55.05</v>
      </c>
      <c r="H29">
        <v>51.85</v>
      </c>
      <c r="I29">
        <v>106.9</v>
      </c>
      <c r="J29">
        <v>200</v>
      </c>
      <c r="K29">
        <v>200</v>
      </c>
      <c r="L29">
        <v>0</v>
      </c>
      <c r="M29">
        <v>0</v>
      </c>
      <c r="N29">
        <v>0</v>
      </c>
      <c r="O29">
        <v>0</v>
      </c>
      <c r="P29">
        <v>106.6</v>
      </c>
      <c r="Q29">
        <v>-1.1000000000000001</v>
      </c>
      <c r="R29">
        <v>106.6</v>
      </c>
      <c r="S29">
        <v>13.04</v>
      </c>
      <c r="T29">
        <f t="shared" si="0"/>
        <v>-106.6</v>
      </c>
      <c r="U29">
        <f t="shared" si="1"/>
        <v>-1339.3999999999999</v>
      </c>
    </row>
    <row r="30" spans="1:21" x14ac:dyDescent="0.2">
      <c r="A30" t="s">
        <v>19</v>
      </c>
      <c r="B30" s="1">
        <v>44959</v>
      </c>
      <c r="C30" s="1">
        <v>44959.638888888891</v>
      </c>
      <c r="D30">
        <v>0</v>
      </c>
      <c r="E30" t="s">
        <v>20</v>
      </c>
      <c r="F30">
        <v>4</v>
      </c>
      <c r="G30">
        <v>167.05</v>
      </c>
      <c r="H30">
        <v>174.45</v>
      </c>
      <c r="I30">
        <v>341.5</v>
      </c>
      <c r="J30">
        <v>200</v>
      </c>
      <c r="K30">
        <v>200</v>
      </c>
      <c r="L30">
        <v>0</v>
      </c>
      <c r="M30">
        <v>0</v>
      </c>
      <c r="N30">
        <v>0</v>
      </c>
      <c r="O30">
        <v>0</v>
      </c>
      <c r="P30">
        <v>320.39999999999998</v>
      </c>
      <c r="Q30">
        <v>-45.3</v>
      </c>
      <c r="R30">
        <v>275.8</v>
      </c>
      <c r="S30">
        <v>15.73</v>
      </c>
      <c r="T30">
        <f t="shared" si="0"/>
        <v>-275.8</v>
      </c>
      <c r="U30">
        <f t="shared" si="1"/>
        <v>-1232.8</v>
      </c>
    </row>
    <row r="31" spans="1:21" x14ac:dyDescent="0.2">
      <c r="A31" t="s">
        <v>19</v>
      </c>
      <c r="B31" s="1">
        <v>44951</v>
      </c>
      <c r="C31" s="1">
        <v>44951.638888888891</v>
      </c>
      <c r="D31">
        <v>0</v>
      </c>
      <c r="E31" t="s">
        <v>20</v>
      </c>
      <c r="F31">
        <v>4</v>
      </c>
      <c r="G31">
        <v>78.45</v>
      </c>
      <c r="H31">
        <v>70.8</v>
      </c>
      <c r="I31">
        <v>149.19999999999999</v>
      </c>
      <c r="J31">
        <v>200</v>
      </c>
      <c r="K31">
        <v>200</v>
      </c>
      <c r="L31">
        <v>0</v>
      </c>
      <c r="M31">
        <v>0</v>
      </c>
      <c r="N31">
        <v>0</v>
      </c>
      <c r="O31">
        <v>0</v>
      </c>
      <c r="P31">
        <v>87.2</v>
      </c>
      <c r="Q31">
        <v>-238.2</v>
      </c>
      <c r="R31">
        <v>-104.2</v>
      </c>
      <c r="S31">
        <v>14.66</v>
      </c>
      <c r="T31">
        <f t="shared" si="0"/>
        <v>104.2</v>
      </c>
      <c r="U31">
        <f t="shared" si="1"/>
        <v>-957</v>
      </c>
    </row>
    <row r="32" spans="1:21" x14ac:dyDescent="0.2">
      <c r="A32" t="s">
        <v>19</v>
      </c>
      <c r="B32" s="1">
        <v>44945</v>
      </c>
      <c r="C32" s="1">
        <v>44945.638888888891</v>
      </c>
      <c r="D32">
        <v>0</v>
      </c>
      <c r="E32" t="s">
        <v>20</v>
      </c>
      <c r="F32">
        <v>4</v>
      </c>
      <c r="G32">
        <v>38.65</v>
      </c>
      <c r="H32">
        <v>72</v>
      </c>
      <c r="I32">
        <v>110.6</v>
      </c>
      <c r="J32">
        <v>200</v>
      </c>
      <c r="K32">
        <v>200</v>
      </c>
      <c r="L32">
        <v>0</v>
      </c>
      <c r="M32">
        <v>0</v>
      </c>
      <c r="N32">
        <v>0</v>
      </c>
      <c r="O32">
        <v>0</v>
      </c>
      <c r="P32">
        <v>110.4</v>
      </c>
      <c r="Q32">
        <v>1.1000000000000001</v>
      </c>
      <c r="R32">
        <v>110.4</v>
      </c>
      <c r="S32">
        <v>13.96</v>
      </c>
      <c r="T32">
        <f t="shared" si="0"/>
        <v>-110.4</v>
      </c>
      <c r="U32">
        <f t="shared" si="1"/>
        <v>-1061.2</v>
      </c>
    </row>
    <row r="33" spans="1:21" x14ac:dyDescent="0.2">
      <c r="A33" t="s">
        <v>19</v>
      </c>
      <c r="B33" s="1">
        <v>44938</v>
      </c>
      <c r="C33" s="1">
        <v>44938.638888888891</v>
      </c>
      <c r="D33">
        <v>0</v>
      </c>
      <c r="E33" t="s">
        <v>20</v>
      </c>
      <c r="F33">
        <v>4</v>
      </c>
      <c r="G33">
        <v>77.7</v>
      </c>
      <c r="H33">
        <v>73.75</v>
      </c>
      <c r="I33">
        <v>151.4</v>
      </c>
      <c r="J33">
        <v>200</v>
      </c>
      <c r="K33">
        <v>200</v>
      </c>
      <c r="L33">
        <v>0</v>
      </c>
      <c r="M33">
        <v>0</v>
      </c>
      <c r="N33">
        <v>0</v>
      </c>
      <c r="O33">
        <v>0</v>
      </c>
      <c r="P33">
        <v>151.19999999999999</v>
      </c>
      <c r="Q33">
        <v>-37.5</v>
      </c>
      <c r="R33">
        <v>151.19999999999999</v>
      </c>
      <c r="S33">
        <v>15.28</v>
      </c>
      <c r="T33">
        <f t="shared" si="0"/>
        <v>-151.19999999999999</v>
      </c>
      <c r="U33">
        <f t="shared" si="1"/>
        <v>-950.8</v>
      </c>
    </row>
    <row r="34" spans="1:21" x14ac:dyDescent="0.2">
      <c r="A34" t="s">
        <v>19</v>
      </c>
      <c r="B34" s="1">
        <v>44931</v>
      </c>
      <c r="C34" s="1">
        <v>44931.638888888891</v>
      </c>
      <c r="D34">
        <v>0</v>
      </c>
      <c r="E34" t="s">
        <v>20</v>
      </c>
      <c r="F34">
        <v>4</v>
      </c>
      <c r="G34">
        <v>61.8</v>
      </c>
      <c r="H34">
        <v>78.599999999999994</v>
      </c>
      <c r="I34">
        <v>140.4</v>
      </c>
      <c r="J34">
        <v>200</v>
      </c>
      <c r="K34">
        <v>200</v>
      </c>
      <c r="L34">
        <v>0</v>
      </c>
      <c r="M34">
        <v>0</v>
      </c>
      <c r="N34">
        <v>0</v>
      </c>
      <c r="O34">
        <v>0</v>
      </c>
      <c r="P34">
        <v>139.69999999999999</v>
      </c>
      <c r="Q34">
        <v>-176.5</v>
      </c>
      <c r="R34">
        <v>139.5</v>
      </c>
      <c r="S34">
        <v>14.98</v>
      </c>
      <c r="T34">
        <f t="shared" si="0"/>
        <v>-139.5</v>
      </c>
      <c r="U34">
        <f t="shared" si="1"/>
        <v>-799.6</v>
      </c>
    </row>
    <row r="35" spans="1:21" x14ac:dyDescent="0.2">
      <c r="A35" t="s">
        <v>19</v>
      </c>
      <c r="B35" s="1">
        <v>44924</v>
      </c>
      <c r="C35" s="1">
        <v>44924.638888888891</v>
      </c>
      <c r="D35">
        <v>0</v>
      </c>
      <c r="E35" t="s">
        <v>20</v>
      </c>
      <c r="F35">
        <v>4</v>
      </c>
      <c r="G35">
        <v>40.4</v>
      </c>
      <c r="H35">
        <v>48.55</v>
      </c>
      <c r="I35">
        <v>88.9</v>
      </c>
      <c r="J35">
        <v>200</v>
      </c>
      <c r="K35">
        <v>200</v>
      </c>
      <c r="L35">
        <v>0</v>
      </c>
      <c r="M35">
        <v>0</v>
      </c>
      <c r="N35">
        <v>0</v>
      </c>
      <c r="O35">
        <v>0</v>
      </c>
      <c r="P35">
        <v>27.6</v>
      </c>
      <c r="Q35">
        <v>-467.4</v>
      </c>
      <c r="R35">
        <v>-467.4</v>
      </c>
      <c r="S35">
        <v>14.81</v>
      </c>
      <c r="T35">
        <f t="shared" si="0"/>
        <v>467.4</v>
      </c>
      <c r="U35">
        <f t="shared" si="1"/>
        <v>-660.1</v>
      </c>
    </row>
    <row r="36" spans="1:21" x14ac:dyDescent="0.2">
      <c r="A36" t="s">
        <v>19</v>
      </c>
      <c r="B36" s="1">
        <v>44917</v>
      </c>
      <c r="C36" s="1">
        <v>44917.638888888891</v>
      </c>
      <c r="D36">
        <v>0</v>
      </c>
      <c r="E36" t="s">
        <v>20</v>
      </c>
      <c r="F36">
        <v>4</v>
      </c>
      <c r="G36">
        <v>73.650000000000006</v>
      </c>
      <c r="H36">
        <v>97.55</v>
      </c>
      <c r="I36">
        <v>171.2</v>
      </c>
      <c r="J36">
        <v>200</v>
      </c>
      <c r="K36">
        <v>200</v>
      </c>
      <c r="L36">
        <v>0</v>
      </c>
      <c r="M36">
        <v>0</v>
      </c>
      <c r="N36">
        <v>0</v>
      </c>
      <c r="O36">
        <v>0</v>
      </c>
      <c r="P36">
        <v>169.5</v>
      </c>
      <c r="Q36">
        <v>-51.6</v>
      </c>
      <c r="R36">
        <v>169.1</v>
      </c>
      <c r="S36">
        <v>15.19</v>
      </c>
      <c r="T36">
        <f t="shared" si="0"/>
        <v>-169.1</v>
      </c>
      <c r="U36">
        <f t="shared" si="1"/>
        <v>-1127.5</v>
      </c>
    </row>
    <row r="37" spans="1:21" x14ac:dyDescent="0.2">
      <c r="A37" t="s">
        <v>19</v>
      </c>
      <c r="B37" s="1">
        <v>44910</v>
      </c>
      <c r="C37" s="1">
        <v>44910.638888888891</v>
      </c>
      <c r="D37">
        <v>0</v>
      </c>
      <c r="E37" t="s">
        <v>20</v>
      </c>
      <c r="F37">
        <v>4</v>
      </c>
      <c r="G37">
        <v>13.05</v>
      </c>
      <c r="H37">
        <v>37.15</v>
      </c>
      <c r="I37">
        <v>50.2</v>
      </c>
      <c r="J37">
        <v>200</v>
      </c>
      <c r="K37">
        <v>200</v>
      </c>
      <c r="L37">
        <v>0</v>
      </c>
      <c r="M37">
        <v>0</v>
      </c>
      <c r="N37">
        <v>0</v>
      </c>
      <c r="O37">
        <v>0</v>
      </c>
      <c r="P37">
        <v>17.399999999999999</v>
      </c>
      <c r="Q37">
        <v>-342</v>
      </c>
      <c r="R37">
        <v>-334.2</v>
      </c>
      <c r="S37">
        <v>13.73</v>
      </c>
      <c r="T37">
        <f t="shared" si="0"/>
        <v>334.2</v>
      </c>
      <c r="U37">
        <f t="shared" si="1"/>
        <v>-958.40000000000009</v>
      </c>
    </row>
    <row r="38" spans="1:21" x14ac:dyDescent="0.2">
      <c r="A38" t="s">
        <v>19</v>
      </c>
      <c r="B38" s="1">
        <v>44903</v>
      </c>
      <c r="C38" s="1">
        <v>44903.638888888891</v>
      </c>
      <c r="D38">
        <v>0</v>
      </c>
      <c r="E38" t="s">
        <v>20</v>
      </c>
      <c r="F38">
        <v>4</v>
      </c>
      <c r="G38">
        <v>35.65</v>
      </c>
      <c r="H38">
        <v>33</v>
      </c>
      <c r="I38">
        <v>68.599999999999994</v>
      </c>
      <c r="J38">
        <v>200</v>
      </c>
      <c r="K38">
        <v>200</v>
      </c>
      <c r="L38">
        <v>0</v>
      </c>
      <c r="M38">
        <v>0</v>
      </c>
      <c r="N38">
        <v>0</v>
      </c>
      <c r="O38">
        <v>0</v>
      </c>
      <c r="P38">
        <v>40.6</v>
      </c>
      <c r="Q38">
        <v>-42</v>
      </c>
      <c r="R38">
        <v>-24.6</v>
      </c>
      <c r="S38">
        <v>13.4</v>
      </c>
      <c r="T38">
        <f t="shared" si="0"/>
        <v>24.6</v>
      </c>
      <c r="U38">
        <f t="shared" si="1"/>
        <v>-1292.6000000000001</v>
      </c>
    </row>
    <row r="39" spans="1:21" x14ac:dyDescent="0.2">
      <c r="A39" t="s">
        <v>19</v>
      </c>
      <c r="B39" s="1">
        <v>44896</v>
      </c>
      <c r="C39" s="1">
        <v>44896.638888888891</v>
      </c>
      <c r="D39">
        <v>0</v>
      </c>
      <c r="E39" t="s">
        <v>20</v>
      </c>
      <c r="F39">
        <v>4</v>
      </c>
      <c r="G39">
        <v>18.75</v>
      </c>
      <c r="H39">
        <v>27.7</v>
      </c>
      <c r="I39">
        <v>46.4</v>
      </c>
      <c r="J39">
        <v>200</v>
      </c>
      <c r="K39">
        <v>200</v>
      </c>
      <c r="L39">
        <v>0</v>
      </c>
      <c r="M39">
        <v>0</v>
      </c>
      <c r="N39">
        <v>0</v>
      </c>
      <c r="O39">
        <v>0</v>
      </c>
      <c r="P39">
        <v>45.8</v>
      </c>
      <c r="Q39">
        <v>-91.8</v>
      </c>
      <c r="R39">
        <v>45.8</v>
      </c>
      <c r="S39">
        <v>13.36</v>
      </c>
      <c r="T39">
        <f t="shared" si="0"/>
        <v>-45.8</v>
      </c>
      <c r="U39">
        <f t="shared" si="1"/>
        <v>-1317.2</v>
      </c>
    </row>
    <row r="40" spans="1:21" x14ac:dyDescent="0.2">
      <c r="A40" t="s">
        <v>19</v>
      </c>
      <c r="B40" s="1">
        <v>44889</v>
      </c>
      <c r="C40" s="1">
        <v>44889.638888888891</v>
      </c>
      <c r="D40">
        <v>0</v>
      </c>
      <c r="E40" t="s">
        <v>20</v>
      </c>
      <c r="F40">
        <v>4</v>
      </c>
      <c r="G40">
        <v>22.7</v>
      </c>
      <c r="H40">
        <v>18.399999999999999</v>
      </c>
      <c r="I40">
        <v>41.1</v>
      </c>
      <c r="J40">
        <v>200</v>
      </c>
      <c r="K40">
        <v>200</v>
      </c>
      <c r="L40">
        <v>0</v>
      </c>
      <c r="M40">
        <v>0</v>
      </c>
      <c r="N40">
        <v>0</v>
      </c>
      <c r="O40">
        <v>0</v>
      </c>
      <c r="P40">
        <v>39.9</v>
      </c>
      <c r="Q40">
        <v>-0.9</v>
      </c>
      <c r="R40">
        <v>39.9</v>
      </c>
      <c r="S40">
        <v>13.48</v>
      </c>
      <c r="T40">
        <f t="shared" si="0"/>
        <v>-39.9</v>
      </c>
      <c r="U40">
        <f t="shared" si="1"/>
        <v>-1271.4000000000001</v>
      </c>
    </row>
    <row r="41" spans="1:21" x14ac:dyDescent="0.2">
      <c r="A41" t="s">
        <v>19</v>
      </c>
      <c r="B41" s="1">
        <v>44882</v>
      </c>
      <c r="C41" s="1">
        <v>44882.638888888891</v>
      </c>
      <c r="D41">
        <v>0</v>
      </c>
      <c r="E41" t="s">
        <v>20</v>
      </c>
      <c r="F41">
        <v>4</v>
      </c>
      <c r="G41">
        <v>22.5</v>
      </c>
      <c r="H41">
        <v>37.200000000000003</v>
      </c>
      <c r="I41">
        <v>59.7</v>
      </c>
      <c r="J41">
        <v>200</v>
      </c>
      <c r="K41">
        <v>200</v>
      </c>
      <c r="L41">
        <v>0</v>
      </c>
      <c r="M41">
        <v>0</v>
      </c>
      <c r="N41">
        <v>0</v>
      </c>
      <c r="O41">
        <v>0</v>
      </c>
      <c r="P41">
        <v>59.3</v>
      </c>
      <c r="Q41">
        <v>-0.1</v>
      </c>
      <c r="R41">
        <v>59.3</v>
      </c>
      <c r="S41">
        <v>0</v>
      </c>
      <c r="T41">
        <f t="shared" si="0"/>
        <v>-59.3</v>
      </c>
      <c r="U41">
        <f t="shared" si="1"/>
        <v>-1231.5</v>
      </c>
    </row>
    <row r="42" spans="1:21" x14ac:dyDescent="0.2">
      <c r="A42" t="s">
        <v>19</v>
      </c>
      <c r="B42" s="1">
        <v>44875</v>
      </c>
      <c r="C42" s="1">
        <v>44875.638888888891</v>
      </c>
      <c r="D42">
        <v>0</v>
      </c>
      <c r="E42" t="s">
        <v>20</v>
      </c>
      <c r="F42">
        <v>4</v>
      </c>
      <c r="G42">
        <v>35.700000000000003</v>
      </c>
      <c r="H42">
        <v>23.9</v>
      </c>
      <c r="I42">
        <v>59.6</v>
      </c>
      <c r="J42">
        <v>200</v>
      </c>
      <c r="K42">
        <v>200</v>
      </c>
      <c r="L42">
        <v>0</v>
      </c>
      <c r="M42">
        <v>0</v>
      </c>
      <c r="N42">
        <v>0</v>
      </c>
      <c r="O42">
        <v>0</v>
      </c>
      <c r="P42">
        <v>59.4</v>
      </c>
      <c r="Q42">
        <v>-0.8</v>
      </c>
      <c r="R42">
        <v>59.4</v>
      </c>
      <c r="S42">
        <v>0</v>
      </c>
      <c r="T42">
        <f t="shared" si="0"/>
        <v>-59.4</v>
      </c>
      <c r="U42">
        <f t="shared" si="1"/>
        <v>-1172.2</v>
      </c>
    </row>
    <row r="43" spans="1:21" x14ac:dyDescent="0.2">
      <c r="A43" t="s">
        <v>19</v>
      </c>
      <c r="B43" s="1">
        <v>44868</v>
      </c>
      <c r="C43" s="1">
        <v>44868.638888888891</v>
      </c>
      <c r="D43">
        <v>0</v>
      </c>
      <c r="E43" t="s">
        <v>20</v>
      </c>
      <c r="F43">
        <v>4</v>
      </c>
      <c r="G43">
        <v>68.5</v>
      </c>
      <c r="H43">
        <v>71.849999999999994</v>
      </c>
      <c r="I43">
        <v>140.4</v>
      </c>
      <c r="J43">
        <v>200</v>
      </c>
      <c r="K43">
        <v>200</v>
      </c>
      <c r="L43">
        <v>0</v>
      </c>
      <c r="M43">
        <v>0</v>
      </c>
      <c r="N43">
        <v>0</v>
      </c>
      <c r="O43">
        <v>0</v>
      </c>
      <c r="P43">
        <v>140</v>
      </c>
      <c r="Q43">
        <v>-14.4</v>
      </c>
      <c r="R43">
        <v>140</v>
      </c>
      <c r="S43">
        <v>0</v>
      </c>
      <c r="T43">
        <f t="shared" si="0"/>
        <v>-140</v>
      </c>
      <c r="U43">
        <f t="shared" si="1"/>
        <v>-1112.8</v>
      </c>
    </row>
    <row r="44" spans="1:21" x14ac:dyDescent="0.2">
      <c r="A44" t="s">
        <v>19</v>
      </c>
      <c r="B44" s="1">
        <v>44861</v>
      </c>
      <c r="C44" s="1">
        <v>44861.638888888891</v>
      </c>
      <c r="D44">
        <v>0</v>
      </c>
      <c r="E44" t="s">
        <v>20</v>
      </c>
      <c r="F44">
        <v>4</v>
      </c>
      <c r="G44">
        <v>34.950000000000003</v>
      </c>
      <c r="H44">
        <v>62.75</v>
      </c>
      <c r="I44">
        <v>97.7</v>
      </c>
      <c r="J44">
        <v>200</v>
      </c>
      <c r="K44">
        <v>200</v>
      </c>
      <c r="L44">
        <v>0</v>
      </c>
      <c r="M44">
        <v>0</v>
      </c>
      <c r="N44">
        <v>0</v>
      </c>
      <c r="O44">
        <v>0</v>
      </c>
      <c r="P44">
        <v>97.2</v>
      </c>
      <c r="Q44">
        <v>0.1</v>
      </c>
      <c r="R44">
        <v>97.2</v>
      </c>
      <c r="S44">
        <v>0</v>
      </c>
      <c r="T44">
        <f t="shared" si="0"/>
        <v>-97.2</v>
      </c>
      <c r="U44">
        <f t="shared" si="1"/>
        <v>-972.8</v>
      </c>
    </row>
    <row r="45" spans="1:21" x14ac:dyDescent="0.2">
      <c r="A45" t="s">
        <v>19</v>
      </c>
      <c r="B45" s="1">
        <v>44854</v>
      </c>
      <c r="C45" s="1">
        <v>44854.638888888891</v>
      </c>
      <c r="D45">
        <v>0</v>
      </c>
      <c r="E45" t="s">
        <v>20</v>
      </c>
      <c r="F45">
        <v>4</v>
      </c>
      <c r="G45">
        <v>56.45</v>
      </c>
      <c r="H45">
        <v>55.85</v>
      </c>
      <c r="I45">
        <v>112.3</v>
      </c>
      <c r="J45">
        <v>200</v>
      </c>
      <c r="K45">
        <v>200</v>
      </c>
      <c r="L45">
        <v>0</v>
      </c>
      <c r="M45">
        <v>0</v>
      </c>
      <c r="N45">
        <v>0</v>
      </c>
      <c r="O45">
        <v>0</v>
      </c>
      <c r="P45">
        <v>111.9</v>
      </c>
      <c r="Q45">
        <v>-12.3</v>
      </c>
      <c r="R45">
        <v>111.9</v>
      </c>
      <c r="S45">
        <v>0</v>
      </c>
      <c r="T45">
        <f t="shared" si="0"/>
        <v>-111.9</v>
      </c>
      <c r="U45">
        <f t="shared" si="1"/>
        <v>-875.59999999999991</v>
      </c>
    </row>
    <row r="46" spans="1:21" x14ac:dyDescent="0.2">
      <c r="A46" t="s">
        <v>19</v>
      </c>
      <c r="B46" s="1">
        <v>44847</v>
      </c>
      <c r="C46" s="1">
        <v>44847.638888888891</v>
      </c>
      <c r="D46">
        <v>0</v>
      </c>
      <c r="E46" t="s">
        <v>20</v>
      </c>
      <c r="F46">
        <v>4</v>
      </c>
      <c r="G46">
        <v>83.95</v>
      </c>
      <c r="H46">
        <v>68.5</v>
      </c>
      <c r="I46">
        <v>152.4</v>
      </c>
      <c r="J46">
        <v>200</v>
      </c>
      <c r="K46">
        <v>200</v>
      </c>
      <c r="L46">
        <v>0</v>
      </c>
      <c r="M46">
        <v>0</v>
      </c>
      <c r="N46">
        <v>0</v>
      </c>
      <c r="O46">
        <v>0</v>
      </c>
      <c r="P46">
        <v>151.9</v>
      </c>
      <c r="Q46">
        <v>-77</v>
      </c>
      <c r="R46">
        <v>151.9</v>
      </c>
      <c r="S46">
        <v>0</v>
      </c>
      <c r="T46">
        <f t="shared" si="0"/>
        <v>-151.9</v>
      </c>
      <c r="U46">
        <f t="shared" si="1"/>
        <v>-763.69999999999993</v>
      </c>
    </row>
    <row r="47" spans="1:21" x14ac:dyDescent="0.2">
      <c r="A47" t="s">
        <v>19</v>
      </c>
      <c r="B47" s="1">
        <v>44840</v>
      </c>
      <c r="C47" s="1">
        <v>44840.638888888891</v>
      </c>
      <c r="D47">
        <v>0</v>
      </c>
      <c r="E47" t="s">
        <v>20</v>
      </c>
      <c r="F47">
        <v>4</v>
      </c>
      <c r="G47">
        <v>55.4</v>
      </c>
      <c r="H47">
        <v>76.75</v>
      </c>
      <c r="I47">
        <v>132.19999999999999</v>
      </c>
      <c r="J47">
        <v>200</v>
      </c>
      <c r="K47">
        <v>200</v>
      </c>
      <c r="L47">
        <v>0</v>
      </c>
      <c r="M47">
        <v>0</v>
      </c>
      <c r="N47">
        <v>0</v>
      </c>
      <c r="O47">
        <v>0</v>
      </c>
      <c r="P47">
        <v>118.2</v>
      </c>
      <c r="Q47">
        <v>-7.5</v>
      </c>
      <c r="R47">
        <v>108</v>
      </c>
      <c r="S47">
        <v>0</v>
      </c>
      <c r="T47">
        <f t="shared" si="0"/>
        <v>-108</v>
      </c>
      <c r="U47">
        <f t="shared" si="1"/>
        <v>-611.79999999999995</v>
      </c>
    </row>
    <row r="48" spans="1:21" x14ac:dyDescent="0.2">
      <c r="A48" t="s">
        <v>19</v>
      </c>
      <c r="B48" s="1">
        <v>44833</v>
      </c>
      <c r="C48" s="1">
        <v>44833.638888888891</v>
      </c>
      <c r="D48">
        <v>0</v>
      </c>
      <c r="E48" t="s">
        <v>20</v>
      </c>
      <c r="F48">
        <v>4</v>
      </c>
      <c r="G48">
        <v>107.2</v>
      </c>
      <c r="H48">
        <v>89.1</v>
      </c>
      <c r="I48">
        <v>196.3</v>
      </c>
      <c r="J48">
        <v>200</v>
      </c>
      <c r="K48">
        <v>200</v>
      </c>
      <c r="L48">
        <v>0</v>
      </c>
      <c r="M48">
        <v>0</v>
      </c>
      <c r="N48">
        <v>0</v>
      </c>
      <c r="O48">
        <v>0</v>
      </c>
      <c r="P48">
        <v>148.19999999999999</v>
      </c>
      <c r="Q48">
        <v>-90.5</v>
      </c>
      <c r="R48">
        <v>37.700000000000003</v>
      </c>
      <c r="S48">
        <v>0</v>
      </c>
      <c r="T48">
        <f t="shared" si="0"/>
        <v>-37.700000000000003</v>
      </c>
      <c r="U48">
        <f t="shared" si="1"/>
        <v>-503.7999999999999</v>
      </c>
    </row>
    <row r="49" spans="1:21" x14ac:dyDescent="0.2">
      <c r="A49" t="s">
        <v>19</v>
      </c>
      <c r="B49" s="1">
        <v>44826</v>
      </c>
      <c r="C49" s="1">
        <v>44826.638888888891</v>
      </c>
      <c r="D49">
        <v>0</v>
      </c>
      <c r="E49" t="s">
        <v>20</v>
      </c>
      <c r="F49">
        <v>4</v>
      </c>
      <c r="G49">
        <v>91.85</v>
      </c>
      <c r="H49">
        <v>110</v>
      </c>
      <c r="I49">
        <v>201.8</v>
      </c>
      <c r="J49">
        <v>200</v>
      </c>
      <c r="K49">
        <v>200</v>
      </c>
      <c r="L49">
        <v>0</v>
      </c>
      <c r="M49">
        <v>0</v>
      </c>
      <c r="N49">
        <v>0</v>
      </c>
      <c r="O49">
        <v>0</v>
      </c>
      <c r="P49">
        <v>187.1</v>
      </c>
      <c r="Q49">
        <v>-161.69999999999999</v>
      </c>
      <c r="R49">
        <v>129.69999999999999</v>
      </c>
      <c r="S49">
        <v>0</v>
      </c>
      <c r="T49">
        <f t="shared" si="0"/>
        <v>-129.69999999999999</v>
      </c>
      <c r="U49">
        <f t="shared" si="1"/>
        <v>-466.09999999999991</v>
      </c>
    </row>
    <row r="50" spans="1:21" x14ac:dyDescent="0.2">
      <c r="A50" t="s">
        <v>19</v>
      </c>
      <c r="B50" s="1">
        <v>44819</v>
      </c>
      <c r="C50" s="1">
        <v>44819.638888888891</v>
      </c>
      <c r="D50">
        <v>0</v>
      </c>
      <c r="E50" t="s">
        <v>20</v>
      </c>
      <c r="F50">
        <v>4</v>
      </c>
      <c r="G50">
        <v>117.1</v>
      </c>
      <c r="H50">
        <v>156.15</v>
      </c>
      <c r="I50">
        <v>273.2</v>
      </c>
      <c r="J50">
        <v>200</v>
      </c>
      <c r="K50">
        <v>200</v>
      </c>
      <c r="L50">
        <v>0</v>
      </c>
      <c r="M50">
        <v>0</v>
      </c>
      <c r="N50">
        <v>0</v>
      </c>
      <c r="O50">
        <v>0</v>
      </c>
      <c r="P50">
        <v>271</v>
      </c>
      <c r="Q50">
        <v>4.7</v>
      </c>
      <c r="R50">
        <v>269</v>
      </c>
      <c r="S50">
        <v>0</v>
      </c>
      <c r="T50">
        <f t="shared" si="0"/>
        <v>-269</v>
      </c>
      <c r="U50">
        <f t="shared" si="1"/>
        <v>-336.39999999999992</v>
      </c>
    </row>
    <row r="51" spans="1:21" x14ac:dyDescent="0.2">
      <c r="A51" t="s">
        <v>19</v>
      </c>
      <c r="B51" s="1">
        <v>44812</v>
      </c>
      <c r="C51" s="1">
        <v>44812.638888888891</v>
      </c>
      <c r="D51">
        <v>0</v>
      </c>
      <c r="E51" t="s">
        <v>20</v>
      </c>
      <c r="F51">
        <v>4</v>
      </c>
      <c r="G51">
        <v>67.2</v>
      </c>
      <c r="H51">
        <v>70.599999999999994</v>
      </c>
      <c r="I51">
        <v>137.80000000000001</v>
      </c>
      <c r="J51">
        <v>200</v>
      </c>
      <c r="K51">
        <v>200</v>
      </c>
      <c r="L51">
        <v>0</v>
      </c>
      <c r="M51">
        <v>0</v>
      </c>
      <c r="N51">
        <v>0</v>
      </c>
      <c r="O51">
        <v>0</v>
      </c>
      <c r="P51">
        <v>57.7</v>
      </c>
      <c r="Q51">
        <v>-40.200000000000003</v>
      </c>
      <c r="R51">
        <v>25.4</v>
      </c>
      <c r="S51">
        <v>0</v>
      </c>
      <c r="T51">
        <f t="shared" si="0"/>
        <v>-25.4</v>
      </c>
      <c r="U51">
        <f t="shared" si="1"/>
        <v>-67.39999999999992</v>
      </c>
    </row>
    <row r="52" spans="1:21" x14ac:dyDescent="0.2">
      <c r="A52" t="s">
        <v>19</v>
      </c>
      <c r="B52" s="1">
        <v>44805</v>
      </c>
      <c r="C52" s="1">
        <v>44805.638888888891</v>
      </c>
      <c r="D52">
        <v>0</v>
      </c>
      <c r="E52" t="s">
        <v>20</v>
      </c>
      <c r="F52">
        <v>4</v>
      </c>
      <c r="G52">
        <v>96.7</v>
      </c>
      <c r="H52">
        <v>126.8</v>
      </c>
      <c r="I52">
        <v>223.5</v>
      </c>
      <c r="J52">
        <v>200</v>
      </c>
      <c r="K52">
        <v>200</v>
      </c>
      <c r="L52">
        <v>0</v>
      </c>
      <c r="M52">
        <v>0</v>
      </c>
      <c r="N52">
        <v>0</v>
      </c>
      <c r="O52">
        <v>0</v>
      </c>
      <c r="P52">
        <v>167.9</v>
      </c>
      <c r="Q52">
        <v>-228.2</v>
      </c>
      <c r="R52">
        <v>128.19999999999999</v>
      </c>
      <c r="S52">
        <v>0</v>
      </c>
      <c r="T52">
        <f t="shared" si="0"/>
        <v>-128.19999999999999</v>
      </c>
      <c r="U52">
        <f t="shared" si="1"/>
        <v>-41.999999999999915</v>
      </c>
    </row>
    <row r="53" spans="1:21" x14ac:dyDescent="0.2">
      <c r="A53" t="s">
        <v>19</v>
      </c>
      <c r="B53" s="1">
        <v>44798</v>
      </c>
      <c r="C53" s="1">
        <v>44798.638888888891</v>
      </c>
      <c r="D53">
        <v>0</v>
      </c>
      <c r="E53" t="s">
        <v>20</v>
      </c>
      <c r="F53">
        <v>4</v>
      </c>
      <c r="G53">
        <v>53.35</v>
      </c>
      <c r="H53">
        <v>47.3</v>
      </c>
      <c r="I53">
        <v>100.6</v>
      </c>
      <c r="J53">
        <v>200</v>
      </c>
      <c r="K53">
        <v>200</v>
      </c>
      <c r="L53">
        <v>0</v>
      </c>
      <c r="M53">
        <v>0</v>
      </c>
      <c r="N53">
        <v>0</v>
      </c>
      <c r="O53">
        <v>0</v>
      </c>
      <c r="P53">
        <v>89.6</v>
      </c>
      <c r="Q53">
        <v>-70.400000000000006</v>
      </c>
      <c r="R53">
        <v>-61.9</v>
      </c>
      <c r="S53">
        <v>0</v>
      </c>
      <c r="T53">
        <f t="shared" si="0"/>
        <v>61.9</v>
      </c>
      <c r="U53">
        <f t="shared" si="1"/>
        <v>86.200000000000074</v>
      </c>
    </row>
    <row r="54" spans="1:21" x14ac:dyDescent="0.2">
      <c r="A54" t="s">
        <v>19</v>
      </c>
      <c r="B54" s="1">
        <v>44791</v>
      </c>
      <c r="C54" s="1">
        <v>44791.638888888891</v>
      </c>
      <c r="D54">
        <v>0</v>
      </c>
      <c r="E54" t="s">
        <v>20</v>
      </c>
      <c r="F54">
        <v>4</v>
      </c>
      <c r="G54">
        <v>41.75</v>
      </c>
      <c r="H54">
        <v>42.95</v>
      </c>
      <c r="I54">
        <v>84.7</v>
      </c>
      <c r="J54">
        <v>200</v>
      </c>
      <c r="K54">
        <v>200</v>
      </c>
      <c r="L54">
        <v>0</v>
      </c>
      <c r="M54">
        <v>0</v>
      </c>
      <c r="N54">
        <v>0</v>
      </c>
      <c r="O54">
        <v>0</v>
      </c>
      <c r="P54">
        <v>84.5</v>
      </c>
      <c r="Q54">
        <v>-80.8</v>
      </c>
      <c r="R54">
        <v>84.5</v>
      </c>
      <c r="S54">
        <v>0</v>
      </c>
      <c r="T54">
        <f t="shared" si="0"/>
        <v>-84.5</v>
      </c>
      <c r="U54">
        <f t="shared" si="1"/>
        <v>24.300000000000082</v>
      </c>
    </row>
    <row r="55" spans="1:21" x14ac:dyDescent="0.2">
      <c r="A55" t="s">
        <v>19</v>
      </c>
      <c r="B55" s="1">
        <v>44784</v>
      </c>
      <c r="C55" s="1">
        <v>44784.638888888891</v>
      </c>
      <c r="D55">
        <v>0</v>
      </c>
      <c r="E55" t="s">
        <v>20</v>
      </c>
      <c r="F55">
        <v>4</v>
      </c>
      <c r="G55">
        <v>55.35</v>
      </c>
      <c r="H55">
        <v>46.8</v>
      </c>
      <c r="I55">
        <v>102.2</v>
      </c>
      <c r="J55">
        <v>200</v>
      </c>
      <c r="K55">
        <v>200</v>
      </c>
      <c r="L55">
        <v>0</v>
      </c>
      <c r="M55">
        <v>0</v>
      </c>
      <c r="N55">
        <v>0</v>
      </c>
      <c r="O55">
        <v>0</v>
      </c>
      <c r="P55">
        <v>101.7</v>
      </c>
      <c r="Q55">
        <v>1</v>
      </c>
      <c r="R55">
        <v>101.7</v>
      </c>
      <c r="S55">
        <v>0</v>
      </c>
      <c r="T55">
        <f t="shared" si="0"/>
        <v>-101.7</v>
      </c>
      <c r="U55">
        <f t="shared" si="1"/>
        <v>108.80000000000008</v>
      </c>
    </row>
    <row r="56" spans="1:21" x14ac:dyDescent="0.2">
      <c r="A56" t="s">
        <v>19</v>
      </c>
      <c r="B56" s="1">
        <v>44777</v>
      </c>
      <c r="C56" s="1">
        <v>44777.638888888891</v>
      </c>
      <c r="D56">
        <v>0</v>
      </c>
      <c r="E56" t="s">
        <v>20</v>
      </c>
      <c r="F56">
        <v>4</v>
      </c>
      <c r="G56">
        <v>43.7</v>
      </c>
      <c r="H56">
        <v>61</v>
      </c>
      <c r="I56">
        <v>104.7</v>
      </c>
      <c r="J56">
        <v>200</v>
      </c>
      <c r="K56">
        <v>200</v>
      </c>
      <c r="L56">
        <v>0</v>
      </c>
      <c r="M56">
        <v>0</v>
      </c>
      <c r="N56">
        <v>0</v>
      </c>
      <c r="O56">
        <v>0</v>
      </c>
      <c r="P56">
        <v>27.2</v>
      </c>
      <c r="Q56">
        <v>-589.79999999999995</v>
      </c>
      <c r="R56">
        <v>-59.9</v>
      </c>
      <c r="S56">
        <v>0</v>
      </c>
      <c r="T56">
        <f t="shared" si="0"/>
        <v>59.9</v>
      </c>
      <c r="U56">
        <f t="shared" si="1"/>
        <v>210.50000000000009</v>
      </c>
    </row>
    <row r="57" spans="1:21" x14ac:dyDescent="0.2">
      <c r="A57" t="s">
        <v>19</v>
      </c>
      <c r="B57" s="1">
        <v>44770</v>
      </c>
      <c r="C57" s="1">
        <v>44770.638888888891</v>
      </c>
      <c r="D57">
        <v>0</v>
      </c>
      <c r="E57" t="s">
        <v>20</v>
      </c>
      <c r="F57">
        <v>4</v>
      </c>
      <c r="G57">
        <v>50.3</v>
      </c>
      <c r="H57">
        <v>43.8</v>
      </c>
      <c r="I57">
        <v>94.1</v>
      </c>
      <c r="J57">
        <v>200</v>
      </c>
      <c r="K57">
        <v>200</v>
      </c>
      <c r="L57">
        <v>0</v>
      </c>
      <c r="M57">
        <v>0</v>
      </c>
      <c r="N57">
        <v>0</v>
      </c>
      <c r="O57">
        <v>0</v>
      </c>
      <c r="P57">
        <v>93.5</v>
      </c>
      <c r="Q57">
        <v>-2.2999999999999998</v>
      </c>
      <c r="R57">
        <v>93.5</v>
      </c>
      <c r="S57">
        <v>0</v>
      </c>
      <c r="T57">
        <f t="shared" si="0"/>
        <v>-93.5</v>
      </c>
      <c r="U57">
        <f t="shared" si="1"/>
        <v>150.60000000000008</v>
      </c>
    </row>
    <row r="58" spans="1:21" x14ac:dyDescent="0.2">
      <c r="A58" t="s">
        <v>19</v>
      </c>
      <c r="B58" s="1">
        <v>44763</v>
      </c>
      <c r="C58" s="1">
        <v>44763.638888888891</v>
      </c>
      <c r="D58">
        <v>0</v>
      </c>
      <c r="E58" t="s">
        <v>20</v>
      </c>
      <c r="F58">
        <v>4</v>
      </c>
      <c r="G58">
        <v>47.85</v>
      </c>
      <c r="H58">
        <v>46.35</v>
      </c>
      <c r="I58">
        <v>94.2</v>
      </c>
      <c r="J58">
        <v>200</v>
      </c>
      <c r="K58">
        <v>200</v>
      </c>
      <c r="L58">
        <v>0</v>
      </c>
      <c r="M58">
        <v>0</v>
      </c>
      <c r="N58">
        <v>0</v>
      </c>
      <c r="O58">
        <v>0</v>
      </c>
      <c r="P58">
        <v>93.8</v>
      </c>
      <c r="Q58">
        <v>-34</v>
      </c>
      <c r="R58">
        <v>93.7</v>
      </c>
      <c r="S58">
        <v>0</v>
      </c>
      <c r="T58">
        <f t="shared" si="0"/>
        <v>-93.7</v>
      </c>
      <c r="U58">
        <f t="shared" si="1"/>
        <v>244.10000000000008</v>
      </c>
    </row>
    <row r="59" spans="1:21" x14ac:dyDescent="0.2">
      <c r="A59" t="s">
        <v>19</v>
      </c>
      <c r="B59" s="1">
        <v>44756</v>
      </c>
      <c r="C59" s="1">
        <v>44756.638888888891</v>
      </c>
      <c r="D59">
        <v>0</v>
      </c>
      <c r="E59" t="s">
        <v>20</v>
      </c>
      <c r="F59">
        <v>4</v>
      </c>
      <c r="G59">
        <v>53.25</v>
      </c>
      <c r="H59">
        <v>67</v>
      </c>
      <c r="I59">
        <v>120.2</v>
      </c>
      <c r="J59">
        <v>200</v>
      </c>
      <c r="K59">
        <v>200</v>
      </c>
      <c r="L59">
        <v>0</v>
      </c>
      <c r="M59">
        <v>0</v>
      </c>
      <c r="N59">
        <v>0</v>
      </c>
      <c r="O59">
        <v>0</v>
      </c>
      <c r="P59">
        <v>15.8</v>
      </c>
      <c r="Q59">
        <v>-112.5</v>
      </c>
      <c r="R59">
        <v>-27.6</v>
      </c>
      <c r="S59">
        <v>0</v>
      </c>
      <c r="T59">
        <f t="shared" si="0"/>
        <v>27.6</v>
      </c>
      <c r="U59">
        <f t="shared" si="1"/>
        <v>337.80000000000007</v>
      </c>
    </row>
    <row r="60" spans="1:21" x14ac:dyDescent="0.2">
      <c r="A60" t="s">
        <v>19</v>
      </c>
      <c r="B60" s="1">
        <v>44749</v>
      </c>
      <c r="C60" s="1">
        <v>44749.638888888891</v>
      </c>
      <c r="D60">
        <v>0</v>
      </c>
      <c r="E60" t="s">
        <v>20</v>
      </c>
      <c r="F60">
        <v>4</v>
      </c>
      <c r="G60">
        <v>51.25</v>
      </c>
      <c r="H60">
        <v>63.3</v>
      </c>
      <c r="I60">
        <v>114.6</v>
      </c>
      <c r="J60">
        <v>200</v>
      </c>
      <c r="K60">
        <v>200</v>
      </c>
      <c r="L60">
        <v>0</v>
      </c>
      <c r="M60">
        <v>0</v>
      </c>
      <c r="N60">
        <v>0</v>
      </c>
      <c r="O60">
        <v>0</v>
      </c>
      <c r="P60">
        <v>86.8</v>
      </c>
      <c r="Q60">
        <v>-56.6</v>
      </c>
      <c r="R60">
        <v>-8.6</v>
      </c>
      <c r="S60">
        <v>0</v>
      </c>
      <c r="T60">
        <f t="shared" si="0"/>
        <v>8.6</v>
      </c>
      <c r="U60">
        <f t="shared" si="1"/>
        <v>310.20000000000005</v>
      </c>
    </row>
    <row r="61" spans="1:21" x14ac:dyDescent="0.2">
      <c r="A61" t="s">
        <v>19</v>
      </c>
      <c r="B61" s="1">
        <v>44742</v>
      </c>
      <c r="C61" s="1">
        <v>44742.638888888891</v>
      </c>
      <c r="D61">
        <v>0</v>
      </c>
      <c r="E61" t="s">
        <v>20</v>
      </c>
      <c r="F61">
        <v>4</v>
      </c>
      <c r="G61">
        <v>72.7</v>
      </c>
      <c r="H61">
        <v>102</v>
      </c>
      <c r="I61">
        <v>174.7</v>
      </c>
      <c r="J61">
        <v>200</v>
      </c>
      <c r="K61">
        <v>200</v>
      </c>
      <c r="L61">
        <v>0</v>
      </c>
      <c r="M61">
        <v>0</v>
      </c>
      <c r="N61">
        <v>0</v>
      </c>
      <c r="O61">
        <v>0</v>
      </c>
      <c r="P61">
        <v>174.4</v>
      </c>
      <c r="Q61">
        <v>-17.399999999999999</v>
      </c>
      <c r="R61">
        <v>174.4</v>
      </c>
      <c r="S61">
        <v>0</v>
      </c>
      <c r="T61">
        <f t="shared" si="0"/>
        <v>-174.4</v>
      </c>
      <c r="U61">
        <f t="shared" si="1"/>
        <v>301.60000000000002</v>
      </c>
    </row>
    <row r="62" spans="1:21" x14ac:dyDescent="0.2">
      <c r="A62" t="s">
        <v>19</v>
      </c>
      <c r="B62" s="1">
        <v>44735</v>
      </c>
      <c r="C62" s="1">
        <v>44735.638888888891</v>
      </c>
      <c r="D62">
        <v>0</v>
      </c>
      <c r="E62" t="s">
        <v>20</v>
      </c>
      <c r="F62">
        <v>4</v>
      </c>
      <c r="G62">
        <v>53.45</v>
      </c>
      <c r="H62">
        <v>88.15</v>
      </c>
      <c r="I62">
        <v>141.6</v>
      </c>
      <c r="J62">
        <v>200</v>
      </c>
      <c r="K62">
        <v>200</v>
      </c>
      <c r="L62">
        <v>0</v>
      </c>
      <c r="M62">
        <v>0</v>
      </c>
      <c r="N62">
        <v>0</v>
      </c>
      <c r="O62">
        <v>0</v>
      </c>
      <c r="P62">
        <v>128.19999999999999</v>
      </c>
      <c r="Q62">
        <v>-421.8</v>
      </c>
      <c r="R62">
        <v>77</v>
      </c>
      <c r="S62">
        <v>0</v>
      </c>
      <c r="T62">
        <f t="shared" si="0"/>
        <v>-77</v>
      </c>
      <c r="U62">
        <f t="shared" si="1"/>
        <v>476</v>
      </c>
    </row>
    <row r="63" spans="1:21" x14ac:dyDescent="0.2">
      <c r="A63" t="s">
        <v>19</v>
      </c>
      <c r="B63" s="1">
        <v>44728</v>
      </c>
      <c r="C63" s="1">
        <v>44728.638888888891</v>
      </c>
      <c r="D63">
        <v>0</v>
      </c>
      <c r="E63" t="s">
        <v>20</v>
      </c>
      <c r="F63">
        <v>4</v>
      </c>
      <c r="G63">
        <v>43.95</v>
      </c>
      <c r="H63">
        <v>53.65</v>
      </c>
      <c r="I63">
        <v>97.6</v>
      </c>
      <c r="J63">
        <v>200</v>
      </c>
      <c r="K63">
        <v>200</v>
      </c>
      <c r="L63">
        <v>0</v>
      </c>
      <c r="M63">
        <v>0</v>
      </c>
      <c r="N63">
        <v>0</v>
      </c>
      <c r="O63">
        <v>0</v>
      </c>
      <c r="P63">
        <v>2</v>
      </c>
      <c r="Q63">
        <v>-706.8</v>
      </c>
      <c r="R63">
        <v>-694.2</v>
      </c>
      <c r="S63">
        <v>0</v>
      </c>
      <c r="T63">
        <f t="shared" si="0"/>
        <v>694.2</v>
      </c>
      <c r="U63">
        <f t="shared" si="1"/>
        <v>553</v>
      </c>
    </row>
    <row r="64" spans="1:21" x14ac:dyDescent="0.2">
      <c r="A64" t="s">
        <v>19</v>
      </c>
      <c r="B64" s="1">
        <v>44721</v>
      </c>
      <c r="C64" s="1">
        <v>44721.638888888891</v>
      </c>
      <c r="D64">
        <v>0</v>
      </c>
      <c r="E64" t="s">
        <v>20</v>
      </c>
      <c r="F64">
        <v>4</v>
      </c>
      <c r="G64">
        <v>54.55</v>
      </c>
      <c r="H64">
        <v>31.2</v>
      </c>
      <c r="I64">
        <v>85.8</v>
      </c>
      <c r="J64">
        <v>200</v>
      </c>
      <c r="K64">
        <v>200</v>
      </c>
      <c r="L64">
        <v>0</v>
      </c>
      <c r="M64">
        <v>0</v>
      </c>
      <c r="N64">
        <v>0</v>
      </c>
      <c r="O64">
        <v>0</v>
      </c>
      <c r="P64">
        <v>56</v>
      </c>
      <c r="Q64">
        <v>-100.1</v>
      </c>
      <c r="R64">
        <v>-88.8</v>
      </c>
      <c r="S64">
        <v>0</v>
      </c>
      <c r="T64">
        <f t="shared" si="0"/>
        <v>88.8</v>
      </c>
      <c r="U64">
        <f t="shared" si="1"/>
        <v>-141.19999999999999</v>
      </c>
    </row>
    <row r="65" spans="1:21" x14ac:dyDescent="0.2">
      <c r="A65" t="s">
        <v>19</v>
      </c>
      <c r="B65" s="1">
        <v>44714</v>
      </c>
      <c r="C65" s="1">
        <v>44714.638888888891</v>
      </c>
      <c r="D65">
        <v>0</v>
      </c>
      <c r="E65" t="s">
        <v>20</v>
      </c>
      <c r="F65">
        <v>4</v>
      </c>
      <c r="G65">
        <v>73</v>
      </c>
      <c r="H65">
        <v>69.5</v>
      </c>
      <c r="I65">
        <v>142.5</v>
      </c>
      <c r="J65">
        <v>200</v>
      </c>
      <c r="K65">
        <v>200</v>
      </c>
      <c r="L65">
        <v>0</v>
      </c>
      <c r="M65">
        <v>0</v>
      </c>
      <c r="N65">
        <v>0</v>
      </c>
      <c r="O65">
        <v>0</v>
      </c>
      <c r="P65">
        <v>142</v>
      </c>
      <c r="Q65">
        <v>0</v>
      </c>
      <c r="R65">
        <v>142</v>
      </c>
      <c r="S65">
        <v>0</v>
      </c>
      <c r="T65">
        <f t="shared" si="0"/>
        <v>-142</v>
      </c>
      <c r="U65">
        <f t="shared" si="1"/>
        <v>-229.99999999999997</v>
      </c>
    </row>
    <row r="66" spans="1:21" x14ac:dyDescent="0.2">
      <c r="A66" t="s">
        <v>19</v>
      </c>
      <c r="B66" s="1">
        <v>44707</v>
      </c>
      <c r="C66" s="1">
        <v>44707.638888888891</v>
      </c>
      <c r="D66">
        <v>0</v>
      </c>
      <c r="E66" t="s">
        <v>20</v>
      </c>
      <c r="F66">
        <v>4</v>
      </c>
      <c r="G66">
        <v>39.5</v>
      </c>
      <c r="H66">
        <v>77.849999999999994</v>
      </c>
      <c r="I66">
        <v>117.4</v>
      </c>
      <c r="J66">
        <v>200</v>
      </c>
      <c r="K66">
        <v>200</v>
      </c>
      <c r="L66">
        <v>0</v>
      </c>
      <c r="M66">
        <v>0</v>
      </c>
      <c r="N66">
        <v>0</v>
      </c>
      <c r="O66">
        <v>0</v>
      </c>
      <c r="P66">
        <v>51.9</v>
      </c>
      <c r="Q66">
        <v>-189.9</v>
      </c>
      <c r="R66">
        <v>-174.9</v>
      </c>
      <c r="S66">
        <v>0</v>
      </c>
      <c r="T66">
        <f t="shared" si="0"/>
        <v>174.9</v>
      </c>
      <c r="U66">
        <f t="shared" si="1"/>
        <v>-87.999999999999972</v>
      </c>
    </row>
    <row r="67" spans="1:21" x14ac:dyDescent="0.2">
      <c r="A67" t="s">
        <v>19</v>
      </c>
      <c r="B67" s="1">
        <v>44700</v>
      </c>
      <c r="C67" s="1">
        <v>44700.638888888891</v>
      </c>
      <c r="D67">
        <v>0</v>
      </c>
      <c r="E67" t="s">
        <v>20</v>
      </c>
      <c r="F67">
        <v>4</v>
      </c>
      <c r="G67">
        <v>64.849999999999994</v>
      </c>
      <c r="H67">
        <v>84.8</v>
      </c>
      <c r="I67">
        <v>149.6</v>
      </c>
      <c r="J67">
        <v>200</v>
      </c>
      <c r="K67">
        <v>200</v>
      </c>
      <c r="L67">
        <v>0</v>
      </c>
      <c r="M67">
        <v>0</v>
      </c>
      <c r="N67">
        <v>0</v>
      </c>
      <c r="O67">
        <v>0</v>
      </c>
      <c r="P67">
        <v>148.1</v>
      </c>
      <c r="Q67">
        <v>-2.4</v>
      </c>
      <c r="R67">
        <v>148.1</v>
      </c>
      <c r="S67">
        <v>0</v>
      </c>
      <c r="T67">
        <f t="shared" ref="T67:T84" si="2">-R67</f>
        <v>-148.1</v>
      </c>
      <c r="U67">
        <f t="shared" ref="U67:U84" si="3">T67+U68</f>
        <v>-262.89999999999998</v>
      </c>
    </row>
    <row r="68" spans="1:21" x14ac:dyDescent="0.2">
      <c r="A68" t="s">
        <v>19</v>
      </c>
      <c r="B68" s="1">
        <v>44693</v>
      </c>
      <c r="C68" s="1">
        <v>44693.638888888891</v>
      </c>
      <c r="D68">
        <v>0</v>
      </c>
      <c r="E68" t="s">
        <v>20</v>
      </c>
      <c r="F68">
        <v>4</v>
      </c>
      <c r="G68">
        <v>117.05</v>
      </c>
      <c r="H68">
        <v>114.75</v>
      </c>
      <c r="I68">
        <v>231.8</v>
      </c>
      <c r="J68">
        <v>200</v>
      </c>
      <c r="K68">
        <v>200</v>
      </c>
      <c r="L68">
        <v>0</v>
      </c>
      <c r="M68">
        <v>0</v>
      </c>
      <c r="N68">
        <v>0</v>
      </c>
      <c r="O68">
        <v>0</v>
      </c>
      <c r="P68">
        <v>124</v>
      </c>
      <c r="Q68">
        <v>-151.5</v>
      </c>
      <c r="R68">
        <v>70.400000000000006</v>
      </c>
      <c r="S68">
        <v>0</v>
      </c>
      <c r="T68">
        <f t="shared" si="2"/>
        <v>-70.400000000000006</v>
      </c>
      <c r="U68">
        <f t="shared" si="3"/>
        <v>-114.80000000000001</v>
      </c>
    </row>
    <row r="69" spans="1:21" x14ac:dyDescent="0.2">
      <c r="A69" t="s">
        <v>19</v>
      </c>
      <c r="B69" s="1">
        <v>44686</v>
      </c>
      <c r="C69" s="1">
        <v>44686.638888888891</v>
      </c>
      <c r="D69">
        <v>0</v>
      </c>
      <c r="E69" t="s">
        <v>20</v>
      </c>
      <c r="F69">
        <v>4</v>
      </c>
      <c r="G69">
        <v>49.25</v>
      </c>
      <c r="H69">
        <v>49.95</v>
      </c>
      <c r="I69">
        <v>99.2</v>
      </c>
      <c r="J69">
        <v>200</v>
      </c>
      <c r="K69">
        <v>200</v>
      </c>
      <c r="L69">
        <v>0</v>
      </c>
      <c r="M69">
        <v>0</v>
      </c>
      <c r="N69">
        <v>0</v>
      </c>
      <c r="O69">
        <v>0</v>
      </c>
      <c r="P69">
        <v>51.1</v>
      </c>
      <c r="Q69">
        <v>-338.1</v>
      </c>
      <c r="R69">
        <v>-254.4</v>
      </c>
      <c r="S69">
        <v>0</v>
      </c>
      <c r="T69">
        <f t="shared" si="2"/>
        <v>254.4</v>
      </c>
      <c r="U69">
        <f t="shared" si="3"/>
        <v>-44.400000000000006</v>
      </c>
    </row>
    <row r="70" spans="1:21" x14ac:dyDescent="0.2">
      <c r="A70" t="s">
        <v>19</v>
      </c>
      <c r="B70" s="1">
        <v>44679</v>
      </c>
      <c r="C70" s="1">
        <v>44679.638888888891</v>
      </c>
      <c r="D70">
        <v>0</v>
      </c>
      <c r="E70" t="s">
        <v>20</v>
      </c>
      <c r="F70">
        <v>4</v>
      </c>
      <c r="G70">
        <v>38.25</v>
      </c>
      <c r="H70">
        <v>63.5</v>
      </c>
      <c r="I70">
        <v>101.8</v>
      </c>
      <c r="J70">
        <v>200</v>
      </c>
      <c r="K70">
        <v>200</v>
      </c>
      <c r="L70">
        <v>0</v>
      </c>
      <c r="M70">
        <v>0</v>
      </c>
      <c r="N70">
        <v>0</v>
      </c>
      <c r="O70">
        <v>0</v>
      </c>
      <c r="P70">
        <v>51.6</v>
      </c>
      <c r="Q70">
        <v>-87.6</v>
      </c>
      <c r="R70">
        <v>-29.2</v>
      </c>
      <c r="S70">
        <v>0</v>
      </c>
      <c r="T70">
        <f t="shared" si="2"/>
        <v>29.2</v>
      </c>
      <c r="U70">
        <f t="shared" si="3"/>
        <v>-298.8</v>
      </c>
    </row>
    <row r="71" spans="1:21" x14ac:dyDescent="0.2">
      <c r="A71" t="s">
        <v>19</v>
      </c>
      <c r="B71" s="1">
        <v>44672</v>
      </c>
      <c r="C71" s="1">
        <v>44672.638888888891</v>
      </c>
      <c r="D71">
        <v>0</v>
      </c>
      <c r="E71" t="s">
        <v>20</v>
      </c>
      <c r="F71">
        <v>4</v>
      </c>
      <c r="G71">
        <v>47.7</v>
      </c>
      <c r="H71">
        <v>54.55</v>
      </c>
      <c r="I71">
        <v>102.2</v>
      </c>
      <c r="J71">
        <v>200</v>
      </c>
      <c r="K71">
        <v>200</v>
      </c>
      <c r="L71">
        <v>0</v>
      </c>
      <c r="M71">
        <v>0</v>
      </c>
      <c r="N71">
        <v>0</v>
      </c>
      <c r="O71">
        <v>0</v>
      </c>
      <c r="P71">
        <v>64.400000000000006</v>
      </c>
      <c r="Q71">
        <v>-10.1</v>
      </c>
      <c r="R71">
        <v>-10.1</v>
      </c>
      <c r="S71">
        <v>0</v>
      </c>
      <c r="T71">
        <f t="shared" si="2"/>
        <v>10.1</v>
      </c>
      <c r="U71">
        <f t="shared" si="3"/>
        <v>-328</v>
      </c>
    </row>
    <row r="72" spans="1:21" x14ac:dyDescent="0.2">
      <c r="A72" t="s">
        <v>19</v>
      </c>
      <c r="B72" s="1">
        <v>44664</v>
      </c>
      <c r="C72" s="1">
        <v>44664.638888888891</v>
      </c>
      <c r="D72">
        <v>0</v>
      </c>
      <c r="E72" t="s">
        <v>20</v>
      </c>
      <c r="F72">
        <v>4</v>
      </c>
      <c r="G72">
        <v>79.95</v>
      </c>
      <c r="H72">
        <v>50.85</v>
      </c>
      <c r="I72">
        <v>130.80000000000001</v>
      </c>
      <c r="J72">
        <v>200</v>
      </c>
      <c r="K72">
        <v>200</v>
      </c>
      <c r="L72">
        <v>0</v>
      </c>
      <c r="M72">
        <v>0</v>
      </c>
      <c r="N72">
        <v>0</v>
      </c>
      <c r="O72">
        <v>0</v>
      </c>
      <c r="P72">
        <v>123.4</v>
      </c>
      <c r="Q72">
        <v>-7.5</v>
      </c>
      <c r="R72">
        <v>103.1</v>
      </c>
      <c r="S72">
        <v>0</v>
      </c>
      <c r="T72">
        <f t="shared" si="2"/>
        <v>-103.1</v>
      </c>
      <c r="U72">
        <f t="shared" si="3"/>
        <v>-338.1</v>
      </c>
    </row>
    <row r="73" spans="1:21" x14ac:dyDescent="0.2">
      <c r="A73" t="s">
        <v>19</v>
      </c>
      <c r="B73" s="1">
        <v>44658</v>
      </c>
      <c r="C73" s="1">
        <v>44658.638888888891</v>
      </c>
      <c r="D73">
        <v>0</v>
      </c>
      <c r="E73" t="s">
        <v>20</v>
      </c>
      <c r="F73">
        <v>4</v>
      </c>
      <c r="G73">
        <v>44.2</v>
      </c>
      <c r="H73">
        <v>58.4</v>
      </c>
      <c r="I73">
        <v>102.6</v>
      </c>
      <c r="J73">
        <v>200</v>
      </c>
      <c r="K73">
        <v>200</v>
      </c>
      <c r="L73">
        <v>0</v>
      </c>
      <c r="M73">
        <v>0</v>
      </c>
      <c r="N73">
        <v>0</v>
      </c>
      <c r="O73">
        <v>0</v>
      </c>
      <c r="P73">
        <v>102.3</v>
      </c>
      <c r="Q73">
        <v>-222.7</v>
      </c>
      <c r="R73">
        <v>102.3</v>
      </c>
      <c r="S73">
        <v>0</v>
      </c>
      <c r="T73">
        <f t="shared" si="2"/>
        <v>-102.3</v>
      </c>
      <c r="U73">
        <f t="shared" si="3"/>
        <v>-235</v>
      </c>
    </row>
    <row r="74" spans="1:21" x14ac:dyDescent="0.2">
      <c r="A74" t="s">
        <v>19</v>
      </c>
      <c r="B74" s="1">
        <v>44651</v>
      </c>
      <c r="C74" s="1">
        <v>44651.638888888891</v>
      </c>
      <c r="D74">
        <v>0</v>
      </c>
      <c r="E74" t="s">
        <v>20</v>
      </c>
      <c r="F74">
        <v>4</v>
      </c>
      <c r="G74">
        <v>55.25</v>
      </c>
      <c r="H74">
        <v>71.75</v>
      </c>
      <c r="I74">
        <v>127</v>
      </c>
      <c r="J74">
        <v>200</v>
      </c>
      <c r="K74">
        <v>200</v>
      </c>
      <c r="L74">
        <v>0</v>
      </c>
      <c r="M74">
        <v>0</v>
      </c>
      <c r="N74">
        <v>0</v>
      </c>
      <c r="O74">
        <v>0</v>
      </c>
      <c r="P74">
        <v>126.6</v>
      </c>
      <c r="Q74">
        <v>-0.1</v>
      </c>
      <c r="R74">
        <v>126.6</v>
      </c>
      <c r="S74">
        <v>0</v>
      </c>
      <c r="T74">
        <f t="shared" si="2"/>
        <v>-126.6</v>
      </c>
      <c r="U74">
        <f t="shared" si="3"/>
        <v>-132.70000000000002</v>
      </c>
    </row>
    <row r="75" spans="1:21" x14ac:dyDescent="0.2">
      <c r="A75" t="s">
        <v>19</v>
      </c>
      <c r="B75" s="1">
        <v>44644</v>
      </c>
      <c r="C75" s="1">
        <v>44644.638888888891</v>
      </c>
      <c r="D75">
        <v>0</v>
      </c>
      <c r="E75" t="s">
        <v>20</v>
      </c>
      <c r="F75">
        <v>4</v>
      </c>
      <c r="G75">
        <v>103.3</v>
      </c>
      <c r="H75">
        <v>94.8</v>
      </c>
      <c r="I75">
        <v>198.1</v>
      </c>
      <c r="J75">
        <v>200</v>
      </c>
      <c r="K75">
        <v>200</v>
      </c>
      <c r="L75">
        <v>0</v>
      </c>
      <c r="M75">
        <v>0</v>
      </c>
      <c r="N75">
        <v>0</v>
      </c>
      <c r="O75">
        <v>0</v>
      </c>
      <c r="P75">
        <v>88.6</v>
      </c>
      <c r="Q75">
        <v>-123.9</v>
      </c>
      <c r="R75">
        <v>23.8</v>
      </c>
      <c r="S75">
        <v>0</v>
      </c>
      <c r="T75">
        <f t="shared" si="2"/>
        <v>-23.8</v>
      </c>
      <c r="U75">
        <f t="shared" si="3"/>
        <v>-6.1000000000000121</v>
      </c>
    </row>
    <row r="76" spans="1:21" x14ac:dyDescent="0.2">
      <c r="A76" t="s">
        <v>19</v>
      </c>
      <c r="B76" s="1">
        <v>44637</v>
      </c>
      <c r="C76" s="1">
        <v>44637.638888888891</v>
      </c>
      <c r="D76">
        <v>0</v>
      </c>
      <c r="E76" t="s">
        <v>20</v>
      </c>
      <c r="F76">
        <v>4</v>
      </c>
      <c r="G76">
        <v>94.65</v>
      </c>
      <c r="H76">
        <v>104.7</v>
      </c>
      <c r="I76">
        <v>199.4</v>
      </c>
      <c r="J76">
        <v>200</v>
      </c>
      <c r="K76">
        <v>200</v>
      </c>
      <c r="L76">
        <v>0</v>
      </c>
      <c r="M76">
        <v>0</v>
      </c>
      <c r="N76">
        <v>0</v>
      </c>
      <c r="O76">
        <v>0</v>
      </c>
      <c r="P76">
        <v>198.1</v>
      </c>
      <c r="Q76">
        <v>0.3</v>
      </c>
      <c r="R76">
        <v>198.1</v>
      </c>
      <c r="S76">
        <v>0</v>
      </c>
      <c r="T76">
        <f t="shared" si="2"/>
        <v>-198.1</v>
      </c>
      <c r="U76">
        <f t="shared" si="3"/>
        <v>17.699999999999989</v>
      </c>
    </row>
    <row r="77" spans="1:21" x14ac:dyDescent="0.2">
      <c r="A77" t="s">
        <v>19</v>
      </c>
      <c r="B77" s="1">
        <v>44630</v>
      </c>
      <c r="C77" s="1">
        <v>44630.638888888891</v>
      </c>
      <c r="D77">
        <v>0</v>
      </c>
      <c r="E77" t="s">
        <v>20</v>
      </c>
      <c r="F77">
        <v>4</v>
      </c>
      <c r="G77">
        <v>124.1</v>
      </c>
      <c r="H77">
        <v>145.65</v>
      </c>
      <c r="I77">
        <v>269.8</v>
      </c>
      <c r="J77">
        <v>200</v>
      </c>
      <c r="K77">
        <v>200</v>
      </c>
      <c r="L77">
        <v>0</v>
      </c>
      <c r="M77">
        <v>0</v>
      </c>
      <c r="N77">
        <v>0</v>
      </c>
      <c r="O77">
        <v>0</v>
      </c>
      <c r="P77">
        <v>81.400000000000006</v>
      </c>
      <c r="Q77">
        <v>-472.6</v>
      </c>
      <c r="R77">
        <v>-254.2</v>
      </c>
      <c r="S77">
        <v>0</v>
      </c>
      <c r="T77">
        <f t="shared" si="2"/>
        <v>254.2</v>
      </c>
      <c r="U77">
        <f t="shared" si="3"/>
        <v>215.79999999999998</v>
      </c>
    </row>
    <row r="78" spans="1:21" x14ac:dyDescent="0.2">
      <c r="A78" t="s">
        <v>19</v>
      </c>
      <c r="B78" s="1">
        <v>44623</v>
      </c>
      <c r="C78" s="1">
        <v>44623.638888888891</v>
      </c>
      <c r="D78">
        <v>0</v>
      </c>
      <c r="E78" t="s">
        <v>20</v>
      </c>
      <c r="F78">
        <v>4</v>
      </c>
      <c r="G78">
        <v>147.9</v>
      </c>
      <c r="H78">
        <v>118.8</v>
      </c>
      <c r="I78">
        <v>266.7</v>
      </c>
      <c r="J78">
        <v>200</v>
      </c>
      <c r="K78">
        <v>200</v>
      </c>
      <c r="L78">
        <v>0</v>
      </c>
      <c r="M78">
        <v>0</v>
      </c>
      <c r="N78">
        <v>0</v>
      </c>
      <c r="O78">
        <v>0</v>
      </c>
      <c r="P78">
        <v>238.6</v>
      </c>
      <c r="Q78">
        <v>-6</v>
      </c>
      <c r="R78">
        <v>219.5</v>
      </c>
      <c r="S78">
        <v>0</v>
      </c>
      <c r="T78">
        <f t="shared" si="2"/>
        <v>-219.5</v>
      </c>
      <c r="U78">
        <f t="shared" si="3"/>
        <v>-38.400000000000006</v>
      </c>
    </row>
    <row r="79" spans="1:21" x14ac:dyDescent="0.2">
      <c r="A79" t="s">
        <v>19</v>
      </c>
      <c r="B79" s="1">
        <v>44616</v>
      </c>
      <c r="C79" s="1">
        <v>44616.638888888891</v>
      </c>
      <c r="D79">
        <v>0</v>
      </c>
      <c r="E79" t="s">
        <v>20</v>
      </c>
      <c r="F79">
        <v>4</v>
      </c>
      <c r="G79">
        <v>129.25</v>
      </c>
      <c r="H79">
        <v>165.15</v>
      </c>
      <c r="I79">
        <v>294.39999999999998</v>
      </c>
      <c r="J79">
        <v>200</v>
      </c>
      <c r="K79">
        <v>200</v>
      </c>
      <c r="L79">
        <v>0</v>
      </c>
      <c r="M79">
        <v>0</v>
      </c>
      <c r="N79">
        <v>0</v>
      </c>
      <c r="O79">
        <v>0</v>
      </c>
      <c r="P79">
        <v>200.2</v>
      </c>
      <c r="Q79">
        <v>-398.6</v>
      </c>
      <c r="R79">
        <v>-367.2</v>
      </c>
      <c r="S79">
        <v>0</v>
      </c>
      <c r="T79">
        <f t="shared" si="2"/>
        <v>367.2</v>
      </c>
      <c r="U79">
        <f t="shared" si="3"/>
        <v>181.1</v>
      </c>
    </row>
    <row r="80" spans="1:21" x14ac:dyDescent="0.2">
      <c r="A80" t="s">
        <v>19</v>
      </c>
      <c r="B80" s="1">
        <v>44609</v>
      </c>
      <c r="C80" s="1">
        <v>44609.638888888891</v>
      </c>
      <c r="D80">
        <v>0</v>
      </c>
      <c r="E80" t="s">
        <v>20</v>
      </c>
      <c r="F80">
        <v>4</v>
      </c>
      <c r="G80">
        <v>129.80000000000001</v>
      </c>
      <c r="H80">
        <v>109.75</v>
      </c>
      <c r="I80">
        <v>239.6</v>
      </c>
      <c r="J80">
        <v>200</v>
      </c>
      <c r="K80">
        <v>200</v>
      </c>
      <c r="L80">
        <v>0</v>
      </c>
      <c r="M80">
        <v>0</v>
      </c>
      <c r="N80">
        <v>0</v>
      </c>
      <c r="O80">
        <v>0</v>
      </c>
      <c r="P80">
        <v>238.6</v>
      </c>
      <c r="Q80">
        <v>-28.5</v>
      </c>
      <c r="R80">
        <v>238.5</v>
      </c>
      <c r="S80">
        <v>0</v>
      </c>
      <c r="T80">
        <f t="shared" si="2"/>
        <v>-238.5</v>
      </c>
      <c r="U80">
        <f t="shared" si="3"/>
        <v>-186.1</v>
      </c>
    </row>
    <row r="81" spans="1:21" x14ac:dyDescent="0.2">
      <c r="A81" t="s">
        <v>19</v>
      </c>
      <c r="B81" s="1">
        <v>44588</v>
      </c>
      <c r="C81" s="1">
        <v>44588.638888888891</v>
      </c>
      <c r="D81">
        <v>0</v>
      </c>
      <c r="E81" t="s">
        <v>20</v>
      </c>
      <c r="F81">
        <v>4</v>
      </c>
      <c r="G81">
        <v>87.75</v>
      </c>
      <c r="H81">
        <v>102.55</v>
      </c>
      <c r="I81">
        <v>190.3</v>
      </c>
      <c r="J81">
        <v>200</v>
      </c>
      <c r="K81">
        <v>200</v>
      </c>
      <c r="L81">
        <v>0</v>
      </c>
      <c r="M81">
        <v>0</v>
      </c>
      <c r="N81">
        <v>0</v>
      </c>
      <c r="O81">
        <v>0</v>
      </c>
      <c r="P81">
        <v>84.8</v>
      </c>
      <c r="Q81">
        <v>-338.3</v>
      </c>
      <c r="R81">
        <v>-280.8</v>
      </c>
      <c r="S81">
        <v>0</v>
      </c>
      <c r="T81">
        <f t="shared" si="2"/>
        <v>280.8</v>
      </c>
      <c r="U81">
        <f t="shared" si="3"/>
        <v>52.400000000000006</v>
      </c>
    </row>
    <row r="82" spans="1:21" x14ac:dyDescent="0.2">
      <c r="A82" t="s">
        <v>19</v>
      </c>
      <c r="B82" s="1">
        <v>44583</v>
      </c>
      <c r="C82" s="1">
        <v>44581.638888888891</v>
      </c>
      <c r="D82">
        <v>0</v>
      </c>
      <c r="E82" t="s">
        <v>20</v>
      </c>
      <c r="F82">
        <v>4</v>
      </c>
      <c r="G82">
        <v>54</v>
      </c>
      <c r="H82">
        <v>61.65</v>
      </c>
      <c r="I82">
        <v>115.6</v>
      </c>
      <c r="J82">
        <v>200</v>
      </c>
      <c r="K82">
        <v>200</v>
      </c>
      <c r="L82">
        <v>0</v>
      </c>
      <c r="M82">
        <v>0</v>
      </c>
      <c r="N82">
        <v>0</v>
      </c>
      <c r="O82">
        <v>0</v>
      </c>
      <c r="P82">
        <v>115</v>
      </c>
      <c r="Q82">
        <v>-104.4</v>
      </c>
      <c r="R82">
        <v>114.4</v>
      </c>
      <c r="S82">
        <v>0</v>
      </c>
      <c r="T82">
        <f t="shared" si="2"/>
        <v>-114.4</v>
      </c>
      <c r="U82">
        <f t="shared" si="3"/>
        <v>-228.4</v>
      </c>
    </row>
    <row r="83" spans="1:21" x14ac:dyDescent="0.2">
      <c r="A83" t="s">
        <v>19</v>
      </c>
      <c r="B83" s="1">
        <v>44574</v>
      </c>
      <c r="C83" s="1">
        <v>44574.638888888891</v>
      </c>
      <c r="D83">
        <v>0</v>
      </c>
      <c r="E83" t="s">
        <v>20</v>
      </c>
      <c r="F83">
        <v>4</v>
      </c>
      <c r="G83">
        <v>47.15</v>
      </c>
      <c r="H83">
        <v>51.2</v>
      </c>
      <c r="I83">
        <v>98.4</v>
      </c>
      <c r="J83">
        <v>200</v>
      </c>
      <c r="K83">
        <v>200</v>
      </c>
      <c r="L83">
        <v>0</v>
      </c>
      <c r="M83">
        <v>0</v>
      </c>
      <c r="N83">
        <v>0</v>
      </c>
      <c r="O83">
        <v>0</v>
      </c>
      <c r="P83">
        <v>98</v>
      </c>
      <c r="Q83">
        <v>-10.3</v>
      </c>
      <c r="R83">
        <v>98</v>
      </c>
      <c r="S83">
        <v>0</v>
      </c>
      <c r="T83">
        <f t="shared" si="2"/>
        <v>-98</v>
      </c>
      <c r="U83">
        <f t="shared" si="3"/>
        <v>-114</v>
      </c>
    </row>
    <row r="84" spans="1:21" x14ac:dyDescent="0.2">
      <c r="A84" t="s">
        <v>19</v>
      </c>
      <c r="B84" s="1">
        <v>44567</v>
      </c>
      <c r="C84" s="1">
        <v>44567.638888888891</v>
      </c>
      <c r="D84">
        <v>0</v>
      </c>
      <c r="E84" t="s">
        <v>20</v>
      </c>
      <c r="F84">
        <v>4</v>
      </c>
      <c r="G84">
        <v>58.7</v>
      </c>
      <c r="H84">
        <v>60.5</v>
      </c>
      <c r="I84">
        <v>119.2</v>
      </c>
      <c r="J84">
        <v>200</v>
      </c>
      <c r="K84">
        <v>200</v>
      </c>
      <c r="L84">
        <v>0</v>
      </c>
      <c r="M84">
        <v>0</v>
      </c>
      <c r="N84">
        <v>0</v>
      </c>
      <c r="O84">
        <v>0</v>
      </c>
      <c r="P84">
        <v>70.5</v>
      </c>
      <c r="Q84">
        <v>-217.8</v>
      </c>
      <c r="R84">
        <v>16</v>
      </c>
      <c r="S84">
        <v>0</v>
      </c>
      <c r="T84">
        <f t="shared" si="2"/>
        <v>-16</v>
      </c>
      <c r="U84">
        <f t="shared" si="3"/>
        <v>-16</v>
      </c>
    </row>
  </sheetData>
  <autoFilter ref="A1:S84" xr:uid="{00000000-0009-0000-0000-000000000000}">
    <sortState xmlns:xlrd2="http://schemas.microsoft.com/office/spreadsheetml/2017/richdata2" ref="A2:S84">
      <sortCondition descending="1" ref="C1:C84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8"/>
  <sheetViews>
    <sheetView tabSelected="1" workbookViewId="0">
      <selection activeCell="W38" sqref="W3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24</v>
      </c>
      <c r="V1" s="2" t="s">
        <v>23</v>
      </c>
    </row>
    <row r="2" spans="1:22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32.25</v>
      </c>
      <c r="H2">
        <v>49</v>
      </c>
      <c r="I2">
        <v>81.2</v>
      </c>
      <c r="J2">
        <v>200</v>
      </c>
      <c r="K2">
        <v>200</v>
      </c>
      <c r="L2">
        <v>0</v>
      </c>
      <c r="M2">
        <v>0</v>
      </c>
      <c r="N2">
        <v>0</v>
      </c>
      <c r="O2">
        <v>0</v>
      </c>
      <c r="P2">
        <v>81.2</v>
      </c>
      <c r="Q2">
        <v>-25.1</v>
      </c>
      <c r="R2">
        <v>81</v>
      </c>
      <c r="S2">
        <v>0</v>
      </c>
      <c r="T2">
        <f>-R2</f>
        <v>-81</v>
      </c>
      <c r="U2">
        <f>T2+U3</f>
        <v>310.8</v>
      </c>
      <c r="V2" s="2">
        <v>498.4</v>
      </c>
    </row>
    <row r="3" spans="1:22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57.05</v>
      </c>
      <c r="H3">
        <v>62.75</v>
      </c>
      <c r="I3">
        <v>119.8</v>
      </c>
      <c r="J3">
        <v>200</v>
      </c>
      <c r="K3">
        <v>200</v>
      </c>
      <c r="L3">
        <v>0</v>
      </c>
      <c r="M3">
        <v>0</v>
      </c>
      <c r="N3">
        <v>0</v>
      </c>
      <c r="O3">
        <v>0</v>
      </c>
      <c r="P3">
        <v>19.2</v>
      </c>
      <c r="Q3">
        <v>-168</v>
      </c>
      <c r="R3">
        <v>-44.9</v>
      </c>
      <c r="S3">
        <v>0</v>
      </c>
      <c r="T3">
        <f t="shared" ref="T3:T22" si="0">-R3</f>
        <v>44.9</v>
      </c>
      <c r="U3">
        <f t="shared" ref="U3:U22" si="1">T3+U4</f>
        <v>391.8</v>
      </c>
      <c r="V3" s="2">
        <v>623.79999999999995</v>
      </c>
    </row>
    <row r="4" spans="1:22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59</v>
      </c>
      <c r="H4">
        <v>60.95</v>
      </c>
      <c r="I4">
        <v>120</v>
      </c>
      <c r="J4">
        <v>200</v>
      </c>
      <c r="K4">
        <v>200</v>
      </c>
      <c r="L4">
        <v>0</v>
      </c>
      <c r="M4">
        <v>0</v>
      </c>
      <c r="N4">
        <v>0</v>
      </c>
      <c r="O4">
        <v>0</v>
      </c>
      <c r="P4">
        <v>61</v>
      </c>
      <c r="Q4">
        <v>-169.2</v>
      </c>
      <c r="R4">
        <v>44.2</v>
      </c>
      <c r="S4">
        <v>0</v>
      </c>
      <c r="T4">
        <f t="shared" si="0"/>
        <v>-44.2</v>
      </c>
      <c r="U4">
        <f t="shared" si="1"/>
        <v>346.90000000000003</v>
      </c>
      <c r="V4" s="2">
        <v>543.20000000000005</v>
      </c>
    </row>
    <row r="5" spans="1:22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37.549999999999997</v>
      </c>
      <c r="H5">
        <v>44</v>
      </c>
      <c r="I5">
        <v>81.599999999999994</v>
      </c>
      <c r="J5">
        <v>200</v>
      </c>
      <c r="K5">
        <v>200</v>
      </c>
      <c r="L5">
        <v>0</v>
      </c>
      <c r="M5">
        <v>0</v>
      </c>
      <c r="N5">
        <v>0</v>
      </c>
      <c r="O5">
        <v>0</v>
      </c>
      <c r="P5">
        <v>2.8</v>
      </c>
      <c r="Q5">
        <v>-353.5</v>
      </c>
      <c r="R5">
        <v>-252</v>
      </c>
      <c r="S5">
        <v>0</v>
      </c>
      <c r="T5">
        <f t="shared" si="0"/>
        <v>252</v>
      </c>
      <c r="U5">
        <f t="shared" si="1"/>
        <v>391.1</v>
      </c>
      <c r="V5" s="2">
        <v>549.4</v>
      </c>
    </row>
    <row r="6" spans="1:22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37.5</v>
      </c>
      <c r="H6">
        <v>59.3</v>
      </c>
      <c r="I6">
        <v>96.8</v>
      </c>
      <c r="J6">
        <v>200</v>
      </c>
      <c r="K6">
        <v>200</v>
      </c>
      <c r="L6">
        <v>0</v>
      </c>
      <c r="M6">
        <v>0</v>
      </c>
      <c r="N6">
        <v>0</v>
      </c>
      <c r="O6">
        <v>0</v>
      </c>
      <c r="P6">
        <v>22</v>
      </c>
      <c r="Q6">
        <v>-216.6</v>
      </c>
      <c r="R6">
        <v>-192</v>
      </c>
      <c r="S6">
        <v>0</v>
      </c>
      <c r="T6">
        <f t="shared" si="0"/>
        <v>192</v>
      </c>
      <c r="U6">
        <f t="shared" si="1"/>
        <v>139.10000000000002</v>
      </c>
      <c r="V6" s="2">
        <v>257.60000000000002</v>
      </c>
    </row>
    <row r="7" spans="1:22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28.55</v>
      </c>
      <c r="H7">
        <v>53.8</v>
      </c>
      <c r="I7">
        <v>82.4</v>
      </c>
      <c r="J7">
        <v>200</v>
      </c>
      <c r="K7">
        <v>200</v>
      </c>
      <c r="L7">
        <v>0</v>
      </c>
      <c r="M7">
        <v>0</v>
      </c>
      <c r="N7">
        <v>0</v>
      </c>
      <c r="O7">
        <v>0</v>
      </c>
      <c r="P7">
        <v>44.1</v>
      </c>
      <c r="Q7">
        <v>-111</v>
      </c>
      <c r="R7">
        <v>-56.6</v>
      </c>
      <c r="S7">
        <v>0</v>
      </c>
      <c r="T7">
        <f t="shared" si="0"/>
        <v>56.6</v>
      </c>
      <c r="U7">
        <f t="shared" si="1"/>
        <v>-52.89999999999997</v>
      </c>
      <c r="V7" s="2">
        <v>23.6</v>
      </c>
    </row>
    <row r="8" spans="1:22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49.75</v>
      </c>
      <c r="H8">
        <v>55.2</v>
      </c>
      <c r="I8">
        <v>105</v>
      </c>
      <c r="J8">
        <v>200</v>
      </c>
      <c r="K8">
        <v>200</v>
      </c>
      <c r="L8">
        <v>0</v>
      </c>
      <c r="M8">
        <v>0</v>
      </c>
      <c r="N8">
        <v>0</v>
      </c>
      <c r="O8">
        <v>0</v>
      </c>
      <c r="P8">
        <v>104.6</v>
      </c>
      <c r="Q8">
        <v>-10.8</v>
      </c>
      <c r="R8">
        <v>104.6</v>
      </c>
      <c r="S8">
        <v>0</v>
      </c>
      <c r="T8">
        <f t="shared" si="0"/>
        <v>-104.6</v>
      </c>
      <c r="U8">
        <f t="shared" si="1"/>
        <v>-109.49999999999997</v>
      </c>
      <c r="V8" s="2">
        <v>-76.400000000000006</v>
      </c>
    </row>
    <row r="9" spans="1:22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39.049999999999997</v>
      </c>
      <c r="H9">
        <v>54.3</v>
      </c>
      <c r="I9">
        <v>93.4</v>
      </c>
      <c r="J9">
        <v>200</v>
      </c>
      <c r="K9">
        <v>200</v>
      </c>
      <c r="L9">
        <v>0</v>
      </c>
      <c r="M9">
        <v>0</v>
      </c>
      <c r="N9">
        <v>0</v>
      </c>
      <c r="O9">
        <v>0</v>
      </c>
      <c r="P9">
        <v>92.9</v>
      </c>
      <c r="Q9">
        <v>-49.9</v>
      </c>
      <c r="R9">
        <v>92.6</v>
      </c>
      <c r="S9">
        <v>0</v>
      </c>
      <c r="T9">
        <f t="shared" si="0"/>
        <v>-92.6</v>
      </c>
      <c r="U9">
        <f t="shared" si="1"/>
        <v>-4.8999999999999773</v>
      </c>
      <c r="V9" s="2">
        <v>38.799999999999997</v>
      </c>
    </row>
    <row r="10" spans="1:22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39.049999999999997</v>
      </c>
      <c r="H10">
        <v>54.3</v>
      </c>
      <c r="I10">
        <v>93.4</v>
      </c>
      <c r="J10">
        <v>200</v>
      </c>
      <c r="K10">
        <v>200</v>
      </c>
      <c r="L10">
        <v>0</v>
      </c>
      <c r="M10">
        <v>0</v>
      </c>
      <c r="N10">
        <v>0</v>
      </c>
      <c r="O10">
        <v>0</v>
      </c>
      <c r="P10">
        <v>92.9</v>
      </c>
      <c r="Q10">
        <v>-49.9</v>
      </c>
      <c r="R10">
        <v>92.6</v>
      </c>
      <c r="S10">
        <v>0</v>
      </c>
      <c r="T10">
        <f t="shared" si="0"/>
        <v>-92.6</v>
      </c>
      <c r="U10">
        <f t="shared" si="1"/>
        <v>87.700000000000017</v>
      </c>
      <c r="V10" s="2">
        <v>162</v>
      </c>
    </row>
    <row r="11" spans="1:22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30.75</v>
      </c>
      <c r="H11">
        <v>37.200000000000003</v>
      </c>
      <c r="I11">
        <v>68</v>
      </c>
      <c r="J11">
        <v>200</v>
      </c>
      <c r="K11">
        <v>200</v>
      </c>
      <c r="L11">
        <v>0</v>
      </c>
      <c r="M11">
        <v>0</v>
      </c>
      <c r="N11">
        <v>0</v>
      </c>
      <c r="O11">
        <v>0</v>
      </c>
      <c r="P11">
        <v>67.400000000000006</v>
      </c>
      <c r="Q11">
        <v>-31.2</v>
      </c>
      <c r="R11">
        <v>67.400000000000006</v>
      </c>
      <c r="S11">
        <v>0</v>
      </c>
      <c r="T11">
        <f t="shared" si="0"/>
        <v>-67.400000000000006</v>
      </c>
      <c r="U11">
        <f t="shared" si="1"/>
        <v>180.3</v>
      </c>
      <c r="V11" s="2">
        <v>285.2</v>
      </c>
    </row>
    <row r="12" spans="1:22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32.200000000000003</v>
      </c>
      <c r="H12">
        <v>23.65</v>
      </c>
      <c r="I12">
        <v>55.8</v>
      </c>
      <c r="J12">
        <v>200</v>
      </c>
      <c r="K12">
        <v>200</v>
      </c>
      <c r="L12">
        <v>0</v>
      </c>
      <c r="M12">
        <v>0</v>
      </c>
      <c r="N12">
        <v>0</v>
      </c>
      <c r="O12">
        <v>0</v>
      </c>
      <c r="P12">
        <v>14.5</v>
      </c>
      <c r="Q12">
        <v>-243</v>
      </c>
      <c r="R12">
        <v>-205.4</v>
      </c>
      <c r="S12">
        <v>0</v>
      </c>
      <c r="T12">
        <f t="shared" si="0"/>
        <v>205.4</v>
      </c>
      <c r="U12">
        <f t="shared" si="1"/>
        <v>247.70000000000002</v>
      </c>
      <c r="V12" s="2">
        <v>335.8</v>
      </c>
    </row>
    <row r="13" spans="1:22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34.299999999999997</v>
      </c>
      <c r="H13">
        <v>42.3</v>
      </c>
      <c r="I13">
        <v>76.599999999999994</v>
      </c>
      <c r="J13">
        <v>200</v>
      </c>
      <c r="K13">
        <v>200</v>
      </c>
      <c r="L13">
        <v>0</v>
      </c>
      <c r="M13">
        <v>0</v>
      </c>
      <c r="N13">
        <v>0</v>
      </c>
      <c r="O13">
        <v>0</v>
      </c>
      <c r="P13">
        <v>51.7</v>
      </c>
      <c r="Q13">
        <v>-150</v>
      </c>
      <c r="R13">
        <v>-142.19999999999999</v>
      </c>
      <c r="S13">
        <v>0</v>
      </c>
      <c r="T13">
        <f t="shared" si="0"/>
        <v>142.19999999999999</v>
      </c>
      <c r="U13">
        <f t="shared" si="1"/>
        <v>42.300000000000011</v>
      </c>
      <c r="V13" s="2">
        <v>77.8</v>
      </c>
    </row>
    <row r="14" spans="1:22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34</v>
      </c>
      <c r="H14">
        <v>35</v>
      </c>
      <c r="I14">
        <v>69</v>
      </c>
      <c r="J14">
        <v>200</v>
      </c>
      <c r="K14">
        <v>200</v>
      </c>
      <c r="L14">
        <v>0</v>
      </c>
      <c r="M14">
        <v>0</v>
      </c>
      <c r="N14">
        <v>0</v>
      </c>
      <c r="O14">
        <v>0</v>
      </c>
      <c r="P14">
        <v>49.8</v>
      </c>
      <c r="Q14">
        <v>-64.2</v>
      </c>
      <c r="R14">
        <v>-56</v>
      </c>
      <c r="S14">
        <v>0</v>
      </c>
      <c r="T14">
        <f t="shared" si="0"/>
        <v>56</v>
      </c>
      <c r="U14">
        <f t="shared" si="1"/>
        <v>-99.899999999999977</v>
      </c>
      <c r="V14" s="2">
        <v>-109</v>
      </c>
    </row>
    <row r="15" spans="1:22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44.4</v>
      </c>
      <c r="H15">
        <v>26.05</v>
      </c>
      <c r="I15">
        <v>70.400000000000006</v>
      </c>
      <c r="J15">
        <v>200</v>
      </c>
      <c r="K15">
        <v>200</v>
      </c>
      <c r="L15">
        <v>0</v>
      </c>
      <c r="M15">
        <v>0</v>
      </c>
      <c r="N15">
        <v>0</v>
      </c>
      <c r="O15">
        <v>0</v>
      </c>
      <c r="P15">
        <v>70</v>
      </c>
      <c r="Q15">
        <v>-0.5</v>
      </c>
      <c r="R15">
        <v>70</v>
      </c>
      <c r="S15">
        <v>0</v>
      </c>
      <c r="T15">
        <f t="shared" si="0"/>
        <v>-70</v>
      </c>
      <c r="U15">
        <f t="shared" si="1"/>
        <v>-155.89999999999998</v>
      </c>
      <c r="V15" s="2">
        <v>-213.4</v>
      </c>
    </row>
    <row r="16" spans="1:22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35.4</v>
      </c>
      <c r="H16">
        <v>32.6</v>
      </c>
      <c r="I16">
        <v>68</v>
      </c>
      <c r="J16">
        <v>200</v>
      </c>
      <c r="K16">
        <v>200</v>
      </c>
      <c r="L16">
        <v>0</v>
      </c>
      <c r="M16">
        <v>0</v>
      </c>
      <c r="N16">
        <v>0</v>
      </c>
      <c r="O16">
        <v>0</v>
      </c>
      <c r="P16">
        <v>67.599999999999994</v>
      </c>
      <c r="Q16">
        <v>-12.1</v>
      </c>
      <c r="R16">
        <v>67.599999999999994</v>
      </c>
      <c r="S16">
        <v>0</v>
      </c>
      <c r="T16">
        <f t="shared" si="0"/>
        <v>-67.599999999999994</v>
      </c>
      <c r="U16">
        <f t="shared" si="1"/>
        <v>-85.899999999999977</v>
      </c>
      <c r="V16" s="2">
        <v>-168.6</v>
      </c>
    </row>
    <row r="17" spans="1:22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30</v>
      </c>
      <c r="H17">
        <v>51.8</v>
      </c>
      <c r="I17">
        <v>81.8</v>
      </c>
      <c r="J17">
        <v>200</v>
      </c>
      <c r="K17">
        <v>200</v>
      </c>
      <c r="L17">
        <v>0</v>
      </c>
      <c r="M17">
        <v>0</v>
      </c>
      <c r="N17">
        <v>0</v>
      </c>
      <c r="O17">
        <v>0</v>
      </c>
      <c r="P17">
        <v>81.599999999999994</v>
      </c>
      <c r="Q17">
        <v>-5.8</v>
      </c>
      <c r="R17">
        <v>81.599999999999994</v>
      </c>
      <c r="S17">
        <v>13.22</v>
      </c>
      <c r="T17">
        <f t="shared" si="0"/>
        <v>-81.599999999999994</v>
      </c>
      <c r="U17">
        <f t="shared" si="1"/>
        <v>-18.299999999999983</v>
      </c>
      <c r="V17" s="2">
        <v>-97.9</v>
      </c>
    </row>
    <row r="18" spans="1:22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30.55</v>
      </c>
      <c r="H18">
        <v>28.15</v>
      </c>
      <c r="I18">
        <v>58.7</v>
      </c>
      <c r="J18">
        <v>200</v>
      </c>
      <c r="K18">
        <v>200</v>
      </c>
      <c r="L18">
        <v>0</v>
      </c>
      <c r="M18">
        <v>0</v>
      </c>
      <c r="N18">
        <v>0</v>
      </c>
      <c r="O18">
        <v>0</v>
      </c>
      <c r="P18">
        <v>23.2</v>
      </c>
      <c r="Q18">
        <v>-145.4</v>
      </c>
      <c r="R18">
        <v>-139</v>
      </c>
      <c r="S18">
        <v>11.73</v>
      </c>
      <c r="T18">
        <f t="shared" si="0"/>
        <v>139</v>
      </c>
      <c r="U18">
        <f t="shared" si="1"/>
        <v>63.300000000000011</v>
      </c>
      <c r="V18" s="2">
        <v>12.9</v>
      </c>
    </row>
    <row r="19" spans="1:22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28.5</v>
      </c>
      <c r="H19">
        <v>53.75</v>
      </c>
      <c r="I19">
        <v>82.2</v>
      </c>
      <c r="J19">
        <v>200</v>
      </c>
      <c r="K19">
        <v>200</v>
      </c>
      <c r="L19">
        <v>0</v>
      </c>
      <c r="M19">
        <v>0</v>
      </c>
      <c r="N19">
        <v>0</v>
      </c>
      <c r="O19">
        <v>0</v>
      </c>
      <c r="P19">
        <v>81.900000000000006</v>
      </c>
      <c r="Q19">
        <v>-12.1</v>
      </c>
      <c r="R19">
        <v>81.900000000000006</v>
      </c>
      <c r="S19">
        <v>11.43</v>
      </c>
      <c r="T19">
        <f t="shared" si="0"/>
        <v>-81.900000000000006</v>
      </c>
      <c r="U19">
        <f t="shared" si="1"/>
        <v>-75.699999999999989</v>
      </c>
      <c r="V19" s="2">
        <v>-175.9</v>
      </c>
    </row>
    <row r="20" spans="1:22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31.45</v>
      </c>
      <c r="H20">
        <v>42.4</v>
      </c>
      <c r="I20">
        <v>73.8</v>
      </c>
      <c r="J20">
        <v>200</v>
      </c>
      <c r="K20">
        <v>200</v>
      </c>
      <c r="L20">
        <v>0</v>
      </c>
      <c r="M20">
        <v>0</v>
      </c>
      <c r="N20">
        <v>0</v>
      </c>
      <c r="O20">
        <v>0</v>
      </c>
      <c r="P20">
        <v>73.599999999999994</v>
      </c>
      <c r="Q20">
        <v>-10.6</v>
      </c>
      <c r="R20">
        <v>73.599999999999994</v>
      </c>
      <c r="S20">
        <v>11.94</v>
      </c>
      <c r="T20">
        <f t="shared" si="0"/>
        <v>-73.599999999999994</v>
      </c>
      <c r="U20">
        <f t="shared" si="1"/>
        <v>6.2000000000000171</v>
      </c>
      <c r="V20" s="2">
        <v>-52.3</v>
      </c>
    </row>
    <row r="21" spans="1:22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26.15</v>
      </c>
      <c r="H21">
        <v>40.299999999999997</v>
      </c>
      <c r="I21">
        <v>66.400000000000006</v>
      </c>
      <c r="J21">
        <v>200</v>
      </c>
      <c r="K21">
        <v>200</v>
      </c>
      <c r="L21">
        <v>0</v>
      </c>
      <c r="M21">
        <v>0</v>
      </c>
      <c r="N21">
        <v>0</v>
      </c>
      <c r="O21">
        <v>0</v>
      </c>
      <c r="P21">
        <v>41.3</v>
      </c>
      <c r="Q21">
        <v>-181.8</v>
      </c>
      <c r="R21">
        <v>-170.4</v>
      </c>
      <c r="S21">
        <v>11.91</v>
      </c>
      <c r="T21">
        <f t="shared" si="0"/>
        <v>170.4</v>
      </c>
      <c r="U21">
        <f t="shared" si="1"/>
        <v>79.800000000000011</v>
      </c>
      <c r="V21" s="2">
        <v>71.3</v>
      </c>
    </row>
    <row r="22" spans="1:22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46.35</v>
      </c>
      <c r="H22">
        <v>44.95</v>
      </c>
      <c r="I22">
        <v>91.3</v>
      </c>
      <c r="J22">
        <v>200</v>
      </c>
      <c r="K22">
        <v>200</v>
      </c>
      <c r="L22">
        <v>0</v>
      </c>
      <c r="M22">
        <v>0</v>
      </c>
      <c r="N22">
        <v>0</v>
      </c>
      <c r="O22">
        <v>0</v>
      </c>
      <c r="P22">
        <v>90.8</v>
      </c>
      <c r="Q22">
        <v>-7</v>
      </c>
      <c r="R22">
        <v>90.6</v>
      </c>
      <c r="S22">
        <v>11.8</v>
      </c>
      <c r="T22">
        <f t="shared" si="0"/>
        <v>-90.6</v>
      </c>
      <c r="U22">
        <f t="shared" si="1"/>
        <v>-90.6</v>
      </c>
      <c r="V22" s="2">
        <v>-149.19999999999999</v>
      </c>
    </row>
    <row r="25" spans="1:22" x14ac:dyDescent="0.2">
      <c r="T25" t="s">
        <v>25</v>
      </c>
      <c r="U25">
        <f>COUNTIF($T$2:$T$22,"&gt;0")</f>
        <v>9</v>
      </c>
    </row>
    <row r="26" spans="1:22" x14ac:dyDescent="0.2">
      <c r="T26" t="s">
        <v>26</v>
      </c>
      <c r="U26">
        <f>COUNTIF($T$2:$T$22,"&lt;=0")</f>
        <v>12</v>
      </c>
    </row>
    <row r="27" spans="1:22" x14ac:dyDescent="0.2">
      <c r="T27" t="s">
        <v>27</v>
      </c>
      <c r="U27" s="3">
        <f>U25/(U25+U26)</f>
        <v>0.42857142857142855</v>
      </c>
      <c r="V27" s="3"/>
    </row>
    <row r="28" spans="1:22" x14ac:dyDescent="0.2">
      <c r="T28" t="s">
        <v>28</v>
      </c>
      <c r="U28" s="4">
        <f>100%-U27</f>
        <v>0.5714285714285714</v>
      </c>
      <c r="V28" s="4"/>
    </row>
    <row r="30" spans="1:22" x14ac:dyDescent="0.2">
      <c r="T30" t="s">
        <v>29</v>
      </c>
      <c r="U30" s="5">
        <f>AVERAGEIF($T$2:$T$22,"&gt;0")</f>
        <v>139.83333333333334</v>
      </c>
      <c r="V30" s="5"/>
    </row>
    <row r="31" spans="1:22" x14ac:dyDescent="0.2">
      <c r="T31" t="s">
        <v>30</v>
      </c>
      <c r="U31" s="5">
        <f>AVERAGEIF($T$2:$T$22,"&lt;=0")</f>
        <v>-78.975000000000009</v>
      </c>
      <c r="V31" s="5"/>
    </row>
    <row r="32" spans="1:22" x14ac:dyDescent="0.2">
      <c r="T32" t="s">
        <v>31</v>
      </c>
      <c r="U32" s="5">
        <f>U30/ABS(U31)</f>
        <v>1.770602511343252</v>
      </c>
      <c r="V32" s="5"/>
    </row>
    <row r="34" spans="20:22" x14ac:dyDescent="0.2">
      <c r="T34" t="s">
        <v>32</v>
      </c>
      <c r="U34">
        <f>MAX($T$2:$T$22)</f>
        <v>252</v>
      </c>
    </row>
    <row r="35" spans="20:22" x14ac:dyDescent="0.2">
      <c r="T35" t="s">
        <v>33</v>
      </c>
      <c r="U35">
        <f>MIN($T$2:$T$22)</f>
        <v>-104.6</v>
      </c>
    </row>
    <row r="37" spans="20:22" x14ac:dyDescent="0.2">
      <c r="T37" t="s">
        <v>34</v>
      </c>
      <c r="U37" s="5">
        <f>(U27*U30)+(U28*U31)</f>
        <v>14.799999999999997</v>
      </c>
      <c r="V37" s="5"/>
    </row>
    <row r="38" spans="20:22" x14ac:dyDescent="0.2">
      <c r="T38" t="s">
        <v>35</v>
      </c>
      <c r="U38" s="5">
        <f>(U32*U27)-U28</f>
        <v>0.18740107628996516</v>
      </c>
      <c r="V38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2"/>
  <sheetViews>
    <sheetView workbookViewId="0">
      <selection activeCell="U1" sqref="U1:U2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22</v>
      </c>
    </row>
    <row r="2" spans="1:21" x14ac:dyDescent="0.2">
      <c r="A2" t="s">
        <v>19</v>
      </c>
      <c r="B2" s="1">
        <v>45155</v>
      </c>
      <c r="C2" s="1">
        <v>45155.638888888891</v>
      </c>
      <c r="D2">
        <v>0</v>
      </c>
      <c r="E2" t="s">
        <v>20</v>
      </c>
      <c r="F2">
        <v>4</v>
      </c>
      <c r="G2">
        <v>55.8</v>
      </c>
      <c r="H2">
        <v>81.45</v>
      </c>
      <c r="I2">
        <v>137.19999999999999</v>
      </c>
      <c r="J2">
        <v>100</v>
      </c>
      <c r="K2">
        <v>100</v>
      </c>
      <c r="L2">
        <v>0</v>
      </c>
      <c r="M2">
        <v>0</v>
      </c>
      <c r="N2">
        <v>0</v>
      </c>
      <c r="O2">
        <v>0</v>
      </c>
      <c r="P2">
        <v>126</v>
      </c>
      <c r="Q2">
        <v>-45.6</v>
      </c>
      <c r="R2">
        <v>125.4</v>
      </c>
      <c r="S2">
        <v>0</v>
      </c>
      <c r="T2">
        <f>-R2</f>
        <v>-125.4</v>
      </c>
      <c r="U2">
        <f>T2+U3</f>
        <v>498.40000000000009</v>
      </c>
    </row>
    <row r="3" spans="1:21" x14ac:dyDescent="0.2">
      <c r="A3" t="s">
        <v>19</v>
      </c>
      <c r="B3" s="1">
        <v>45148</v>
      </c>
      <c r="C3" s="1">
        <v>45148.638888888891</v>
      </c>
      <c r="D3">
        <v>0</v>
      </c>
      <c r="E3" t="s">
        <v>20</v>
      </c>
      <c r="F3">
        <v>4</v>
      </c>
      <c r="G3">
        <v>86.15</v>
      </c>
      <c r="H3">
        <v>97.7</v>
      </c>
      <c r="I3">
        <v>183.9</v>
      </c>
      <c r="J3">
        <v>100</v>
      </c>
      <c r="K3">
        <v>100</v>
      </c>
      <c r="L3">
        <v>0</v>
      </c>
      <c r="M3">
        <v>0</v>
      </c>
      <c r="N3">
        <v>0</v>
      </c>
      <c r="O3">
        <v>0</v>
      </c>
      <c r="P3">
        <v>14.6</v>
      </c>
      <c r="Q3">
        <v>-199</v>
      </c>
      <c r="R3">
        <v>-80.599999999999994</v>
      </c>
      <c r="S3">
        <v>0</v>
      </c>
      <c r="T3">
        <f t="shared" ref="T3:T22" si="0">-R3</f>
        <v>80.599999999999994</v>
      </c>
      <c r="U3">
        <f t="shared" ref="U3:U22" si="1">T3+U4</f>
        <v>623.80000000000007</v>
      </c>
    </row>
    <row r="4" spans="1:21" x14ac:dyDescent="0.2">
      <c r="A4" t="s">
        <v>19</v>
      </c>
      <c r="B4" s="1">
        <v>45141</v>
      </c>
      <c r="C4" s="1">
        <v>45141.638888888891</v>
      </c>
      <c r="D4">
        <v>0</v>
      </c>
      <c r="E4" t="s">
        <v>20</v>
      </c>
      <c r="F4">
        <v>4</v>
      </c>
      <c r="G4">
        <v>89.25</v>
      </c>
      <c r="H4">
        <v>92.55</v>
      </c>
      <c r="I4">
        <v>181.8</v>
      </c>
      <c r="J4">
        <v>100</v>
      </c>
      <c r="K4">
        <v>100</v>
      </c>
      <c r="L4">
        <v>0</v>
      </c>
      <c r="M4">
        <v>0</v>
      </c>
      <c r="N4">
        <v>0</v>
      </c>
      <c r="O4">
        <v>0</v>
      </c>
      <c r="P4">
        <v>44.2</v>
      </c>
      <c r="Q4">
        <v>-203.2</v>
      </c>
      <c r="R4">
        <v>6.2</v>
      </c>
      <c r="S4">
        <v>0</v>
      </c>
      <c r="T4">
        <f t="shared" si="0"/>
        <v>-6.2</v>
      </c>
      <c r="U4">
        <f t="shared" si="1"/>
        <v>543.20000000000005</v>
      </c>
    </row>
    <row r="5" spans="1:21" x14ac:dyDescent="0.2">
      <c r="A5" t="s">
        <v>19</v>
      </c>
      <c r="B5" s="1">
        <v>45134</v>
      </c>
      <c r="C5" s="1">
        <v>45134.638888888891</v>
      </c>
      <c r="D5">
        <v>0</v>
      </c>
      <c r="E5" t="s">
        <v>20</v>
      </c>
      <c r="F5">
        <v>4</v>
      </c>
      <c r="G5">
        <v>67.349999999999994</v>
      </c>
      <c r="H5">
        <v>71.75</v>
      </c>
      <c r="I5">
        <v>139.1</v>
      </c>
      <c r="J5">
        <v>100</v>
      </c>
      <c r="K5">
        <v>100</v>
      </c>
      <c r="L5">
        <v>0</v>
      </c>
      <c r="M5">
        <v>0</v>
      </c>
      <c r="N5">
        <v>0</v>
      </c>
      <c r="O5">
        <v>0</v>
      </c>
      <c r="P5">
        <v>4.3</v>
      </c>
      <c r="Q5">
        <v>-397.4</v>
      </c>
      <c r="R5">
        <v>-291.8</v>
      </c>
      <c r="S5">
        <v>0</v>
      </c>
      <c r="T5">
        <f t="shared" si="0"/>
        <v>291.8</v>
      </c>
      <c r="U5">
        <f t="shared" si="1"/>
        <v>549.40000000000009</v>
      </c>
    </row>
    <row r="6" spans="1:21" x14ac:dyDescent="0.2">
      <c r="A6" t="s">
        <v>19</v>
      </c>
      <c r="B6" s="1">
        <v>45127</v>
      </c>
      <c r="C6" s="1">
        <v>45127.638888888891</v>
      </c>
      <c r="D6">
        <v>0</v>
      </c>
      <c r="E6" t="s">
        <v>20</v>
      </c>
      <c r="F6">
        <v>4</v>
      </c>
      <c r="G6">
        <v>64.7</v>
      </c>
      <c r="H6">
        <v>90.3</v>
      </c>
      <c r="I6">
        <v>155</v>
      </c>
      <c r="J6">
        <v>100</v>
      </c>
      <c r="K6">
        <v>100</v>
      </c>
      <c r="L6">
        <v>0</v>
      </c>
      <c r="M6">
        <v>0</v>
      </c>
      <c r="N6">
        <v>0</v>
      </c>
      <c r="O6">
        <v>0</v>
      </c>
      <c r="P6">
        <v>25.8</v>
      </c>
      <c r="Q6">
        <v>-255</v>
      </c>
      <c r="R6">
        <v>-234</v>
      </c>
      <c r="S6">
        <v>0</v>
      </c>
      <c r="T6">
        <f t="shared" si="0"/>
        <v>234</v>
      </c>
      <c r="U6">
        <f t="shared" si="1"/>
        <v>257.60000000000002</v>
      </c>
    </row>
    <row r="7" spans="1:21" x14ac:dyDescent="0.2">
      <c r="A7" t="s">
        <v>19</v>
      </c>
      <c r="B7" s="1">
        <v>45120</v>
      </c>
      <c r="C7" s="1">
        <v>45120.638888888891</v>
      </c>
      <c r="D7">
        <v>0</v>
      </c>
      <c r="E7" t="s">
        <v>20</v>
      </c>
      <c r="F7">
        <v>4</v>
      </c>
      <c r="G7">
        <v>50.6</v>
      </c>
      <c r="H7">
        <v>87.9</v>
      </c>
      <c r="I7">
        <v>138.5</v>
      </c>
      <c r="J7">
        <v>100</v>
      </c>
      <c r="K7">
        <v>100</v>
      </c>
      <c r="L7">
        <v>0</v>
      </c>
      <c r="M7">
        <v>0</v>
      </c>
      <c r="N7">
        <v>0</v>
      </c>
      <c r="O7">
        <v>0</v>
      </c>
      <c r="P7">
        <v>46.7</v>
      </c>
      <c r="Q7">
        <v>-154.1</v>
      </c>
      <c r="R7">
        <v>-100</v>
      </c>
      <c r="S7">
        <v>0</v>
      </c>
      <c r="T7">
        <f t="shared" si="0"/>
        <v>100</v>
      </c>
      <c r="U7">
        <f t="shared" si="1"/>
        <v>23.600000000000051</v>
      </c>
    </row>
    <row r="8" spans="1:21" x14ac:dyDescent="0.2">
      <c r="A8" t="s">
        <v>19</v>
      </c>
      <c r="B8" s="1">
        <v>45113</v>
      </c>
      <c r="C8" s="1">
        <v>45113.638888888891</v>
      </c>
      <c r="D8">
        <v>0</v>
      </c>
      <c r="E8" t="s">
        <v>20</v>
      </c>
      <c r="F8">
        <v>4</v>
      </c>
      <c r="G8">
        <v>81.95</v>
      </c>
      <c r="H8">
        <v>83.85</v>
      </c>
      <c r="I8">
        <v>165.8</v>
      </c>
      <c r="J8">
        <v>100</v>
      </c>
      <c r="K8">
        <v>100</v>
      </c>
      <c r="L8">
        <v>0</v>
      </c>
      <c r="M8">
        <v>0</v>
      </c>
      <c r="N8">
        <v>0</v>
      </c>
      <c r="O8">
        <v>0</v>
      </c>
      <c r="P8">
        <v>145.9</v>
      </c>
      <c r="Q8">
        <v>-14.5</v>
      </c>
      <c r="R8">
        <v>115.2</v>
      </c>
      <c r="S8">
        <v>0</v>
      </c>
      <c r="T8">
        <f t="shared" si="0"/>
        <v>-115.2</v>
      </c>
      <c r="U8">
        <f t="shared" si="1"/>
        <v>-76.399999999999949</v>
      </c>
    </row>
    <row r="9" spans="1:21" x14ac:dyDescent="0.2">
      <c r="A9" t="s">
        <v>19</v>
      </c>
      <c r="B9" s="1">
        <v>45105</v>
      </c>
      <c r="C9" s="1">
        <v>45105.638888888891</v>
      </c>
      <c r="D9">
        <v>0</v>
      </c>
      <c r="E9" t="s">
        <v>20</v>
      </c>
      <c r="F9">
        <v>4</v>
      </c>
      <c r="G9">
        <v>66.650000000000006</v>
      </c>
      <c r="H9">
        <v>83.85</v>
      </c>
      <c r="I9">
        <v>150.5</v>
      </c>
      <c r="J9">
        <v>100</v>
      </c>
      <c r="K9">
        <v>100</v>
      </c>
      <c r="L9">
        <v>0</v>
      </c>
      <c r="M9">
        <v>0</v>
      </c>
      <c r="N9">
        <v>0</v>
      </c>
      <c r="O9">
        <v>0</v>
      </c>
      <c r="P9">
        <v>146.9</v>
      </c>
      <c r="Q9">
        <v>-70.400000000000006</v>
      </c>
      <c r="R9">
        <v>123.2</v>
      </c>
      <c r="S9">
        <v>0</v>
      </c>
      <c r="T9">
        <f t="shared" si="0"/>
        <v>-123.2</v>
      </c>
      <c r="U9">
        <f t="shared" si="1"/>
        <v>38.800000000000054</v>
      </c>
    </row>
    <row r="10" spans="1:21" x14ac:dyDescent="0.2">
      <c r="A10" t="s">
        <v>19</v>
      </c>
      <c r="B10" s="1">
        <v>45105</v>
      </c>
      <c r="C10" s="1">
        <v>45105.638888888891</v>
      </c>
      <c r="D10">
        <v>0</v>
      </c>
      <c r="E10" t="s">
        <v>20</v>
      </c>
      <c r="F10">
        <v>4</v>
      </c>
      <c r="G10">
        <v>66.650000000000006</v>
      </c>
      <c r="H10">
        <v>83.85</v>
      </c>
      <c r="I10">
        <v>150.5</v>
      </c>
      <c r="J10">
        <v>100</v>
      </c>
      <c r="K10">
        <v>100</v>
      </c>
      <c r="L10">
        <v>0</v>
      </c>
      <c r="M10">
        <v>0</v>
      </c>
      <c r="N10">
        <v>0</v>
      </c>
      <c r="O10">
        <v>0</v>
      </c>
      <c r="P10">
        <v>146.9</v>
      </c>
      <c r="Q10">
        <v>-70.400000000000006</v>
      </c>
      <c r="R10">
        <v>123.2</v>
      </c>
      <c r="S10">
        <v>0</v>
      </c>
      <c r="T10">
        <f t="shared" si="0"/>
        <v>-123.2</v>
      </c>
      <c r="U10">
        <f t="shared" si="1"/>
        <v>162.00000000000006</v>
      </c>
    </row>
    <row r="11" spans="1:21" x14ac:dyDescent="0.2">
      <c r="A11" t="s">
        <v>19</v>
      </c>
      <c r="B11" s="1">
        <v>45099</v>
      </c>
      <c r="C11" s="1">
        <v>45099.638888888891</v>
      </c>
      <c r="D11">
        <v>0</v>
      </c>
      <c r="E11" t="s">
        <v>20</v>
      </c>
      <c r="F11">
        <v>4</v>
      </c>
      <c r="G11">
        <v>58.2</v>
      </c>
      <c r="H11">
        <v>61.2</v>
      </c>
      <c r="I11">
        <v>119.4</v>
      </c>
      <c r="J11">
        <v>100</v>
      </c>
      <c r="K11">
        <v>100</v>
      </c>
      <c r="L11">
        <v>0</v>
      </c>
      <c r="M11">
        <v>0</v>
      </c>
      <c r="N11">
        <v>0</v>
      </c>
      <c r="O11">
        <v>0</v>
      </c>
      <c r="P11">
        <v>76.599999999999994</v>
      </c>
      <c r="Q11">
        <v>-58</v>
      </c>
      <c r="R11">
        <v>50.6</v>
      </c>
      <c r="S11">
        <v>0</v>
      </c>
      <c r="T11">
        <f t="shared" si="0"/>
        <v>-50.6</v>
      </c>
      <c r="U11">
        <f t="shared" si="1"/>
        <v>285.20000000000005</v>
      </c>
    </row>
    <row r="12" spans="1:21" x14ac:dyDescent="0.2">
      <c r="A12" t="s">
        <v>19</v>
      </c>
      <c r="B12" s="1">
        <v>45092</v>
      </c>
      <c r="C12" s="1">
        <v>45092.638888888891</v>
      </c>
      <c r="D12">
        <v>0</v>
      </c>
      <c r="E12" t="s">
        <v>20</v>
      </c>
      <c r="F12">
        <v>4</v>
      </c>
      <c r="G12">
        <v>58.35</v>
      </c>
      <c r="H12">
        <v>45.05</v>
      </c>
      <c r="I12">
        <v>103.4</v>
      </c>
      <c r="J12">
        <v>100</v>
      </c>
      <c r="K12">
        <v>100</v>
      </c>
      <c r="L12">
        <v>0</v>
      </c>
      <c r="M12">
        <v>0</v>
      </c>
      <c r="N12">
        <v>0</v>
      </c>
      <c r="O12">
        <v>0</v>
      </c>
      <c r="P12">
        <v>20.2</v>
      </c>
      <c r="Q12">
        <v>-296.5</v>
      </c>
      <c r="R12">
        <v>-258</v>
      </c>
      <c r="S12">
        <v>0</v>
      </c>
      <c r="T12">
        <f t="shared" si="0"/>
        <v>258</v>
      </c>
      <c r="U12">
        <f t="shared" si="1"/>
        <v>335.80000000000007</v>
      </c>
    </row>
    <row r="13" spans="1:21" x14ac:dyDescent="0.2">
      <c r="A13" t="s">
        <v>19</v>
      </c>
      <c r="B13" s="1">
        <v>45085</v>
      </c>
      <c r="C13" s="1">
        <v>45085.638888888891</v>
      </c>
      <c r="D13">
        <v>0</v>
      </c>
      <c r="E13" t="s">
        <v>20</v>
      </c>
      <c r="F13">
        <v>4</v>
      </c>
      <c r="G13">
        <v>62</v>
      </c>
      <c r="H13">
        <v>69.599999999999994</v>
      </c>
      <c r="I13">
        <v>131.6</v>
      </c>
      <c r="J13">
        <v>100</v>
      </c>
      <c r="K13">
        <v>100</v>
      </c>
      <c r="L13">
        <v>0</v>
      </c>
      <c r="M13">
        <v>0</v>
      </c>
      <c r="N13">
        <v>0</v>
      </c>
      <c r="O13">
        <v>0</v>
      </c>
      <c r="P13">
        <v>74.900000000000006</v>
      </c>
      <c r="Q13">
        <v>-194.9</v>
      </c>
      <c r="R13">
        <v>-186.8</v>
      </c>
      <c r="S13">
        <v>0</v>
      </c>
      <c r="T13">
        <f t="shared" si="0"/>
        <v>186.8</v>
      </c>
      <c r="U13">
        <f t="shared" si="1"/>
        <v>77.80000000000004</v>
      </c>
    </row>
    <row r="14" spans="1:21" x14ac:dyDescent="0.2">
      <c r="A14" t="s">
        <v>19</v>
      </c>
      <c r="B14" s="1">
        <v>45078</v>
      </c>
      <c r="C14" s="1">
        <v>45078.638888888891</v>
      </c>
      <c r="D14">
        <v>0</v>
      </c>
      <c r="E14" t="s">
        <v>20</v>
      </c>
      <c r="F14">
        <v>4</v>
      </c>
      <c r="G14">
        <v>59.45</v>
      </c>
      <c r="H14">
        <v>60.8</v>
      </c>
      <c r="I14">
        <v>120.2</v>
      </c>
      <c r="J14">
        <v>100</v>
      </c>
      <c r="K14">
        <v>100</v>
      </c>
      <c r="L14">
        <v>0</v>
      </c>
      <c r="M14">
        <v>0</v>
      </c>
      <c r="N14">
        <v>0</v>
      </c>
      <c r="O14">
        <v>0</v>
      </c>
      <c r="P14">
        <v>53.5</v>
      </c>
      <c r="Q14">
        <v>-111.4</v>
      </c>
      <c r="R14">
        <v>-104.4</v>
      </c>
      <c r="S14">
        <v>0</v>
      </c>
      <c r="T14">
        <f t="shared" si="0"/>
        <v>104.4</v>
      </c>
      <c r="U14">
        <f t="shared" si="1"/>
        <v>-108.99999999999997</v>
      </c>
    </row>
    <row r="15" spans="1:21" x14ac:dyDescent="0.2">
      <c r="A15" t="s">
        <v>19</v>
      </c>
      <c r="B15" s="1">
        <v>45071</v>
      </c>
      <c r="C15" s="1">
        <v>45071.638888888891</v>
      </c>
      <c r="D15">
        <v>0</v>
      </c>
      <c r="E15" t="s">
        <v>20</v>
      </c>
      <c r="F15">
        <v>4</v>
      </c>
      <c r="G15">
        <v>75.150000000000006</v>
      </c>
      <c r="H15">
        <v>47.65</v>
      </c>
      <c r="I15">
        <v>122.8</v>
      </c>
      <c r="J15">
        <v>100</v>
      </c>
      <c r="K15">
        <v>100</v>
      </c>
      <c r="L15">
        <v>0</v>
      </c>
      <c r="M15">
        <v>0</v>
      </c>
      <c r="N15">
        <v>0</v>
      </c>
      <c r="O15">
        <v>0</v>
      </c>
      <c r="P15">
        <v>87.4</v>
      </c>
      <c r="Q15">
        <v>-9.9</v>
      </c>
      <c r="R15">
        <v>44.8</v>
      </c>
      <c r="S15">
        <v>0</v>
      </c>
      <c r="T15">
        <f t="shared" si="0"/>
        <v>-44.8</v>
      </c>
      <c r="U15">
        <f t="shared" si="1"/>
        <v>-213.39999999999998</v>
      </c>
    </row>
    <row r="16" spans="1:21" x14ac:dyDescent="0.2">
      <c r="A16" t="s">
        <v>19</v>
      </c>
      <c r="B16" s="1">
        <v>45064</v>
      </c>
      <c r="C16" s="1">
        <v>45064.638888888891</v>
      </c>
      <c r="D16">
        <v>0</v>
      </c>
      <c r="E16" t="s">
        <v>20</v>
      </c>
      <c r="F16">
        <v>4</v>
      </c>
      <c r="G16">
        <v>61.95</v>
      </c>
      <c r="H16">
        <v>58.45</v>
      </c>
      <c r="I16">
        <v>120.4</v>
      </c>
      <c r="J16">
        <v>100</v>
      </c>
      <c r="K16">
        <v>100</v>
      </c>
      <c r="L16">
        <v>0</v>
      </c>
      <c r="M16">
        <v>0</v>
      </c>
      <c r="N16">
        <v>0</v>
      </c>
      <c r="O16">
        <v>0</v>
      </c>
      <c r="P16">
        <v>102.9</v>
      </c>
      <c r="Q16">
        <v>-18.2</v>
      </c>
      <c r="R16">
        <v>70.7</v>
      </c>
      <c r="S16">
        <v>0</v>
      </c>
      <c r="T16">
        <f t="shared" si="0"/>
        <v>-70.7</v>
      </c>
      <c r="U16">
        <f t="shared" si="1"/>
        <v>-168.59999999999997</v>
      </c>
    </row>
    <row r="17" spans="1:21" x14ac:dyDescent="0.2">
      <c r="A17" t="s">
        <v>19</v>
      </c>
      <c r="B17" s="1">
        <v>45057</v>
      </c>
      <c r="C17" s="1">
        <v>45057.638888888891</v>
      </c>
      <c r="D17">
        <v>0</v>
      </c>
      <c r="E17" t="s">
        <v>20</v>
      </c>
      <c r="F17">
        <v>4</v>
      </c>
      <c r="G17">
        <v>55.1</v>
      </c>
      <c r="H17">
        <v>80.55</v>
      </c>
      <c r="I17">
        <v>135.6</v>
      </c>
      <c r="J17">
        <v>100</v>
      </c>
      <c r="K17">
        <v>100</v>
      </c>
      <c r="L17">
        <v>0</v>
      </c>
      <c r="M17">
        <v>0</v>
      </c>
      <c r="N17">
        <v>0</v>
      </c>
      <c r="O17">
        <v>0</v>
      </c>
      <c r="P17">
        <v>123.4</v>
      </c>
      <c r="Q17">
        <v>-6.9</v>
      </c>
      <c r="R17">
        <v>110.8</v>
      </c>
      <c r="S17">
        <v>13.22</v>
      </c>
      <c r="T17">
        <f t="shared" si="0"/>
        <v>-110.8</v>
      </c>
      <c r="U17">
        <f t="shared" si="1"/>
        <v>-97.899999999999963</v>
      </c>
    </row>
    <row r="18" spans="1:21" x14ac:dyDescent="0.2">
      <c r="A18" t="s">
        <v>19</v>
      </c>
      <c r="B18" s="1">
        <v>45050</v>
      </c>
      <c r="C18" s="1">
        <v>45050.638888888891</v>
      </c>
      <c r="D18">
        <v>0</v>
      </c>
      <c r="E18" t="s">
        <v>20</v>
      </c>
      <c r="F18">
        <v>4</v>
      </c>
      <c r="G18">
        <v>57.7</v>
      </c>
      <c r="H18">
        <v>49.9</v>
      </c>
      <c r="I18">
        <v>107.6</v>
      </c>
      <c r="J18">
        <v>100</v>
      </c>
      <c r="K18">
        <v>100</v>
      </c>
      <c r="L18">
        <v>0</v>
      </c>
      <c r="M18">
        <v>0</v>
      </c>
      <c r="N18">
        <v>0</v>
      </c>
      <c r="O18">
        <v>0</v>
      </c>
      <c r="P18">
        <v>18.2</v>
      </c>
      <c r="Q18">
        <v>-196</v>
      </c>
      <c r="R18">
        <v>-188.8</v>
      </c>
      <c r="S18">
        <v>11.73</v>
      </c>
      <c r="T18">
        <f t="shared" si="0"/>
        <v>188.8</v>
      </c>
      <c r="U18">
        <f t="shared" si="1"/>
        <v>12.900000000000034</v>
      </c>
    </row>
    <row r="19" spans="1:21" x14ac:dyDescent="0.2">
      <c r="A19" t="s">
        <v>19</v>
      </c>
      <c r="B19" s="1">
        <v>45043</v>
      </c>
      <c r="C19" s="1">
        <v>45043.638888888891</v>
      </c>
      <c r="D19">
        <v>0</v>
      </c>
      <c r="E19" t="s">
        <v>20</v>
      </c>
      <c r="F19">
        <v>4</v>
      </c>
      <c r="G19">
        <v>51.4</v>
      </c>
      <c r="H19">
        <v>85.5</v>
      </c>
      <c r="I19">
        <v>136.9</v>
      </c>
      <c r="J19">
        <v>100</v>
      </c>
      <c r="K19">
        <v>100</v>
      </c>
      <c r="L19">
        <v>0</v>
      </c>
      <c r="M19">
        <v>0</v>
      </c>
      <c r="N19">
        <v>0</v>
      </c>
      <c r="O19">
        <v>0</v>
      </c>
      <c r="P19">
        <v>123.6</v>
      </c>
      <c r="Q19">
        <v>-16.5</v>
      </c>
      <c r="R19">
        <v>123.6</v>
      </c>
      <c r="S19">
        <v>11.43</v>
      </c>
      <c r="T19">
        <f t="shared" si="0"/>
        <v>-123.6</v>
      </c>
      <c r="U19">
        <f t="shared" si="1"/>
        <v>-175.89999999999998</v>
      </c>
    </row>
    <row r="20" spans="1:21" x14ac:dyDescent="0.2">
      <c r="A20" t="s">
        <v>19</v>
      </c>
      <c r="B20" s="1">
        <v>45036</v>
      </c>
      <c r="C20" s="1">
        <v>45036.638888888891</v>
      </c>
      <c r="D20">
        <v>0</v>
      </c>
      <c r="E20" t="s">
        <v>20</v>
      </c>
      <c r="F20">
        <v>4</v>
      </c>
      <c r="G20">
        <v>55.8</v>
      </c>
      <c r="H20">
        <v>68.150000000000006</v>
      </c>
      <c r="I20">
        <v>124</v>
      </c>
      <c r="J20">
        <v>100</v>
      </c>
      <c r="K20">
        <v>100</v>
      </c>
      <c r="L20">
        <v>0</v>
      </c>
      <c r="M20">
        <v>0</v>
      </c>
      <c r="N20">
        <v>0</v>
      </c>
      <c r="O20">
        <v>0</v>
      </c>
      <c r="P20">
        <v>123.6</v>
      </c>
      <c r="Q20">
        <v>-15.7</v>
      </c>
      <c r="R20">
        <v>123.6</v>
      </c>
      <c r="S20">
        <v>11.94</v>
      </c>
      <c r="T20">
        <f t="shared" si="0"/>
        <v>-123.6</v>
      </c>
      <c r="U20">
        <f t="shared" si="1"/>
        <v>-52.299999999999983</v>
      </c>
    </row>
    <row r="21" spans="1:21" x14ac:dyDescent="0.2">
      <c r="A21" t="s">
        <v>19</v>
      </c>
      <c r="B21" s="1">
        <v>45029</v>
      </c>
      <c r="C21" s="1">
        <v>45029.638888888891</v>
      </c>
      <c r="D21">
        <v>0</v>
      </c>
      <c r="E21" t="s">
        <v>20</v>
      </c>
      <c r="F21">
        <v>4</v>
      </c>
      <c r="G21">
        <v>50.75</v>
      </c>
      <c r="H21">
        <v>65.45</v>
      </c>
      <c r="I21">
        <v>116.2</v>
      </c>
      <c r="J21">
        <v>100</v>
      </c>
      <c r="K21">
        <v>100</v>
      </c>
      <c r="L21">
        <v>0</v>
      </c>
      <c r="M21">
        <v>0</v>
      </c>
      <c r="N21">
        <v>0</v>
      </c>
      <c r="O21">
        <v>0</v>
      </c>
      <c r="P21">
        <v>55.4</v>
      </c>
      <c r="Q21">
        <v>-232.6</v>
      </c>
      <c r="R21">
        <v>-220.5</v>
      </c>
      <c r="S21">
        <v>11.91</v>
      </c>
      <c r="T21">
        <f t="shared" si="0"/>
        <v>220.5</v>
      </c>
      <c r="U21">
        <f t="shared" si="1"/>
        <v>71.300000000000011</v>
      </c>
    </row>
    <row r="22" spans="1:21" x14ac:dyDescent="0.2">
      <c r="A22" t="s">
        <v>19</v>
      </c>
      <c r="B22" s="1">
        <v>45022</v>
      </c>
      <c r="C22" s="1">
        <v>45022.638888888891</v>
      </c>
      <c r="D22">
        <v>0</v>
      </c>
      <c r="E22" t="s">
        <v>20</v>
      </c>
      <c r="F22">
        <v>4</v>
      </c>
      <c r="G22">
        <v>79.5</v>
      </c>
      <c r="H22">
        <v>71.599999999999994</v>
      </c>
      <c r="I22">
        <v>151.1</v>
      </c>
      <c r="J22">
        <v>100</v>
      </c>
      <c r="K22">
        <v>100</v>
      </c>
      <c r="L22">
        <v>0</v>
      </c>
      <c r="M22">
        <v>0</v>
      </c>
      <c r="N22">
        <v>0</v>
      </c>
      <c r="O22">
        <v>0</v>
      </c>
      <c r="P22">
        <v>150</v>
      </c>
      <c r="Q22">
        <v>-10.199999999999999</v>
      </c>
      <c r="R22">
        <v>149.19999999999999</v>
      </c>
      <c r="S22">
        <v>11.8</v>
      </c>
      <c r="T22">
        <f t="shared" si="0"/>
        <v>-149.19999999999999</v>
      </c>
      <c r="U22">
        <f t="shared" si="1"/>
        <v>-149.19999999999999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200 dist</vt:lpstr>
      <vt:lpstr>100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Bhadane</cp:lastModifiedBy>
  <dcterms:created xsi:type="dcterms:W3CDTF">2023-08-23T15:33:45Z</dcterms:created>
  <dcterms:modified xsi:type="dcterms:W3CDTF">2024-02-10T05:59:16Z</dcterms:modified>
</cp:coreProperties>
</file>