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1_{7133770D-1A44-4643-BADA-BD34B7E58C73}" xr6:coauthVersionLast="47" xr6:coauthVersionMax="47" xr10:uidLastSave="{00000000-0000-0000-0000-000000000000}"/>
  <bookViews>
    <workbookView xWindow="0" yWindow="760" windowWidth="34560" windowHeight="20280" activeTab="1" xr2:uid="{08F822F3-D2B1-3945-9A90-66C7BC7A0B42}"/>
  </bookViews>
  <sheets>
    <sheet name="combined" sheetId="1" r:id="rId1"/>
    <sheet name="3dte" sheetId="2" r:id="rId2"/>
    <sheet name="5d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J12" i="3"/>
  <c r="J9" i="3"/>
  <c r="J8" i="3"/>
  <c r="J4" i="3"/>
  <c r="J3" i="3"/>
  <c r="J13" i="2"/>
  <c r="J12" i="2"/>
  <c r="J9" i="2"/>
  <c r="J8" i="2"/>
  <c r="J10" i="2" s="1"/>
  <c r="J4" i="2"/>
  <c r="J3" i="2"/>
  <c r="J5" i="2" s="1"/>
  <c r="J10" i="3" l="1"/>
  <c r="J5" i="3"/>
  <c r="J6" i="3"/>
  <c r="J15" i="3" s="1"/>
  <c r="J16" i="3"/>
  <c r="J6" i="2"/>
  <c r="J15" i="2" s="1"/>
  <c r="J16" i="2"/>
  <c r="G66" i="3" l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E66" i="3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G69" i="2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E69" i="2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</calcChain>
</file>

<file path=xl/sharedStrings.xml><?xml version="1.0" encoding="utf-8"?>
<sst xmlns="http://schemas.openxmlformats.org/spreadsheetml/2006/main" count="442" uniqueCount="25">
  <si>
    <t>instru</t>
  </si>
  <si>
    <t>curr date</t>
  </si>
  <si>
    <t>dte</t>
  </si>
  <si>
    <t>premium</t>
  </si>
  <si>
    <t>ce entry</t>
  </si>
  <si>
    <t>pe entry</t>
  </si>
  <si>
    <t>strangle entry</t>
  </si>
  <si>
    <t>strangle exit</t>
  </si>
  <si>
    <t>pnl</t>
  </si>
  <si>
    <t>atm diff</t>
  </si>
  <si>
    <t>vix</t>
  </si>
  <si>
    <t>BANKNIFTY</t>
  </si>
  <si>
    <t>#100</t>
  </si>
  <si>
    <t>#200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</si>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</sst>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'3dte'!$E$1</c:f>
              <c:strCache>
                <c:ptCount val="1"/>
                <c:pt idx="0">
                  <c:v>#100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'3dte'!$E$2:$E$69</c:f>
              <c:numCache>
                <c:formatCode>General</c:formatCode>
                <c:ptCount val="68"/>
                <c:pt idx="0">
                  <c:v>53.099999999999987</c:v>
                </c:pt>
                <c:pt idx="1">
                  <c:v>53.099999999999987</c:v>
                </c:pt>
                <c:pt idx="2">
                  <c:v>44.699999999999989</c:v>
                </c:pt>
                <c:pt idx="3">
                  <c:v>38.499999999999986</c:v>
                </c:pt>
                <c:pt idx="4">
                  <c:v>41.299999999999983</c:v>
                </c:pt>
                <c:pt idx="5">
                  <c:v>37.699999999999982</c:v>
                </c:pt>
                <c:pt idx="6">
                  <c:v>33.399999999999984</c:v>
                </c:pt>
                <c:pt idx="7">
                  <c:v>27.399999999999984</c:v>
                </c:pt>
                <c:pt idx="8">
                  <c:v>19.699999999999985</c:v>
                </c:pt>
                <c:pt idx="9">
                  <c:v>14.499999999999986</c:v>
                </c:pt>
                <c:pt idx="10">
                  <c:v>9.9999999999999858</c:v>
                </c:pt>
                <c:pt idx="11">
                  <c:v>12.699999999999985</c:v>
                </c:pt>
                <c:pt idx="12">
                  <c:v>11.299999999999985</c:v>
                </c:pt>
                <c:pt idx="13">
                  <c:v>9.6999999999999851</c:v>
                </c:pt>
                <c:pt idx="14">
                  <c:v>2.4999999999999849</c:v>
                </c:pt>
                <c:pt idx="15">
                  <c:v>-4.9000000000000155</c:v>
                </c:pt>
                <c:pt idx="16">
                  <c:v>-8.6000000000000156</c:v>
                </c:pt>
                <c:pt idx="17">
                  <c:v>-14.700000000000015</c:v>
                </c:pt>
                <c:pt idx="18">
                  <c:v>-23.100000000000016</c:v>
                </c:pt>
                <c:pt idx="19">
                  <c:v>-27.300000000000015</c:v>
                </c:pt>
                <c:pt idx="20">
                  <c:v>-34.100000000000016</c:v>
                </c:pt>
                <c:pt idx="21">
                  <c:v>-40.100000000000016</c:v>
                </c:pt>
                <c:pt idx="22">
                  <c:v>-48.600000000000016</c:v>
                </c:pt>
                <c:pt idx="23">
                  <c:v>41.099999999999987</c:v>
                </c:pt>
                <c:pt idx="24">
                  <c:v>33.29999999999999</c:v>
                </c:pt>
                <c:pt idx="25">
                  <c:v>25.899999999999991</c:v>
                </c:pt>
                <c:pt idx="26">
                  <c:v>19.899999999999991</c:v>
                </c:pt>
                <c:pt idx="27">
                  <c:v>13.599999999999991</c:v>
                </c:pt>
                <c:pt idx="28">
                  <c:v>4.9999999999999911</c:v>
                </c:pt>
                <c:pt idx="29">
                  <c:v>-1.9000000000000092</c:v>
                </c:pt>
                <c:pt idx="30">
                  <c:v>-6.6000000000000094</c:v>
                </c:pt>
                <c:pt idx="31">
                  <c:v>-14.30000000000001</c:v>
                </c:pt>
                <c:pt idx="32">
                  <c:v>-20.400000000000009</c:v>
                </c:pt>
                <c:pt idx="33">
                  <c:v>-30.600000000000009</c:v>
                </c:pt>
                <c:pt idx="34">
                  <c:v>-41.500000000000007</c:v>
                </c:pt>
                <c:pt idx="35">
                  <c:v>-46.100000000000009</c:v>
                </c:pt>
                <c:pt idx="36">
                  <c:v>-51.20000000000001</c:v>
                </c:pt>
                <c:pt idx="37">
                  <c:v>-53.400000000000013</c:v>
                </c:pt>
                <c:pt idx="38">
                  <c:v>-58.800000000000011</c:v>
                </c:pt>
                <c:pt idx="39">
                  <c:v>-64.000000000000014</c:v>
                </c:pt>
                <c:pt idx="40">
                  <c:v>-71.300000000000011</c:v>
                </c:pt>
                <c:pt idx="41">
                  <c:v>-72.900000000000006</c:v>
                </c:pt>
                <c:pt idx="42">
                  <c:v>-16.100000000000005</c:v>
                </c:pt>
                <c:pt idx="43">
                  <c:v>-18.900000000000006</c:v>
                </c:pt>
                <c:pt idx="44">
                  <c:v>-23.900000000000006</c:v>
                </c:pt>
                <c:pt idx="45">
                  <c:v>-28.500000000000004</c:v>
                </c:pt>
                <c:pt idx="46">
                  <c:v>-36.300000000000004</c:v>
                </c:pt>
                <c:pt idx="47">
                  <c:v>-42.300000000000004</c:v>
                </c:pt>
                <c:pt idx="48">
                  <c:v>-44.6</c:v>
                </c:pt>
                <c:pt idx="49">
                  <c:v>-49.1</c:v>
                </c:pt>
                <c:pt idx="50">
                  <c:v>-54.7</c:v>
                </c:pt>
                <c:pt idx="51">
                  <c:v>-29.800000000000008</c:v>
                </c:pt>
                <c:pt idx="52">
                  <c:v>-29.500000000000007</c:v>
                </c:pt>
                <c:pt idx="53">
                  <c:v>-37.400000000000006</c:v>
                </c:pt>
                <c:pt idx="54">
                  <c:v>-43.000000000000007</c:v>
                </c:pt>
                <c:pt idx="55">
                  <c:v>-43.400000000000006</c:v>
                </c:pt>
                <c:pt idx="56">
                  <c:v>-46.7</c:v>
                </c:pt>
                <c:pt idx="57">
                  <c:v>-52.2</c:v>
                </c:pt>
                <c:pt idx="58">
                  <c:v>-67.5</c:v>
                </c:pt>
                <c:pt idx="59">
                  <c:v>-70.099999999999994</c:v>
                </c:pt>
                <c:pt idx="60">
                  <c:v>13.900000000000004</c:v>
                </c:pt>
                <c:pt idx="61">
                  <c:v>3.2000000000000046</c:v>
                </c:pt>
                <c:pt idx="62">
                  <c:v>-8.1999999999999957</c:v>
                </c:pt>
                <c:pt idx="63">
                  <c:v>35.700000000000003</c:v>
                </c:pt>
                <c:pt idx="64">
                  <c:v>27.2</c:v>
                </c:pt>
                <c:pt idx="65">
                  <c:v>16</c:v>
                </c:pt>
                <c:pt idx="66">
                  <c:v>13.100000000000001</c:v>
                </c:pt>
                <c:pt idx="67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2-AB4D-8646-35BE151C8409}"/>
            </c:ext>
          </c:extLst>
        </c:ser>
        <c:ser>
          <c:idx val="1"/>
          <c:order val="1"/>
          <c:tx>
            <c:strRef>
              <c:f>'3dte'!$G$1</c:f>
              <c:strCache>
                <c:ptCount val="1"/>
                <c:pt idx="0">
                  <c:v>#200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'3dte'!$G$2:$G$69</c:f>
              <c:numCache>
                <c:formatCode>General</c:formatCode>
                <c:ptCount val="68"/>
                <c:pt idx="0">
                  <c:v>306.90000000000003</c:v>
                </c:pt>
                <c:pt idx="1">
                  <c:v>295.10000000000002</c:v>
                </c:pt>
                <c:pt idx="2">
                  <c:v>274.8</c:v>
                </c:pt>
                <c:pt idx="3">
                  <c:v>289.10000000000002</c:v>
                </c:pt>
                <c:pt idx="4">
                  <c:v>283.5</c:v>
                </c:pt>
                <c:pt idx="5">
                  <c:v>267.8</c:v>
                </c:pt>
                <c:pt idx="6">
                  <c:v>249.10000000000002</c:v>
                </c:pt>
                <c:pt idx="7">
                  <c:v>226.10000000000002</c:v>
                </c:pt>
                <c:pt idx="8">
                  <c:v>193.00000000000003</c:v>
                </c:pt>
                <c:pt idx="9">
                  <c:v>176.00000000000003</c:v>
                </c:pt>
                <c:pt idx="10">
                  <c:v>207.00000000000003</c:v>
                </c:pt>
                <c:pt idx="11">
                  <c:v>192.20000000000002</c:v>
                </c:pt>
                <c:pt idx="12">
                  <c:v>175.3</c:v>
                </c:pt>
                <c:pt idx="13">
                  <c:v>165.3</c:v>
                </c:pt>
                <c:pt idx="14">
                  <c:v>145.30000000000001</c:v>
                </c:pt>
                <c:pt idx="15">
                  <c:v>116.3</c:v>
                </c:pt>
                <c:pt idx="16">
                  <c:v>88.3</c:v>
                </c:pt>
                <c:pt idx="17">
                  <c:v>158.6</c:v>
                </c:pt>
                <c:pt idx="18">
                  <c:v>126.69999999999999</c:v>
                </c:pt>
                <c:pt idx="19">
                  <c:v>104.59999999999998</c:v>
                </c:pt>
                <c:pt idx="20">
                  <c:v>80.799999999999983</c:v>
                </c:pt>
                <c:pt idx="21">
                  <c:v>51.09999999999998</c:v>
                </c:pt>
                <c:pt idx="22">
                  <c:v>32.399999999999977</c:v>
                </c:pt>
                <c:pt idx="23">
                  <c:v>209.7</c:v>
                </c:pt>
                <c:pt idx="24">
                  <c:v>181.1</c:v>
                </c:pt>
                <c:pt idx="25">
                  <c:v>157.69999999999999</c:v>
                </c:pt>
                <c:pt idx="26">
                  <c:v>131.29999999999998</c:v>
                </c:pt>
                <c:pt idx="27">
                  <c:v>114.39999999999998</c:v>
                </c:pt>
                <c:pt idx="28">
                  <c:v>97.59999999999998</c:v>
                </c:pt>
                <c:pt idx="29">
                  <c:v>77.799999999999983</c:v>
                </c:pt>
                <c:pt idx="30">
                  <c:v>60.59999999999998</c:v>
                </c:pt>
                <c:pt idx="31">
                  <c:v>48.59999999999998</c:v>
                </c:pt>
                <c:pt idx="32">
                  <c:v>21.899999999999981</c:v>
                </c:pt>
                <c:pt idx="33">
                  <c:v>3.4999999999999822</c:v>
                </c:pt>
                <c:pt idx="34">
                  <c:v>-28.900000000000016</c:v>
                </c:pt>
                <c:pt idx="35">
                  <c:v>-46.700000000000017</c:v>
                </c:pt>
                <c:pt idx="36">
                  <c:v>-71.40000000000002</c:v>
                </c:pt>
                <c:pt idx="37">
                  <c:v>-88.200000000000017</c:v>
                </c:pt>
                <c:pt idx="38">
                  <c:v>-109.80000000000001</c:v>
                </c:pt>
                <c:pt idx="39">
                  <c:v>-126.40000000000002</c:v>
                </c:pt>
                <c:pt idx="40">
                  <c:v>-153.70000000000002</c:v>
                </c:pt>
                <c:pt idx="41">
                  <c:v>-175.10000000000002</c:v>
                </c:pt>
                <c:pt idx="42">
                  <c:v>-41.2</c:v>
                </c:pt>
                <c:pt idx="43">
                  <c:v>-62.800000000000004</c:v>
                </c:pt>
                <c:pt idx="44">
                  <c:v>-80.7</c:v>
                </c:pt>
                <c:pt idx="45">
                  <c:v>-101.9</c:v>
                </c:pt>
                <c:pt idx="46">
                  <c:v>-48.699999999999996</c:v>
                </c:pt>
                <c:pt idx="47">
                  <c:v>-68.099999999999994</c:v>
                </c:pt>
                <c:pt idx="48">
                  <c:v>-87.899999999999991</c:v>
                </c:pt>
                <c:pt idx="49">
                  <c:v>-112.69999999999999</c:v>
                </c:pt>
                <c:pt idx="50">
                  <c:v>-131.6</c:v>
                </c:pt>
                <c:pt idx="51">
                  <c:v>-22.499999999999993</c:v>
                </c:pt>
                <c:pt idx="52">
                  <c:v>-37.099999999999994</c:v>
                </c:pt>
                <c:pt idx="53">
                  <c:v>-42.399999999999991</c:v>
                </c:pt>
                <c:pt idx="54">
                  <c:v>-60.099999999999987</c:v>
                </c:pt>
                <c:pt idx="55">
                  <c:v>-78.199999999999989</c:v>
                </c:pt>
                <c:pt idx="56">
                  <c:v>-80.099999999999994</c:v>
                </c:pt>
                <c:pt idx="57">
                  <c:v>-99.499999999999986</c:v>
                </c:pt>
                <c:pt idx="58">
                  <c:v>-107.49999999999999</c:v>
                </c:pt>
                <c:pt idx="59">
                  <c:v>-122.19999999999999</c:v>
                </c:pt>
                <c:pt idx="60">
                  <c:v>46.000000000000007</c:v>
                </c:pt>
                <c:pt idx="61">
                  <c:v>11.100000000000009</c:v>
                </c:pt>
                <c:pt idx="62">
                  <c:v>-25.899999999999991</c:v>
                </c:pt>
                <c:pt idx="63">
                  <c:v>97.300000000000011</c:v>
                </c:pt>
                <c:pt idx="64">
                  <c:v>72.900000000000006</c:v>
                </c:pt>
                <c:pt idx="65">
                  <c:v>48.7</c:v>
                </c:pt>
                <c:pt idx="66">
                  <c:v>31</c:v>
                </c:pt>
                <c:pt idx="67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2-AB4D-8646-35BE151C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369600"/>
        <c:axId val="1835371328"/>
      </c:lineChart>
      <c:catAx>
        <c:axId val="183536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71328"/>
        <c:crosses val="autoZero"/>
        <c:auto val="1"/>
        <c:lblAlgn val="ctr"/>
        <c:lblOffset val="100"/>
        <c:noMultiLvlLbl val="0"/>
      </c:catAx>
      <c:valAx>
        <c:axId val="18353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'5dte'!$E$1</c:f>
              <c:strCache>
                <c:ptCount val="1"/>
                <c:pt idx="0">
                  <c:v>#100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'5dte'!$E$2:$E$66</c:f>
              <c:numCache>
                <c:formatCode>General</c:formatCode>
                <c:ptCount val="65"/>
                <c:pt idx="0">
                  <c:v>57.199999999999982</c:v>
                </c:pt>
                <c:pt idx="1">
                  <c:v>46.699999999999982</c:v>
                </c:pt>
                <c:pt idx="2">
                  <c:v>42.999999999999979</c:v>
                </c:pt>
                <c:pt idx="3">
                  <c:v>38.699999999999982</c:v>
                </c:pt>
                <c:pt idx="4">
                  <c:v>37.999999999999979</c:v>
                </c:pt>
                <c:pt idx="5">
                  <c:v>29.899999999999977</c:v>
                </c:pt>
                <c:pt idx="6">
                  <c:v>25.399999999999977</c:v>
                </c:pt>
                <c:pt idx="7">
                  <c:v>18.799999999999976</c:v>
                </c:pt>
                <c:pt idx="8">
                  <c:v>10.999999999999975</c:v>
                </c:pt>
                <c:pt idx="9">
                  <c:v>9.9999999999999751</c:v>
                </c:pt>
                <c:pt idx="10">
                  <c:v>6.5999999999999748</c:v>
                </c:pt>
                <c:pt idx="11">
                  <c:v>7.5999999999999748</c:v>
                </c:pt>
                <c:pt idx="12">
                  <c:v>6.9999999999999751</c:v>
                </c:pt>
                <c:pt idx="13">
                  <c:v>16.299999999999976</c:v>
                </c:pt>
                <c:pt idx="14">
                  <c:v>11.899999999999977</c:v>
                </c:pt>
                <c:pt idx="15">
                  <c:v>3.4999999999999769</c:v>
                </c:pt>
                <c:pt idx="16">
                  <c:v>-1.9000000000000234</c:v>
                </c:pt>
                <c:pt idx="17">
                  <c:v>-1.9000000000000234</c:v>
                </c:pt>
                <c:pt idx="18">
                  <c:v>-7.4000000000000234</c:v>
                </c:pt>
                <c:pt idx="19">
                  <c:v>-11.400000000000023</c:v>
                </c:pt>
                <c:pt idx="20">
                  <c:v>-17.600000000000023</c:v>
                </c:pt>
                <c:pt idx="21">
                  <c:v>68.299999999999983</c:v>
                </c:pt>
                <c:pt idx="22">
                  <c:v>64.399999999999977</c:v>
                </c:pt>
                <c:pt idx="23">
                  <c:v>114.99999999999997</c:v>
                </c:pt>
                <c:pt idx="24">
                  <c:v>112.19999999999997</c:v>
                </c:pt>
                <c:pt idx="25">
                  <c:v>106.59999999999998</c:v>
                </c:pt>
                <c:pt idx="26">
                  <c:v>106.59999999999998</c:v>
                </c:pt>
                <c:pt idx="27">
                  <c:v>102.09999999999998</c:v>
                </c:pt>
                <c:pt idx="28">
                  <c:v>101.49999999999999</c:v>
                </c:pt>
                <c:pt idx="29">
                  <c:v>94.499999999999986</c:v>
                </c:pt>
                <c:pt idx="30">
                  <c:v>87.499999999999986</c:v>
                </c:pt>
                <c:pt idx="31">
                  <c:v>99.999999999999986</c:v>
                </c:pt>
                <c:pt idx="32">
                  <c:v>97.399999999999991</c:v>
                </c:pt>
                <c:pt idx="33">
                  <c:v>97.399999999999991</c:v>
                </c:pt>
                <c:pt idx="34">
                  <c:v>94.6</c:v>
                </c:pt>
                <c:pt idx="35">
                  <c:v>85.8</c:v>
                </c:pt>
                <c:pt idx="36">
                  <c:v>83.899999999999991</c:v>
                </c:pt>
                <c:pt idx="37">
                  <c:v>81.099999999999994</c:v>
                </c:pt>
                <c:pt idx="38">
                  <c:v>79.5</c:v>
                </c:pt>
                <c:pt idx="39">
                  <c:v>75.5</c:v>
                </c:pt>
                <c:pt idx="40">
                  <c:v>70</c:v>
                </c:pt>
                <c:pt idx="41">
                  <c:v>60.999999999999993</c:v>
                </c:pt>
                <c:pt idx="42">
                  <c:v>61.899999999999991</c:v>
                </c:pt>
                <c:pt idx="43">
                  <c:v>55.499999999999993</c:v>
                </c:pt>
                <c:pt idx="44">
                  <c:v>50.899999999999991</c:v>
                </c:pt>
                <c:pt idx="45">
                  <c:v>44.099999999999994</c:v>
                </c:pt>
                <c:pt idx="46">
                  <c:v>99.6</c:v>
                </c:pt>
                <c:pt idx="47">
                  <c:v>91.8</c:v>
                </c:pt>
                <c:pt idx="48">
                  <c:v>83</c:v>
                </c:pt>
                <c:pt idx="49">
                  <c:v>79.099999999999994</c:v>
                </c:pt>
                <c:pt idx="50">
                  <c:v>72.099999999999994</c:v>
                </c:pt>
                <c:pt idx="51">
                  <c:v>72.8</c:v>
                </c:pt>
                <c:pt idx="52">
                  <c:v>70</c:v>
                </c:pt>
                <c:pt idx="53">
                  <c:v>65.2</c:v>
                </c:pt>
                <c:pt idx="54">
                  <c:v>61.500000000000007</c:v>
                </c:pt>
                <c:pt idx="55">
                  <c:v>38.000000000000007</c:v>
                </c:pt>
                <c:pt idx="56">
                  <c:v>39.300000000000004</c:v>
                </c:pt>
                <c:pt idx="57">
                  <c:v>33.800000000000004</c:v>
                </c:pt>
                <c:pt idx="58">
                  <c:v>26.000000000000004</c:v>
                </c:pt>
                <c:pt idx="59">
                  <c:v>21.700000000000003</c:v>
                </c:pt>
                <c:pt idx="60">
                  <c:v>19.000000000000004</c:v>
                </c:pt>
                <c:pt idx="61">
                  <c:v>16.400000000000002</c:v>
                </c:pt>
                <c:pt idx="62">
                  <c:v>14.3</c:v>
                </c:pt>
                <c:pt idx="63">
                  <c:v>11.600000000000001</c:v>
                </c:pt>
                <c:pt idx="6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E-6B4D-AA5C-81A7A7EF3E2E}"/>
            </c:ext>
          </c:extLst>
        </c:ser>
        <c:ser>
          <c:idx val="1"/>
          <c:order val="1"/>
          <c:tx>
            <c:strRef>
              <c:f>'5dte'!$G$1</c:f>
              <c:strCache>
                <c:ptCount val="1"/>
                <c:pt idx="0">
                  <c:v>#200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'5dte'!$G$2:$G$66</c:f>
              <c:numCache>
                <c:formatCode>General</c:formatCode>
                <c:ptCount val="65"/>
                <c:pt idx="0">
                  <c:v>197.99999999999997</c:v>
                </c:pt>
                <c:pt idx="1">
                  <c:v>181.39999999999998</c:v>
                </c:pt>
                <c:pt idx="2">
                  <c:v>169.39999999999998</c:v>
                </c:pt>
                <c:pt idx="3">
                  <c:v>150.79999999999998</c:v>
                </c:pt>
                <c:pt idx="4">
                  <c:v>137.19999999999999</c:v>
                </c:pt>
                <c:pt idx="5">
                  <c:v>117.69999999999999</c:v>
                </c:pt>
                <c:pt idx="6">
                  <c:v>95.6</c:v>
                </c:pt>
                <c:pt idx="7">
                  <c:v>73.099999999999994</c:v>
                </c:pt>
                <c:pt idx="8">
                  <c:v>58</c:v>
                </c:pt>
                <c:pt idx="9">
                  <c:v>47.5</c:v>
                </c:pt>
                <c:pt idx="10">
                  <c:v>34.300000000000004</c:v>
                </c:pt>
                <c:pt idx="11">
                  <c:v>15.100000000000003</c:v>
                </c:pt>
                <c:pt idx="12">
                  <c:v>1.7000000000000028</c:v>
                </c:pt>
                <c:pt idx="13">
                  <c:v>97.3</c:v>
                </c:pt>
                <c:pt idx="14">
                  <c:v>76.599999999999994</c:v>
                </c:pt>
                <c:pt idx="15">
                  <c:v>57.099999999999987</c:v>
                </c:pt>
                <c:pt idx="16">
                  <c:v>35.999999999999986</c:v>
                </c:pt>
                <c:pt idx="17">
                  <c:v>17.79999999999999</c:v>
                </c:pt>
                <c:pt idx="18">
                  <c:v>2.4999999999999893</c:v>
                </c:pt>
                <c:pt idx="19">
                  <c:v>-13.800000000000011</c:v>
                </c:pt>
                <c:pt idx="20">
                  <c:v>-26.800000000000011</c:v>
                </c:pt>
                <c:pt idx="21">
                  <c:v>148.1</c:v>
                </c:pt>
                <c:pt idx="22">
                  <c:v>130.5</c:v>
                </c:pt>
                <c:pt idx="23">
                  <c:v>267.7</c:v>
                </c:pt>
                <c:pt idx="24">
                  <c:v>248.8</c:v>
                </c:pt>
                <c:pt idx="25">
                  <c:v>229.9</c:v>
                </c:pt>
                <c:pt idx="26">
                  <c:v>208.70000000000002</c:v>
                </c:pt>
                <c:pt idx="27">
                  <c:v>196.00000000000003</c:v>
                </c:pt>
                <c:pt idx="28">
                  <c:v>184.80000000000004</c:v>
                </c:pt>
                <c:pt idx="29">
                  <c:v>166.00000000000003</c:v>
                </c:pt>
                <c:pt idx="30">
                  <c:v>147.20000000000002</c:v>
                </c:pt>
                <c:pt idx="31">
                  <c:v>240.8</c:v>
                </c:pt>
                <c:pt idx="32">
                  <c:v>217.3</c:v>
                </c:pt>
                <c:pt idx="33">
                  <c:v>204.70000000000002</c:v>
                </c:pt>
                <c:pt idx="34">
                  <c:v>186.20000000000002</c:v>
                </c:pt>
                <c:pt idx="35">
                  <c:v>186.20000000000002</c:v>
                </c:pt>
                <c:pt idx="36">
                  <c:v>168.8</c:v>
                </c:pt>
                <c:pt idx="37">
                  <c:v>155.70000000000002</c:v>
                </c:pt>
                <c:pt idx="38">
                  <c:v>139.9</c:v>
                </c:pt>
                <c:pt idx="39">
                  <c:v>122.3</c:v>
                </c:pt>
                <c:pt idx="40">
                  <c:v>99.6</c:v>
                </c:pt>
                <c:pt idx="41">
                  <c:v>78.899999999999991</c:v>
                </c:pt>
                <c:pt idx="42">
                  <c:v>75.399999999999991</c:v>
                </c:pt>
                <c:pt idx="43">
                  <c:v>57.899999999999991</c:v>
                </c:pt>
                <c:pt idx="44">
                  <c:v>39.599999999999994</c:v>
                </c:pt>
                <c:pt idx="45">
                  <c:v>32.099999999999994</c:v>
                </c:pt>
                <c:pt idx="46">
                  <c:v>180.6</c:v>
                </c:pt>
                <c:pt idx="47">
                  <c:v>161.1</c:v>
                </c:pt>
                <c:pt idx="48">
                  <c:v>140.5</c:v>
                </c:pt>
                <c:pt idx="49">
                  <c:v>124.80000000000001</c:v>
                </c:pt>
                <c:pt idx="50">
                  <c:v>101.2</c:v>
                </c:pt>
                <c:pt idx="51">
                  <c:v>96.5</c:v>
                </c:pt>
                <c:pt idx="52">
                  <c:v>77.400000000000006</c:v>
                </c:pt>
                <c:pt idx="53">
                  <c:v>63.5</c:v>
                </c:pt>
                <c:pt idx="54">
                  <c:v>52.6</c:v>
                </c:pt>
                <c:pt idx="55">
                  <c:v>23.200000000000003</c:v>
                </c:pt>
                <c:pt idx="56">
                  <c:v>87.8</c:v>
                </c:pt>
                <c:pt idx="57">
                  <c:v>75</c:v>
                </c:pt>
                <c:pt idx="58">
                  <c:v>47.3</c:v>
                </c:pt>
                <c:pt idx="59">
                  <c:v>58.599999999999994</c:v>
                </c:pt>
                <c:pt idx="60">
                  <c:v>41.4</c:v>
                </c:pt>
                <c:pt idx="61">
                  <c:v>28.5</c:v>
                </c:pt>
                <c:pt idx="62">
                  <c:v>13.5</c:v>
                </c:pt>
                <c:pt idx="63">
                  <c:v>9.9999999999999645E-2</c:v>
                </c:pt>
                <c:pt idx="64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E-6B4D-AA5C-81A7A7EF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98048"/>
        <c:axId val="1034731216"/>
      </c:lineChart>
      <c:catAx>
        <c:axId val="183569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31216"/>
        <c:crosses val="autoZero"/>
        <c:auto val="1"/>
        <c:lblAlgn val="ctr"/>
        <c:lblOffset val="100"/>
        <c:noMultiLvlLbl val="0"/>
      </c:catAx>
      <c:valAx>
        <c:axId val="1034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19050</xdr:rowOff>
    </xdr:from>
    <xdr:to>
      <xdr:col>25</xdr:col>
      <xdr:colOff>0</xdr:colOff>
      <xdr:row>45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F9FA7-C39F-1835-5868-DBB7469F2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1</xdr:row>
      <xdr:rowOff>69850</xdr:rowOff>
    </xdr:from>
    <xdr:to>
      <xdr:col>25</xdr:col>
      <xdr:colOff>558800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69592-7124-5715-5EC5-C51841B06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0CF5-0C25-D147-95A1-9D43A41403D2}">
  <dimension ref="A1:K263"/>
  <sheetViews>
    <sheetView workbookViewId="0">
      <selection activeCell="N2" sqref="N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s="1">
        <v>44630</v>
      </c>
      <c r="C2">
        <v>3</v>
      </c>
      <c r="D2">
        <v>200</v>
      </c>
      <c r="E2">
        <v>692.8</v>
      </c>
      <c r="F2">
        <v>668.85</v>
      </c>
      <c r="G2">
        <v>1361.6</v>
      </c>
      <c r="H2">
        <v>1487.85</v>
      </c>
      <c r="I2">
        <v>11.8</v>
      </c>
      <c r="J2">
        <v>1500</v>
      </c>
      <c r="K2">
        <v>0</v>
      </c>
    </row>
    <row r="3" spans="1:11" x14ac:dyDescent="0.2">
      <c r="A3" t="s">
        <v>11</v>
      </c>
      <c r="B3" s="1">
        <v>44805</v>
      </c>
      <c r="C3">
        <v>3</v>
      </c>
      <c r="D3">
        <v>100</v>
      </c>
      <c r="E3">
        <v>413.9</v>
      </c>
      <c r="F3">
        <v>328.65</v>
      </c>
      <c r="G3">
        <v>742.6</v>
      </c>
      <c r="H3">
        <v>307.89999999999998</v>
      </c>
      <c r="I3">
        <v>8.4</v>
      </c>
      <c r="J3">
        <v>300</v>
      </c>
      <c r="K3">
        <v>0</v>
      </c>
    </row>
    <row r="4" spans="1:11" x14ac:dyDescent="0.2">
      <c r="A4" t="s">
        <v>11</v>
      </c>
      <c r="B4" s="1">
        <v>44805</v>
      </c>
      <c r="C4">
        <v>3</v>
      </c>
      <c r="D4">
        <v>200</v>
      </c>
      <c r="E4">
        <v>413.9</v>
      </c>
      <c r="F4">
        <v>328.65</v>
      </c>
      <c r="G4">
        <v>742.6</v>
      </c>
      <c r="H4">
        <v>307.89999999999998</v>
      </c>
      <c r="I4">
        <v>20.3</v>
      </c>
      <c r="J4">
        <v>300</v>
      </c>
      <c r="K4">
        <v>0</v>
      </c>
    </row>
    <row r="5" spans="1:11" x14ac:dyDescent="0.2">
      <c r="A5" t="s">
        <v>11</v>
      </c>
      <c r="B5" s="1">
        <v>44777</v>
      </c>
      <c r="C5">
        <v>3</v>
      </c>
      <c r="D5">
        <v>100</v>
      </c>
      <c r="E5">
        <v>268</v>
      </c>
      <c r="F5">
        <v>307.10000000000002</v>
      </c>
      <c r="G5">
        <v>575.1</v>
      </c>
      <c r="H5">
        <v>164.6</v>
      </c>
      <c r="I5">
        <v>6.2</v>
      </c>
      <c r="J5">
        <v>-200</v>
      </c>
      <c r="K5">
        <v>0</v>
      </c>
    </row>
    <row r="6" spans="1:11" x14ac:dyDescent="0.2">
      <c r="A6" t="s">
        <v>11</v>
      </c>
      <c r="B6" s="1">
        <v>44777</v>
      </c>
      <c r="C6">
        <v>3</v>
      </c>
      <c r="D6">
        <v>200</v>
      </c>
      <c r="E6">
        <v>268</v>
      </c>
      <c r="F6">
        <v>307.10000000000002</v>
      </c>
      <c r="G6">
        <v>575.1</v>
      </c>
      <c r="H6">
        <v>164.6</v>
      </c>
      <c r="I6">
        <v>-14.3</v>
      </c>
      <c r="J6">
        <v>-200</v>
      </c>
      <c r="K6">
        <v>0</v>
      </c>
    </row>
    <row r="7" spans="1:11" x14ac:dyDescent="0.2">
      <c r="A7" t="s">
        <v>11</v>
      </c>
      <c r="B7" s="1">
        <v>44623</v>
      </c>
      <c r="C7">
        <v>3</v>
      </c>
      <c r="D7">
        <v>100</v>
      </c>
      <c r="E7">
        <v>593.9</v>
      </c>
      <c r="F7">
        <v>649.85</v>
      </c>
      <c r="G7">
        <v>1243.8</v>
      </c>
      <c r="H7">
        <v>1442.15</v>
      </c>
      <c r="I7">
        <v>-2.8</v>
      </c>
      <c r="J7">
        <v>-1400</v>
      </c>
      <c r="K7">
        <v>0</v>
      </c>
    </row>
    <row r="8" spans="1:11" x14ac:dyDescent="0.2">
      <c r="A8" t="s">
        <v>11</v>
      </c>
      <c r="B8" s="1">
        <v>44623</v>
      </c>
      <c r="C8">
        <v>3</v>
      </c>
      <c r="D8">
        <v>200</v>
      </c>
      <c r="E8">
        <v>593.9</v>
      </c>
      <c r="F8">
        <v>649.85</v>
      </c>
      <c r="G8">
        <v>1243.8</v>
      </c>
      <c r="H8">
        <v>1442.15</v>
      </c>
      <c r="I8">
        <v>5.6</v>
      </c>
      <c r="J8">
        <v>-1400</v>
      </c>
      <c r="K8">
        <v>0</v>
      </c>
    </row>
    <row r="9" spans="1:11" x14ac:dyDescent="0.2">
      <c r="A9" t="s">
        <v>11</v>
      </c>
      <c r="B9" s="1">
        <v>44854</v>
      </c>
      <c r="C9">
        <v>3</v>
      </c>
      <c r="D9">
        <v>100</v>
      </c>
      <c r="E9">
        <v>370.05</v>
      </c>
      <c r="F9">
        <v>353</v>
      </c>
      <c r="G9">
        <v>723</v>
      </c>
      <c r="H9">
        <v>207.35</v>
      </c>
      <c r="I9">
        <v>3.6</v>
      </c>
      <c r="J9">
        <v>200</v>
      </c>
      <c r="K9">
        <v>0</v>
      </c>
    </row>
    <row r="10" spans="1:11" x14ac:dyDescent="0.2">
      <c r="A10" t="s">
        <v>11</v>
      </c>
      <c r="B10" s="1">
        <v>44854</v>
      </c>
      <c r="C10">
        <v>3</v>
      </c>
      <c r="D10">
        <v>200</v>
      </c>
      <c r="E10">
        <v>370.05</v>
      </c>
      <c r="F10">
        <v>353</v>
      </c>
      <c r="G10">
        <v>723</v>
      </c>
      <c r="H10">
        <v>207.35</v>
      </c>
      <c r="I10">
        <v>15.7</v>
      </c>
      <c r="J10">
        <v>200</v>
      </c>
      <c r="K10">
        <v>0</v>
      </c>
    </row>
    <row r="11" spans="1:11" x14ac:dyDescent="0.2">
      <c r="A11" t="s">
        <v>11</v>
      </c>
      <c r="B11" s="1">
        <v>44693</v>
      </c>
      <c r="C11">
        <v>3</v>
      </c>
      <c r="D11">
        <v>100</v>
      </c>
      <c r="E11">
        <v>349.65</v>
      </c>
      <c r="F11">
        <v>337.85</v>
      </c>
      <c r="G11">
        <v>687.5</v>
      </c>
      <c r="H11">
        <v>759.95</v>
      </c>
      <c r="I11">
        <v>4.3</v>
      </c>
      <c r="J11">
        <v>-800</v>
      </c>
      <c r="K11">
        <v>0</v>
      </c>
    </row>
    <row r="12" spans="1:11" x14ac:dyDescent="0.2">
      <c r="A12" t="s">
        <v>11</v>
      </c>
      <c r="B12" s="1">
        <v>44693</v>
      </c>
      <c r="C12">
        <v>3</v>
      </c>
      <c r="D12">
        <v>200</v>
      </c>
      <c r="E12">
        <v>349.65</v>
      </c>
      <c r="F12">
        <v>337.85</v>
      </c>
      <c r="G12">
        <v>687.5</v>
      </c>
      <c r="H12">
        <v>759.95</v>
      </c>
      <c r="I12">
        <v>18.7</v>
      </c>
      <c r="J12">
        <v>-800</v>
      </c>
      <c r="K12">
        <v>0</v>
      </c>
    </row>
    <row r="13" spans="1:11" x14ac:dyDescent="0.2">
      <c r="A13" t="s">
        <v>11</v>
      </c>
      <c r="B13" s="1">
        <v>45001</v>
      </c>
      <c r="C13">
        <v>3</v>
      </c>
      <c r="D13">
        <v>100</v>
      </c>
      <c r="E13">
        <v>369.65</v>
      </c>
      <c r="F13">
        <v>287.89999999999998</v>
      </c>
      <c r="G13">
        <v>657.6</v>
      </c>
      <c r="H13">
        <v>359.25</v>
      </c>
      <c r="I13">
        <v>6</v>
      </c>
      <c r="J13">
        <v>-300</v>
      </c>
      <c r="K13">
        <v>16.22</v>
      </c>
    </row>
    <row r="14" spans="1:11" x14ac:dyDescent="0.2">
      <c r="A14" t="s">
        <v>11</v>
      </c>
      <c r="B14" s="1">
        <v>45001</v>
      </c>
      <c r="C14">
        <v>3</v>
      </c>
      <c r="D14">
        <v>200</v>
      </c>
      <c r="E14">
        <v>369.65</v>
      </c>
      <c r="F14">
        <v>287.89999999999998</v>
      </c>
      <c r="G14">
        <v>657.6</v>
      </c>
      <c r="H14">
        <v>359.25</v>
      </c>
      <c r="I14">
        <v>23</v>
      </c>
      <c r="J14">
        <v>-300</v>
      </c>
      <c r="K14">
        <v>16.22</v>
      </c>
    </row>
    <row r="15" spans="1:11" x14ac:dyDescent="0.2">
      <c r="A15" t="s">
        <v>11</v>
      </c>
      <c r="B15" s="1">
        <v>45029</v>
      </c>
      <c r="C15">
        <v>3</v>
      </c>
      <c r="D15">
        <v>100</v>
      </c>
      <c r="E15">
        <v>249.55</v>
      </c>
      <c r="F15">
        <v>170.9</v>
      </c>
      <c r="G15">
        <v>420.4</v>
      </c>
      <c r="H15">
        <v>1339.55</v>
      </c>
      <c r="I15">
        <v>7.7</v>
      </c>
      <c r="J15">
        <v>1400</v>
      </c>
      <c r="K15">
        <v>12.27</v>
      </c>
    </row>
    <row r="16" spans="1:11" x14ac:dyDescent="0.2">
      <c r="A16" t="s">
        <v>11</v>
      </c>
      <c r="B16" s="1">
        <v>45029</v>
      </c>
      <c r="C16">
        <v>3</v>
      </c>
      <c r="D16">
        <v>200</v>
      </c>
      <c r="E16">
        <v>249.55</v>
      </c>
      <c r="F16">
        <v>170.9</v>
      </c>
      <c r="G16">
        <v>420.4</v>
      </c>
      <c r="H16">
        <v>1339.55</v>
      </c>
      <c r="I16">
        <v>33.1</v>
      </c>
      <c r="J16">
        <v>1400</v>
      </c>
      <c r="K16">
        <v>12.27</v>
      </c>
    </row>
    <row r="17" spans="1:11" x14ac:dyDescent="0.2">
      <c r="A17" t="s">
        <v>11</v>
      </c>
      <c r="B17" s="1">
        <v>44812</v>
      </c>
      <c r="C17">
        <v>3</v>
      </c>
      <c r="D17">
        <v>100</v>
      </c>
      <c r="E17">
        <v>362</v>
      </c>
      <c r="F17">
        <v>364.25</v>
      </c>
      <c r="G17">
        <v>726.2</v>
      </c>
      <c r="H17">
        <v>412.05</v>
      </c>
      <c r="I17">
        <v>5.2</v>
      </c>
      <c r="J17">
        <v>400</v>
      </c>
      <c r="K17">
        <v>0</v>
      </c>
    </row>
    <row r="18" spans="1:11" x14ac:dyDescent="0.2">
      <c r="A18" t="s">
        <v>11</v>
      </c>
      <c r="B18" s="1">
        <v>44812</v>
      </c>
      <c r="C18">
        <v>3</v>
      </c>
      <c r="D18">
        <v>200</v>
      </c>
      <c r="E18">
        <v>362</v>
      </c>
      <c r="F18">
        <v>364.25</v>
      </c>
      <c r="G18">
        <v>726.2</v>
      </c>
      <c r="H18">
        <v>412.05</v>
      </c>
      <c r="I18">
        <v>17</v>
      </c>
      <c r="J18">
        <v>400</v>
      </c>
      <c r="K18">
        <v>0</v>
      </c>
    </row>
    <row r="19" spans="1:11" x14ac:dyDescent="0.2">
      <c r="A19" t="s">
        <v>11</v>
      </c>
      <c r="B19" s="1">
        <v>44966</v>
      </c>
      <c r="C19">
        <v>3</v>
      </c>
      <c r="D19">
        <v>100</v>
      </c>
      <c r="E19">
        <v>350.7</v>
      </c>
      <c r="F19">
        <v>358.35</v>
      </c>
      <c r="G19">
        <v>709</v>
      </c>
      <c r="H19">
        <v>148.79999999999899</v>
      </c>
      <c r="I19">
        <v>4.5</v>
      </c>
      <c r="J19">
        <v>200</v>
      </c>
      <c r="K19">
        <v>14.69</v>
      </c>
    </row>
    <row r="20" spans="1:11" x14ac:dyDescent="0.2">
      <c r="A20" t="s">
        <v>11</v>
      </c>
      <c r="B20" s="1">
        <v>44966</v>
      </c>
      <c r="C20">
        <v>3</v>
      </c>
      <c r="D20">
        <v>200</v>
      </c>
      <c r="E20">
        <v>350.7</v>
      </c>
      <c r="F20">
        <v>358.35</v>
      </c>
      <c r="G20">
        <v>709</v>
      </c>
      <c r="H20">
        <v>148.79999999999899</v>
      </c>
      <c r="I20">
        <v>-31</v>
      </c>
      <c r="J20">
        <v>200</v>
      </c>
      <c r="K20">
        <v>14.69</v>
      </c>
    </row>
    <row r="21" spans="1:11" x14ac:dyDescent="0.2">
      <c r="A21" t="s">
        <v>11</v>
      </c>
      <c r="B21" s="1">
        <v>44686</v>
      </c>
      <c r="C21">
        <v>3</v>
      </c>
      <c r="D21">
        <v>100</v>
      </c>
      <c r="E21">
        <v>415</v>
      </c>
      <c r="F21">
        <v>378.75</v>
      </c>
      <c r="G21">
        <v>793.8</v>
      </c>
      <c r="H21">
        <v>751.3</v>
      </c>
      <c r="I21">
        <v>-2.7</v>
      </c>
      <c r="J21">
        <v>-800</v>
      </c>
      <c r="K21">
        <v>0</v>
      </c>
    </row>
    <row r="22" spans="1:11" x14ac:dyDescent="0.2">
      <c r="A22" t="s">
        <v>11</v>
      </c>
      <c r="B22" s="1">
        <v>44686</v>
      </c>
      <c r="C22">
        <v>3</v>
      </c>
      <c r="D22">
        <v>200</v>
      </c>
      <c r="E22">
        <v>415</v>
      </c>
      <c r="F22">
        <v>378.75</v>
      </c>
      <c r="G22">
        <v>793.8</v>
      </c>
      <c r="H22">
        <v>751.3</v>
      </c>
      <c r="I22">
        <v>14.8</v>
      </c>
      <c r="J22">
        <v>-800</v>
      </c>
      <c r="K22">
        <v>0</v>
      </c>
    </row>
    <row r="23" spans="1:11" x14ac:dyDescent="0.2">
      <c r="A23" t="s">
        <v>11</v>
      </c>
      <c r="B23" s="1">
        <v>44833</v>
      </c>
      <c r="C23">
        <v>3</v>
      </c>
      <c r="D23">
        <v>100</v>
      </c>
      <c r="E23">
        <v>421.35</v>
      </c>
      <c r="F23">
        <v>386.15</v>
      </c>
      <c r="G23">
        <v>807.5</v>
      </c>
      <c r="H23">
        <v>1056.6499999999901</v>
      </c>
      <c r="I23">
        <v>1.4</v>
      </c>
      <c r="J23">
        <v>-1000</v>
      </c>
      <c r="K23">
        <v>0</v>
      </c>
    </row>
    <row r="24" spans="1:11" x14ac:dyDescent="0.2">
      <c r="A24" t="s">
        <v>11</v>
      </c>
      <c r="B24" s="1">
        <v>44833</v>
      </c>
      <c r="C24">
        <v>3</v>
      </c>
      <c r="D24">
        <v>200</v>
      </c>
      <c r="E24">
        <v>421.35</v>
      </c>
      <c r="F24">
        <v>386.15</v>
      </c>
      <c r="G24">
        <v>807.5</v>
      </c>
      <c r="H24">
        <v>1056.6499999999901</v>
      </c>
      <c r="I24">
        <v>16.899999999999999</v>
      </c>
      <c r="J24">
        <v>-1000</v>
      </c>
      <c r="K24">
        <v>0</v>
      </c>
    </row>
    <row r="25" spans="1:11" x14ac:dyDescent="0.2">
      <c r="A25" t="s">
        <v>11</v>
      </c>
      <c r="B25" s="1">
        <v>44959</v>
      </c>
      <c r="C25">
        <v>3</v>
      </c>
      <c r="D25">
        <v>100</v>
      </c>
      <c r="E25">
        <v>613.9</v>
      </c>
      <c r="F25">
        <v>471.45</v>
      </c>
      <c r="G25">
        <v>1085.4000000000001</v>
      </c>
      <c r="H25">
        <v>265.599999999999</v>
      </c>
      <c r="I25">
        <v>1.6</v>
      </c>
      <c r="J25">
        <v>300</v>
      </c>
      <c r="K25">
        <v>17.71</v>
      </c>
    </row>
    <row r="26" spans="1:11" x14ac:dyDescent="0.2">
      <c r="A26" t="s">
        <v>11</v>
      </c>
      <c r="B26" s="1">
        <v>44959</v>
      </c>
      <c r="C26">
        <v>3</v>
      </c>
      <c r="D26">
        <v>200</v>
      </c>
      <c r="E26">
        <v>613.9</v>
      </c>
      <c r="F26">
        <v>471.45</v>
      </c>
      <c r="G26">
        <v>1085.4000000000001</v>
      </c>
      <c r="H26">
        <v>265.599999999999</v>
      </c>
      <c r="I26">
        <v>10</v>
      </c>
      <c r="J26">
        <v>300</v>
      </c>
      <c r="K26">
        <v>17.71</v>
      </c>
    </row>
    <row r="27" spans="1:11" x14ac:dyDescent="0.2">
      <c r="A27" t="s">
        <v>11</v>
      </c>
      <c r="B27" s="1">
        <v>45014</v>
      </c>
      <c r="C27">
        <v>3</v>
      </c>
      <c r="D27">
        <v>100</v>
      </c>
      <c r="E27">
        <v>386.85</v>
      </c>
      <c r="F27">
        <v>311.45</v>
      </c>
      <c r="G27">
        <v>698.3</v>
      </c>
      <c r="H27">
        <v>618.25</v>
      </c>
      <c r="I27">
        <v>7.2</v>
      </c>
      <c r="J27">
        <v>700</v>
      </c>
      <c r="K27">
        <v>15.24</v>
      </c>
    </row>
    <row r="28" spans="1:11" x14ac:dyDescent="0.2">
      <c r="A28" t="s">
        <v>11</v>
      </c>
      <c r="B28" s="1">
        <v>45014</v>
      </c>
      <c r="C28">
        <v>3</v>
      </c>
      <c r="D28">
        <v>200</v>
      </c>
      <c r="E28">
        <v>386.85</v>
      </c>
      <c r="F28">
        <v>311.45</v>
      </c>
      <c r="G28">
        <v>698.3</v>
      </c>
      <c r="H28">
        <v>618.25</v>
      </c>
      <c r="I28">
        <v>20</v>
      </c>
      <c r="J28">
        <v>700</v>
      </c>
      <c r="K28">
        <v>15.24</v>
      </c>
    </row>
    <row r="29" spans="1:11" x14ac:dyDescent="0.2">
      <c r="A29" t="s">
        <v>11</v>
      </c>
      <c r="B29" s="1">
        <v>45050</v>
      </c>
      <c r="C29">
        <v>3</v>
      </c>
      <c r="D29">
        <v>100</v>
      </c>
      <c r="E29">
        <v>191.65</v>
      </c>
      <c r="F29">
        <v>253.95</v>
      </c>
      <c r="G29">
        <v>445.6</v>
      </c>
      <c r="H29">
        <v>396.849999999999</v>
      </c>
      <c r="I29">
        <v>7.4</v>
      </c>
      <c r="J29">
        <v>400</v>
      </c>
      <c r="K29">
        <v>10.95</v>
      </c>
    </row>
    <row r="30" spans="1:11" x14ac:dyDescent="0.2">
      <c r="A30" t="s">
        <v>11</v>
      </c>
      <c r="B30" s="1">
        <v>45050</v>
      </c>
      <c r="C30">
        <v>3</v>
      </c>
      <c r="D30">
        <v>200</v>
      </c>
      <c r="E30">
        <v>191.65</v>
      </c>
      <c r="F30">
        <v>253.95</v>
      </c>
      <c r="G30">
        <v>445.6</v>
      </c>
      <c r="H30">
        <v>396.849999999999</v>
      </c>
      <c r="I30">
        <v>29</v>
      </c>
      <c r="J30">
        <v>400</v>
      </c>
      <c r="K30">
        <v>10.95</v>
      </c>
    </row>
    <row r="31" spans="1:11" x14ac:dyDescent="0.2">
      <c r="A31" t="s">
        <v>11</v>
      </c>
      <c r="B31" s="1">
        <v>44567</v>
      </c>
      <c r="C31">
        <v>3</v>
      </c>
      <c r="D31">
        <v>100</v>
      </c>
      <c r="E31">
        <v>345.8</v>
      </c>
      <c r="F31">
        <v>277.2</v>
      </c>
      <c r="G31">
        <v>623</v>
      </c>
      <c r="H31">
        <v>1101.25</v>
      </c>
      <c r="I31">
        <v>3.7</v>
      </c>
      <c r="J31">
        <v>1100</v>
      </c>
      <c r="K31">
        <v>0</v>
      </c>
    </row>
    <row r="32" spans="1:11" x14ac:dyDescent="0.2">
      <c r="A32" t="s">
        <v>11</v>
      </c>
      <c r="B32" s="1">
        <v>44567</v>
      </c>
      <c r="C32">
        <v>3</v>
      </c>
      <c r="D32">
        <v>200</v>
      </c>
      <c r="E32">
        <v>345.8</v>
      </c>
      <c r="F32">
        <v>277.2</v>
      </c>
      <c r="G32">
        <v>623</v>
      </c>
      <c r="H32">
        <v>1101.25</v>
      </c>
      <c r="I32">
        <v>28</v>
      </c>
      <c r="J32">
        <v>1100</v>
      </c>
      <c r="K32">
        <v>0</v>
      </c>
    </row>
    <row r="33" spans="1:11" x14ac:dyDescent="0.2">
      <c r="A33" t="s">
        <v>11</v>
      </c>
      <c r="B33" s="1">
        <v>44987</v>
      </c>
      <c r="C33">
        <v>3</v>
      </c>
      <c r="D33">
        <v>100</v>
      </c>
      <c r="E33">
        <v>263.7</v>
      </c>
      <c r="F33">
        <v>236.45</v>
      </c>
      <c r="G33">
        <v>500.2</v>
      </c>
      <c r="H33">
        <v>101.75</v>
      </c>
      <c r="I33">
        <v>6.1</v>
      </c>
      <c r="J33">
        <v>100</v>
      </c>
      <c r="K33">
        <v>13.88</v>
      </c>
    </row>
    <row r="34" spans="1:11" x14ac:dyDescent="0.2">
      <c r="A34" t="s">
        <v>11</v>
      </c>
      <c r="B34" s="1">
        <v>44987</v>
      </c>
      <c r="C34">
        <v>3</v>
      </c>
      <c r="D34">
        <v>200</v>
      </c>
      <c r="E34">
        <v>263.7</v>
      </c>
      <c r="F34">
        <v>236.45</v>
      </c>
      <c r="G34">
        <v>500.2</v>
      </c>
      <c r="H34">
        <v>101.75</v>
      </c>
      <c r="I34">
        <v>-70.3</v>
      </c>
      <c r="J34">
        <v>100</v>
      </c>
      <c r="K34">
        <v>13.88</v>
      </c>
    </row>
    <row r="35" spans="1:11" x14ac:dyDescent="0.2">
      <c r="A35" t="s">
        <v>11</v>
      </c>
      <c r="B35" s="1">
        <v>44903</v>
      </c>
      <c r="C35">
        <v>3</v>
      </c>
      <c r="D35">
        <v>100</v>
      </c>
      <c r="E35">
        <v>243.25</v>
      </c>
      <c r="F35">
        <v>208.1</v>
      </c>
      <c r="G35">
        <v>451.4</v>
      </c>
      <c r="H35">
        <v>293.25</v>
      </c>
      <c r="I35">
        <v>8.4</v>
      </c>
      <c r="J35">
        <v>300</v>
      </c>
      <c r="K35">
        <v>13.73</v>
      </c>
    </row>
    <row r="36" spans="1:11" x14ac:dyDescent="0.2">
      <c r="A36" t="s">
        <v>11</v>
      </c>
      <c r="B36" s="1">
        <v>44903</v>
      </c>
      <c r="C36">
        <v>3</v>
      </c>
      <c r="D36">
        <v>200</v>
      </c>
      <c r="E36">
        <v>243.25</v>
      </c>
      <c r="F36">
        <v>208.1</v>
      </c>
      <c r="G36">
        <v>451.4</v>
      </c>
      <c r="H36">
        <v>293.25</v>
      </c>
      <c r="I36">
        <v>31.9</v>
      </c>
      <c r="J36">
        <v>300</v>
      </c>
      <c r="K36">
        <v>13.73</v>
      </c>
    </row>
    <row r="37" spans="1:11" x14ac:dyDescent="0.2">
      <c r="A37" t="s">
        <v>11</v>
      </c>
      <c r="B37" s="1">
        <v>44791</v>
      </c>
      <c r="C37">
        <v>3</v>
      </c>
      <c r="D37">
        <v>100</v>
      </c>
      <c r="E37">
        <v>258.95</v>
      </c>
      <c r="F37">
        <v>310.55</v>
      </c>
      <c r="G37">
        <v>569.5</v>
      </c>
      <c r="H37">
        <v>545.44999999999902</v>
      </c>
      <c r="I37">
        <v>4.2</v>
      </c>
      <c r="J37">
        <v>500</v>
      </c>
      <c r="K37">
        <v>0</v>
      </c>
    </row>
    <row r="38" spans="1:11" x14ac:dyDescent="0.2">
      <c r="A38" t="s">
        <v>11</v>
      </c>
      <c r="B38" s="1">
        <v>44791</v>
      </c>
      <c r="C38">
        <v>3</v>
      </c>
      <c r="D38">
        <v>200</v>
      </c>
      <c r="E38">
        <v>258.95</v>
      </c>
      <c r="F38">
        <v>310.55</v>
      </c>
      <c r="G38">
        <v>569.5</v>
      </c>
      <c r="H38">
        <v>545.44999999999902</v>
      </c>
      <c r="I38">
        <v>22.1</v>
      </c>
      <c r="J38">
        <v>500</v>
      </c>
      <c r="K38">
        <v>0</v>
      </c>
    </row>
    <row r="39" spans="1:11" x14ac:dyDescent="0.2">
      <c r="A39" t="s">
        <v>11</v>
      </c>
      <c r="B39" s="1">
        <v>44756</v>
      </c>
      <c r="C39">
        <v>3</v>
      </c>
      <c r="D39">
        <v>100</v>
      </c>
      <c r="E39">
        <v>291</v>
      </c>
      <c r="F39">
        <v>296.2</v>
      </c>
      <c r="G39">
        <v>587.20000000000005</v>
      </c>
      <c r="H39">
        <v>748.9</v>
      </c>
      <c r="I39">
        <v>6.8</v>
      </c>
      <c r="J39">
        <v>-700</v>
      </c>
      <c r="K39">
        <v>0</v>
      </c>
    </row>
    <row r="40" spans="1:11" x14ac:dyDescent="0.2">
      <c r="A40" t="s">
        <v>11</v>
      </c>
      <c r="B40" s="1">
        <v>44756</v>
      </c>
      <c r="C40">
        <v>3</v>
      </c>
      <c r="D40">
        <v>200</v>
      </c>
      <c r="E40">
        <v>291</v>
      </c>
      <c r="F40">
        <v>296.2</v>
      </c>
      <c r="G40">
        <v>587.20000000000005</v>
      </c>
      <c r="H40">
        <v>748.9</v>
      </c>
      <c r="I40">
        <v>23.8</v>
      </c>
      <c r="J40">
        <v>-700</v>
      </c>
      <c r="K40">
        <v>0</v>
      </c>
    </row>
    <row r="41" spans="1:11" x14ac:dyDescent="0.2">
      <c r="A41" t="s">
        <v>11</v>
      </c>
      <c r="B41" s="1">
        <v>44882</v>
      </c>
      <c r="C41">
        <v>3</v>
      </c>
      <c r="D41">
        <v>100</v>
      </c>
      <c r="E41">
        <v>242.05</v>
      </c>
      <c r="F41">
        <v>254.2</v>
      </c>
      <c r="G41">
        <v>496.2</v>
      </c>
      <c r="H41">
        <v>367.4</v>
      </c>
      <c r="I41">
        <v>6</v>
      </c>
      <c r="J41">
        <v>300</v>
      </c>
      <c r="K41">
        <v>0</v>
      </c>
    </row>
    <row r="42" spans="1:11" x14ac:dyDescent="0.2">
      <c r="A42" t="s">
        <v>11</v>
      </c>
      <c r="B42" s="1">
        <v>44882</v>
      </c>
      <c r="C42">
        <v>3</v>
      </c>
      <c r="D42">
        <v>200</v>
      </c>
      <c r="E42">
        <v>242.05</v>
      </c>
      <c r="F42">
        <v>254.2</v>
      </c>
      <c r="G42">
        <v>496.2</v>
      </c>
      <c r="H42">
        <v>367.4</v>
      </c>
      <c r="I42">
        <v>29.7</v>
      </c>
      <c r="J42">
        <v>300</v>
      </c>
      <c r="K42">
        <v>0</v>
      </c>
    </row>
    <row r="43" spans="1:11" x14ac:dyDescent="0.2">
      <c r="A43" t="s">
        <v>11</v>
      </c>
      <c r="B43" s="1">
        <v>44707</v>
      </c>
      <c r="C43">
        <v>3</v>
      </c>
      <c r="D43">
        <v>100</v>
      </c>
      <c r="E43">
        <v>375.15</v>
      </c>
      <c r="F43">
        <v>391.5</v>
      </c>
      <c r="G43">
        <v>766.6</v>
      </c>
      <c r="H43">
        <v>892.65</v>
      </c>
      <c r="I43">
        <v>8.5</v>
      </c>
      <c r="J43">
        <v>1000</v>
      </c>
      <c r="K43">
        <v>0</v>
      </c>
    </row>
    <row r="44" spans="1:11" x14ac:dyDescent="0.2">
      <c r="A44" t="s">
        <v>11</v>
      </c>
      <c r="B44" s="1">
        <v>44707</v>
      </c>
      <c r="C44">
        <v>3</v>
      </c>
      <c r="D44">
        <v>200</v>
      </c>
      <c r="E44">
        <v>375.15</v>
      </c>
      <c r="F44">
        <v>391.5</v>
      </c>
      <c r="G44">
        <v>766.6</v>
      </c>
      <c r="H44">
        <v>892.65</v>
      </c>
      <c r="I44">
        <v>18.7</v>
      </c>
      <c r="J44">
        <v>1000</v>
      </c>
      <c r="K44">
        <v>0</v>
      </c>
    </row>
    <row r="45" spans="1:11" x14ac:dyDescent="0.2">
      <c r="A45" t="s">
        <v>11</v>
      </c>
      <c r="B45" s="1">
        <v>44868</v>
      </c>
      <c r="C45">
        <v>3</v>
      </c>
      <c r="D45">
        <v>100</v>
      </c>
      <c r="E45">
        <v>344.3</v>
      </c>
      <c r="F45">
        <v>337.6</v>
      </c>
      <c r="G45">
        <v>681.9</v>
      </c>
      <c r="H45">
        <v>5.95</v>
      </c>
      <c r="I45">
        <v>-89.7</v>
      </c>
      <c r="J45">
        <v>0</v>
      </c>
      <c r="K45">
        <v>0</v>
      </c>
    </row>
    <row r="46" spans="1:11" x14ac:dyDescent="0.2">
      <c r="A46" t="s">
        <v>11</v>
      </c>
      <c r="B46" s="1">
        <v>44868</v>
      </c>
      <c r="C46">
        <v>3</v>
      </c>
      <c r="D46">
        <v>200</v>
      </c>
      <c r="E46">
        <v>344.3</v>
      </c>
      <c r="F46">
        <v>337.6</v>
      </c>
      <c r="G46">
        <v>681.9</v>
      </c>
      <c r="H46">
        <v>5.95</v>
      </c>
      <c r="I46">
        <v>-177.3</v>
      </c>
      <c r="J46">
        <v>0</v>
      </c>
      <c r="K46">
        <v>0</v>
      </c>
    </row>
    <row r="47" spans="1:11" x14ac:dyDescent="0.2">
      <c r="A47" t="s">
        <v>11</v>
      </c>
      <c r="B47" s="1">
        <v>44924</v>
      </c>
      <c r="C47">
        <v>3</v>
      </c>
      <c r="D47">
        <v>100</v>
      </c>
      <c r="E47">
        <v>283.39999999999998</v>
      </c>
      <c r="F47">
        <v>261.39999999999998</v>
      </c>
      <c r="G47">
        <v>544.79999999999995</v>
      </c>
      <c r="H47">
        <v>656.55</v>
      </c>
      <c r="I47">
        <v>7.8</v>
      </c>
      <c r="J47">
        <v>700</v>
      </c>
      <c r="K47">
        <v>15.93</v>
      </c>
    </row>
    <row r="48" spans="1:11" x14ac:dyDescent="0.2">
      <c r="A48" t="s">
        <v>11</v>
      </c>
      <c r="B48" s="1">
        <v>44924</v>
      </c>
      <c r="C48">
        <v>3</v>
      </c>
      <c r="D48">
        <v>200</v>
      </c>
      <c r="E48">
        <v>283.39999999999998</v>
      </c>
      <c r="F48">
        <v>261.39999999999998</v>
      </c>
      <c r="G48">
        <v>544.79999999999995</v>
      </c>
      <c r="H48">
        <v>656.55</v>
      </c>
      <c r="I48">
        <v>28.6</v>
      </c>
      <c r="J48">
        <v>700</v>
      </c>
      <c r="K48">
        <v>15.93</v>
      </c>
    </row>
    <row r="49" spans="1:11" x14ac:dyDescent="0.2">
      <c r="A49" t="s">
        <v>11</v>
      </c>
      <c r="B49" s="1">
        <v>44973</v>
      </c>
      <c r="C49">
        <v>3</v>
      </c>
      <c r="D49">
        <v>100</v>
      </c>
      <c r="E49">
        <v>292.7</v>
      </c>
      <c r="F49">
        <v>252</v>
      </c>
      <c r="G49">
        <v>544.70000000000005</v>
      </c>
      <c r="H49">
        <v>345.099999999999</v>
      </c>
      <c r="I49">
        <v>7.4</v>
      </c>
      <c r="J49">
        <v>300</v>
      </c>
      <c r="K49">
        <v>13.68</v>
      </c>
    </row>
    <row r="50" spans="1:11" x14ac:dyDescent="0.2">
      <c r="A50" t="s">
        <v>11</v>
      </c>
      <c r="B50" s="1">
        <v>44973</v>
      </c>
      <c r="C50">
        <v>3</v>
      </c>
      <c r="D50">
        <v>200</v>
      </c>
      <c r="E50">
        <v>292.7</v>
      </c>
      <c r="F50">
        <v>252</v>
      </c>
      <c r="G50">
        <v>544.70000000000005</v>
      </c>
      <c r="H50">
        <v>345.099999999999</v>
      </c>
      <c r="I50">
        <v>23.4</v>
      </c>
      <c r="J50">
        <v>300</v>
      </c>
      <c r="K50">
        <v>13.68</v>
      </c>
    </row>
    <row r="51" spans="1:11" x14ac:dyDescent="0.2">
      <c r="A51" t="s">
        <v>11</v>
      </c>
      <c r="B51" s="1">
        <v>44938</v>
      </c>
      <c r="C51">
        <v>3</v>
      </c>
      <c r="D51">
        <v>100</v>
      </c>
      <c r="E51">
        <v>270.39999999999998</v>
      </c>
      <c r="F51">
        <v>231.25</v>
      </c>
      <c r="G51">
        <v>501.6</v>
      </c>
      <c r="H51">
        <v>513.5</v>
      </c>
      <c r="I51">
        <v>6</v>
      </c>
      <c r="J51">
        <v>-500</v>
      </c>
      <c r="K51">
        <v>14.65</v>
      </c>
    </row>
    <row r="52" spans="1:11" x14ac:dyDescent="0.2">
      <c r="A52" t="s">
        <v>11</v>
      </c>
      <c r="B52" s="1">
        <v>44938</v>
      </c>
      <c r="C52">
        <v>3</v>
      </c>
      <c r="D52">
        <v>200</v>
      </c>
      <c r="E52">
        <v>270.39999999999998</v>
      </c>
      <c r="F52">
        <v>231.25</v>
      </c>
      <c r="G52">
        <v>501.6</v>
      </c>
      <c r="H52">
        <v>513.5</v>
      </c>
      <c r="I52">
        <v>26.4</v>
      </c>
      <c r="J52">
        <v>-500</v>
      </c>
      <c r="K52">
        <v>14.65</v>
      </c>
    </row>
    <row r="53" spans="1:11" x14ac:dyDescent="0.2">
      <c r="A53" t="s">
        <v>11</v>
      </c>
      <c r="B53" s="1">
        <v>44721</v>
      </c>
      <c r="C53">
        <v>3</v>
      </c>
      <c r="D53">
        <v>100</v>
      </c>
      <c r="E53">
        <v>391.05</v>
      </c>
      <c r="F53">
        <v>340</v>
      </c>
      <c r="G53">
        <v>731</v>
      </c>
      <c r="H53">
        <v>226.5</v>
      </c>
      <c r="I53">
        <v>6.3</v>
      </c>
      <c r="J53">
        <v>-200</v>
      </c>
      <c r="K53">
        <v>0</v>
      </c>
    </row>
    <row r="54" spans="1:11" x14ac:dyDescent="0.2">
      <c r="A54" t="s">
        <v>11</v>
      </c>
      <c r="B54" s="1">
        <v>44721</v>
      </c>
      <c r="C54">
        <v>3</v>
      </c>
      <c r="D54">
        <v>200</v>
      </c>
      <c r="E54">
        <v>391.05</v>
      </c>
      <c r="F54">
        <v>340</v>
      </c>
      <c r="G54">
        <v>731</v>
      </c>
      <c r="H54">
        <v>226.5</v>
      </c>
      <c r="I54">
        <v>16.899999999999999</v>
      </c>
      <c r="J54">
        <v>-200</v>
      </c>
      <c r="K54">
        <v>0</v>
      </c>
    </row>
    <row r="55" spans="1:11" x14ac:dyDescent="0.2">
      <c r="A55" t="s">
        <v>11</v>
      </c>
      <c r="B55" s="1">
        <v>44609</v>
      </c>
      <c r="C55">
        <v>3</v>
      </c>
      <c r="D55">
        <v>100</v>
      </c>
      <c r="E55">
        <v>472.65</v>
      </c>
      <c r="F55">
        <v>476.35</v>
      </c>
      <c r="G55">
        <v>949</v>
      </c>
      <c r="H55">
        <v>619.69999999999902</v>
      </c>
      <c r="I55">
        <v>8.6</v>
      </c>
      <c r="J55">
        <v>500</v>
      </c>
      <c r="K55">
        <v>0</v>
      </c>
    </row>
    <row r="56" spans="1:11" x14ac:dyDescent="0.2">
      <c r="A56" t="s">
        <v>11</v>
      </c>
      <c r="B56" s="1">
        <v>44609</v>
      </c>
      <c r="C56">
        <v>3</v>
      </c>
      <c r="D56">
        <v>200</v>
      </c>
      <c r="E56">
        <v>472.65</v>
      </c>
      <c r="F56">
        <v>476.35</v>
      </c>
      <c r="G56">
        <v>949</v>
      </c>
      <c r="H56">
        <v>619.69999999999902</v>
      </c>
      <c r="I56">
        <v>16.8</v>
      </c>
      <c r="J56">
        <v>500</v>
      </c>
      <c r="K56">
        <v>0</v>
      </c>
    </row>
    <row r="57" spans="1:11" x14ac:dyDescent="0.2">
      <c r="A57" t="s">
        <v>11</v>
      </c>
      <c r="B57" s="1">
        <v>44826</v>
      </c>
      <c r="C57">
        <v>3</v>
      </c>
      <c r="D57">
        <v>100</v>
      </c>
      <c r="E57">
        <v>435.15</v>
      </c>
      <c r="F57">
        <v>394.6</v>
      </c>
      <c r="G57">
        <v>829.8</v>
      </c>
      <c r="H57">
        <v>271.75</v>
      </c>
      <c r="I57">
        <v>6.9</v>
      </c>
      <c r="J57">
        <v>-300</v>
      </c>
      <c r="K57">
        <v>0</v>
      </c>
    </row>
    <row r="58" spans="1:11" x14ac:dyDescent="0.2">
      <c r="A58" t="s">
        <v>11</v>
      </c>
      <c r="B58" s="1">
        <v>44826</v>
      </c>
      <c r="C58">
        <v>3</v>
      </c>
      <c r="D58">
        <v>200</v>
      </c>
      <c r="E58">
        <v>435.15</v>
      </c>
      <c r="F58">
        <v>394.6</v>
      </c>
      <c r="G58">
        <v>829.8</v>
      </c>
      <c r="H58">
        <v>271.75</v>
      </c>
      <c r="I58">
        <v>19.8</v>
      </c>
      <c r="J58">
        <v>-300</v>
      </c>
      <c r="K58">
        <v>0</v>
      </c>
    </row>
    <row r="59" spans="1:11" x14ac:dyDescent="0.2">
      <c r="A59" t="s">
        <v>11</v>
      </c>
      <c r="B59" s="1">
        <v>45008</v>
      </c>
      <c r="C59">
        <v>3</v>
      </c>
      <c r="D59">
        <v>100</v>
      </c>
      <c r="E59">
        <v>339.65</v>
      </c>
      <c r="F59">
        <v>323.95</v>
      </c>
      <c r="G59">
        <v>663.6</v>
      </c>
      <c r="H59">
        <v>216.15</v>
      </c>
      <c r="I59">
        <v>4.7</v>
      </c>
      <c r="J59">
        <v>200</v>
      </c>
      <c r="K59">
        <v>16.010000000000002</v>
      </c>
    </row>
    <row r="60" spans="1:11" x14ac:dyDescent="0.2">
      <c r="A60" t="s">
        <v>11</v>
      </c>
      <c r="B60" s="1">
        <v>45008</v>
      </c>
      <c r="C60">
        <v>3</v>
      </c>
      <c r="D60">
        <v>200</v>
      </c>
      <c r="E60">
        <v>339.65</v>
      </c>
      <c r="F60">
        <v>323.95</v>
      </c>
      <c r="G60">
        <v>663.6</v>
      </c>
      <c r="H60">
        <v>216.15</v>
      </c>
      <c r="I60">
        <v>17.2</v>
      </c>
      <c r="J60">
        <v>200</v>
      </c>
      <c r="K60">
        <v>16.010000000000002</v>
      </c>
    </row>
    <row r="61" spans="1:11" x14ac:dyDescent="0.2">
      <c r="A61" t="s">
        <v>11</v>
      </c>
      <c r="B61" s="1">
        <v>44637</v>
      </c>
      <c r="C61">
        <v>3</v>
      </c>
      <c r="D61">
        <v>100</v>
      </c>
      <c r="E61">
        <v>577.85</v>
      </c>
      <c r="F61">
        <v>640.35</v>
      </c>
      <c r="G61">
        <v>1218.2</v>
      </c>
      <c r="H61">
        <v>1130.8</v>
      </c>
      <c r="I61">
        <v>7.7</v>
      </c>
      <c r="J61">
        <v>1100</v>
      </c>
      <c r="K61">
        <v>0</v>
      </c>
    </row>
    <row r="62" spans="1:11" x14ac:dyDescent="0.2">
      <c r="A62" t="s">
        <v>11</v>
      </c>
      <c r="B62" s="1">
        <v>44637</v>
      </c>
      <c r="C62">
        <v>3</v>
      </c>
      <c r="D62">
        <v>200</v>
      </c>
      <c r="E62">
        <v>577.85</v>
      </c>
      <c r="F62">
        <v>640.35</v>
      </c>
      <c r="G62">
        <v>1218.2</v>
      </c>
      <c r="H62">
        <v>1130.8</v>
      </c>
      <c r="I62">
        <v>12</v>
      </c>
      <c r="J62">
        <v>1100</v>
      </c>
      <c r="K62">
        <v>0</v>
      </c>
    </row>
    <row r="63" spans="1:11" x14ac:dyDescent="0.2">
      <c r="A63" t="s">
        <v>11</v>
      </c>
      <c r="B63" s="1">
        <v>44763</v>
      </c>
      <c r="C63">
        <v>3</v>
      </c>
      <c r="D63">
        <v>100</v>
      </c>
      <c r="E63">
        <v>249.4</v>
      </c>
      <c r="F63">
        <v>276.35000000000002</v>
      </c>
      <c r="G63">
        <v>525.79999999999995</v>
      </c>
      <c r="H63">
        <v>799.4</v>
      </c>
      <c r="I63">
        <v>6.1</v>
      </c>
      <c r="J63">
        <v>800</v>
      </c>
      <c r="K63">
        <v>0</v>
      </c>
    </row>
    <row r="64" spans="1:11" x14ac:dyDescent="0.2">
      <c r="A64" t="s">
        <v>11</v>
      </c>
      <c r="B64" s="1">
        <v>44763</v>
      </c>
      <c r="C64">
        <v>3</v>
      </c>
      <c r="D64">
        <v>200</v>
      </c>
      <c r="E64">
        <v>249.4</v>
      </c>
      <c r="F64">
        <v>276.35000000000002</v>
      </c>
      <c r="G64">
        <v>525.79999999999995</v>
      </c>
      <c r="H64">
        <v>799.4</v>
      </c>
      <c r="I64">
        <v>26.7</v>
      </c>
      <c r="J64">
        <v>800</v>
      </c>
      <c r="K64">
        <v>0</v>
      </c>
    </row>
    <row r="65" spans="1:11" x14ac:dyDescent="0.2">
      <c r="A65" t="s">
        <v>11</v>
      </c>
      <c r="B65" s="1">
        <v>44910</v>
      </c>
      <c r="C65">
        <v>3</v>
      </c>
      <c r="D65">
        <v>100</v>
      </c>
      <c r="E65">
        <v>219.6</v>
      </c>
      <c r="F65">
        <v>191.25</v>
      </c>
      <c r="G65">
        <v>410.8</v>
      </c>
      <c r="H65">
        <v>184.9</v>
      </c>
      <c r="I65">
        <v>10.199999999999999</v>
      </c>
      <c r="J65">
        <v>-200</v>
      </c>
      <c r="K65">
        <v>13.32</v>
      </c>
    </row>
    <row r="66" spans="1:11" x14ac:dyDescent="0.2">
      <c r="A66" t="s">
        <v>11</v>
      </c>
      <c r="B66" s="1">
        <v>44910</v>
      </c>
      <c r="C66">
        <v>3</v>
      </c>
      <c r="D66">
        <v>200</v>
      </c>
      <c r="E66">
        <v>219.6</v>
      </c>
      <c r="F66">
        <v>191.25</v>
      </c>
      <c r="G66">
        <v>410.8</v>
      </c>
      <c r="H66">
        <v>184.9</v>
      </c>
      <c r="I66">
        <v>18.399999999999999</v>
      </c>
      <c r="J66">
        <v>-200</v>
      </c>
      <c r="K66">
        <v>13.32</v>
      </c>
    </row>
    <row r="67" spans="1:11" x14ac:dyDescent="0.2">
      <c r="A67" t="s">
        <v>11</v>
      </c>
      <c r="B67" s="1">
        <v>44917</v>
      </c>
      <c r="C67">
        <v>3</v>
      </c>
      <c r="D67">
        <v>100</v>
      </c>
      <c r="E67">
        <v>228.5</v>
      </c>
      <c r="F67">
        <v>196.4</v>
      </c>
      <c r="G67">
        <v>424.9</v>
      </c>
      <c r="H67">
        <v>985.2</v>
      </c>
      <c r="I67">
        <v>10.9</v>
      </c>
      <c r="J67">
        <v>-1000</v>
      </c>
      <c r="K67">
        <v>13.55</v>
      </c>
    </row>
    <row r="68" spans="1:11" x14ac:dyDescent="0.2">
      <c r="A68" t="s">
        <v>11</v>
      </c>
      <c r="B68" s="1">
        <v>44917</v>
      </c>
      <c r="C68">
        <v>3</v>
      </c>
      <c r="D68">
        <v>200</v>
      </c>
      <c r="E68">
        <v>228.5</v>
      </c>
      <c r="F68">
        <v>196.4</v>
      </c>
      <c r="G68">
        <v>424.9</v>
      </c>
      <c r="H68">
        <v>985.2</v>
      </c>
      <c r="I68">
        <v>32.4</v>
      </c>
      <c r="J68">
        <v>-1000</v>
      </c>
      <c r="K68">
        <v>13.55</v>
      </c>
    </row>
    <row r="69" spans="1:11" x14ac:dyDescent="0.2">
      <c r="A69" t="s">
        <v>11</v>
      </c>
      <c r="B69" s="1">
        <v>44875</v>
      </c>
      <c r="C69">
        <v>3</v>
      </c>
      <c r="D69">
        <v>100</v>
      </c>
      <c r="E69">
        <v>353.1</v>
      </c>
      <c r="F69">
        <v>341.4</v>
      </c>
      <c r="G69">
        <v>694.5</v>
      </c>
      <c r="H69">
        <v>302.64999999999998</v>
      </c>
      <c r="I69">
        <v>4.5999999999999996</v>
      </c>
      <c r="J69">
        <v>300</v>
      </c>
      <c r="K69">
        <v>0</v>
      </c>
    </row>
    <row r="70" spans="1:11" x14ac:dyDescent="0.2">
      <c r="A70" t="s">
        <v>11</v>
      </c>
      <c r="B70" s="1">
        <v>44875</v>
      </c>
      <c r="C70">
        <v>3</v>
      </c>
      <c r="D70">
        <v>200</v>
      </c>
      <c r="E70">
        <v>353.1</v>
      </c>
      <c r="F70">
        <v>341.4</v>
      </c>
      <c r="G70">
        <v>694.5</v>
      </c>
      <c r="H70">
        <v>302.64999999999998</v>
      </c>
      <c r="I70">
        <v>17.8</v>
      </c>
      <c r="J70">
        <v>300</v>
      </c>
      <c r="K70">
        <v>0</v>
      </c>
    </row>
    <row r="71" spans="1:11" x14ac:dyDescent="0.2">
      <c r="A71" t="s">
        <v>11</v>
      </c>
      <c r="B71" s="1">
        <v>44980</v>
      </c>
      <c r="C71">
        <v>3</v>
      </c>
      <c r="D71">
        <v>100</v>
      </c>
      <c r="E71">
        <v>332.2</v>
      </c>
      <c r="F71">
        <v>212.1</v>
      </c>
      <c r="G71">
        <v>544.29999999999995</v>
      </c>
      <c r="H71">
        <v>703.5</v>
      </c>
      <c r="I71">
        <v>5.0999999999999996</v>
      </c>
      <c r="J71">
        <v>-700</v>
      </c>
      <c r="K71">
        <v>13.38</v>
      </c>
    </row>
    <row r="72" spans="1:11" x14ac:dyDescent="0.2">
      <c r="A72" t="s">
        <v>11</v>
      </c>
      <c r="B72" s="1">
        <v>44980</v>
      </c>
      <c r="C72">
        <v>3</v>
      </c>
      <c r="D72">
        <v>200</v>
      </c>
      <c r="E72">
        <v>332.2</v>
      </c>
      <c r="F72">
        <v>212.1</v>
      </c>
      <c r="G72">
        <v>544.29999999999995</v>
      </c>
      <c r="H72">
        <v>703.5</v>
      </c>
      <c r="I72">
        <v>24.7</v>
      </c>
      <c r="J72">
        <v>-700</v>
      </c>
      <c r="K72">
        <v>13.38</v>
      </c>
    </row>
    <row r="73" spans="1:11" x14ac:dyDescent="0.2">
      <c r="A73" t="s">
        <v>11</v>
      </c>
      <c r="B73" s="1">
        <v>44658</v>
      </c>
      <c r="C73">
        <v>3</v>
      </c>
      <c r="D73">
        <v>100</v>
      </c>
      <c r="E73">
        <v>315.5</v>
      </c>
      <c r="F73">
        <v>398.85</v>
      </c>
      <c r="G73">
        <v>714.4</v>
      </c>
      <c r="H73">
        <v>1141.95</v>
      </c>
      <c r="I73">
        <v>2.2000000000000002</v>
      </c>
      <c r="J73">
        <v>-1100</v>
      </c>
      <c r="K73">
        <v>0</v>
      </c>
    </row>
    <row r="74" spans="1:11" x14ac:dyDescent="0.2">
      <c r="A74" t="s">
        <v>11</v>
      </c>
      <c r="B74" s="1">
        <v>44658</v>
      </c>
      <c r="C74">
        <v>3</v>
      </c>
      <c r="D74">
        <v>200</v>
      </c>
      <c r="E74">
        <v>315.5</v>
      </c>
      <c r="F74">
        <v>398.85</v>
      </c>
      <c r="G74">
        <v>714.4</v>
      </c>
      <c r="H74">
        <v>1141.95</v>
      </c>
      <c r="I74">
        <v>16.8</v>
      </c>
      <c r="J74">
        <v>-1100</v>
      </c>
      <c r="K74">
        <v>0</v>
      </c>
    </row>
    <row r="75" spans="1:11" x14ac:dyDescent="0.2">
      <c r="A75" t="s">
        <v>11</v>
      </c>
      <c r="B75" s="1">
        <v>44951</v>
      </c>
      <c r="C75">
        <v>3</v>
      </c>
      <c r="D75">
        <v>100</v>
      </c>
      <c r="E75">
        <v>279.25</v>
      </c>
      <c r="F75">
        <v>259.2</v>
      </c>
      <c r="G75">
        <v>538.4</v>
      </c>
      <c r="H75">
        <v>851.35</v>
      </c>
      <c r="I75">
        <v>5.4</v>
      </c>
      <c r="J75">
        <v>-800</v>
      </c>
      <c r="K75">
        <v>13.79</v>
      </c>
    </row>
    <row r="76" spans="1:11" x14ac:dyDescent="0.2">
      <c r="A76" t="s">
        <v>11</v>
      </c>
      <c r="B76" s="1">
        <v>44951</v>
      </c>
      <c r="C76">
        <v>3</v>
      </c>
      <c r="D76">
        <v>200</v>
      </c>
      <c r="E76">
        <v>279.25</v>
      </c>
      <c r="F76">
        <v>259.2</v>
      </c>
      <c r="G76">
        <v>538.4</v>
      </c>
      <c r="H76">
        <v>851.35</v>
      </c>
      <c r="I76">
        <v>21.6</v>
      </c>
      <c r="J76">
        <v>-800</v>
      </c>
      <c r="K76">
        <v>13.79</v>
      </c>
    </row>
    <row r="77" spans="1:11" x14ac:dyDescent="0.2">
      <c r="A77" t="s">
        <v>11</v>
      </c>
      <c r="B77" s="1">
        <v>44840</v>
      </c>
      <c r="C77">
        <v>3</v>
      </c>
      <c r="D77">
        <v>100</v>
      </c>
      <c r="E77">
        <v>441.8</v>
      </c>
      <c r="F77">
        <v>475</v>
      </c>
      <c r="G77">
        <v>916.8</v>
      </c>
      <c r="H77">
        <v>578.54999999999995</v>
      </c>
      <c r="I77">
        <v>5.2</v>
      </c>
      <c r="J77">
        <v>600</v>
      </c>
      <c r="K77">
        <v>0</v>
      </c>
    </row>
    <row r="78" spans="1:11" x14ac:dyDescent="0.2">
      <c r="A78" t="s">
        <v>11</v>
      </c>
      <c r="B78" s="1">
        <v>44840</v>
      </c>
      <c r="C78">
        <v>3</v>
      </c>
      <c r="D78">
        <v>200</v>
      </c>
      <c r="E78">
        <v>441.8</v>
      </c>
      <c r="F78">
        <v>475</v>
      </c>
      <c r="G78">
        <v>916.8</v>
      </c>
      <c r="H78">
        <v>578.54999999999995</v>
      </c>
      <c r="I78">
        <v>16.600000000000001</v>
      </c>
      <c r="J78">
        <v>600</v>
      </c>
      <c r="K78">
        <v>0</v>
      </c>
    </row>
    <row r="79" spans="1:11" x14ac:dyDescent="0.2">
      <c r="A79" t="s">
        <v>11</v>
      </c>
      <c r="B79" s="1">
        <v>44889</v>
      </c>
      <c r="C79">
        <v>3</v>
      </c>
      <c r="D79">
        <v>100</v>
      </c>
      <c r="E79">
        <v>246.9</v>
      </c>
      <c r="F79">
        <v>193.4</v>
      </c>
      <c r="G79">
        <v>440.3</v>
      </c>
      <c r="H79">
        <v>773.15</v>
      </c>
      <c r="I79">
        <v>7.3</v>
      </c>
      <c r="J79">
        <v>800</v>
      </c>
      <c r="K79">
        <v>14.8</v>
      </c>
    </row>
    <row r="80" spans="1:11" x14ac:dyDescent="0.2">
      <c r="A80" t="s">
        <v>11</v>
      </c>
      <c r="B80" s="1">
        <v>44889</v>
      </c>
      <c r="C80">
        <v>3</v>
      </c>
      <c r="D80">
        <v>200</v>
      </c>
      <c r="E80">
        <v>246.9</v>
      </c>
      <c r="F80">
        <v>193.4</v>
      </c>
      <c r="G80">
        <v>440.3</v>
      </c>
      <c r="H80">
        <v>773.15</v>
      </c>
      <c r="I80">
        <v>27.3</v>
      </c>
      <c r="J80">
        <v>800</v>
      </c>
      <c r="K80">
        <v>14.8</v>
      </c>
    </row>
    <row r="81" spans="1:11" x14ac:dyDescent="0.2">
      <c r="A81" t="s">
        <v>11</v>
      </c>
      <c r="B81" s="1">
        <v>44798</v>
      </c>
      <c r="C81">
        <v>3</v>
      </c>
      <c r="D81">
        <v>100</v>
      </c>
      <c r="E81">
        <v>313.7</v>
      </c>
      <c r="F81">
        <v>268.95</v>
      </c>
      <c r="G81">
        <v>582.6</v>
      </c>
      <c r="H81">
        <v>639.75</v>
      </c>
      <c r="I81">
        <v>1.6</v>
      </c>
      <c r="J81">
        <v>600</v>
      </c>
      <c r="K81">
        <v>0</v>
      </c>
    </row>
    <row r="82" spans="1:11" x14ac:dyDescent="0.2">
      <c r="A82" t="s">
        <v>11</v>
      </c>
      <c r="B82" s="1">
        <v>44798</v>
      </c>
      <c r="C82">
        <v>3</v>
      </c>
      <c r="D82">
        <v>200</v>
      </c>
      <c r="E82">
        <v>313.7</v>
      </c>
      <c r="F82">
        <v>268.95</v>
      </c>
      <c r="G82">
        <v>582.6</v>
      </c>
      <c r="H82">
        <v>639.75</v>
      </c>
      <c r="I82">
        <v>21.4</v>
      </c>
      <c r="J82">
        <v>600</v>
      </c>
      <c r="K82">
        <v>0</v>
      </c>
    </row>
    <row r="83" spans="1:11" x14ac:dyDescent="0.2">
      <c r="A83" t="s">
        <v>11</v>
      </c>
      <c r="B83" s="1">
        <v>45036</v>
      </c>
      <c r="C83">
        <v>3</v>
      </c>
      <c r="D83">
        <v>100</v>
      </c>
      <c r="E83">
        <v>217.75</v>
      </c>
      <c r="F83">
        <v>232.5</v>
      </c>
      <c r="G83">
        <v>450.2</v>
      </c>
      <c r="H83">
        <v>34.049999999999997</v>
      </c>
      <c r="I83">
        <v>-56.8</v>
      </c>
      <c r="J83">
        <v>0</v>
      </c>
      <c r="K83">
        <v>12.27</v>
      </c>
    </row>
    <row r="84" spans="1:11" x14ac:dyDescent="0.2">
      <c r="A84" t="s">
        <v>11</v>
      </c>
      <c r="B84" s="1">
        <v>45036</v>
      </c>
      <c r="C84">
        <v>3</v>
      </c>
      <c r="D84">
        <v>200</v>
      </c>
      <c r="E84">
        <v>217.75</v>
      </c>
      <c r="F84">
        <v>232.5</v>
      </c>
      <c r="G84">
        <v>450.2</v>
      </c>
      <c r="H84">
        <v>34.049999999999997</v>
      </c>
      <c r="I84">
        <v>-133.9</v>
      </c>
      <c r="J84">
        <v>0</v>
      </c>
      <c r="K84">
        <v>12.27</v>
      </c>
    </row>
    <row r="85" spans="1:11" x14ac:dyDescent="0.2">
      <c r="A85" t="s">
        <v>11</v>
      </c>
      <c r="B85" s="1">
        <v>44784</v>
      </c>
      <c r="C85">
        <v>3</v>
      </c>
      <c r="D85">
        <v>100</v>
      </c>
      <c r="E85">
        <v>366.45</v>
      </c>
      <c r="F85">
        <v>353.2</v>
      </c>
      <c r="G85">
        <v>719.6</v>
      </c>
      <c r="H85">
        <v>982.94999999999902</v>
      </c>
      <c r="I85">
        <v>2.8</v>
      </c>
      <c r="J85">
        <v>1000</v>
      </c>
      <c r="K85">
        <v>0</v>
      </c>
    </row>
    <row r="86" spans="1:11" x14ac:dyDescent="0.2">
      <c r="A86" t="s">
        <v>11</v>
      </c>
      <c r="B86" s="1">
        <v>44784</v>
      </c>
      <c r="C86">
        <v>3</v>
      </c>
      <c r="D86">
        <v>200</v>
      </c>
      <c r="E86">
        <v>366.45</v>
      </c>
      <c r="F86">
        <v>353.2</v>
      </c>
      <c r="G86">
        <v>719.6</v>
      </c>
      <c r="H86">
        <v>982.94999999999902</v>
      </c>
      <c r="I86">
        <v>21.6</v>
      </c>
      <c r="J86">
        <v>1000</v>
      </c>
      <c r="K86">
        <v>0</v>
      </c>
    </row>
    <row r="87" spans="1:11" x14ac:dyDescent="0.2">
      <c r="A87" t="s">
        <v>11</v>
      </c>
      <c r="B87" s="1">
        <v>44861</v>
      </c>
      <c r="C87">
        <v>3</v>
      </c>
      <c r="D87">
        <v>100</v>
      </c>
      <c r="E87">
        <v>472.15</v>
      </c>
      <c r="F87">
        <v>348</v>
      </c>
      <c r="G87">
        <v>820.2</v>
      </c>
      <c r="H87">
        <v>1195.0999999999999</v>
      </c>
      <c r="I87">
        <v>5</v>
      </c>
      <c r="J87">
        <v>1200</v>
      </c>
      <c r="K87">
        <v>0</v>
      </c>
    </row>
    <row r="88" spans="1:11" x14ac:dyDescent="0.2">
      <c r="A88" t="s">
        <v>11</v>
      </c>
      <c r="B88" s="1">
        <v>44861</v>
      </c>
      <c r="C88">
        <v>3</v>
      </c>
      <c r="D88">
        <v>200</v>
      </c>
      <c r="E88">
        <v>472.15</v>
      </c>
      <c r="F88">
        <v>348</v>
      </c>
      <c r="G88">
        <v>820.2</v>
      </c>
      <c r="H88">
        <v>1195.0999999999999</v>
      </c>
      <c r="I88">
        <v>17.899999999999999</v>
      </c>
      <c r="J88">
        <v>1200</v>
      </c>
      <c r="K88">
        <v>0</v>
      </c>
    </row>
    <row r="89" spans="1:11" x14ac:dyDescent="0.2">
      <c r="A89" t="s">
        <v>11</v>
      </c>
      <c r="B89" s="1">
        <v>45022</v>
      </c>
      <c r="C89">
        <v>3</v>
      </c>
      <c r="D89">
        <v>100</v>
      </c>
      <c r="E89">
        <v>326.89999999999998</v>
      </c>
      <c r="F89">
        <v>282.55</v>
      </c>
      <c r="G89">
        <v>609.4</v>
      </c>
      <c r="H89">
        <v>532.70000000000005</v>
      </c>
      <c r="I89">
        <v>4.5999999999999996</v>
      </c>
      <c r="J89">
        <v>500</v>
      </c>
      <c r="K89">
        <v>12.94</v>
      </c>
    </row>
    <row r="90" spans="1:11" x14ac:dyDescent="0.2">
      <c r="A90" t="s">
        <v>11</v>
      </c>
      <c r="B90" s="1">
        <v>45022</v>
      </c>
      <c r="C90">
        <v>3</v>
      </c>
      <c r="D90">
        <v>200</v>
      </c>
      <c r="E90">
        <v>326.89999999999998</v>
      </c>
      <c r="F90">
        <v>282.55</v>
      </c>
      <c r="G90">
        <v>609.4</v>
      </c>
      <c r="H90">
        <v>532.70000000000005</v>
      </c>
      <c r="I90">
        <v>21.2</v>
      </c>
      <c r="J90">
        <v>500</v>
      </c>
      <c r="K90">
        <v>12.94</v>
      </c>
    </row>
    <row r="91" spans="1:11" x14ac:dyDescent="0.2">
      <c r="A91" t="s">
        <v>11</v>
      </c>
      <c r="B91" s="1">
        <v>44945</v>
      </c>
      <c r="C91">
        <v>3</v>
      </c>
      <c r="D91">
        <v>100</v>
      </c>
      <c r="E91">
        <v>301.05</v>
      </c>
      <c r="F91">
        <v>246.3</v>
      </c>
      <c r="G91">
        <v>547.4</v>
      </c>
      <c r="H91">
        <v>120.75</v>
      </c>
      <c r="I91">
        <v>7.8</v>
      </c>
      <c r="J91">
        <v>100</v>
      </c>
      <c r="K91">
        <v>15.02</v>
      </c>
    </row>
    <row r="92" spans="1:11" x14ac:dyDescent="0.2">
      <c r="A92" t="s">
        <v>11</v>
      </c>
      <c r="B92" s="1">
        <v>44945</v>
      </c>
      <c r="C92">
        <v>3</v>
      </c>
      <c r="D92">
        <v>200</v>
      </c>
      <c r="E92">
        <v>301.05</v>
      </c>
      <c r="F92">
        <v>246.3</v>
      </c>
      <c r="G92">
        <v>547.4</v>
      </c>
      <c r="H92">
        <v>120.75</v>
      </c>
      <c r="I92">
        <v>-53.2</v>
      </c>
      <c r="J92">
        <v>100</v>
      </c>
      <c r="K92">
        <v>15.02</v>
      </c>
    </row>
    <row r="93" spans="1:11" x14ac:dyDescent="0.2">
      <c r="A93" t="s">
        <v>11</v>
      </c>
      <c r="B93" s="1">
        <v>44700</v>
      </c>
      <c r="C93">
        <v>3</v>
      </c>
      <c r="D93">
        <v>100</v>
      </c>
      <c r="E93">
        <v>372</v>
      </c>
      <c r="F93">
        <v>350.65</v>
      </c>
      <c r="G93">
        <v>722.6</v>
      </c>
      <c r="H93">
        <v>290.2</v>
      </c>
      <c r="I93">
        <v>6</v>
      </c>
      <c r="J93">
        <v>-300</v>
      </c>
      <c r="K93">
        <v>0</v>
      </c>
    </row>
    <row r="94" spans="1:11" x14ac:dyDescent="0.2">
      <c r="A94" t="s">
        <v>11</v>
      </c>
      <c r="B94" s="1">
        <v>44700</v>
      </c>
      <c r="C94">
        <v>3</v>
      </c>
      <c r="D94">
        <v>200</v>
      </c>
      <c r="E94">
        <v>372</v>
      </c>
      <c r="F94">
        <v>350.65</v>
      </c>
      <c r="G94">
        <v>722.6</v>
      </c>
      <c r="H94">
        <v>290.2</v>
      </c>
      <c r="I94">
        <v>19.399999999999999</v>
      </c>
      <c r="J94">
        <v>-300</v>
      </c>
      <c r="K94">
        <v>0</v>
      </c>
    </row>
    <row r="95" spans="1:11" x14ac:dyDescent="0.2">
      <c r="A95" t="s">
        <v>11</v>
      </c>
      <c r="B95" s="1">
        <v>44588</v>
      </c>
      <c r="C95">
        <v>3</v>
      </c>
      <c r="D95">
        <v>100</v>
      </c>
      <c r="E95">
        <v>410</v>
      </c>
      <c r="F95">
        <v>380.8</v>
      </c>
      <c r="G95">
        <v>790.8</v>
      </c>
      <c r="H95">
        <v>372.3</v>
      </c>
      <c r="I95">
        <v>2.2999999999999998</v>
      </c>
      <c r="J95">
        <v>400</v>
      </c>
      <c r="K95">
        <v>0</v>
      </c>
    </row>
    <row r="96" spans="1:11" x14ac:dyDescent="0.2">
      <c r="A96" t="s">
        <v>11</v>
      </c>
      <c r="B96" s="1">
        <v>44588</v>
      </c>
      <c r="C96">
        <v>3</v>
      </c>
      <c r="D96">
        <v>200</v>
      </c>
      <c r="E96">
        <v>410</v>
      </c>
      <c r="F96">
        <v>380.8</v>
      </c>
      <c r="G96">
        <v>790.8</v>
      </c>
      <c r="H96">
        <v>372.3</v>
      </c>
      <c r="I96">
        <v>19.8</v>
      </c>
      <c r="J96">
        <v>400</v>
      </c>
      <c r="K96">
        <v>0</v>
      </c>
    </row>
    <row r="97" spans="1:11" x14ac:dyDescent="0.2">
      <c r="A97" t="s">
        <v>11</v>
      </c>
      <c r="B97" s="1">
        <v>44931</v>
      </c>
      <c r="C97">
        <v>3</v>
      </c>
      <c r="D97">
        <v>100</v>
      </c>
      <c r="E97">
        <v>311.95</v>
      </c>
      <c r="F97">
        <v>234.6</v>
      </c>
      <c r="G97">
        <v>546.6</v>
      </c>
      <c r="H97">
        <v>581.44999999999902</v>
      </c>
      <c r="I97">
        <v>4.5</v>
      </c>
      <c r="J97">
        <v>-600</v>
      </c>
      <c r="K97">
        <v>14.69</v>
      </c>
    </row>
    <row r="98" spans="1:11" x14ac:dyDescent="0.2">
      <c r="A98" t="s">
        <v>11</v>
      </c>
      <c r="B98" s="1">
        <v>44931</v>
      </c>
      <c r="C98">
        <v>3</v>
      </c>
      <c r="D98">
        <v>200</v>
      </c>
      <c r="E98">
        <v>311.95</v>
      </c>
      <c r="F98">
        <v>234.6</v>
      </c>
      <c r="G98">
        <v>546.6</v>
      </c>
      <c r="H98">
        <v>581.44999999999902</v>
      </c>
      <c r="I98">
        <v>24.8</v>
      </c>
      <c r="J98">
        <v>-600</v>
      </c>
      <c r="K98">
        <v>14.69</v>
      </c>
    </row>
    <row r="99" spans="1:11" x14ac:dyDescent="0.2">
      <c r="A99" t="s">
        <v>11</v>
      </c>
      <c r="B99" s="1">
        <v>44742</v>
      </c>
      <c r="C99">
        <v>3</v>
      </c>
      <c r="D99">
        <v>100</v>
      </c>
      <c r="E99">
        <v>367.8</v>
      </c>
      <c r="F99">
        <v>287.10000000000002</v>
      </c>
      <c r="G99">
        <v>654.9</v>
      </c>
      <c r="H99">
        <v>365.9</v>
      </c>
      <c r="I99">
        <v>5.6</v>
      </c>
      <c r="J99">
        <v>-400</v>
      </c>
      <c r="K99">
        <v>0</v>
      </c>
    </row>
    <row r="100" spans="1:11" x14ac:dyDescent="0.2">
      <c r="A100" t="s">
        <v>11</v>
      </c>
      <c r="B100" s="1">
        <v>44742</v>
      </c>
      <c r="C100">
        <v>3</v>
      </c>
      <c r="D100">
        <v>200</v>
      </c>
      <c r="E100">
        <v>367.8</v>
      </c>
      <c r="F100">
        <v>287.10000000000002</v>
      </c>
      <c r="G100">
        <v>654.9</v>
      </c>
      <c r="H100">
        <v>365.9</v>
      </c>
      <c r="I100">
        <v>18.899999999999999</v>
      </c>
      <c r="J100">
        <v>-400</v>
      </c>
      <c r="K100">
        <v>0</v>
      </c>
    </row>
    <row r="101" spans="1:11" x14ac:dyDescent="0.2">
      <c r="A101" t="s">
        <v>11</v>
      </c>
      <c r="B101" s="1">
        <v>44574</v>
      </c>
      <c r="C101">
        <v>3</v>
      </c>
      <c r="D101">
        <v>100</v>
      </c>
      <c r="E101">
        <v>331.85</v>
      </c>
      <c r="F101">
        <v>346.35</v>
      </c>
      <c r="G101">
        <v>678.2</v>
      </c>
      <c r="H101">
        <v>70.3</v>
      </c>
      <c r="I101">
        <v>-24.9</v>
      </c>
      <c r="J101">
        <v>100</v>
      </c>
      <c r="K101">
        <v>0</v>
      </c>
    </row>
    <row r="102" spans="1:11" x14ac:dyDescent="0.2">
      <c r="A102" t="s">
        <v>11</v>
      </c>
      <c r="B102" s="1">
        <v>44574</v>
      </c>
      <c r="C102">
        <v>3</v>
      </c>
      <c r="D102">
        <v>200</v>
      </c>
      <c r="E102">
        <v>331.85</v>
      </c>
      <c r="F102">
        <v>346.35</v>
      </c>
      <c r="G102">
        <v>678.2</v>
      </c>
      <c r="H102">
        <v>70.3</v>
      </c>
      <c r="I102">
        <v>-109.1</v>
      </c>
      <c r="J102">
        <v>100</v>
      </c>
      <c r="K102">
        <v>0</v>
      </c>
    </row>
    <row r="103" spans="1:11" x14ac:dyDescent="0.2">
      <c r="A103" t="s">
        <v>11</v>
      </c>
      <c r="B103" s="1">
        <v>44679</v>
      </c>
      <c r="C103">
        <v>3</v>
      </c>
      <c r="D103">
        <v>100</v>
      </c>
      <c r="E103">
        <v>421.15</v>
      </c>
      <c r="F103">
        <v>357.15</v>
      </c>
      <c r="G103">
        <v>778.3</v>
      </c>
      <c r="H103">
        <v>330.04999999999899</v>
      </c>
      <c r="I103">
        <v>-0.3</v>
      </c>
      <c r="J103">
        <v>400</v>
      </c>
      <c r="K103">
        <v>0</v>
      </c>
    </row>
    <row r="104" spans="1:11" x14ac:dyDescent="0.2">
      <c r="A104" t="s">
        <v>11</v>
      </c>
      <c r="B104" s="1">
        <v>44679</v>
      </c>
      <c r="C104">
        <v>3</v>
      </c>
      <c r="D104">
        <v>200</v>
      </c>
      <c r="E104">
        <v>421.15</v>
      </c>
      <c r="F104">
        <v>357.15</v>
      </c>
      <c r="G104">
        <v>778.3</v>
      </c>
      <c r="H104">
        <v>330.04999999999899</v>
      </c>
      <c r="I104">
        <v>14.6</v>
      </c>
      <c r="J104">
        <v>400</v>
      </c>
      <c r="K104">
        <v>0</v>
      </c>
    </row>
    <row r="105" spans="1:11" x14ac:dyDescent="0.2">
      <c r="A105" t="s">
        <v>11</v>
      </c>
      <c r="B105" s="1">
        <v>45057</v>
      </c>
      <c r="C105">
        <v>3</v>
      </c>
      <c r="D105">
        <v>100</v>
      </c>
      <c r="E105">
        <v>251.8</v>
      </c>
      <c r="F105">
        <v>198.7</v>
      </c>
      <c r="G105">
        <v>450.5</v>
      </c>
      <c r="H105">
        <v>176.7</v>
      </c>
      <c r="I105">
        <v>7.9</v>
      </c>
      <c r="J105">
        <v>200</v>
      </c>
      <c r="K105">
        <v>12.64</v>
      </c>
    </row>
    <row r="106" spans="1:11" x14ac:dyDescent="0.2">
      <c r="A106" t="s">
        <v>11</v>
      </c>
      <c r="B106" s="1">
        <v>45057</v>
      </c>
      <c r="C106">
        <v>3</v>
      </c>
      <c r="D106">
        <v>200</v>
      </c>
      <c r="E106">
        <v>251.8</v>
      </c>
      <c r="F106">
        <v>198.7</v>
      </c>
      <c r="G106">
        <v>450.5</v>
      </c>
      <c r="H106">
        <v>176.7</v>
      </c>
      <c r="I106">
        <v>5.3</v>
      </c>
      <c r="J106">
        <v>200</v>
      </c>
      <c r="K106">
        <v>12.64</v>
      </c>
    </row>
    <row r="107" spans="1:11" x14ac:dyDescent="0.2">
      <c r="A107" t="s">
        <v>11</v>
      </c>
      <c r="B107" s="1">
        <v>44728</v>
      </c>
      <c r="C107">
        <v>3</v>
      </c>
      <c r="D107">
        <v>100</v>
      </c>
      <c r="E107">
        <v>423.75</v>
      </c>
      <c r="F107">
        <v>346.35</v>
      </c>
      <c r="G107">
        <v>770.1</v>
      </c>
      <c r="H107">
        <v>1786.1</v>
      </c>
      <c r="I107">
        <v>5.6</v>
      </c>
      <c r="J107">
        <v>-1800</v>
      </c>
      <c r="K107">
        <v>0</v>
      </c>
    </row>
    <row r="108" spans="1:11" x14ac:dyDescent="0.2">
      <c r="A108" t="s">
        <v>11</v>
      </c>
      <c r="B108" s="1">
        <v>44728</v>
      </c>
      <c r="C108">
        <v>3</v>
      </c>
      <c r="D108">
        <v>200</v>
      </c>
      <c r="E108">
        <v>423.75</v>
      </c>
      <c r="F108">
        <v>346.35</v>
      </c>
      <c r="G108">
        <v>770.1</v>
      </c>
      <c r="H108">
        <v>1786.1</v>
      </c>
      <c r="I108">
        <v>17.7</v>
      </c>
      <c r="J108">
        <v>-1800</v>
      </c>
      <c r="K108">
        <v>0</v>
      </c>
    </row>
    <row r="109" spans="1:11" x14ac:dyDescent="0.2">
      <c r="A109" t="s">
        <v>11</v>
      </c>
      <c r="B109" s="1">
        <v>44749</v>
      </c>
      <c r="C109">
        <v>3</v>
      </c>
      <c r="D109">
        <v>100</v>
      </c>
      <c r="E109">
        <v>314</v>
      </c>
      <c r="F109">
        <v>289.55</v>
      </c>
      <c r="G109">
        <v>603.6</v>
      </c>
      <c r="H109">
        <v>1018.6</v>
      </c>
      <c r="I109">
        <v>0.4</v>
      </c>
      <c r="J109">
        <v>1000</v>
      </c>
      <c r="K109">
        <v>0</v>
      </c>
    </row>
    <row r="110" spans="1:11" x14ac:dyDescent="0.2">
      <c r="A110" t="s">
        <v>11</v>
      </c>
      <c r="B110" s="1">
        <v>44749</v>
      </c>
      <c r="C110">
        <v>3</v>
      </c>
      <c r="D110">
        <v>200</v>
      </c>
      <c r="E110">
        <v>314</v>
      </c>
      <c r="F110">
        <v>289.55</v>
      </c>
      <c r="G110">
        <v>603.6</v>
      </c>
      <c r="H110">
        <v>1018.6</v>
      </c>
      <c r="I110">
        <v>18.100000000000001</v>
      </c>
      <c r="J110">
        <v>1000</v>
      </c>
      <c r="K110">
        <v>0</v>
      </c>
    </row>
    <row r="111" spans="1:11" x14ac:dyDescent="0.2">
      <c r="A111" t="s">
        <v>11</v>
      </c>
      <c r="B111" s="1">
        <v>44714</v>
      </c>
      <c r="C111">
        <v>3</v>
      </c>
      <c r="D111">
        <v>100</v>
      </c>
      <c r="E111">
        <v>363.4</v>
      </c>
      <c r="F111">
        <v>347.45</v>
      </c>
      <c r="G111">
        <v>710.8</v>
      </c>
      <c r="H111">
        <v>186.6</v>
      </c>
      <c r="I111">
        <v>3.3</v>
      </c>
      <c r="J111">
        <v>-200</v>
      </c>
      <c r="K111">
        <v>0</v>
      </c>
    </row>
    <row r="112" spans="1:11" x14ac:dyDescent="0.2">
      <c r="A112" t="s">
        <v>11</v>
      </c>
      <c r="B112" s="1">
        <v>44714</v>
      </c>
      <c r="C112">
        <v>3</v>
      </c>
      <c r="D112">
        <v>200</v>
      </c>
      <c r="E112">
        <v>363.4</v>
      </c>
      <c r="F112">
        <v>347.45</v>
      </c>
      <c r="G112">
        <v>710.8</v>
      </c>
      <c r="H112">
        <v>186.6</v>
      </c>
      <c r="I112">
        <v>1.9</v>
      </c>
      <c r="J112">
        <v>-200</v>
      </c>
      <c r="K112">
        <v>0</v>
      </c>
    </row>
    <row r="113" spans="1:11" x14ac:dyDescent="0.2">
      <c r="A113" t="s">
        <v>11</v>
      </c>
      <c r="B113" s="1">
        <v>44735</v>
      </c>
      <c r="C113">
        <v>3</v>
      </c>
      <c r="D113">
        <v>100</v>
      </c>
      <c r="E113">
        <v>363.75</v>
      </c>
      <c r="F113">
        <v>331.05</v>
      </c>
      <c r="G113">
        <v>694.8</v>
      </c>
      <c r="H113">
        <v>434.65</v>
      </c>
      <c r="I113">
        <v>5.5</v>
      </c>
      <c r="J113">
        <v>400</v>
      </c>
      <c r="K113">
        <v>0</v>
      </c>
    </row>
    <row r="114" spans="1:11" x14ac:dyDescent="0.2">
      <c r="A114" t="s">
        <v>11</v>
      </c>
      <c r="B114" s="1">
        <v>44735</v>
      </c>
      <c r="C114">
        <v>3</v>
      </c>
      <c r="D114">
        <v>200</v>
      </c>
      <c r="E114">
        <v>363.75</v>
      </c>
      <c r="F114">
        <v>331.05</v>
      </c>
      <c r="G114">
        <v>694.8</v>
      </c>
      <c r="H114">
        <v>434.65</v>
      </c>
      <c r="I114">
        <v>19.399999999999999</v>
      </c>
      <c r="J114">
        <v>400</v>
      </c>
      <c r="K114">
        <v>0</v>
      </c>
    </row>
    <row r="115" spans="1:11" x14ac:dyDescent="0.2">
      <c r="A115" t="s">
        <v>11</v>
      </c>
      <c r="B115" s="1">
        <v>44616</v>
      </c>
      <c r="C115">
        <v>3</v>
      </c>
      <c r="D115">
        <v>100</v>
      </c>
      <c r="E115">
        <v>400.35</v>
      </c>
      <c r="F115">
        <v>412.9</v>
      </c>
      <c r="G115">
        <v>813.2</v>
      </c>
      <c r="H115">
        <v>2449.6499999999901</v>
      </c>
      <c r="I115">
        <v>15.3</v>
      </c>
      <c r="J115">
        <v>-2600</v>
      </c>
      <c r="K115">
        <v>0</v>
      </c>
    </row>
    <row r="116" spans="1:11" x14ac:dyDescent="0.2">
      <c r="A116" t="s">
        <v>11</v>
      </c>
      <c r="B116" s="1">
        <v>44616</v>
      </c>
      <c r="C116">
        <v>3</v>
      </c>
      <c r="D116">
        <v>200</v>
      </c>
      <c r="E116">
        <v>400.35</v>
      </c>
      <c r="F116">
        <v>412.9</v>
      </c>
      <c r="G116">
        <v>813.2</v>
      </c>
      <c r="H116">
        <v>2449.6499999999901</v>
      </c>
      <c r="I116">
        <v>8</v>
      </c>
      <c r="J116">
        <v>-2600</v>
      </c>
      <c r="K116">
        <v>0</v>
      </c>
    </row>
    <row r="117" spans="1:11" x14ac:dyDescent="0.2">
      <c r="A117" t="s">
        <v>11</v>
      </c>
      <c r="B117" s="1">
        <v>44664</v>
      </c>
      <c r="C117">
        <v>3</v>
      </c>
      <c r="D117">
        <v>100</v>
      </c>
      <c r="E117">
        <v>446.55</v>
      </c>
      <c r="F117">
        <v>365.7</v>
      </c>
      <c r="G117">
        <v>812.2</v>
      </c>
      <c r="H117">
        <v>327.75</v>
      </c>
      <c r="I117">
        <v>2.6</v>
      </c>
      <c r="J117">
        <v>-300</v>
      </c>
      <c r="K117">
        <v>0</v>
      </c>
    </row>
    <row r="118" spans="1:11" x14ac:dyDescent="0.2">
      <c r="A118" t="s">
        <v>11</v>
      </c>
      <c r="B118" s="1">
        <v>44664</v>
      </c>
      <c r="C118">
        <v>3</v>
      </c>
      <c r="D118">
        <v>200</v>
      </c>
      <c r="E118">
        <v>446.55</v>
      </c>
      <c r="F118">
        <v>365.7</v>
      </c>
      <c r="G118">
        <v>812.2</v>
      </c>
      <c r="H118">
        <v>327.75</v>
      </c>
      <c r="I118">
        <v>14.7</v>
      </c>
      <c r="J118">
        <v>-300</v>
      </c>
      <c r="K118">
        <v>0</v>
      </c>
    </row>
    <row r="119" spans="1:11" x14ac:dyDescent="0.2">
      <c r="A119" t="s">
        <v>11</v>
      </c>
      <c r="B119" s="1">
        <v>44672</v>
      </c>
      <c r="C119">
        <v>3</v>
      </c>
      <c r="D119">
        <v>100</v>
      </c>
      <c r="E119">
        <v>391.1</v>
      </c>
      <c r="F119">
        <v>292.5</v>
      </c>
      <c r="G119">
        <v>683.6</v>
      </c>
      <c r="H119">
        <v>14.6</v>
      </c>
      <c r="I119">
        <v>-84</v>
      </c>
      <c r="J119">
        <v>0</v>
      </c>
      <c r="K119">
        <v>0</v>
      </c>
    </row>
    <row r="120" spans="1:11" x14ac:dyDescent="0.2">
      <c r="A120" t="s">
        <v>11</v>
      </c>
      <c r="B120" s="1">
        <v>44672</v>
      </c>
      <c r="C120">
        <v>3</v>
      </c>
      <c r="D120">
        <v>200</v>
      </c>
      <c r="E120">
        <v>391.1</v>
      </c>
      <c r="F120">
        <v>292.5</v>
      </c>
      <c r="G120">
        <v>683.6</v>
      </c>
      <c r="H120">
        <v>14.6</v>
      </c>
      <c r="I120">
        <v>-168.2</v>
      </c>
      <c r="J120">
        <v>0</v>
      </c>
      <c r="K120">
        <v>0</v>
      </c>
    </row>
    <row r="121" spans="1:11" x14ac:dyDescent="0.2">
      <c r="A121" t="s">
        <v>11</v>
      </c>
      <c r="B121" s="1">
        <v>45043</v>
      </c>
      <c r="C121">
        <v>3</v>
      </c>
      <c r="D121">
        <v>100</v>
      </c>
      <c r="E121">
        <v>236.7</v>
      </c>
      <c r="F121">
        <v>183.7</v>
      </c>
      <c r="G121">
        <v>420.4</v>
      </c>
      <c r="H121">
        <v>413</v>
      </c>
      <c r="I121">
        <v>10.7</v>
      </c>
      <c r="J121">
        <v>400</v>
      </c>
      <c r="K121">
        <v>11.67</v>
      </c>
    </row>
    <row r="122" spans="1:11" x14ac:dyDescent="0.2">
      <c r="A122" t="s">
        <v>11</v>
      </c>
      <c r="B122" s="1">
        <v>45043</v>
      </c>
      <c r="C122">
        <v>3</v>
      </c>
      <c r="D122">
        <v>200</v>
      </c>
      <c r="E122">
        <v>236.7</v>
      </c>
      <c r="F122">
        <v>183.7</v>
      </c>
      <c r="G122">
        <v>420.4</v>
      </c>
      <c r="H122">
        <v>413</v>
      </c>
      <c r="I122">
        <v>34.9</v>
      </c>
      <c r="J122">
        <v>400</v>
      </c>
      <c r="K122">
        <v>11.67</v>
      </c>
    </row>
    <row r="123" spans="1:11" x14ac:dyDescent="0.2">
      <c r="A123" t="s">
        <v>11</v>
      </c>
      <c r="B123" s="1">
        <v>44896</v>
      </c>
      <c r="C123">
        <v>3</v>
      </c>
      <c r="D123">
        <v>100</v>
      </c>
      <c r="E123">
        <v>236.9</v>
      </c>
      <c r="F123">
        <v>178</v>
      </c>
      <c r="G123">
        <v>414.9</v>
      </c>
      <c r="H123">
        <v>263.45</v>
      </c>
      <c r="I123">
        <v>11.4</v>
      </c>
      <c r="J123">
        <v>200</v>
      </c>
      <c r="K123">
        <v>13.57</v>
      </c>
    </row>
    <row r="124" spans="1:11" x14ac:dyDescent="0.2">
      <c r="A124" t="s">
        <v>11</v>
      </c>
      <c r="B124" s="1">
        <v>44896</v>
      </c>
      <c r="C124">
        <v>3</v>
      </c>
      <c r="D124">
        <v>200</v>
      </c>
      <c r="E124">
        <v>236.9</v>
      </c>
      <c r="F124">
        <v>178</v>
      </c>
      <c r="G124">
        <v>414.9</v>
      </c>
      <c r="H124">
        <v>263.45</v>
      </c>
      <c r="I124">
        <v>37</v>
      </c>
      <c r="J124">
        <v>200</v>
      </c>
      <c r="K124">
        <v>13.57</v>
      </c>
    </row>
    <row r="125" spans="1:11" x14ac:dyDescent="0.2">
      <c r="A125" t="s">
        <v>11</v>
      </c>
      <c r="B125" s="1">
        <v>44994</v>
      </c>
      <c r="C125">
        <v>3</v>
      </c>
      <c r="D125">
        <v>100</v>
      </c>
      <c r="E125">
        <v>281.35000000000002</v>
      </c>
      <c r="F125">
        <v>231.3</v>
      </c>
      <c r="G125">
        <v>512.70000000000005</v>
      </c>
      <c r="H125">
        <v>49.1</v>
      </c>
      <c r="I125">
        <v>-43.9</v>
      </c>
      <c r="J125">
        <v>0</v>
      </c>
      <c r="K125">
        <v>12.18</v>
      </c>
    </row>
    <row r="126" spans="1:11" x14ac:dyDescent="0.2">
      <c r="A126" t="s">
        <v>11</v>
      </c>
      <c r="B126" s="1">
        <v>44994</v>
      </c>
      <c r="C126">
        <v>3</v>
      </c>
      <c r="D126">
        <v>200</v>
      </c>
      <c r="E126">
        <v>281.35000000000002</v>
      </c>
      <c r="F126">
        <v>231.3</v>
      </c>
      <c r="G126">
        <v>512.70000000000005</v>
      </c>
      <c r="H126">
        <v>49.1</v>
      </c>
      <c r="I126">
        <v>-123.2</v>
      </c>
      <c r="J126">
        <v>0</v>
      </c>
      <c r="K126">
        <v>12.18</v>
      </c>
    </row>
    <row r="127" spans="1:11" x14ac:dyDescent="0.2">
      <c r="A127" t="s">
        <v>11</v>
      </c>
      <c r="B127" s="1">
        <v>44770</v>
      </c>
      <c r="C127">
        <v>3</v>
      </c>
      <c r="D127">
        <v>100</v>
      </c>
      <c r="E127">
        <v>283.89999999999998</v>
      </c>
      <c r="F127">
        <v>279.55</v>
      </c>
      <c r="G127">
        <v>563.4</v>
      </c>
      <c r="H127">
        <v>677.44999999999902</v>
      </c>
      <c r="I127">
        <v>8.5</v>
      </c>
      <c r="J127">
        <v>700</v>
      </c>
      <c r="K127">
        <v>0</v>
      </c>
    </row>
    <row r="128" spans="1:11" x14ac:dyDescent="0.2">
      <c r="A128" t="s">
        <v>11</v>
      </c>
      <c r="B128" s="1">
        <v>44770</v>
      </c>
      <c r="C128">
        <v>3</v>
      </c>
      <c r="D128">
        <v>200</v>
      </c>
      <c r="E128">
        <v>283.89999999999998</v>
      </c>
      <c r="F128">
        <v>279.55</v>
      </c>
      <c r="G128">
        <v>563.4</v>
      </c>
      <c r="H128">
        <v>677.44999999999902</v>
      </c>
      <c r="I128">
        <v>24.4</v>
      </c>
      <c r="J128">
        <v>700</v>
      </c>
      <c r="K128">
        <v>0</v>
      </c>
    </row>
    <row r="129" spans="1:11" x14ac:dyDescent="0.2">
      <c r="A129" t="s">
        <v>11</v>
      </c>
      <c r="B129" s="1">
        <v>44819</v>
      </c>
      <c r="C129">
        <v>3</v>
      </c>
      <c r="D129">
        <v>100</v>
      </c>
      <c r="E129">
        <v>347.2</v>
      </c>
      <c r="F129">
        <v>351.35</v>
      </c>
      <c r="G129">
        <v>698.6</v>
      </c>
      <c r="H129">
        <v>615.85</v>
      </c>
      <c r="I129">
        <v>11.2</v>
      </c>
      <c r="J129">
        <v>600</v>
      </c>
      <c r="K129">
        <v>0</v>
      </c>
    </row>
    <row r="130" spans="1:11" x14ac:dyDescent="0.2">
      <c r="A130" t="s">
        <v>11</v>
      </c>
      <c r="B130" s="1">
        <v>44819</v>
      </c>
      <c r="C130">
        <v>3</v>
      </c>
      <c r="D130">
        <v>200</v>
      </c>
      <c r="E130">
        <v>347.2</v>
      </c>
      <c r="F130">
        <v>351.35</v>
      </c>
      <c r="G130">
        <v>698.6</v>
      </c>
      <c r="H130">
        <v>615.85</v>
      </c>
      <c r="I130">
        <v>24.2</v>
      </c>
      <c r="J130">
        <v>600</v>
      </c>
      <c r="K130">
        <v>0</v>
      </c>
    </row>
    <row r="131" spans="1:11" x14ac:dyDescent="0.2">
      <c r="A131" t="s">
        <v>11</v>
      </c>
      <c r="B131" s="1">
        <v>44847</v>
      </c>
      <c r="C131">
        <v>3</v>
      </c>
      <c r="D131">
        <v>100</v>
      </c>
      <c r="E131">
        <v>372.6</v>
      </c>
      <c r="F131">
        <v>362.25</v>
      </c>
      <c r="G131">
        <v>734.8</v>
      </c>
      <c r="H131">
        <v>477.6</v>
      </c>
      <c r="I131">
        <v>2.9</v>
      </c>
      <c r="J131">
        <v>-500</v>
      </c>
      <c r="K131">
        <v>0</v>
      </c>
    </row>
    <row r="132" spans="1:11" x14ac:dyDescent="0.2">
      <c r="A132" t="s">
        <v>11</v>
      </c>
      <c r="B132" s="1">
        <v>44847</v>
      </c>
      <c r="C132">
        <v>3</v>
      </c>
      <c r="D132">
        <v>200</v>
      </c>
      <c r="E132">
        <v>372.6</v>
      </c>
      <c r="F132">
        <v>362.25</v>
      </c>
      <c r="G132">
        <v>734.8</v>
      </c>
      <c r="H132">
        <v>477.6</v>
      </c>
      <c r="I132">
        <v>17.7</v>
      </c>
      <c r="J132">
        <v>-500</v>
      </c>
      <c r="K132">
        <v>0</v>
      </c>
    </row>
    <row r="133" spans="1:11" x14ac:dyDescent="0.2">
      <c r="A133" t="s">
        <v>11</v>
      </c>
      <c r="B133" s="1">
        <v>44644</v>
      </c>
      <c r="C133">
        <v>3</v>
      </c>
      <c r="D133">
        <v>100</v>
      </c>
      <c r="E133">
        <v>555.79999999999995</v>
      </c>
      <c r="F133">
        <v>474.35</v>
      </c>
      <c r="G133">
        <v>1030.2</v>
      </c>
      <c r="H133">
        <v>474.75</v>
      </c>
      <c r="I133">
        <v>9.3000000000000007</v>
      </c>
      <c r="J133">
        <v>-500</v>
      </c>
      <c r="K133">
        <v>0</v>
      </c>
    </row>
    <row r="134" spans="1:11" x14ac:dyDescent="0.2">
      <c r="A134" t="s">
        <v>11</v>
      </c>
      <c r="B134" s="1">
        <v>44644</v>
      </c>
      <c r="C134">
        <v>3</v>
      </c>
      <c r="D134">
        <v>200</v>
      </c>
      <c r="E134">
        <v>555.79999999999995</v>
      </c>
      <c r="F134">
        <v>474.35</v>
      </c>
      <c r="G134">
        <v>1030.2</v>
      </c>
      <c r="H134">
        <v>474.75</v>
      </c>
      <c r="I134">
        <v>16.5</v>
      </c>
      <c r="J134">
        <v>-500</v>
      </c>
      <c r="K134">
        <v>0</v>
      </c>
    </row>
    <row r="135" spans="1:11" x14ac:dyDescent="0.2">
      <c r="A135" t="s">
        <v>11</v>
      </c>
      <c r="B135" s="1">
        <v>44651</v>
      </c>
      <c r="C135">
        <v>3</v>
      </c>
      <c r="D135">
        <v>100</v>
      </c>
      <c r="E135">
        <v>510.5</v>
      </c>
      <c r="F135">
        <v>361.2</v>
      </c>
      <c r="G135">
        <v>871.7</v>
      </c>
      <c r="H135">
        <v>668.8</v>
      </c>
      <c r="I135">
        <v>3.8</v>
      </c>
      <c r="J135">
        <v>700</v>
      </c>
      <c r="K135">
        <v>0</v>
      </c>
    </row>
    <row r="136" spans="1:11" x14ac:dyDescent="0.2">
      <c r="A136" t="s">
        <v>11</v>
      </c>
      <c r="B136" s="1">
        <v>44651</v>
      </c>
      <c r="C136">
        <v>3</v>
      </c>
      <c r="D136">
        <v>200</v>
      </c>
      <c r="E136">
        <v>510.5</v>
      </c>
      <c r="F136">
        <v>361.2</v>
      </c>
      <c r="G136">
        <v>871.7</v>
      </c>
      <c r="H136">
        <v>668.8</v>
      </c>
      <c r="I136">
        <v>14.5</v>
      </c>
      <c r="J136">
        <v>700</v>
      </c>
      <c r="K136">
        <v>0</v>
      </c>
    </row>
    <row r="137" spans="1:11" x14ac:dyDescent="0.2">
      <c r="A137" t="s">
        <v>11</v>
      </c>
      <c r="B137" s="1">
        <v>44630</v>
      </c>
      <c r="C137">
        <v>5</v>
      </c>
      <c r="D137">
        <v>100</v>
      </c>
      <c r="E137">
        <v>766.05</v>
      </c>
      <c r="F137">
        <v>670.9</v>
      </c>
      <c r="G137">
        <v>1436.9</v>
      </c>
      <c r="H137">
        <v>524</v>
      </c>
      <c r="I137">
        <v>10.5</v>
      </c>
      <c r="J137">
        <v>-500</v>
      </c>
      <c r="K137">
        <v>0</v>
      </c>
    </row>
    <row r="138" spans="1:11" x14ac:dyDescent="0.2">
      <c r="A138" t="s">
        <v>11</v>
      </c>
      <c r="B138" s="1">
        <v>44630</v>
      </c>
      <c r="C138">
        <v>5</v>
      </c>
      <c r="D138">
        <v>200</v>
      </c>
      <c r="E138">
        <v>766.05</v>
      </c>
      <c r="F138">
        <v>670.9</v>
      </c>
      <c r="G138">
        <v>1436.9</v>
      </c>
      <c r="H138">
        <v>524</v>
      </c>
      <c r="I138">
        <v>16.600000000000001</v>
      </c>
      <c r="J138">
        <v>-500</v>
      </c>
      <c r="K138">
        <v>0</v>
      </c>
    </row>
    <row r="139" spans="1:11" x14ac:dyDescent="0.2">
      <c r="A139" t="s">
        <v>11</v>
      </c>
      <c r="B139" s="1">
        <v>44805</v>
      </c>
      <c r="C139">
        <v>5</v>
      </c>
      <c r="D139">
        <v>100</v>
      </c>
      <c r="E139">
        <v>442.1</v>
      </c>
      <c r="F139">
        <v>379.5</v>
      </c>
      <c r="G139">
        <v>821.6</v>
      </c>
      <c r="H139">
        <v>208.8</v>
      </c>
      <c r="I139">
        <v>3.7</v>
      </c>
      <c r="J139">
        <v>200</v>
      </c>
      <c r="K139">
        <v>0</v>
      </c>
    </row>
    <row r="140" spans="1:11" x14ac:dyDescent="0.2">
      <c r="A140" t="s">
        <v>11</v>
      </c>
      <c r="B140" s="1">
        <v>44805</v>
      </c>
      <c r="C140">
        <v>5</v>
      </c>
      <c r="D140">
        <v>200</v>
      </c>
      <c r="E140">
        <v>442.1</v>
      </c>
      <c r="F140">
        <v>379.5</v>
      </c>
      <c r="G140">
        <v>821.6</v>
      </c>
      <c r="H140">
        <v>208.8</v>
      </c>
      <c r="I140">
        <v>12</v>
      </c>
      <c r="J140">
        <v>200</v>
      </c>
      <c r="K140">
        <v>0</v>
      </c>
    </row>
    <row r="141" spans="1:11" x14ac:dyDescent="0.2">
      <c r="A141" t="s">
        <v>11</v>
      </c>
      <c r="B141" s="1">
        <v>44777</v>
      </c>
      <c r="C141">
        <v>5</v>
      </c>
      <c r="D141">
        <v>100</v>
      </c>
      <c r="E141">
        <v>351</v>
      </c>
      <c r="F141">
        <v>373.1</v>
      </c>
      <c r="G141">
        <v>724.1</v>
      </c>
      <c r="H141">
        <v>336.5</v>
      </c>
      <c r="I141">
        <v>4.3</v>
      </c>
      <c r="J141">
        <v>300</v>
      </c>
      <c r="K141">
        <v>0</v>
      </c>
    </row>
    <row r="142" spans="1:11" x14ac:dyDescent="0.2">
      <c r="A142" t="s">
        <v>11</v>
      </c>
      <c r="B142" s="1">
        <v>44777</v>
      </c>
      <c r="C142">
        <v>5</v>
      </c>
      <c r="D142">
        <v>200</v>
      </c>
      <c r="E142">
        <v>351</v>
      </c>
      <c r="F142">
        <v>373.1</v>
      </c>
      <c r="G142">
        <v>724.1</v>
      </c>
      <c r="H142">
        <v>336.5</v>
      </c>
      <c r="I142">
        <v>18.600000000000001</v>
      </c>
      <c r="J142">
        <v>300</v>
      </c>
      <c r="K142">
        <v>0</v>
      </c>
    </row>
    <row r="143" spans="1:11" x14ac:dyDescent="0.2">
      <c r="A143" t="s">
        <v>11</v>
      </c>
      <c r="B143" s="1">
        <v>44854</v>
      </c>
      <c r="C143">
        <v>5</v>
      </c>
      <c r="D143">
        <v>100</v>
      </c>
      <c r="E143">
        <v>585.6</v>
      </c>
      <c r="F143">
        <v>479.65</v>
      </c>
      <c r="G143">
        <v>1065.2</v>
      </c>
      <c r="H143">
        <v>1509.1499999999901</v>
      </c>
      <c r="I143">
        <v>0.7</v>
      </c>
      <c r="J143">
        <v>1500</v>
      </c>
      <c r="K143">
        <v>0</v>
      </c>
    </row>
    <row r="144" spans="1:11" x14ac:dyDescent="0.2">
      <c r="A144" t="s">
        <v>11</v>
      </c>
      <c r="B144" s="1">
        <v>44854</v>
      </c>
      <c r="C144">
        <v>5</v>
      </c>
      <c r="D144">
        <v>200</v>
      </c>
      <c r="E144">
        <v>585.6</v>
      </c>
      <c r="F144">
        <v>479.65</v>
      </c>
      <c r="G144">
        <v>1065.2</v>
      </c>
      <c r="H144">
        <v>1509.1499999999901</v>
      </c>
      <c r="I144">
        <v>13.6</v>
      </c>
      <c r="J144">
        <v>1500</v>
      </c>
      <c r="K144">
        <v>0</v>
      </c>
    </row>
    <row r="145" spans="1:11" x14ac:dyDescent="0.2">
      <c r="A145" t="s">
        <v>11</v>
      </c>
      <c r="B145" s="1">
        <v>44693</v>
      </c>
      <c r="C145">
        <v>5</v>
      </c>
      <c r="D145">
        <v>100</v>
      </c>
      <c r="E145">
        <v>460</v>
      </c>
      <c r="F145">
        <v>438.2</v>
      </c>
      <c r="G145">
        <v>898.2</v>
      </c>
      <c r="H145">
        <v>1662.05</v>
      </c>
      <c r="I145">
        <v>8.1</v>
      </c>
      <c r="J145">
        <v>-1700</v>
      </c>
      <c r="K145">
        <v>0</v>
      </c>
    </row>
    <row r="146" spans="1:11" x14ac:dyDescent="0.2">
      <c r="A146" t="s">
        <v>11</v>
      </c>
      <c r="B146" s="1">
        <v>44693</v>
      </c>
      <c r="C146">
        <v>5</v>
      </c>
      <c r="D146">
        <v>200</v>
      </c>
      <c r="E146">
        <v>460</v>
      </c>
      <c r="F146">
        <v>438.2</v>
      </c>
      <c r="G146">
        <v>898.2</v>
      </c>
      <c r="H146">
        <v>1662.05</v>
      </c>
      <c r="I146">
        <v>19.5</v>
      </c>
      <c r="J146">
        <v>-1700</v>
      </c>
      <c r="K146">
        <v>0</v>
      </c>
    </row>
    <row r="147" spans="1:11" x14ac:dyDescent="0.2">
      <c r="A147" t="s">
        <v>11</v>
      </c>
      <c r="B147" s="1">
        <v>45001</v>
      </c>
      <c r="C147">
        <v>5</v>
      </c>
      <c r="D147">
        <v>100</v>
      </c>
      <c r="E147">
        <v>366.95</v>
      </c>
      <c r="F147">
        <v>258.14999999999998</v>
      </c>
      <c r="G147">
        <v>625.1</v>
      </c>
      <c r="H147">
        <v>2059.25</v>
      </c>
      <c r="I147">
        <v>4.5</v>
      </c>
      <c r="J147">
        <v>-2000</v>
      </c>
      <c r="K147">
        <v>12.73</v>
      </c>
    </row>
    <row r="148" spans="1:11" x14ac:dyDescent="0.2">
      <c r="A148" t="s">
        <v>11</v>
      </c>
      <c r="B148" s="1">
        <v>45001</v>
      </c>
      <c r="C148">
        <v>5</v>
      </c>
      <c r="D148">
        <v>200</v>
      </c>
      <c r="E148">
        <v>366.95</v>
      </c>
      <c r="F148">
        <v>258.14999999999998</v>
      </c>
      <c r="G148">
        <v>625.1</v>
      </c>
      <c r="H148">
        <v>2059.25</v>
      </c>
      <c r="I148">
        <v>22.1</v>
      </c>
      <c r="J148">
        <v>-2000</v>
      </c>
      <c r="K148">
        <v>12.73</v>
      </c>
    </row>
    <row r="149" spans="1:11" x14ac:dyDescent="0.2">
      <c r="A149" t="s">
        <v>11</v>
      </c>
      <c r="B149" s="1">
        <v>45029</v>
      </c>
      <c r="C149">
        <v>5</v>
      </c>
      <c r="D149">
        <v>100</v>
      </c>
      <c r="E149">
        <v>342.25</v>
      </c>
      <c r="F149">
        <v>318.85000000000002</v>
      </c>
      <c r="G149">
        <v>661.1</v>
      </c>
      <c r="H149">
        <v>1137.5</v>
      </c>
      <c r="I149">
        <v>6.6</v>
      </c>
      <c r="J149">
        <v>1200</v>
      </c>
      <c r="K149">
        <v>12.41</v>
      </c>
    </row>
    <row r="150" spans="1:11" x14ac:dyDescent="0.2">
      <c r="A150" t="s">
        <v>11</v>
      </c>
      <c r="B150" s="1">
        <v>45029</v>
      </c>
      <c r="C150">
        <v>5</v>
      </c>
      <c r="D150">
        <v>200</v>
      </c>
      <c r="E150">
        <v>342.25</v>
      </c>
      <c r="F150">
        <v>318.85000000000002</v>
      </c>
      <c r="G150">
        <v>661.1</v>
      </c>
      <c r="H150">
        <v>1137.5</v>
      </c>
      <c r="I150">
        <v>22.5</v>
      </c>
      <c r="J150">
        <v>1200</v>
      </c>
      <c r="K150">
        <v>12.41</v>
      </c>
    </row>
    <row r="151" spans="1:11" x14ac:dyDescent="0.2">
      <c r="A151" t="s">
        <v>11</v>
      </c>
      <c r="B151" s="1">
        <v>44812</v>
      </c>
      <c r="C151">
        <v>5</v>
      </c>
      <c r="D151">
        <v>100</v>
      </c>
      <c r="E151">
        <v>494.35</v>
      </c>
      <c r="F151">
        <v>419.1</v>
      </c>
      <c r="G151">
        <v>913.4</v>
      </c>
      <c r="H151">
        <v>911.25</v>
      </c>
      <c r="I151">
        <v>7.8</v>
      </c>
      <c r="J151">
        <v>900</v>
      </c>
      <c r="K151">
        <v>0</v>
      </c>
    </row>
    <row r="152" spans="1:11" x14ac:dyDescent="0.2">
      <c r="A152" t="s">
        <v>11</v>
      </c>
      <c r="B152" s="1">
        <v>44812</v>
      </c>
      <c r="C152">
        <v>5</v>
      </c>
      <c r="D152">
        <v>200</v>
      </c>
      <c r="E152">
        <v>494.35</v>
      </c>
      <c r="F152">
        <v>419.1</v>
      </c>
      <c r="G152">
        <v>913.4</v>
      </c>
      <c r="H152">
        <v>911.25</v>
      </c>
      <c r="I152">
        <v>15.1</v>
      </c>
      <c r="J152">
        <v>900</v>
      </c>
      <c r="K152">
        <v>0</v>
      </c>
    </row>
    <row r="153" spans="1:11" x14ac:dyDescent="0.2">
      <c r="A153" t="s">
        <v>11</v>
      </c>
      <c r="B153" s="1">
        <v>44966</v>
      </c>
      <c r="C153">
        <v>5</v>
      </c>
      <c r="D153">
        <v>100</v>
      </c>
      <c r="E153">
        <v>575.4</v>
      </c>
      <c r="F153">
        <v>460.15</v>
      </c>
      <c r="G153">
        <v>1035.5999999999999</v>
      </c>
      <c r="H153">
        <v>845.4</v>
      </c>
      <c r="I153">
        <v>1</v>
      </c>
      <c r="J153">
        <v>900</v>
      </c>
      <c r="K153">
        <v>15.73</v>
      </c>
    </row>
    <row r="154" spans="1:11" x14ac:dyDescent="0.2">
      <c r="A154" t="s">
        <v>11</v>
      </c>
      <c r="B154" s="1">
        <v>44966</v>
      </c>
      <c r="C154">
        <v>5</v>
      </c>
      <c r="D154">
        <v>200</v>
      </c>
      <c r="E154">
        <v>575.4</v>
      </c>
      <c r="F154">
        <v>460.15</v>
      </c>
      <c r="G154">
        <v>1035.5999999999999</v>
      </c>
      <c r="H154">
        <v>845.4</v>
      </c>
      <c r="I154">
        <v>10.5</v>
      </c>
      <c r="J154">
        <v>900</v>
      </c>
      <c r="K154">
        <v>15.73</v>
      </c>
    </row>
    <row r="155" spans="1:11" x14ac:dyDescent="0.2">
      <c r="A155" t="s">
        <v>11</v>
      </c>
      <c r="B155" s="1">
        <v>44686</v>
      </c>
      <c r="C155">
        <v>5</v>
      </c>
      <c r="D155">
        <v>100</v>
      </c>
      <c r="E155">
        <v>562.79999999999995</v>
      </c>
      <c r="F155">
        <v>452</v>
      </c>
      <c r="G155">
        <v>1014.8</v>
      </c>
      <c r="H155">
        <v>751.3</v>
      </c>
      <c r="I155">
        <v>3.4</v>
      </c>
      <c r="J155">
        <v>-800</v>
      </c>
      <c r="K155">
        <v>0</v>
      </c>
    </row>
    <row r="156" spans="1:11" x14ac:dyDescent="0.2">
      <c r="A156" t="s">
        <v>11</v>
      </c>
      <c r="B156" s="1">
        <v>44686</v>
      </c>
      <c r="C156">
        <v>5</v>
      </c>
      <c r="D156">
        <v>200</v>
      </c>
      <c r="E156">
        <v>562.79999999999995</v>
      </c>
      <c r="F156">
        <v>452</v>
      </c>
      <c r="G156">
        <v>1014.8</v>
      </c>
      <c r="H156">
        <v>751.3</v>
      </c>
      <c r="I156">
        <v>13.2</v>
      </c>
      <c r="J156">
        <v>-800</v>
      </c>
      <c r="K156">
        <v>0</v>
      </c>
    </row>
    <row r="157" spans="1:11" x14ac:dyDescent="0.2">
      <c r="A157" t="s">
        <v>11</v>
      </c>
      <c r="B157" s="1">
        <v>44833</v>
      </c>
      <c r="C157">
        <v>5</v>
      </c>
      <c r="D157">
        <v>100</v>
      </c>
      <c r="E157">
        <v>550</v>
      </c>
      <c r="F157">
        <v>437.4</v>
      </c>
      <c r="G157">
        <v>987.4</v>
      </c>
      <c r="H157">
        <v>2960.05</v>
      </c>
      <c r="I157">
        <v>-1</v>
      </c>
      <c r="J157">
        <v>-2900</v>
      </c>
      <c r="K157">
        <v>0</v>
      </c>
    </row>
    <row r="158" spans="1:11" x14ac:dyDescent="0.2">
      <c r="A158" t="s">
        <v>11</v>
      </c>
      <c r="B158" s="1">
        <v>44833</v>
      </c>
      <c r="C158">
        <v>5</v>
      </c>
      <c r="D158">
        <v>200</v>
      </c>
      <c r="E158">
        <v>550</v>
      </c>
      <c r="F158">
        <v>437.4</v>
      </c>
      <c r="G158">
        <v>987.4</v>
      </c>
      <c r="H158">
        <v>2960.05</v>
      </c>
      <c r="I158">
        <v>19.2</v>
      </c>
      <c r="J158">
        <v>-2900</v>
      </c>
      <c r="K158">
        <v>0</v>
      </c>
    </row>
    <row r="159" spans="1:11" x14ac:dyDescent="0.2">
      <c r="A159" t="s">
        <v>11</v>
      </c>
      <c r="B159" s="1">
        <v>44959</v>
      </c>
      <c r="C159">
        <v>5</v>
      </c>
      <c r="D159">
        <v>100</v>
      </c>
      <c r="E159">
        <v>461.55</v>
      </c>
      <c r="F159">
        <v>428.4</v>
      </c>
      <c r="G159">
        <v>890</v>
      </c>
      <c r="H159">
        <v>1031.44999999999</v>
      </c>
      <c r="I159">
        <v>0.6</v>
      </c>
      <c r="J159">
        <v>-1000</v>
      </c>
      <c r="K159">
        <v>14.66</v>
      </c>
    </row>
    <row r="160" spans="1:11" x14ac:dyDescent="0.2">
      <c r="A160" t="s">
        <v>11</v>
      </c>
      <c r="B160" s="1">
        <v>44959</v>
      </c>
      <c r="C160">
        <v>5</v>
      </c>
      <c r="D160">
        <v>200</v>
      </c>
      <c r="E160">
        <v>461.55</v>
      </c>
      <c r="F160">
        <v>428.4</v>
      </c>
      <c r="G160">
        <v>890</v>
      </c>
      <c r="H160">
        <v>1031.44999999999</v>
      </c>
      <c r="I160">
        <v>13.4</v>
      </c>
      <c r="J160">
        <v>-1000</v>
      </c>
      <c r="K160">
        <v>14.66</v>
      </c>
    </row>
    <row r="161" spans="1:11" x14ac:dyDescent="0.2">
      <c r="A161" t="s">
        <v>11</v>
      </c>
      <c r="B161" s="1">
        <v>45014</v>
      </c>
      <c r="C161">
        <v>5</v>
      </c>
      <c r="D161">
        <v>100</v>
      </c>
      <c r="E161">
        <v>494.2</v>
      </c>
      <c r="F161">
        <v>368.55</v>
      </c>
      <c r="G161">
        <v>862.8</v>
      </c>
      <c r="H161">
        <v>84.35</v>
      </c>
      <c r="I161">
        <v>-9.3000000000000007</v>
      </c>
      <c r="J161">
        <v>0</v>
      </c>
      <c r="K161">
        <v>14.81</v>
      </c>
    </row>
    <row r="162" spans="1:11" x14ac:dyDescent="0.2">
      <c r="A162" t="s">
        <v>11</v>
      </c>
      <c r="B162" s="1">
        <v>45014</v>
      </c>
      <c r="C162">
        <v>5</v>
      </c>
      <c r="D162">
        <v>200</v>
      </c>
      <c r="E162">
        <v>494.2</v>
      </c>
      <c r="F162">
        <v>368.55</v>
      </c>
      <c r="G162">
        <v>862.8</v>
      </c>
      <c r="H162">
        <v>84.35</v>
      </c>
      <c r="I162">
        <v>-95.6</v>
      </c>
      <c r="J162">
        <v>0</v>
      </c>
      <c r="K162">
        <v>14.81</v>
      </c>
    </row>
    <row r="163" spans="1:11" x14ac:dyDescent="0.2">
      <c r="A163" t="s">
        <v>11</v>
      </c>
      <c r="B163" s="1">
        <v>45050</v>
      </c>
      <c r="C163">
        <v>5</v>
      </c>
      <c r="D163">
        <v>100</v>
      </c>
      <c r="E163">
        <v>316.95</v>
      </c>
      <c r="F163">
        <v>284.45</v>
      </c>
      <c r="G163">
        <v>601.4</v>
      </c>
      <c r="H163">
        <v>898.25</v>
      </c>
      <c r="I163">
        <v>4.4000000000000004</v>
      </c>
      <c r="J163">
        <v>900</v>
      </c>
      <c r="K163">
        <v>11.65</v>
      </c>
    </row>
    <row r="164" spans="1:11" x14ac:dyDescent="0.2">
      <c r="A164" t="s">
        <v>11</v>
      </c>
      <c r="B164" s="1">
        <v>45050</v>
      </c>
      <c r="C164">
        <v>5</v>
      </c>
      <c r="D164">
        <v>200</v>
      </c>
      <c r="E164">
        <v>316.95</v>
      </c>
      <c r="F164">
        <v>284.45</v>
      </c>
      <c r="G164">
        <v>601.4</v>
      </c>
      <c r="H164">
        <v>898.25</v>
      </c>
      <c r="I164">
        <v>20.7</v>
      </c>
      <c r="J164">
        <v>900</v>
      </c>
      <c r="K164">
        <v>11.65</v>
      </c>
    </row>
    <row r="165" spans="1:11" x14ac:dyDescent="0.2">
      <c r="A165" t="s">
        <v>11</v>
      </c>
      <c r="B165" s="1">
        <v>44987</v>
      </c>
      <c r="C165">
        <v>5</v>
      </c>
      <c r="D165">
        <v>100</v>
      </c>
      <c r="E165">
        <v>416.7</v>
      </c>
      <c r="F165">
        <v>301.7</v>
      </c>
      <c r="G165">
        <v>718.4</v>
      </c>
      <c r="H165">
        <v>401.8</v>
      </c>
      <c r="I165">
        <v>8.4</v>
      </c>
      <c r="J165">
        <v>400</v>
      </c>
      <c r="K165">
        <v>15.08</v>
      </c>
    </row>
    <row r="166" spans="1:11" x14ac:dyDescent="0.2">
      <c r="A166" t="s">
        <v>11</v>
      </c>
      <c r="B166" s="1">
        <v>44987</v>
      </c>
      <c r="C166">
        <v>5</v>
      </c>
      <c r="D166">
        <v>200</v>
      </c>
      <c r="E166">
        <v>416.7</v>
      </c>
      <c r="F166">
        <v>301.7</v>
      </c>
      <c r="G166">
        <v>718.4</v>
      </c>
      <c r="H166">
        <v>401.8</v>
      </c>
      <c r="I166">
        <v>19.5</v>
      </c>
      <c r="J166">
        <v>400</v>
      </c>
      <c r="K166">
        <v>15.08</v>
      </c>
    </row>
    <row r="167" spans="1:11" x14ac:dyDescent="0.2">
      <c r="A167" t="s">
        <v>11</v>
      </c>
      <c r="B167" s="1">
        <v>44903</v>
      </c>
      <c r="C167">
        <v>5</v>
      </c>
      <c r="D167">
        <v>100</v>
      </c>
      <c r="E167">
        <v>355</v>
      </c>
      <c r="F167">
        <v>254.05</v>
      </c>
      <c r="G167">
        <v>609</v>
      </c>
      <c r="H167">
        <v>393.05</v>
      </c>
      <c r="I167">
        <v>5.4</v>
      </c>
      <c r="J167">
        <v>400</v>
      </c>
      <c r="K167">
        <v>13.36</v>
      </c>
    </row>
    <row r="168" spans="1:11" x14ac:dyDescent="0.2">
      <c r="A168" t="s">
        <v>11</v>
      </c>
      <c r="B168" s="1">
        <v>44903</v>
      </c>
      <c r="C168">
        <v>5</v>
      </c>
      <c r="D168">
        <v>200</v>
      </c>
      <c r="E168">
        <v>355</v>
      </c>
      <c r="F168">
        <v>254.05</v>
      </c>
      <c r="G168">
        <v>609</v>
      </c>
      <c r="H168">
        <v>393.05</v>
      </c>
      <c r="I168">
        <v>21.1</v>
      </c>
      <c r="J168">
        <v>400</v>
      </c>
      <c r="K168">
        <v>13.36</v>
      </c>
    </row>
    <row r="169" spans="1:11" x14ac:dyDescent="0.2">
      <c r="A169" t="s">
        <v>11</v>
      </c>
      <c r="B169" s="1">
        <v>44791</v>
      </c>
      <c r="C169">
        <v>5</v>
      </c>
      <c r="D169">
        <v>200</v>
      </c>
      <c r="E169">
        <v>435.65</v>
      </c>
      <c r="F169">
        <v>432</v>
      </c>
      <c r="G169">
        <v>867.6</v>
      </c>
      <c r="H169">
        <v>1351.45</v>
      </c>
      <c r="I169">
        <v>18.2</v>
      </c>
      <c r="J169">
        <v>1300</v>
      </c>
      <c r="K169">
        <v>0</v>
      </c>
    </row>
    <row r="170" spans="1:11" x14ac:dyDescent="0.2">
      <c r="A170" t="s">
        <v>11</v>
      </c>
      <c r="B170" s="1">
        <v>44756</v>
      </c>
      <c r="C170">
        <v>5</v>
      </c>
      <c r="D170">
        <v>100</v>
      </c>
      <c r="E170">
        <v>419.6</v>
      </c>
      <c r="F170">
        <v>382.4</v>
      </c>
      <c r="G170">
        <v>802</v>
      </c>
      <c r="H170">
        <v>248.2</v>
      </c>
      <c r="I170">
        <v>5.5</v>
      </c>
      <c r="J170">
        <v>-200</v>
      </c>
      <c r="K170">
        <v>0</v>
      </c>
    </row>
    <row r="171" spans="1:11" x14ac:dyDescent="0.2">
      <c r="A171" t="s">
        <v>11</v>
      </c>
      <c r="B171" s="1">
        <v>44756</v>
      </c>
      <c r="C171">
        <v>5</v>
      </c>
      <c r="D171">
        <v>200</v>
      </c>
      <c r="E171">
        <v>419.6</v>
      </c>
      <c r="F171">
        <v>382.4</v>
      </c>
      <c r="G171">
        <v>802</v>
      </c>
      <c r="H171">
        <v>248.2</v>
      </c>
      <c r="I171">
        <v>15.3</v>
      </c>
      <c r="J171">
        <v>-200</v>
      </c>
      <c r="K171">
        <v>0</v>
      </c>
    </row>
    <row r="172" spans="1:11" x14ac:dyDescent="0.2">
      <c r="A172" t="s">
        <v>11</v>
      </c>
      <c r="B172" s="1">
        <v>44882</v>
      </c>
      <c r="C172">
        <v>5</v>
      </c>
      <c r="D172">
        <v>100</v>
      </c>
      <c r="E172">
        <v>402.15</v>
      </c>
      <c r="F172">
        <v>350.7</v>
      </c>
      <c r="G172">
        <v>752.8</v>
      </c>
      <c r="H172">
        <v>867</v>
      </c>
      <c r="I172">
        <v>4</v>
      </c>
      <c r="J172">
        <v>800</v>
      </c>
      <c r="K172">
        <v>0</v>
      </c>
    </row>
    <row r="173" spans="1:11" x14ac:dyDescent="0.2">
      <c r="A173" t="s">
        <v>11</v>
      </c>
      <c r="B173" s="1">
        <v>44882</v>
      </c>
      <c r="C173">
        <v>5</v>
      </c>
      <c r="D173">
        <v>200</v>
      </c>
      <c r="E173">
        <v>402.15</v>
      </c>
      <c r="F173">
        <v>350.7</v>
      </c>
      <c r="G173">
        <v>752.8</v>
      </c>
      <c r="H173">
        <v>867</v>
      </c>
      <c r="I173">
        <v>16.3</v>
      </c>
      <c r="J173">
        <v>800</v>
      </c>
      <c r="K173">
        <v>0</v>
      </c>
    </row>
    <row r="174" spans="1:11" x14ac:dyDescent="0.2">
      <c r="A174" t="s">
        <v>11</v>
      </c>
      <c r="B174" s="1">
        <v>44707</v>
      </c>
      <c r="C174">
        <v>5</v>
      </c>
      <c r="D174">
        <v>100</v>
      </c>
      <c r="E174">
        <v>474.7</v>
      </c>
      <c r="F174">
        <v>506.6</v>
      </c>
      <c r="G174">
        <v>981.3</v>
      </c>
      <c r="H174">
        <v>1793.1499999999901</v>
      </c>
      <c r="I174">
        <v>6.2</v>
      </c>
      <c r="J174">
        <v>1900</v>
      </c>
      <c r="K174">
        <v>0</v>
      </c>
    </row>
    <row r="175" spans="1:11" x14ac:dyDescent="0.2">
      <c r="A175" t="s">
        <v>11</v>
      </c>
      <c r="B175" s="1">
        <v>44707</v>
      </c>
      <c r="C175">
        <v>5</v>
      </c>
      <c r="D175">
        <v>200</v>
      </c>
      <c r="E175">
        <v>474.7</v>
      </c>
      <c r="F175">
        <v>506.6</v>
      </c>
      <c r="G175">
        <v>981.3</v>
      </c>
      <c r="H175">
        <v>1793.1499999999901</v>
      </c>
      <c r="I175">
        <v>13</v>
      </c>
      <c r="J175">
        <v>1900</v>
      </c>
      <c r="K175">
        <v>0</v>
      </c>
    </row>
    <row r="176" spans="1:11" x14ac:dyDescent="0.2">
      <c r="A176" t="s">
        <v>11</v>
      </c>
      <c r="B176" s="1">
        <v>44868</v>
      </c>
      <c r="C176">
        <v>5</v>
      </c>
      <c r="D176">
        <v>100</v>
      </c>
      <c r="E176">
        <v>481.5</v>
      </c>
      <c r="F176">
        <v>432.5</v>
      </c>
      <c r="G176">
        <v>914</v>
      </c>
      <c r="H176">
        <v>5.95</v>
      </c>
      <c r="I176">
        <v>-85.9</v>
      </c>
      <c r="J176">
        <v>0</v>
      </c>
      <c r="K176">
        <v>0</v>
      </c>
    </row>
    <row r="177" spans="1:11" x14ac:dyDescent="0.2">
      <c r="A177" t="s">
        <v>11</v>
      </c>
      <c r="B177" s="1">
        <v>44868</v>
      </c>
      <c r="C177">
        <v>5</v>
      </c>
      <c r="D177">
        <v>200</v>
      </c>
      <c r="E177">
        <v>481.5</v>
      </c>
      <c r="F177">
        <v>432.5</v>
      </c>
      <c r="G177">
        <v>914</v>
      </c>
      <c r="H177">
        <v>5.95</v>
      </c>
      <c r="I177">
        <v>-174.9</v>
      </c>
      <c r="J177">
        <v>0</v>
      </c>
      <c r="K177">
        <v>0</v>
      </c>
    </row>
    <row r="178" spans="1:11" x14ac:dyDescent="0.2">
      <c r="A178" t="s">
        <v>11</v>
      </c>
      <c r="B178" s="1">
        <v>44924</v>
      </c>
      <c r="C178">
        <v>5</v>
      </c>
      <c r="D178">
        <v>100</v>
      </c>
      <c r="E178">
        <v>371.05</v>
      </c>
      <c r="F178">
        <v>319.45</v>
      </c>
      <c r="G178">
        <v>690.5</v>
      </c>
      <c r="H178">
        <v>855.15</v>
      </c>
      <c r="I178">
        <v>3.9</v>
      </c>
      <c r="J178">
        <v>900</v>
      </c>
      <c r="K178">
        <v>15.19</v>
      </c>
    </row>
    <row r="179" spans="1:11" x14ac:dyDescent="0.2">
      <c r="A179" t="s">
        <v>11</v>
      </c>
      <c r="B179" s="1">
        <v>44924</v>
      </c>
      <c r="C179">
        <v>5</v>
      </c>
      <c r="D179">
        <v>200</v>
      </c>
      <c r="E179">
        <v>371.05</v>
      </c>
      <c r="F179">
        <v>319.45</v>
      </c>
      <c r="G179">
        <v>690.5</v>
      </c>
      <c r="H179">
        <v>855.15</v>
      </c>
      <c r="I179">
        <v>17.600000000000001</v>
      </c>
      <c r="J179">
        <v>900</v>
      </c>
      <c r="K179">
        <v>15.19</v>
      </c>
    </row>
    <row r="180" spans="1:11" x14ac:dyDescent="0.2">
      <c r="A180" t="s">
        <v>11</v>
      </c>
      <c r="B180" s="1">
        <v>44973</v>
      </c>
      <c r="C180">
        <v>5</v>
      </c>
      <c r="D180">
        <v>100</v>
      </c>
      <c r="E180">
        <v>374.95</v>
      </c>
      <c r="F180">
        <v>317.89999999999998</v>
      </c>
      <c r="G180">
        <v>692.8</v>
      </c>
      <c r="H180">
        <v>45.45</v>
      </c>
      <c r="I180">
        <v>-50.6</v>
      </c>
      <c r="J180">
        <v>0</v>
      </c>
      <c r="K180">
        <v>13.04</v>
      </c>
    </row>
    <row r="181" spans="1:11" x14ac:dyDescent="0.2">
      <c r="A181" t="s">
        <v>11</v>
      </c>
      <c r="B181" s="1">
        <v>44973</v>
      </c>
      <c r="C181">
        <v>5</v>
      </c>
      <c r="D181">
        <v>200</v>
      </c>
      <c r="E181">
        <v>374.95</v>
      </c>
      <c r="F181">
        <v>317.89999999999998</v>
      </c>
      <c r="G181">
        <v>692.8</v>
      </c>
      <c r="H181">
        <v>45.45</v>
      </c>
      <c r="I181">
        <v>-137.19999999999999</v>
      </c>
      <c r="J181">
        <v>0</v>
      </c>
      <c r="K181">
        <v>13.04</v>
      </c>
    </row>
    <row r="182" spans="1:11" x14ac:dyDescent="0.2">
      <c r="A182" t="s">
        <v>11</v>
      </c>
      <c r="B182" s="1">
        <v>44938</v>
      </c>
      <c r="C182">
        <v>5</v>
      </c>
      <c r="D182">
        <v>100</v>
      </c>
      <c r="E182">
        <v>398.7</v>
      </c>
      <c r="F182">
        <v>309.10000000000002</v>
      </c>
      <c r="G182">
        <v>707.8</v>
      </c>
      <c r="H182">
        <v>513.5</v>
      </c>
      <c r="I182">
        <v>2.8</v>
      </c>
      <c r="J182">
        <v>-500</v>
      </c>
      <c r="K182">
        <v>14.98</v>
      </c>
    </row>
    <row r="183" spans="1:11" x14ac:dyDescent="0.2">
      <c r="A183" t="s">
        <v>11</v>
      </c>
      <c r="B183" s="1">
        <v>44938</v>
      </c>
      <c r="C183">
        <v>5</v>
      </c>
      <c r="D183">
        <v>200</v>
      </c>
      <c r="E183">
        <v>398.7</v>
      </c>
      <c r="F183">
        <v>309.10000000000002</v>
      </c>
      <c r="G183">
        <v>707.8</v>
      </c>
      <c r="H183">
        <v>513.5</v>
      </c>
      <c r="I183">
        <v>18.899999999999999</v>
      </c>
      <c r="J183">
        <v>-500</v>
      </c>
      <c r="K183">
        <v>14.98</v>
      </c>
    </row>
    <row r="184" spans="1:11" x14ac:dyDescent="0.2">
      <c r="A184" t="s">
        <v>11</v>
      </c>
      <c r="B184" s="1">
        <v>44721</v>
      </c>
      <c r="C184">
        <v>5</v>
      </c>
      <c r="D184">
        <v>100</v>
      </c>
      <c r="E184">
        <v>478.8</v>
      </c>
      <c r="F184">
        <v>428.1</v>
      </c>
      <c r="G184">
        <v>906.9</v>
      </c>
      <c r="H184">
        <v>525.94999999999902</v>
      </c>
      <c r="I184">
        <v>5.6</v>
      </c>
      <c r="J184">
        <v>-500</v>
      </c>
      <c r="K184">
        <v>0</v>
      </c>
    </row>
    <row r="185" spans="1:11" x14ac:dyDescent="0.2">
      <c r="A185" t="s">
        <v>11</v>
      </c>
      <c r="B185" s="1">
        <v>44721</v>
      </c>
      <c r="C185">
        <v>5</v>
      </c>
      <c r="D185">
        <v>200</v>
      </c>
      <c r="E185">
        <v>478.8</v>
      </c>
      <c r="F185">
        <v>428.1</v>
      </c>
      <c r="G185">
        <v>906.9</v>
      </c>
      <c r="H185">
        <v>525.94999999999902</v>
      </c>
      <c r="I185">
        <v>18.899999999999999</v>
      </c>
      <c r="J185">
        <v>-500</v>
      </c>
      <c r="K185">
        <v>0</v>
      </c>
    </row>
    <row r="186" spans="1:11" x14ac:dyDescent="0.2">
      <c r="A186" t="s">
        <v>11</v>
      </c>
      <c r="B186" s="1">
        <v>44609</v>
      </c>
      <c r="C186">
        <v>5</v>
      </c>
      <c r="D186">
        <v>200</v>
      </c>
      <c r="E186">
        <v>424.55</v>
      </c>
      <c r="F186">
        <v>405</v>
      </c>
      <c r="G186">
        <v>829.6</v>
      </c>
      <c r="H186">
        <v>1479.8</v>
      </c>
      <c r="I186">
        <v>21.2</v>
      </c>
      <c r="J186">
        <v>-1600</v>
      </c>
      <c r="K186">
        <v>0</v>
      </c>
    </row>
    <row r="187" spans="1:11" x14ac:dyDescent="0.2">
      <c r="A187" t="s">
        <v>11</v>
      </c>
      <c r="B187" s="1">
        <v>44826</v>
      </c>
      <c r="C187">
        <v>5</v>
      </c>
      <c r="D187">
        <v>100</v>
      </c>
      <c r="E187">
        <v>525.54999999999995</v>
      </c>
      <c r="F187">
        <v>470.85</v>
      </c>
      <c r="G187">
        <v>996.4</v>
      </c>
      <c r="H187">
        <v>571.85</v>
      </c>
      <c r="I187">
        <v>4.5</v>
      </c>
      <c r="J187">
        <v>-600</v>
      </c>
      <c r="K187">
        <v>0</v>
      </c>
    </row>
    <row r="188" spans="1:11" x14ac:dyDescent="0.2">
      <c r="A188" t="s">
        <v>11</v>
      </c>
      <c r="B188" s="1">
        <v>44826</v>
      </c>
      <c r="C188">
        <v>5</v>
      </c>
      <c r="D188">
        <v>200</v>
      </c>
      <c r="E188">
        <v>525.54999999999995</v>
      </c>
      <c r="F188">
        <v>470.85</v>
      </c>
      <c r="G188">
        <v>996.4</v>
      </c>
      <c r="H188">
        <v>571.85</v>
      </c>
      <c r="I188">
        <v>12.7</v>
      </c>
      <c r="J188">
        <v>-600</v>
      </c>
      <c r="K188">
        <v>0</v>
      </c>
    </row>
    <row r="189" spans="1:11" x14ac:dyDescent="0.2">
      <c r="A189" t="s">
        <v>11</v>
      </c>
      <c r="B189" s="1">
        <v>45008</v>
      </c>
      <c r="C189">
        <v>5</v>
      </c>
      <c r="D189">
        <v>100</v>
      </c>
      <c r="E189">
        <v>530.5</v>
      </c>
      <c r="F189">
        <v>379.95</v>
      </c>
      <c r="G189">
        <v>910.4</v>
      </c>
      <c r="H189">
        <v>415.15</v>
      </c>
      <c r="I189">
        <v>0.6</v>
      </c>
      <c r="J189">
        <v>400</v>
      </c>
      <c r="K189">
        <v>16.22</v>
      </c>
    </row>
    <row r="190" spans="1:11" x14ac:dyDescent="0.2">
      <c r="A190" t="s">
        <v>11</v>
      </c>
      <c r="B190" s="1">
        <v>45008</v>
      </c>
      <c r="C190">
        <v>5</v>
      </c>
      <c r="D190">
        <v>200</v>
      </c>
      <c r="E190">
        <v>530.5</v>
      </c>
      <c r="F190">
        <v>379.95</v>
      </c>
      <c r="G190">
        <v>910.4</v>
      </c>
      <c r="H190">
        <v>415.15</v>
      </c>
      <c r="I190">
        <v>11.2</v>
      </c>
      <c r="J190">
        <v>400</v>
      </c>
      <c r="K190">
        <v>16.22</v>
      </c>
    </row>
    <row r="191" spans="1:11" x14ac:dyDescent="0.2">
      <c r="A191" t="s">
        <v>11</v>
      </c>
      <c r="B191" s="1">
        <v>44637</v>
      </c>
      <c r="C191">
        <v>5</v>
      </c>
      <c r="D191">
        <v>100</v>
      </c>
      <c r="E191">
        <v>701.3</v>
      </c>
      <c r="F191">
        <v>676.25</v>
      </c>
      <c r="G191">
        <v>1377.6</v>
      </c>
      <c r="H191">
        <v>1929.55</v>
      </c>
      <c r="I191">
        <v>7</v>
      </c>
      <c r="J191">
        <v>1900</v>
      </c>
      <c r="K191">
        <v>0</v>
      </c>
    </row>
    <row r="192" spans="1:11" x14ac:dyDescent="0.2">
      <c r="A192" t="s">
        <v>11</v>
      </c>
      <c r="B192" s="1">
        <v>44637</v>
      </c>
      <c r="C192">
        <v>5</v>
      </c>
      <c r="D192">
        <v>200</v>
      </c>
      <c r="E192">
        <v>701.3</v>
      </c>
      <c r="F192">
        <v>676.25</v>
      </c>
      <c r="G192">
        <v>1377.6</v>
      </c>
      <c r="H192">
        <v>1929.55</v>
      </c>
      <c r="I192">
        <v>18.8</v>
      </c>
      <c r="J192">
        <v>1900</v>
      </c>
      <c r="K192">
        <v>0</v>
      </c>
    </row>
    <row r="193" spans="1:11" x14ac:dyDescent="0.2">
      <c r="A193" t="s">
        <v>11</v>
      </c>
      <c r="B193" s="1">
        <v>44763</v>
      </c>
      <c r="C193">
        <v>5</v>
      </c>
      <c r="D193">
        <v>100</v>
      </c>
      <c r="E193">
        <v>369.95</v>
      </c>
      <c r="F193">
        <v>394</v>
      </c>
      <c r="G193">
        <v>764</v>
      </c>
      <c r="H193">
        <v>1500.3999999999901</v>
      </c>
      <c r="I193">
        <v>7</v>
      </c>
      <c r="J193">
        <v>1500</v>
      </c>
      <c r="K193">
        <v>0</v>
      </c>
    </row>
    <row r="194" spans="1:11" x14ac:dyDescent="0.2">
      <c r="A194" t="s">
        <v>11</v>
      </c>
      <c r="B194" s="1">
        <v>44763</v>
      </c>
      <c r="C194">
        <v>5</v>
      </c>
      <c r="D194">
        <v>200</v>
      </c>
      <c r="E194">
        <v>369.95</v>
      </c>
      <c r="F194">
        <v>394</v>
      </c>
      <c r="G194">
        <v>764</v>
      </c>
      <c r="H194">
        <v>1500.3999999999901</v>
      </c>
      <c r="I194">
        <v>18.8</v>
      </c>
      <c r="J194">
        <v>1500</v>
      </c>
      <c r="K194">
        <v>0</v>
      </c>
    </row>
    <row r="195" spans="1:11" x14ac:dyDescent="0.2">
      <c r="A195" t="s">
        <v>11</v>
      </c>
      <c r="B195" s="1">
        <v>44910</v>
      </c>
      <c r="C195">
        <v>5</v>
      </c>
      <c r="D195">
        <v>100</v>
      </c>
      <c r="E195">
        <v>289.39999999999998</v>
      </c>
      <c r="F195">
        <v>279.75</v>
      </c>
      <c r="G195">
        <v>569.20000000000005</v>
      </c>
      <c r="H195">
        <v>85.1</v>
      </c>
      <c r="I195">
        <v>-12.5</v>
      </c>
      <c r="J195">
        <v>-100</v>
      </c>
      <c r="K195">
        <v>13.4</v>
      </c>
    </row>
    <row r="196" spans="1:11" x14ac:dyDescent="0.2">
      <c r="A196" t="s">
        <v>11</v>
      </c>
      <c r="B196" s="1">
        <v>44910</v>
      </c>
      <c r="C196">
        <v>5</v>
      </c>
      <c r="D196">
        <v>200</v>
      </c>
      <c r="E196">
        <v>289.39999999999998</v>
      </c>
      <c r="F196">
        <v>279.75</v>
      </c>
      <c r="G196">
        <v>569.20000000000005</v>
      </c>
      <c r="H196">
        <v>85.1</v>
      </c>
      <c r="I196">
        <v>-93.6</v>
      </c>
      <c r="J196">
        <v>-100</v>
      </c>
      <c r="K196">
        <v>13.4</v>
      </c>
    </row>
    <row r="197" spans="1:11" x14ac:dyDescent="0.2">
      <c r="A197" t="s">
        <v>11</v>
      </c>
      <c r="B197" s="1">
        <v>44917</v>
      </c>
      <c r="C197">
        <v>5</v>
      </c>
      <c r="D197">
        <v>100</v>
      </c>
      <c r="E197">
        <v>285</v>
      </c>
      <c r="F197">
        <v>282.55</v>
      </c>
      <c r="G197">
        <v>567.6</v>
      </c>
      <c r="H197">
        <v>1082.4000000000001</v>
      </c>
      <c r="I197">
        <v>2.6</v>
      </c>
      <c r="J197">
        <v>-1100</v>
      </c>
      <c r="K197">
        <v>13.73</v>
      </c>
    </row>
    <row r="198" spans="1:11" x14ac:dyDescent="0.2">
      <c r="A198" t="s">
        <v>11</v>
      </c>
      <c r="B198" s="1">
        <v>44917</v>
      </c>
      <c r="C198">
        <v>5</v>
      </c>
      <c r="D198">
        <v>200</v>
      </c>
      <c r="E198">
        <v>285</v>
      </c>
      <c r="F198">
        <v>282.55</v>
      </c>
      <c r="G198">
        <v>567.6</v>
      </c>
      <c r="H198">
        <v>1082.4000000000001</v>
      </c>
      <c r="I198">
        <v>23.5</v>
      </c>
      <c r="J198">
        <v>-1100</v>
      </c>
      <c r="K198">
        <v>13.73</v>
      </c>
    </row>
    <row r="199" spans="1:11" x14ac:dyDescent="0.2">
      <c r="A199" t="s">
        <v>11</v>
      </c>
      <c r="B199" s="1">
        <v>44875</v>
      </c>
      <c r="C199">
        <v>5</v>
      </c>
      <c r="D199">
        <v>100</v>
      </c>
      <c r="E199">
        <v>587.65</v>
      </c>
      <c r="F199">
        <v>459.9</v>
      </c>
      <c r="G199">
        <v>1047.5999999999999</v>
      </c>
      <c r="H199">
        <v>502.599999999999</v>
      </c>
      <c r="I199">
        <v>0</v>
      </c>
      <c r="J199">
        <v>500</v>
      </c>
      <c r="K199">
        <v>0</v>
      </c>
    </row>
    <row r="200" spans="1:11" x14ac:dyDescent="0.2">
      <c r="A200" t="s">
        <v>11</v>
      </c>
      <c r="B200" s="1">
        <v>44875</v>
      </c>
      <c r="C200">
        <v>5</v>
      </c>
      <c r="D200">
        <v>200</v>
      </c>
      <c r="E200">
        <v>587.65</v>
      </c>
      <c r="F200">
        <v>459.9</v>
      </c>
      <c r="G200">
        <v>1047.5999999999999</v>
      </c>
      <c r="H200">
        <v>502.599999999999</v>
      </c>
      <c r="I200">
        <v>12.6</v>
      </c>
      <c r="J200">
        <v>500</v>
      </c>
      <c r="K200">
        <v>0</v>
      </c>
    </row>
    <row r="201" spans="1:11" x14ac:dyDescent="0.2">
      <c r="A201" t="s">
        <v>11</v>
      </c>
      <c r="B201" s="1">
        <v>44980</v>
      </c>
      <c r="C201">
        <v>5</v>
      </c>
      <c r="D201">
        <v>100</v>
      </c>
      <c r="E201">
        <v>395.55</v>
      </c>
      <c r="F201">
        <v>261.75</v>
      </c>
      <c r="G201">
        <v>657.3</v>
      </c>
      <c r="H201">
        <v>1604.7</v>
      </c>
      <c r="I201">
        <v>2.8</v>
      </c>
      <c r="J201">
        <v>-1600</v>
      </c>
      <c r="K201">
        <v>12.89</v>
      </c>
    </row>
    <row r="202" spans="1:11" x14ac:dyDescent="0.2">
      <c r="A202" t="s">
        <v>11</v>
      </c>
      <c r="B202" s="1">
        <v>44980</v>
      </c>
      <c r="C202">
        <v>5</v>
      </c>
      <c r="D202">
        <v>200</v>
      </c>
      <c r="E202">
        <v>395.55</v>
      </c>
      <c r="F202">
        <v>261.75</v>
      </c>
      <c r="G202">
        <v>657.3</v>
      </c>
      <c r="H202">
        <v>1604.7</v>
      </c>
      <c r="I202">
        <v>18.5</v>
      </c>
      <c r="J202">
        <v>-1600</v>
      </c>
      <c r="K202">
        <v>12.89</v>
      </c>
    </row>
    <row r="203" spans="1:11" x14ac:dyDescent="0.2">
      <c r="A203" t="s">
        <v>11</v>
      </c>
      <c r="B203" s="1">
        <v>44658</v>
      </c>
      <c r="C203">
        <v>5</v>
      </c>
      <c r="D203">
        <v>100</v>
      </c>
      <c r="E203">
        <v>544.70000000000005</v>
      </c>
      <c r="F203">
        <v>441.75</v>
      </c>
      <c r="G203">
        <v>986.4</v>
      </c>
      <c r="H203">
        <v>1158.45</v>
      </c>
      <c r="I203">
        <v>8.8000000000000007</v>
      </c>
      <c r="J203">
        <v>1200</v>
      </c>
      <c r="K203">
        <v>0</v>
      </c>
    </row>
    <row r="204" spans="1:11" x14ac:dyDescent="0.2">
      <c r="A204" t="s">
        <v>11</v>
      </c>
      <c r="B204" s="1">
        <v>44951</v>
      </c>
      <c r="C204">
        <v>5</v>
      </c>
      <c r="D204">
        <v>100</v>
      </c>
      <c r="E204">
        <v>444.05</v>
      </c>
      <c r="F204">
        <v>318.14999999999998</v>
      </c>
      <c r="G204">
        <v>762.2</v>
      </c>
      <c r="H204">
        <v>752.25</v>
      </c>
      <c r="I204">
        <v>1.9</v>
      </c>
      <c r="J204">
        <v>-700</v>
      </c>
      <c r="K204">
        <v>14.37</v>
      </c>
    </row>
    <row r="205" spans="1:11" x14ac:dyDescent="0.2">
      <c r="A205" t="s">
        <v>11</v>
      </c>
      <c r="B205" s="1">
        <v>44951</v>
      </c>
      <c r="C205">
        <v>5</v>
      </c>
      <c r="D205">
        <v>200</v>
      </c>
      <c r="E205">
        <v>444.05</v>
      </c>
      <c r="F205">
        <v>318.14999999999998</v>
      </c>
      <c r="G205">
        <v>762.2</v>
      </c>
      <c r="H205">
        <v>752.25</v>
      </c>
      <c r="I205">
        <v>17.399999999999999</v>
      </c>
      <c r="J205">
        <v>-700</v>
      </c>
      <c r="K205">
        <v>14.37</v>
      </c>
    </row>
    <row r="206" spans="1:11" x14ac:dyDescent="0.2">
      <c r="A206" t="s">
        <v>11</v>
      </c>
      <c r="B206" s="1">
        <v>44840</v>
      </c>
      <c r="C206">
        <v>5</v>
      </c>
      <c r="D206">
        <v>100</v>
      </c>
      <c r="E206">
        <v>675.4</v>
      </c>
      <c r="F206">
        <v>527.20000000000005</v>
      </c>
      <c r="G206">
        <v>1202.5999999999999</v>
      </c>
      <c r="H206">
        <v>1580.85</v>
      </c>
      <c r="I206">
        <v>2.8</v>
      </c>
      <c r="J206">
        <v>1600</v>
      </c>
      <c r="K206">
        <v>0</v>
      </c>
    </row>
    <row r="207" spans="1:11" x14ac:dyDescent="0.2">
      <c r="A207" t="s">
        <v>11</v>
      </c>
      <c r="B207" s="1">
        <v>44840</v>
      </c>
      <c r="C207">
        <v>5</v>
      </c>
      <c r="D207">
        <v>200</v>
      </c>
      <c r="E207">
        <v>675.4</v>
      </c>
      <c r="F207">
        <v>527.20000000000005</v>
      </c>
      <c r="G207">
        <v>1202.5999999999999</v>
      </c>
      <c r="H207">
        <v>1580.85</v>
      </c>
      <c r="I207">
        <v>13.1</v>
      </c>
      <c r="J207">
        <v>1600</v>
      </c>
      <c r="K207">
        <v>0</v>
      </c>
    </row>
    <row r="208" spans="1:11" x14ac:dyDescent="0.2">
      <c r="A208" t="s">
        <v>11</v>
      </c>
      <c r="B208" s="1">
        <v>44889</v>
      </c>
      <c r="C208">
        <v>5</v>
      </c>
      <c r="D208">
        <v>100</v>
      </c>
      <c r="E208">
        <v>406.05</v>
      </c>
      <c r="F208">
        <v>288.60000000000002</v>
      </c>
      <c r="G208">
        <v>694.7</v>
      </c>
      <c r="H208">
        <v>672.94999999999902</v>
      </c>
      <c r="I208">
        <v>1.6</v>
      </c>
      <c r="J208">
        <v>700</v>
      </c>
      <c r="K208">
        <v>0</v>
      </c>
    </row>
    <row r="209" spans="1:11" x14ac:dyDescent="0.2">
      <c r="A209" t="s">
        <v>11</v>
      </c>
      <c r="B209" s="1">
        <v>44889</v>
      </c>
      <c r="C209">
        <v>5</v>
      </c>
      <c r="D209">
        <v>200</v>
      </c>
      <c r="E209">
        <v>406.05</v>
      </c>
      <c r="F209">
        <v>288.60000000000002</v>
      </c>
      <c r="G209">
        <v>694.7</v>
      </c>
      <c r="H209">
        <v>672.94999999999902</v>
      </c>
      <c r="I209">
        <v>15.8</v>
      </c>
      <c r="J209">
        <v>700</v>
      </c>
      <c r="K209">
        <v>0</v>
      </c>
    </row>
    <row r="210" spans="1:11" x14ac:dyDescent="0.2">
      <c r="A210" t="s">
        <v>11</v>
      </c>
      <c r="B210" s="1">
        <v>44798</v>
      </c>
      <c r="C210">
        <v>5</v>
      </c>
      <c r="D210">
        <v>100</v>
      </c>
      <c r="E210">
        <v>391.25</v>
      </c>
      <c r="F210">
        <v>291.45</v>
      </c>
      <c r="G210">
        <v>682.7</v>
      </c>
      <c r="H210">
        <v>660.69999999999902</v>
      </c>
      <c r="I210">
        <v>4</v>
      </c>
      <c r="J210">
        <v>-700</v>
      </c>
      <c r="K210">
        <v>0</v>
      </c>
    </row>
    <row r="211" spans="1:11" x14ac:dyDescent="0.2">
      <c r="A211" t="s">
        <v>11</v>
      </c>
      <c r="B211" s="1">
        <v>44798</v>
      </c>
      <c r="C211">
        <v>5</v>
      </c>
      <c r="D211">
        <v>200</v>
      </c>
      <c r="E211">
        <v>391.25</v>
      </c>
      <c r="F211">
        <v>291.45</v>
      </c>
      <c r="G211">
        <v>682.7</v>
      </c>
      <c r="H211">
        <v>660.69999999999902</v>
      </c>
      <c r="I211">
        <v>17.600000000000001</v>
      </c>
      <c r="J211">
        <v>-700</v>
      </c>
      <c r="K211">
        <v>0</v>
      </c>
    </row>
    <row r="212" spans="1:11" x14ac:dyDescent="0.2">
      <c r="A212" t="s">
        <v>11</v>
      </c>
      <c r="B212" s="1">
        <v>45036</v>
      </c>
      <c r="C212">
        <v>5</v>
      </c>
      <c r="D212">
        <v>100</v>
      </c>
      <c r="E212">
        <v>290.5</v>
      </c>
      <c r="F212">
        <v>300.95</v>
      </c>
      <c r="G212">
        <v>591.4</v>
      </c>
      <c r="H212">
        <v>666.05</v>
      </c>
      <c r="I212">
        <v>5.5</v>
      </c>
      <c r="J212">
        <v>700</v>
      </c>
      <c r="K212">
        <v>12.27</v>
      </c>
    </row>
    <row r="213" spans="1:11" x14ac:dyDescent="0.2">
      <c r="A213" t="s">
        <v>11</v>
      </c>
      <c r="B213" s="1">
        <v>45036</v>
      </c>
      <c r="C213">
        <v>5</v>
      </c>
      <c r="D213">
        <v>200</v>
      </c>
      <c r="E213">
        <v>290.5</v>
      </c>
      <c r="F213">
        <v>300.95</v>
      </c>
      <c r="G213">
        <v>591.4</v>
      </c>
      <c r="H213">
        <v>666.05</v>
      </c>
      <c r="I213">
        <v>22.7</v>
      </c>
      <c r="J213">
        <v>700</v>
      </c>
      <c r="K213">
        <v>12.27</v>
      </c>
    </row>
    <row r="214" spans="1:11" x14ac:dyDescent="0.2">
      <c r="A214" t="s">
        <v>11</v>
      </c>
      <c r="B214" s="1">
        <v>44784</v>
      </c>
      <c r="C214">
        <v>5</v>
      </c>
      <c r="D214">
        <v>100</v>
      </c>
      <c r="E214">
        <v>443.6</v>
      </c>
      <c r="F214">
        <v>459.8</v>
      </c>
      <c r="G214">
        <v>903.4</v>
      </c>
      <c r="H214">
        <v>882.9</v>
      </c>
      <c r="I214">
        <v>9</v>
      </c>
      <c r="J214">
        <v>900</v>
      </c>
      <c r="K214">
        <v>0</v>
      </c>
    </row>
    <row r="215" spans="1:11" x14ac:dyDescent="0.2">
      <c r="A215" t="s">
        <v>11</v>
      </c>
      <c r="B215" s="1">
        <v>44784</v>
      </c>
      <c r="C215">
        <v>5</v>
      </c>
      <c r="D215">
        <v>200</v>
      </c>
      <c r="E215">
        <v>443.6</v>
      </c>
      <c r="F215">
        <v>459.8</v>
      </c>
      <c r="G215">
        <v>903.4</v>
      </c>
      <c r="H215">
        <v>882.9</v>
      </c>
      <c r="I215">
        <v>20.7</v>
      </c>
      <c r="J215">
        <v>900</v>
      </c>
      <c r="K215">
        <v>0</v>
      </c>
    </row>
    <row r="216" spans="1:11" x14ac:dyDescent="0.2">
      <c r="A216" t="s">
        <v>11</v>
      </c>
      <c r="B216" s="1">
        <v>44861</v>
      </c>
      <c r="C216">
        <v>5</v>
      </c>
      <c r="D216">
        <v>100</v>
      </c>
      <c r="E216">
        <v>568.79999999999995</v>
      </c>
      <c r="F216">
        <v>492.1</v>
      </c>
      <c r="G216">
        <v>1060.9000000000001</v>
      </c>
      <c r="H216">
        <v>991.4</v>
      </c>
      <c r="I216">
        <v>-0.9</v>
      </c>
      <c r="J216">
        <v>1000</v>
      </c>
      <c r="K216">
        <v>0</v>
      </c>
    </row>
    <row r="217" spans="1:11" x14ac:dyDescent="0.2">
      <c r="A217" t="s">
        <v>11</v>
      </c>
      <c r="B217" s="1">
        <v>44861</v>
      </c>
      <c r="C217">
        <v>5</v>
      </c>
      <c r="D217">
        <v>200</v>
      </c>
      <c r="E217">
        <v>568.79999999999995</v>
      </c>
      <c r="F217">
        <v>492.1</v>
      </c>
      <c r="G217">
        <v>1060.9000000000001</v>
      </c>
      <c r="H217">
        <v>991.4</v>
      </c>
      <c r="I217">
        <v>3.5</v>
      </c>
      <c r="J217">
        <v>1000</v>
      </c>
      <c r="K217">
        <v>0</v>
      </c>
    </row>
    <row r="218" spans="1:11" x14ac:dyDescent="0.2">
      <c r="A218" t="s">
        <v>11</v>
      </c>
      <c r="B218" s="1">
        <v>45022</v>
      </c>
      <c r="C218">
        <v>5</v>
      </c>
      <c r="D218">
        <v>100</v>
      </c>
      <c r="E218">
        <v>444.8</v>
      </c>
      <c r="F218">
        <v>383.35</v>
      </c>
      <c r="G218">
        <v>828.2</v>
      </c>
      <c r="H218">
        <v>1431.2</v>
      </c>
      <c r="I218">
        <v>6.4</v>
      </c>
      <c r="J218">
        <v>1400</v>
      </c>
      <c r="K218">
        <v>15.1</v>
      </c>
    </row>
    <row r="219" spans="1:11" x14ac:dyDescent="0.2">
      <c r="A219" t="s">
        <v>11</v>
      </c>
      <c r="B219" s="1">
        <v>45022</v>
      </c>
      <c r="C219">
        <v>5</v>
      </c>
      <c r="D219">
        <v>200</v>
      </c>
      <c r="E219">
        <v>444.8</v>
      </c>
      <c r="F219">
        <v>383.35</v>
      </c>
      <c r="G219">
        <v>828.2</v>
      </c>
      <c r="H219">
        <v>1431.2</v>
      </c>
      <c r="I219">
        <v>17.5</v>
      </c>
      <c r="J219">
        <v>1400</v>
      </c>
      <c r="K219">
        <v>15.1</v>
      </c>
    </row>
    <row r="220" spans="1:11" x14ac:dyDescent="0.2">
      <c r="A220" t="s">
        <v>11</v>
      </c>
      <c r="B220" s="1">
        <v>44945</v>
      </c>
      <c r="C220">
        <v>5</v>
      </c>
      <c r="D220">
        <v>100</v>
      </c>
      <c r="E220">
        <v>398.3</v>
      </c>
      <c r="F220">
        <v>355.65</v>
      </c>
      <c r="G220">
        <v>754</v>
      </c>
      <c r="H220">
        <v>220.45</v>
      </c>
      <c r="I220">
        <v>4.5999999999999996</v>
      </c>
      <c r="J220">
        <v>200</v>
      </c>
      <c r="K220">
        <v>15.28</v>
      </c>
    </row>
    <row r="221" spans="1:11" x14ac:dyDescent="0.2">
      <c r="A221" t="s">
        <v>11</v>
      </c>
      <c r="B221" s="1">
        <v>44945</v>
      </c>
      <c r="C221">
        <v>5</v>
      </c>
      <c r="D221">
        <v>200</v>
      </c>
      <c r="E221">
        <v>398.3</v>
      </c>
      <c r="F221">
        <v>355.65</v>
      </c>
      <c r="G221">
        <v>754</v>
      </c>
      <c r="H221">
        <v>220.45</v>
      </c>
      <c r="I221">
        <v>18.3</v>
      </c>
      <c r="J221">
        <v>200</v>
      </c>
      <c r="K221">
        <v>15.28</v>
      </c>
    </row>
    <row r="222" spans="1:11" x14ac:dyDescent="0.2">
      <c r="A222" t="s">
        <v>11</v>
      </c>
      <c r="B222" s="1">
        <v>44700</v>
      </c>
      <c r="C222">
        <v>5</v>
      </c>
      <c r="D222">
        <v>100</v>
      </c>
      <c r="E222">
        <v>547.29999999999995</v>
      </c>
      <c r="F222">
        <v>483.95</v>
      </c>
      <c r="G222">
        <v>1031.2</v>
      </c>
      <c r="H222">
        <v>190</v>
      </c>
      <c r="I222">
        <v>6.8</v>
      </c>
      <c r="J222">
        <v>-200</v>
      </c>
      <c r="K222">
        <v>0</v>
      </c>
    </row>
    <row r="223" spans="1:11" x14ac:dyDescent="0.2">
      <c r="A223" t="s">
        <v>11</v>
      </c>
      <c r="B223" s="1">
        <v>44700</v>
      </c>
      <c r="C223">
        <v>5</v>
      </c>
      <c r="D223">
        <v>200</v>
      </c>
      <c r="E223">
        <v>547.29999999999995</v>
      </c>
      <c r="F223">
        <v>483.95</v>
      </c>
      <c r="G223">
        <v>1031.2</v>
      </c>
      <c r="H223">
        <v>190</v>
      </c>
      <c r="I223">
        <v>7.5</v>
      </c>
      <c r="J223">
        <v>-200</v>
      </c>
      <c r="K223">
        <v>0</v>
      </c>
    </row>
    <row r="224" spans="1:11" x14ac:dyDescent="0.2">
      <c r="A224" t="s">
        <v>11</v>
      </c>
      <c r="B224" s="1">
        <v>44588</v>
      </c>
      <c r="C224">
        <v>5</v>
      </c>
      <c r="D224">
        <v>100</v>
      </c>
      <c r="E224">
        <v>541.54999999999995</v>
      </c>
      <c r="F224">
        <v>435.05</v>
      </c>
      <c r="G224">
        <v>976.6</v>
      </c>
      <c r="H224">
        <v>36.75</v>
      </c>
      <c r="I224">
        <v>-55.5</v>
      </c>
      <c r="J224">
        <v>0</v>
      </c>
      <c r="K224">
        <v>0</v>
      </c>
    </row>
    <row r="225" spans="1:11" x14ac:dyDescent="0.2">
      <c r="A225" t="s">
        <v>11</v>
      </c>
      <c r="B225" s="1">
        <v>44588</v>
      </c>
      <c r="C225">
        <v>5</v>
      </c>
      <c r="D225">
        <v>200</v>
      </c>
      <c r="E225">
        <v>541.54999999999995</v>
      </c>
      <c r="F225">
        <v>435.05</v>
      </c>
      <c r="G225">
        <v>976.6</v>
      </c>
      <c r="H225">
        <v>36.75</v>
      </c>
      <c r="I225">
        <v>-148.5</v>
      </c>
      <c r="J225">
        <v>0</v>
      </c>
      <c r="K225">
        <v>0</v>
      </c>
    </row>
    <row r="226" spans="1:11" x14ac:dyDescent="0.2">
      <c r="A226" t="s">
        <v>11</v>
      </c>
      <c r="B226" s="1">
        <v>44931</v>
      </c>
      <c r="C226">
        <v>5</v>
      </c>
      <c r="D226">
        <v>100</v>
      </c>
      <c r="E226">
        <v>332.9</v>
      </c>
      <c r="F226">
        <v>373.65</v>
      </c>
      <c r="G226">
        <v>706.6</v>
      </c>
      <c r="H226">
        <v>683.44999999999902</v>
      </c>
      <c r="I226">
        <v>7.8</v>
      </c>
      <c r="J226">
        <v>-700</v>
      </c>
      <c r="K226">
        <v>14.81</v>
      </c>
    </row>
    <row r="227" spans="1:11" x14ac:dyDescent="0.2">
      <c r="A227" t="s">
        <v>11</v>
      </c>
      <c r="B227" s="1">
        <v>44931</v>
      </c>
      <c r="C227">
        <v>5</v>
      </c>
      <c r="D227">
        <v>200</v>
      </c>
      <c r="E227">
        <v>332.9</v>
      </c>
      <c r="F227">
        <v>373.65</v>
      </c>
      <c r="G227">
        <v>706.6</v>
      </c>
      <c r="H227">
        <v>683.44999999999902</v>
      </c>
      <c r="I227">
        <v>19.5</v>
      </c>
      <c r="J227">
        <v>-700</v>
      </c>
      <c r="K227">
        <v>14.81</v>
      </c>
    </row>
    <row r="228" spans="1:11" x14ac:dyDescent="0.2">
      <c r="A228" t="s">
        <v>11</v>
      </c>
      <c r="B228" s="1">
        <v>44742</v>
      </c>
      <c r="C228">
        <v>5</v>
      </c>
      <c r="D228">
        <v>100</v>
      </c>
      <c r="E228">
        <v>451</v>
      </c>
      <c r="F228">
        <v>369.45</v>
      </c>
      <c r="G228">
        <v>820.4</v>
      </c>
      <c r="H228">
        <v>334.4</v>
      </c>
      <c r="I228">
        <v>8.8000000000000007</v>
      </c>
      <c r="J228">
        <v>300</v>
      </c>
      <c r="K228">
        <v>0</v>
      </c>
    </row>
    <row r="229" spans="1:11" x14ac:dyDescent="0.2">
      <c r="A229" t="s">
        <v>11</v>
      </c>
      <c r="B229" s="1">
        <v>44742</v>
      </c>
      <c r="C229">
        <v>5</v>
      </c>
      <c r="D229">
        <v>200</v>
      </c>
      <c r="E229">
        <v>451</v>
      </c>
      <c r="F229">
        <v>369.45</v>
      </c>
      <c r="G229">
        <v>820.4</v>
      </c>
      <c r="H229">
        <v>334.4</v>
      </c>
      <c r="I229">
        <v>20.6</v>
      </c>
      <c r="J229">
        <v>300</v>
      </c>
      <c r="K229">
        <v>0</v>
      </c>
    </row>
    <row r="230" spans="1:11" x14ac:dyDescent="0.2">
      <c r="A230" t="s">
        <v>11</v>
      </c>
      <c r="B230" s="1">
        <v>44679</v>
      </c>
      <c r="C230">
        <v>5</v>
      </c>
      <c r="D230">
        <v>100</v>
      </c>
      <c r="E230">
        <v>482.25</v>
      </c>
      <c r="F230">
        <v>332.3</v>
      </c>
      <c r="G230">
        <v>814.6</v>
      </c>
      <c r="H230">
        <v>369.4</v>
      </c>
      <c r="I230">
        <v>3.9</v>
      </c>
      <c r="J230">
        <v>-300</v>
      </c>
      <c r="K230">
        <v>0</v>
      </c>
    </row>
    <row r="231" spans="1:11" x14ac:dyDescent="0.2">
      <c r="A231" t="s">
        <v>11</v>
      </c>
      <c r="B231" s="1">
        <v>44679</v>
      </c>
      <c r="C231">
        <v>5</v>
      </c>
      <c r="D231">
        <v>200</v>
      </c>
      <c r="E231">
        <v>482.25</v>
      </c>
      <c r="F231">
        <v>332.3</v>
      </c>
      <c r="G231">
        <v>814.6</v>
      </c>
      <c r="H231">
        <v>369.4</v>
      </c>
      <c r="I231">
        <v>15.7</v>
      </c>
      <c r="J231">
        <v>-300</v>
      </c>
      <c r="K231">
        <v>0</v>
      </c>
    </row>
    <row r="232" spans="1:11" x14ac:dyDescent="0.2">
      <c r="A232" t="s">
        <v>11</v>
      </c>
      <c r="B232" s="1">
        <v>45057</v>
      </c>
      <c r="C232">
        <v>5</v>
      </c>
      <c r="D232">
        <v>100</v>
      </c>
      <c r="E232">
        <v>275.7</v>
      </c>
      <c r="F232">
        <v>277.45</v>
      </c>
      <c r="G232">
        <v>553.20000000000005</v>
      </c>
      <c r="H232">
        <v>223.85</v>
      </c>
      <c r="I232">
        <v>7</v>
      </c>
      <c r="J232">
        <v>-200</v>
      </c>
      <c r="K232">
        <v>11.73</v>
      </c>
    </row>
    <row r="233" spans="1:11" x14ac:dyDescent="0.2">
      <c r="A233" t="s">
        <v>11</v>
      </c>
      <c r="B233" s="1">
        <v>45057</v>
      </c>
      <c r="C233">
        <v>5</v>
      </c>
      <c r="D233">
        <v>200</v>
      </c>
      <c r="E233">
        <v>275.7</v>
      </c>
      <c r="F233">
        <v>277.45</v>
      </c>
      <c r="G233">
        <v>553.20000000000005</v>
      </c>
      <c r="H233">
        <v>223.85</v>
      </c>
      <c r="I233">
        <v>23.6</v>
      </c>
      <c r="J233">
        <v>-200</v>
      </c>
      <c r="K233">
        <v>11.73</v>
      </c>
    </row>
    <row r="234" spans="1:11" x14ac:dyDescent="0.2">
      <c r="A234" t="s">
        <v>11</v>
      </c>
      <c r="B234" s="1">
        <v>44728</v>
      </c>
      <c r="C234">
        <v>5</v>
      </c>
      <c r="D234">
        <v>100</v>
      </c>
      <c r="E234">
        <v>517.95000000000005</v>
      </c>
      <c r="F234">
        <v>424</v>
      </c>
      <c r="G234">
        <v>942</v>
      </c>
      <c r="H234">
        <v>2282.85</v>
      </c>
      <c r="I234">
        <v>-0.7</v>
      </c>
      <c r="J234">
        <v>-2300</v>
      </c>
      <c r="K234">
        <v>0</v>
      </c>
    </row>
    <row r="235" spans="1:11" x14ac:dyDescent="0.2">
      <c r="A235" t="s">
        <v>11</v>
      </c>
      <c r="B235" s="1">
        <v>44728</v>
      </c>
      <c r="C235">
        <v>5</v>
      </c>
      <c r="D235">
        <v>200</v>
      </c>
      <c r="E235">
        <v>517.95000000000005</v>
      </c>
      <c r="F235">
        <v>424</v>
      </c>
      <c r="G235">
        <v>942</v>
      </c>
      <c r="H235">
        <v>2282.85</v>
      </c>
      <c r="I235">
        <v>4.7</v>
      </c>
      <c r="J235">
        <v>-2300</v>
      </c>
      <c r="K235">
        <v>0</v>
      </c>
    </row>
    <row r="236" spans="1:11" x14ac:dyDescent="0.2">
      <c r="A236" t="s">
        <v>11</v>
      </c>
      <c r="B236" s="1">
        <v>44749</v>
      </c>
      <c r="C236">
        <v>5</v>
      </c>
      <c r="D236">
        <v>100</v>
      </c>
      <c r="E236">
        <v>421.55</v>
      </c>
      <c r="F236">
        <v>457.9</v>
      </c>
      <c r="G236">
        <v>879.4</v>
      </c>
      <c r="H236">
        <v>1523.55</v>
      </c>
      <c r="I236">
        <v>2.8</v>
      </c>
      <c r="J236">
        <v>1500</v>
      </c>
      <c r="K236">
        <v>0</v>
      </c>
    </row>
    <row r="237" spans="1:11" x14ac:dyDescent="0.2">
      <c r="A237" t="s">
        <v>11</v>
      </c>
      <c r="B237" s="1">
        <v>44749</v>
      </c>
      <c r="C237">
        <v>5</v>
      </c>
      <c r="D237">
        <v>200</v>
      </c>
      <c r="E237">
        <v>421.55</v>
      </c>
      <c r="F237">
        <v>457.9</v>
      </c>
      <c r="G237">
        <v>879.4</v>
      </c>
      <c r="H237">
        <v>1523.55</v>
      </c>
      <c r="I237">
        <v>19.100000000000001</v>
      </c>
      <c r="J237">
        <v>1500</v>
      </c>
      <c r="K237">
        <v>0</v>
      </c>
    </row>
    <row r="238" spans="1:11" x14ac:dyDescent="0.2">
      <c r="A238" t="s">
        <v>11</v>
      </c>
      <c r="B238" s="1">
        <v>44714</v>
      </c>
      <c r="C238">
        <v>5</v>
      </c>
      <c r="D238">
        <v>100</v>
      </c>
      <c r="E238">
        <v>440</v>
      </c>
      <c r="F238">
        <v>517.35</v>
      </c>
      <c r="G238">
        <v>957.4</v>
      </c>
      <c r="H238">
        <v>414.15</v>
      </c>
      <c r="I238">
        <v>4.8</v>
      </c>
      <c r="J238">
        <v>400</v>
      </c>
      <c r="K238">
        <v>0</v>
      </c>
    </row>
    <row r="239" spans="1:11" x14ac:dyDescent="0.2">
      <c r="A239" t="s">
        <v>11</v>
      </c>
      <c r="B239" s="1">
        <v>44714</v>
      </c>
      <c r="C239">
        <v>5</v>
      </c>
      <c r="D239">
        <v>200</v>
      </c>
      <c r="E239">
        <v>440</v>
      </c>
      <c r="F239">
        <v>517.35</v>
      </c>
      <c r="G239">
        <v>957.4</v>
      </c>
      <c r="H239">
        <v>414.15</v>
      </c>
      <c r="I239">
        <v>13.9</v>
      </c>
      <c r="J239">
        <v>400</v>
      </c>
      <c r="K239">
        <v>0</v>
      </c>
    </row>
    <row r="240" spans="1:11" x14ac:dyDescent="0.2">
      <c r="A240" t="s">
        <v>11</v>
      </c>
      <c r="B240" s="1">
        <v>44735</v>
      </c>
      <c r="C240">
        <v>5</v>
      </c>
      <c r="D240">
        <v>100</v>
      </c>
      <c r="E240">
        <v>482.05</v>
      </c>
      <c r="F240">
        <v>495.95</v>
      </c>
      <c r="G240">
        <v>978</v>
      </c>
      <c r="H240">
        <v>534.5</v>
      </c>
      <c r="I240">
        <v>3.7</v>
      </c>
      <c r="J240">
        <v>500</v>
      </c>
      <c r="K240">
        <v>0</v>
      </c>
    </row>
    <row r="241" spans="1:11" x14ac:dyDescent="0.2">
      <c r="A241" t="s">
        <v>11</v>
      </c>
      <c r="B241" s="1">
        <v>44735</v>
      </c>
      <c r="C241">
        <v>5</v>
      </c>
      <c r="D241">
        <v>200</v>
      </c>
      <c r="E241">
        <v>482.05</v>
      </c>
      <c r="F241">
        <v>495.95</v>
      </c>
      <c r="G241">
        <v>978</v>
      </c>
      <c r="H241">
        <v>534.5</v>
      </c>
      <c r="I241">
        <v>10.9</v>
      </c>
      <c r="J241">
        <v>500</v>
      </c>
      <c r="K241">
        <v>0</v>
      </c>
    </row>
    <row r="242" spans="1:11" x14ac:dyDescent="0.2">
      <c r="A242" t="s">
        <v>11</v>
      </c>
      <c r="B242" s="1">
        <v>44616</v>
      </c>
      <c r="C242">
        <v>5</v>
      </c>
      <c r="D242">
        <v>100</v>
      </c>
      <c r="E242">
        <v>593</v>
      </c>
      <c r="F242">
        <v>564.95000000000005</v>
      </c>
      <c r="G242">
        <v>1158</v>
      </c>
      <c r="H242">
        <v>2163.6999999999998</v>
      </c>
      <c r="I242">
        <v>23.5</v>
      </c>
      <c r="J242">
        <v>-2300</v>
      </c>
      <c r="K242">
        <v>0</v>
      </c>
    </row>
    <row r="243" spans="1:11" x14ac:dyDescent="0.2">
      <c r="A243" t="s">
        <v>11</v>
      </c>
      <c r="B243" s="1">
        <v>44616</v>
      </c>
      <c r="C243">
        <v>5</v>
      </c>
      <c r="D243">
        <v>200</v>
      </c>
      <c r="E243">
        <v>593</v>
      </c>
      <c r="F243">
        <v>564.95000000000005</v>
      </c>
      <c r="G243">
        <v>1158</v>
      </c>
      <c r="H243">
        <v>2163.6999999999998</v>
      </c>
      <c r="I243">
        <v>29.4</v>
      </c>
      <c r="J243">
        <v>-2300</v>
      </c>
      <c r="K243">
        <v>0</v>
      </c>
    </row>
    <row r="244" spans="1:11" x14ac:dyDescent="0.2">
      <c r="A244" t="s">
        <v>11</v>
      </c>
      <c r="B244" s="1">
        <v>44664</v>
      </c>
      <c r="C244">
        <v>5</v>
      </c>
      <c r="D244">
        <v>100</v>
      </c>
      <c r="E244">
        <v>544.5</v>
      </c>
      <c r="F244">
        <v>483.55</v>
      </c>
      <c r="G244">
        <v>1028</v>
      </c>
      <c r="H244">
        <v>128</v>
      </c>
      <c r="I244">
        <v>-1.3</v>
      </c>
      <c r="J244">
        <v>-100</v>
      </c>
      <c r="K244">
        <v>0</v>
      </c>
    </row>
    <row r="245" spans="1:11" x14ac:dyDescent="0.2">
      <c r="A245" t="s">
        <v>11</v>
      </c>
      <c r="B245" s="1">
        <v>44664</v>
      </c>
      <c r="C245">
        <v>5</v>
      </c>
      <c r="D245">
        <v>200</v>
      </c>
      <c r="E245">
        <v>544.5</v>
      </c>
      <c r="F245">
        <v>483.55</v>
      </c>
      <c r="G245">
        <v>1028</v>
      </c>
      <c r="H245">
        <v>128</v>
      </c>
      <c r="I245">
        <v>-64.599999999999994</v>
      </c>
      <c r="J245">
        <v>-100</v>
      </c>
      <c r="K245">
        <v>0</v>
      </c>
    </row>
    <row r="246" spans="1:11" x14ac:dyDescent="0.2">
      <c r="A246" t="s">
        <v>11</v>
      </c>
      <c r="B246" s="1">
        <v>44672</v>
      </c>
      <c r="C246">
        <v>5</v>
      </c>
      <c r="D246">
        <v>100</v>
      </c>
      <c r="E246">
        <v>480.8</v>
      </c>
      <c r="F246">
        <v>449.25</v>
      </c>
      <c r="G246">
        <v>930</v>
      </c>
      <c r="H246">
        <v>987.3</v>
      </c>
      <c r="I246">
        <v>5.5</v>
      </c>
      <c r="J246">
        <v>-1000</v>
      </c>
      <c r="K246">
        <v>0</v>
      </c>
    </row>
    <row r="247" spans="1:11" x14ac:dyDescent="0.2">
      <c r="A247" t="s">
        <v>11</v>
      </c>
      <c r="B247" s="1">
        <v>44672</v>
      </c>
      <c r="C247">
        <v>5</v>
      </c>
      <c r="D247">
        <v>200</v>
      </c>
      <c r="E247">
        <v>480.8</v>
      </c>
      <c r="F247">
        <v>449.25</v>
      </c>
      <c r="G247">
        <v>930</v>
      </c>
      <c r="H247">
        <v>987.3</v>
      </c>
      <c r="I247">
        <v>12.8</v>
      </c>
      <c r="J247">
        <v>-1000</v>
      </c>
      <c r="K247">
        <v>0</v>
      </c>
    </row>
    <row r="248" spans="1:11" x14ac:dyDescent="0.2">
      <c r="A248" t="s">
        <v>11</v>
      </c>
      <c r="B248" s="1">
        <v>45043</v>
      </c>
      <c r="C248">
        <v>5</v>
      </c>
      <c r="D248">
        <v>100</v>
      </c>
      <c r="E248">
        <v>258.60000000000002</v>
      </c>
      <c r="F248">
        <v>297.25</v>
      </c>
      <c r="G248">
        <v>555.79999999999995</v>
      </c>
      <c r="H248">
        <v>713.4</v>
      </c>
      <c r="I248">
        <v>7.8</v>
      </c>
      <c r="J248">
        <v>700</v>
      </c>
      <c r="K248">
        <v>11.94</v>
      </c>
    </row>
    <row r="249" spans="1:11" x14ac:dyDescent="0.2">
      <c r="A249" t="s">
        <v>11</v>
      </c>
      <c r="B249" s="1">
        <v>45043</v>
      </c>
      <c r="C249">
        <v>5</v>
      </c>
      <c r="D249">
        <v>200</v>
      </c>
      <c r="E249">
        <v>258.60000000000002</v>
      </c>
      <c r="F249">
        <v>297.25</v>
      </c>
      <c r="G249">
        <v>555.79999999999995</v>
      </c>
      <c r="H249">
        <v>713.4</v>
      </c>
      <c r="I249">
        <v>27.7</v>
      </c>
      <c r="J249">
        <v>700</v>
      </c>
      <c r="K249">
        <v>11.94</v>
      </c>
    </row>
    <row r="250" spans="1:11" x14ac:dyDescent="0.2">
      <c r="A250" t="s">
        <v>11</v>
      </c>
      <c r="B250" s="1">
        <v>44896</v>
      </c>
      <c r="C250">
        <v>5</v>
      </c>
      <c r="D250">
        <v>100</v>
      </c>
      <c r="E250">
        <v>273.7</v>
      </c>
      <c r="F250">
        <v>284.10000000000002</v>
      </c>
      <c r="G250">
        <v>557.79999999999995</v>
      </c>
      <c r="H250">
        <v>163.05000000000001</v>
      </c>
      <c r="I250">
        <v>4.3</v>
      </c>
      <c r="J250">
        <v>100</v>
      </c>
      <c r="K250">
        <v>13.48</v>
      </c>
    </row>
    <row r="251" spans="1:11" x14ac:dyDescent="0.2">
      <c r="A251" t="s">
        <v>11</v>
      </c>
      <c r="B251" s="1">
        <v>44896</v>
      </c>
      <c r="C251">
        <v>5</v>
      </c>
      <c r="D251">
        <v>200</v>
      </c>
      <c r="E251">
        <v>273.7</v>
      </c>
      <c r="F251">
        <v>284.10000000000002</v>
      </c>
      <c r="G251">
        <v>557.79999999999995</v>
      </c>
      <c r="H251">
        <v>163.05000000000001</v>
      </c>
      <c r="I251">
        <v>-11.3</v>
      </c>
      <c r="J251">
        <v>100</v>
      </c>
      <c r="K251">
        <v>13.48</v>
      </c>
    </row>
    <row r="252" spans="1:11" x14ac:dyDescent="0.2">
      <c r="A252" t="s">
        <v>11</v>
      </c>
      <c r="B252" s="1">
        <v>44994</v>
      </c>
      <c r="C252">
        <v>5</v>
      </c>
      <c r="D252">
        <v>100</v>
      </c>
      <c r="E252">
        <v>349.8</v>
      </c>
      <c r="F252">
        <v>296</v>
      </c>
      <c r="G252">
        <v>645.79999999999995</v>
      </c>
      <c r="H252">
        <v>549.4</v>
      </c>
      <c r="I252">
        <v>2.7</v>
      </c>
      <c r="J252">
        <v>500</v>
      </c>
      <c r="K252">
        <v>13</v>
      </c>
    </row>
    <row r="253" spans="1:11" x14ac:dyDescent="0.2">
      <c r="A253" t="s">
        <v>11</v>
      </c>
      <c r="B253" s="1">
        <v>44994</v>
      </c>
      <c r="C253">
        <v>5</v>
      </c>
      <c r="D253">
        <v>200</v>
      </c>
      <c r="E253">
        <v>349.8</v>
      </c>
      <c r="F253">
        <v>296</v>
      </c>
      <c r="G253">
        <v>645.79999999999995</v>
      </c>
      <c r="H253">
        <v>549.4</v>
      </c>
      <c r="I253">
        <v>17.2</v>
      </c>
      <c r="J253">
        <v>500</v>
      </c>
      <c r="K253">
        <v>13</v>
      </c>
    </row>
    <row r="254" spans="1:11" x14ac:dyDescent="0.2">
      <c r="A254" t="s">
        <v>11</v>
      </c>
      <c r="B254" s="1">
        <v>44770</v>
      </c>
      <c r="C254">
        <v>5</v>
      </c>
      <c r="D254">
        <v>100</v>
      </c>
      <c r="E254">
        <v>369.7</v>
      </c>
      <c r="F254">
        <v>351.8</v>
      </c>
      <c r="G254">
        <v>721.5</v>
      </c>
      <c r="H254">
        <v>1176.05</v>
      </c>
      <c r="I254">
        <v>2.6</v>
      </c>
      <c r="J254">
        <v>1200</v>
      </c>
      <c r="K254">
        <v>0</v>
      </c>
    </row>
    <row r="255" spans="1:11" x14ac:dyDescent="0.2">
      <c r="A255" t="s">
        <v>11</v>
      </c>
      <c r="B255" s="1">
        <v>44770</v>
      </c>
      <c r="C255">
        <v>5</v>
      </c>
      <c r="D255">
        <v>200</v>
      </c>
      <c r="E255">
        <v>369.7</v>
      </c>
      <c r="F255">
        <v>351.8</v>
      </c>
      <c r="G255">
        <v>721.5</v>
      </c>
      <c r="H255">
        <v>1176.05</v>
      </c>
      <c r="I255">
        <v>12.9</v>
      </c>
      <c r="J255">
        <v>1200</v>
      </c>
      <c r="K255">
        <v>0</v>
      </c>
    </row>
    <row r="256" spans="1:11" x14ac:dyDescent="0.2">
      <c r="A256" t="s">
        <v>11</v>
      </c>
      <c r="B256" s="1">
        <v>44819</v>
      </c>
      <c r="C256">
        <v>5</v>
      </c>
      <c r="D256">
        <v>100</v>
      </c>
      <c r="E256">
        <v>483.15</v>
      </c>
      <c r="F256">
        <v>423.95</v>
      </c>
      <c r="G256">
        <v>907.1</v>
      </c>
      <c r="H256">
        <v>1011.4</v>
      </c>
      <c r="I256">
        <v>2.1</v>
      </c>
      <c r="J256">
        <v>1000</v>
      </c>
      <c r="K256">
        <v>0</v>
      </c>
    </row>
    <row r="257" spans="1:11" x14ac:dyDescent="0.2">
      <c r="A257" t="s">
        <v>11</v>
      </c>
      <c r="B257" s="1">
        <v>44819</v>
      </c>
      <c r="C257">
        <v>5</v>
      </c>
      <c r="D257">
        <v>200</v>
      </c>
      <c r="E257">
        <v>483.15</v>
      </c>
      <c r="F257">
        <v>423.95</v>
      </c>
      <c r="G257">
        <v>907.1</v>
      </c>
      <c r="H257">
        <v>1011.4</v>
      </c>
      <c r="I257">
        <v>15</v>
      </c>
      <c r="J257">
        <v>1000</v>
      </c>
      <c r="K257">
        <v>0</v>
      </c>
    </row>
    <row r="258" spans="1:11" x14ac:dyDescent="0.2">
      <c r="A258" t="s">
        <v>11</v>
      </c>
      <c r="B258" s="1">
        <v>44847</v>
      </c>
      <c r="C258">
        <v>5</v>
      </c>
      <c r="D258">
        <v>100</v>
      </c>
      <c r="E258">
        <v>455</v>
      </c>
      <c r="F258">
        <v>478.65</v>
      </c>
      <c r="G258">
        <v>933.6</v>
      </c>
      <c r="H258">
        <v>679.15</v>
      </c>
      <c r="I258">
        <v>2.7</v>
      </c>
      <c r="J258">
        <v>-700</v>
      </c>
      <c r="K258">
        <v>0</v>
      </c>
    </row>
    <row r="259" spans="1:11" x14ac:dyDescent="0.2">
      <c r="A259" t="s">
        <v>11</v>
      </c>
      <c r="B259" s="1">
        <v>44847</v>
      </c>
      <c r="C259">
        <v>5</v>
      </c>
      <c r="D259">
        <v>200</v>
      </c>
      <c r="E259">
        <v>455</v>
      </c>
      <c r="F259">
        <v>478.65</v>
      </c>
      <c r="G259">
        <v>933.6</v>
      </c>
      <c r="H259">
        <v>679.15</v>
      </c>
      <c r="I259">
        <v>13.4</v>
      </c>
      <c r="J259">
        <v>-700</v>
      </c>
      <c r="K259">
        <v>0</v>
      </c>
    </row>
    <row r="260" spans="1:11" x14ac:dyDescent="0.2">
      <c r="A260" t="s">
        <v>11</v>
      </c>
      <c r="B260" s="1">
        <v>44644</v>
      </c>
      <c r="C260">
        <v>5</v>
      </c>
      <c r="D260">
        <v>100</v>
      </c>
      <c r="E260">
        <v>763.6</v>
      </c>
      <c r="F260">
        <v>700.5</v>
      </c>
      <c r="G260">
        <v>1464.1</v>
      </c>
      <c r="H260">
        <v>174.5</v>
      </c>
      <c r="I260">
        <v>7.4</v>
      </c>
      <c r="J260">
        <v>-200</v>
      </c>
      <c r="K260">
        <v>0</v>
      </c>
    </row>
    <row r="261" spans="1:11" x14ac:dyDescent="0.2">
      <c r="A261" t="s">
        <v>11</v>
      </c>
      <c r="B261" s="1">
        <v>44644</v>
      </c>
      <c r="C261">
        <v>5</v>
      </c>
      <c r="D261">
        <v>200</v>
      </c>
      <c r="E261">
        <v>763.6</v>
      </c>
      <c r="F261">
        <v>700.5</v>
      </c>
      <c r="G261">
        <v>1464.1</v>
      </c>
      <c r="H261">
        <v>174.5</v>
      </c>
      <c r="I261">
        <v>-15.6</v>
      </c>
      <c r="J261">
        <v>-200</v>
      </c>
      <c r="K261">
        <v>0</v>
      </c>
    </row>
    <row r="262" spans="1:11" x14ac:dyDescent="0.2">
      <c r="A262" t="s">
        <v>11</v>
      </c>
      <c r="B262" s="1">
        <v>44651</v>
      </c>
      <c r="C262">
        <v>5</v>
      </c>
      <c r="D262">
        <v>100</v>
      </c>
      <c r="E262">
        <v>674</v>
      </c>
      <c r="F262">
        <v>548.20000000000005</v>
      </c>
      <c r="G262">
        <v>1222.2</v>
      </c>
      <c r="H262">
        <v>870.69999999999902</v>
      </c>
      <c r="I262">
        <v>4.2</v>
      </c>
      <c r="J262">
        <v>900</v>
      </c>
      <c r="K262">
        <v>0</v>
      </c>
    </row>
    <row r="263" spans="1:11" x14ac:dyDescent="0.2">
      <c r="A263" t="s">
        <v>11</v>
      </c>
      <c r="B263" s="1">
        <v>44651</v>
      </c>
      <c r="C263">
        <v>5</v>
      </c>
      <c r="D263">
        <v>200</v>
      </c>
      <c r="E263">
        <v>674</v>
      </c>
      <c r="F263">
        <v>548.20000000000005</v>
      </c>
      <c r="G263">
        <v>1222.2</v>
      </c>
      <c r="H263">
        <v>870.69999999999902</v>
      </c>
      <c r="I263">
        <v>15.7</v>
      </c>
      <c r="J263">
        <v>900</v>
      </c>
      <c r="K2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9B88-F66E-E04B-9520-60CE83B41634}">
  <dimension ref="A1:J69"/>
  <sheetViews>
    <sheetView tabSelected="1" workbookViewId="0">
      <selection activeCell="I27" sqref="I2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</row>
    <row r="2" spans="1:10" x14ac:dyDescent="0.2">
      <c r="A2" t="s">
        <v>11</v>
      </c>
      <c r="B2" s="1">
        <v>44630</v>
      </c>
      <c r="C2">
        <v>3</v>
      </c>
      <c r="D2">
        <v>0</v>
      </c>
      <c r="E2">
        <f>D2+E3</f>
        <v>53.099999999999987</v>
      </c>
      <c r="F2">
        <v>11.8</v>
      </c>
      <c r="G2">
        <f>F2+G3</f>
        <v>306.90000000000003</v>
      </c>
    </row>
    <row r="3" spans="1:10" x14ac:dyDescent="0.2">
      <c r="A3" t="s">
        <v>11</v>
      </c>
      <c r="B3" s="1">
        <v>44805</v>
      </c>
      <c r="C3">
        <v>3</v>
      </c>
      <c r="D3">
        <v>8.4</v>
      </c>
      <c r="E3">
        <f t="shared" ref="E3:E66" si="0">D3+E4</f>
        <v>53.099999999999987</v>
      </c>
      <c r="F3">
        <v>20.3</v>
      </c>
      <c r="G3">
        <f t="shared" ref="G3:G66" si="1">F3+G4</f>
        <v>295.10000000000002</v>
      </c>
      <c r="I3" t="s">
        <v>14</v>
      </c>
      <c r="J3">
        <f>COUNTIF($F$2:$F$69,"&gt;0")</f>
        <v>59</v>
      </c>
    </row>
    <row r="4" spans="1:10" x14ac:dyDescent="0.2">
      <c r="A4" t="s">
        <v>11</v>
      </c>
      <c r="B4" s="1">
        <v>44777</v>
      </c>
      <c r="C4">
        <v>3</v>
      </c>
      <c r="D4">
        <v>6.2</v>
      </c>
      <c r="E4">
        <f t="shared" si="0"/>
        <v>44.699999999999989</v>
      </c>
      <c r="F4">
        <v>-14.3</v>
      </c>
      <c r="G4">
        <f t="shared" si="1"/>
        <v>274.8</v>
      </c>
      <c r="I4" t="s">
        <v>15</v>
      </c>
      <c r="J4">
        <f>COUNTIF($F$2:$F$69,"&lt;=0")</f>
        <v>9</v>
      </c>
    </row>
    <row r="5" spans="1:10" x14ac:dyDescent="0.2">
      <c r="A5" t="s">
        <v>11</v>
      </c>
      <c r="B5" s="1">
        <v>44623</v>
      </c>
      <c r="C5">
        <v>3</v>
      </c>
      <c r="D5">
        <v>-2.8</v>
      </c>
      <c r="E5">
        <f t="shared" si="0"/>
        <v>38.499999999999986</v>
      </c>
      <c r="F5">
        <v>5.6</v>
      </c>
      <c r="G5">
        <f t="shared" si="1"/>
        <v>289.10000000000002</v>
      </c>
      <c r="I5" t="s">
        <v>16</v>
      </c>
      <c r="J5" s="2">
        <f>J3/(J3+J4)</f>
        <v>0.86764705882352944</v>
      </c>
    </row>
    <row r="6" spans="1:10" x14ac:dyDescent="0.2">
      <c r="A6" t="s">
        <v>11</v>
      </c>
      <c r="B6" s="1">
        <v>44854</v>
      </c>
      <c r="C6">
        <v>3</v>
      </c>
      <c r="D6">
        <v>3.6</v>
      </c>
      <c r="E6">
        <f t="shared" si="0"/>
        <v>41.299999999999983</v>
      </c>
      <c r="F6">
        <v>15.7</v>
      </c>
      <c r="G6">
        <f t="shared" si="1"/>
        <v>283.5</v>
      </c>
      <c r="I6" t="s">
        <v>17</v>
      </c>
      <c r="J6" s="3">
        <f>100%-J5</f>
        <v>0.13235294117647056</v>
      </c>
    </row>
    <row r="7" spans="1:10" x14ac:dyDescent="0.2">
      <c r="A7" t="s">
        <v>11</v>
      </c>
      <c r="B7" s="1">
        <v>44693</v>
      </c>
      <c r="C7">
        <v>3</v>
      </c>
      <c r="D7">
        <v>4.3</v>
      </c>
      <c r="E7">
        <f t="shared" si="0"/>
        <v>37.699999999999982</v>
      </c>
      <c r="F7">
        <v>18.7</v>
      </c>
      <c r="G7">
        <f t="shared" si="1"/>
        <v>267.8</v>
      </c>
    </row>
    <row r="8" spans="1:10" x14ac:dyDescent="0.2">
      <c r="A8" t="s">
        <v>11</v>
      </c>
      <c r="B8" s="1">
        <v>45001</v>
      </c>
      <c r="C8">
        <v>3</v>
      </c>
      <c r="D8">
        <v>6</v>
      </c>
      <c r="E8">
        <f t="shared" si="0"/>
        <v>33.399999999999984</v>
      </c>
      <c r="F8">
        <v>23</v>
      </c>
      <c r="G8">
        <f t="shared" si="1"/>
        <v>249.10000000000002</v>
      </c>
      <c r="I8" t="s">
        <v>18</v>
      </c>
      <c r="J8" s="4">
        <f>AVERAGEIF($F$2:$F$69,"&gt;0")</f>
        <v>20.125423728813562</v>
      </c>
    </row>
    <row r="9" spans="1:10" x14ac:dyDescent="0.2">
      <c r="A9" t="s">
        <v>11</v>
      </c>
      <c r="B9" s="1">
        <v>45029</v>
      </c>
      <c r="C9">
        <v>3</v>
      </c>
      <c r="D9">
        <v>7.7</v>
      </c>
      <c r="E9">
        <f t="shared" si="0"/>
        <v>27.399999999999984</v>
      </c>
      <c r="F9">
        <v>33.1</v>
      </c>
      <c r="G9">
        <f t="shared" si="1"/>
        <v>226.10000000000002</v>
      </c>
      <c r="I9" t="s">
        <v>19</v>
      </c>
      <c r="J9" s="4">
        <f>AVERAGEIF($F$2:$F$69,"&lt;=0")</f>
        <v>-97.833333333333329</v>
      </c>
    </row>
    <row r="10" spans="1:10" x14ac:dyDescent="0.2">
      <c r="A10" t="s">
        <v>11</v>
      </c>
      <c r="B10" s="1">
        <v>44812</v>
      </c>
      <c r="C10">
        <v>3</v>
      </c>
      <c r="D10">
        <v>5.2</v>
      </c>
      <c r="E10">
        <f t="shared" si="0"/>
        <v>19.699999999999985</v>
      </c>
      <c r="F10">
        <v>17</v>
      </c>
      <c r="G10">
        <f t="shared" si="1"/>
        <v>193.00000000000003</v>
      </c>
      <c r="I10" t="s">
        <v>20</v>
      </c>
      <c r="J10" s="4">
        <f>J8/ABS(J9)</f>
        <v>0.20571131579707219</v>
      </c>
    </row>
    <row r="11" spans="1:10" x14ac:dyDescent="0.2">
      <c r="A11" t="s">
        <v>11</v>
      </c>
      <c r="B11" s="1">
        <v>44966</v>
      </c>
      <c r="C11">
        <v>3</v>
      </c>
      <c r="D11">
        <v>4.5</v>
      </c>
      <c r="E11">
        <f t="shared" si="0"/>
        <v>14.499999999999986</v>
      </c>
      <c r="F11">
        <v>-31</v>
      </c>
      <c r="G11">
        <f t="shared" si="1"/>
        <v>176.00000000000003</v>
      </c>
    </row>
    <row r="12" spans="1:10" x14ac:dyDescent="0.2">
      <c r="A12" t="s">
        <v>11</v>
      </c>
      <c r="B12" s="1">
        <v>44686</v>
      </c>
      <c r="C12">
        <v>3</v>
      </c>
      <c r="D12">
        <v>-2.7</v>
      </c>
      <c r="E12">
        <f t="shared" si="0"/>
        <v>9.9999999999999858</v>
      </c>
      <c r="F12">
        <v>14.8</v>
      </c>
      <c r="G12">
        <f t="shared" si="1"/>
        <v>207.00000000000003</v>
      </c>
      <c r="I12" t="s">
        <v>21</v>
      </c>
      <c r="J12">
        <f>MAX($F$2:$F$69)</f>
        <v>37</v>
      </c>
    </row>
    <row r="13" spans="1:10" x14ac:dyDescent="0.2">
      <c r="A13" t="s">
        <v>11</v>
      </c>
      <c r="B13" s="1">
        <v>44833</v>
      </c>
      <c r="C13">
        <v>3</v>
      </c>
      <c r="D13">
        <v>1.4</v>
      </c>
      <c r="E13">
        <f t="shared" si="0"/>
        <v>12.699999999999985</v>
      </c>
      <c r="F13">
        <v>16.899999999999999</v>
      </c>
      <c r="G13">
        <f t="shared" si="1"/>
        <v>192.20000000000002</v>
      </c>
      <c r="I13" t="s">
        <v>22</v>
      </c>
      <c r="J13">
        <f>MIN($F$2:$F$69)</f>
        <v>-177.3</v>
      </c>
    </row>
    <row r="14" spans="1:10" x14ac:dyDescent="0.2">
      <c r="A14" t="s">
        <v>11</v>
      </c>
      <c r="B14" s="1">
        <v>44959</v>
      </c>
      <c r="C14">
        <v>3</v>
      </c>
      <c r="D14">
        <v>1.6</v>
      </c>
      <c r="E14">
        <f t="shared" si="0"/>
        <v>11.299999999999985</v>
      </c>
      <c r="F14">
        <v>10</v>
      </c>
      <c r="G14">
        <f t="shared" si="1"/>
        <v>175.3</v>
      </c>
    </row>
    <row r="15" spans="1:10" x14ac:dyDescent="0.2">
      <c r="A15" t="s">
        <v>11</v>
      </c>
      <c r="B15" s="1">
        <v>45014</v>
      </c>
      <c r="C15">
        <v>3</v>
      </c>
      <c r="D15">
        <v>7.2</v>
      </c>
      <c r="E15">
        <f t="shared" si="0"/>
        <v>9.6999999999999851</v>
      </c>
      <c r="F15">
        <v>20</v>
      </c>
      <c r="G15">
        <f t="shared" si="1"/>
        <v>165.3</v>
      </c>
      <c r="I15" t="s">
        <v>23</v>
      </c>
      <c r="J15" s="4">
        <f>(J5*J8)+(J6*J9)</f>
        <v>4.5132352941176528</v>
      </c>
    </row>
    <row r="16" spans="1:10" x14ac:dyDescent="0.2">
      <c r="A16" t="s">
        <v>11</v>
      </c>
      <c r="B16" s="1">
        <v>45050</v>
      </c>
      <c r="C16">
        <v>3</v>
      </c>
      <c r="D16">
        <v>7.4</v>
      </c>
      <c r="E16">
        <f t="shared" si="0"/>
        <v>2.4999999999999849</v>
      </c>
      <c r="F16">
        <v>29</v>
      </c>
      <c r="G16">
        <f t="shared" si="1"/>
        <v>145.30000000000001</v>
      </c>
      <c r="I16" t="s">
        <v>24</v>
      </c>
      <c r="J16" s="4">
        <f>(J10*J5)-J6</f>
        <v>4.6131876941577388E-2</v>
      </c>
    </row>
    <row r="17" spans="1:7" x14ac:dyDescent="0.2">
      <c r="A17" t="s">
        <v>11</v>
      </c>
      <c r="B17" s="1">
        <v>44567</v>
      </c>
      <c r="C17">
        <v>3</v>
      </c>
      <c r="D17">
        <v>3.7</v>
      </c>
      <c r="E17">
        <f t="shared" si="0"/>
        <v>-4.9000000000000155</v>
      </c>
      <c r="F17">
        <v>28</v>
      </c>
      <c r="G17">
        <f t="shared" si="1"/>
        <v>116.3</v>
      </c>
    </row>
    <row r="18" spans="1:7" x14ac:dyDescent="0.2">
      <c r="A18" t="s">
        <v>11</v>
      </c>
      <c r="B18" s="1">
        <v>44987</v>
      </c>
      <c r="C18">
        <v>3</v>
      </c>
      <c r="D18">
        <v>6.1</v>
      </c>
      <c r="E18">
        <f t="shared" si="0"/>
        <v>-8.6000000000000156</v>
      </c>
      <c r="F18">
        <v>-70.3</v>
      </c>
      <c r="G18">
        <f t="shared" si="1"/>
        <v>88.3</v>
      </c>
    </row>
    <row r="19" spans="1:7" x14ac:dyDescent="0.2">
      <c r="A19" t="s">
        <v>11</v>
      </c>
      <c r="B19" s="1">
        <v>44903</v>
      </c>
      <c r="C19">
        <v>3</v>
      </c>
      <c r="D19">
        <v>8.4</v>
      </c>
      <c r="E19">
        <f t="shared" si="0"/>
        <v>-14.700000000000015</v>
      </c>
      <c r="F19">
        <v>31.9</v>
      </c>
      <c r="G19">
        <f t="shared" si="1"/>
        <v>158.6</v>
      </c>
    </row>
    <row r="20" spans="1:7" x14ac:dyDescent="0.2">
      <c r="A20" t="s">
        <v>11</v>
      </c>
      <c r="B20" s="1">
        <v>44791</v>
      </c>
      <c r="C20">
        <v>3</v>
      </c>
      <c r="D20">
        <v>4.2</v>
      </c>
      <c r="E20">
        <f t="shared" si="0"/>
        <v>-23.100000000000016</v>
      </c>
      <c r="F20">
        <v>22.1</v>
      </c>
      <c r="G20">
        <f t="shared" si="1"/>
        <v>126.69999999999999</v>
      </c>
    </row>
    <row r="21" spans="1:7" x14ac:dyDescent="0.2">
      <c r="A21" t="s">
        <v>11</v>
      </c>
      <c r="B21" s="1">
        <v>44756</v>
      </c>
      <c r="C21">
        <v>3</v>
      </c>
      <c r="D21">
        <v>6.8</v>
      </c>
      <c r="E21">
        <f t="shared" si="0"/>
        <v>-27.300000000000015</v>
      </c>
      <c r="F21">
        <v>23.8</v>
      </c>
      <c r="G21">
        <f t="shared" si="1"/>
        <v>104.59999999999998</v>
      </c>
    </row>
    <row r="22" spans="1:7" x14ac:dyDescent="0.2">
      <c r="A22" t="s">
        <v>11</v>
      </c>
      <c r="B22" s="1">
        <v>44882</v>
      </c>
      <c r="C22">
        <v>3</v>
      </c>
      <c r="D22">
        <v>6</v>
      </c>
      <c r="E22">
        <f t="shared" si="0"/>
        <v>-34.100000000000016</v>
      </c>
      <c r="F22">
        <v>29.7</v>
      </c>
      <c r="G22">
        <f t="shared" si="1"/>
        <v>80.799999999999983</v>
      </c>
    </row>
    <row r="23" spans="1:7" x14ac:dyDescent="0.2">
      <c r="A23" t="s">
        <v>11</v>
      </c>
      <c r="B23" s="1">
        <v>44707</v>
      </c>
      <c r="C23">
        <v>3</v>
      </c>
      <c r="D23">
        <v>8.5</v>
      </c>
      <c r="E23">
        <f t="shared" si="0"/>
        <v>-40.100000000000016</v>
      </c>
      <c r="F23">
        <v>18.7</v>
      </c>
      <c r="G23">
        <f t="shared" si="1"/>
        <v>51.09999999999998</v>
      </c>
    </row>
    <row r="24" spans="1:7" x14ac:dyDescent="0.2">
      <c r="A24" t="s">
        <v>11</v>
      </c>
      <c r="B24" s="1">
        <v>44868</v>
      </c>
      <c r="C24">
        <v>3</v>
      </c>
      <c r="D24">
        <v>-89.7</v>
      </c>
      <c r="E24">
        <f t="shared" si="0"/>
        <v>-48.600000000000016</v>
      </c>
      <c r="F24">
        <v>-177.3</v>
      </c>
      <c r="G24">
        <f t="shared" si="1"/>
        <v>32.399999999999977</v>
      </c>
    </row>
    <row r="25" spans="1:7" x14ac:dyDescent="0.2">
      <c r="A25" t="s">
        <v>11</v>
      </c>
      <c r="B25" s="1">
        <v>44924</v>
      </c>
      <c r="C25">
        <v>3</v>
      </c>
      <c r="D25">
        <v>7.8</v>
      </c>
      <c r="E25">
        <f t="shared" si="0"/>
        <v>41.099999999999987</v>
      </c>
      <c r="F25">
        <v>28.6</v>
      </c>
      <c r="G25">
        <f t="shared" si="1"/>
        <v>209.7</v>
      </c>
    </row>
    <row r="26" spans="1:7" x14ac:dyDescent="0.2">
      <c r="A26" t="s">
        <v>11</v>
      </c>
      <c r="B26" s="1">
        <v>44973</v>
      </c>
      <c r="C26">
        <v>3</v>
      </c>
      <c r="D26">
        <v>7.4</v>
      </c>
      <c r="E26">
        <f t="shared" si="0"/>
        <v>33.29999999999999</v>
      </c>
      <c r="F26">
        <v>23.4</v>
      </c>
      <c r="G26">
        <f t="shared" si="1"/>
        <v>181.1</v>
      </c>
    </row>
    <row r="27" spans="1:7" x14ac:dyDescent="0.2">
      <c r="A27" t="s">
        <v>11</v>
      </c>
      <c r="B27" s="1">
        <v>44938</v>
      </c>
      <c r="C27">
        <v>3</v>
      </c>
      <c r="D27">
        <v>6</v>
      </c>
      <c r="E27">
        <f t="shared" si="0"/>
        <v>25.899999999999991</v>
      </c>
      <c r="F27">
        <v>26.4</v>
      </c>
      <c r="G27">
        <f t="shared" si="1"/>
        <v>157.69999999999999</v>
      </c>
    </row>
    <row r="28" spans="1:7" x14ac:dyDescent="0.2">
      <c r="A28" t="s">
        <v>11</v>
      </c>
      <c r="B28" s="1">
        <v>44721</v>
      </c>
      <c r="C28">
        <v>3</v>
      </c>
      <c r="D28">
        <v>6.3</v>
      </c>
      <c r="E28">
        <f t="shared" si="0"/>
        <v>19.899999999999991</v>
      </c>
      <c r="F28">
        <v>16.899999999999999</v>
      </c>
      <c r="G28">
        <f t="shared" si="1"/>
        <v>131.29999999999998</v>
      </c>
    </row>
    <row r="29" spans="1:7" x14ac:dyDescent="0.2">
      <c r="A29" t="s">
        <v>11</v>
      </c>
      <c r="B29" s="1">
        <v>44609</v>
      </c>
      <c r="C29">
        <v>3</v>
      </c>
      <c r="D29">
        <v>8.6</v>
      </c>
      <c r="E29">
        <f t="shared" si="0"/>
        <v>13.599999999999991</v>
      </c>
      <c r="F29">
        <v>16.8</v>
      </c>
      <c r="G29">
        <f t="shared" si="1"/>
        <v>114.39999999999998</v>
      </c>
    </row>
    <row r="30" spans="1:7" x14ac:dyDescent="0.2">
      <c r="A30" t="s">
        <v>11</v>
      </c>
      <c r="B30" s="1">
        <v>44826</v>
      </c>
      <c r="C30">
        <v>3</v>
      </c>
      <c r="D30">
        <v>6.9</v>
      </c>
      <c r="E30">
        <f t="shared" si="0"/>
        <v>4.9999999999999911</v>
      </c>
      <c r="F30">
        <v>19.8</v>
      </c>
      <c r="G30">
        <f t="shared" si="1"/>
        <v>97.59999999999998</v>
      </c>
    </row>
    <row r="31" spans="1:7" x14ac:dyDescent="0.2">
      <c r="A31" t="s">
        <v>11</v>
      </c>
      <c r="B31" s="1">
        <v>45008</v>
      </c>
      <c r="C31">
        <v>3</v>
      </c>
      <c r="D31">
        <v>4.7</v>
      </c>
      <c r="E31">
        <f t="shared" si="0"/>
        <v>-1.9000000000000092</v>
      </c>
      <c r="F31">
        <v>17.2</v>
      </c>
      <c r="G31">
        <f t="shared" si="1"/>
        <v>77.799999999999983</v>
      </c>
    </row>
    <row r="32" spans="1:7" x14ac:dyDescent="0.2">
      <c r="A32" t="s">
        <v>11</v>
      </c>
      <c r="B32" s="1">
        <v>44637</v>
      </c>
      <c r="C32">
        <v>3</v>
      </c>
      <c r="D32">
        <v>7.7</v>
      </c>
      <c r="E32">
        <f t="shared" si="0"/>
        <v>-6.6000000000000094</v>
      </c>
      <c r="F32">
        <v>12</v>
      </c>
      <c r="G32">
        <f t="shared" si="1"/>
        <v>60.59999999999998</v>
      </c>
    </row>
    <row r="33" spans="1:7" x14ac:dyDescent="0.2">
      <c r="A33" t="s">
        <v>11</v>
      </c>
      <c r="B33" s="1">
        <v>44763</v>
      </c>
      <c r="C33">
        <v>3</v>
      </c>
      <c r="D33">
        <v>6.1</v>
      </c>
      <c r="E33">
        <f t="shared" si="0"/>
        <v>-14.30000000000001</v>
      </c>
      <c r="F33">
        <v>26.7</v>
      </c>
      <c r="G33">
        <f t="shared" si="1"/>
        <v>48.59999999999998</v>
      </c>
    </row>
    <row r="34" spans="1:7" x14ac:dyDescent="0.2">
      <c r="A34" t="s">
        <v>11</v>
      </c>
      <c r="B34" s="1">
        <v>44910</v>
      </c>
      <c r="C34">
        <v>3</v>
      </c>
      <c r="D34">
        <v>10.199999999999999</v>
      </c>
      <c r="E34">
        <f t="shared" si="0"/>
        <v>-20.400000000000009</v>
      </c>
      <c r="F34">
        <v>18.399999999999999</v>
      </c>
      <c r="G34">
        <f t="shared" si="1"/>
        <v>21.899999999999981</v>
      </c>
    </row>
    <row r="35" spans="1:7" x14ac:dyDescent="0.2">
      <c r="A35" t="s">
        <v>11</v>
      </c>
      <c r="B35" s="1">
        <v>44917</v>
      </c>
      <c r="C35">
        <v>3</v>
      </c>
      <c r="D35">
        <v>10.9</v>
      </c>
      <c r="E35">
        <f t="shared" si="0"/>
        <v>-30.600000000000009</v>
      </c>
      <c r="F35">
        <v>32.4</v>
      </c>
      <c r="G35">
        <f t="shared" si="1"/>
        <v>3.4999999999999822</v>
      </c>
    </row>
    <row r="36" spans="1:7" x14ac:dyDescent="0.2">
      <c r="A36" t="s">
        <v>11</v>
      </c>
      <c r="B36" s="1">
        <v>44875</v>
      </c>
      <c r="C36">
        <v>3</v>
      </c>
      <c r="D36">
        <v>4.5999999999999996</v>
      </c>
      <c r="E36">
        <f t="shared" si="0"/>
        <v>-41.500000000000007</v>
      </c>
      <c r="F36">
        <v>17.8</v>
      </c>
      <c r="G36">
        <f t="shared" si="1"/>
        <v>-28.900000000000016</v>
      </c>
    </row>
    <row r="37" spans="1:7" x14ac:dyDescent="0.2">
      <c r="A37" t="s">
        <v>11</v>
      </c>
      <c r="B37" s="1">
        <v>44980</v>
      </c>
      <c r="C37">
        <v>3</v>
      </c>
      <c r="D37">
        <v>5.0999999999999996</v>
      </c>
      <c r="E37">
        <f t="shared" si="0"/>
        <v>-46.100000000000009</v>
      </c>
      <c r="F37">
        <v>24.7</v>
      </c>
      <c r="G37">
        <f t="shared" si="1"/>
        <v>-46.700000000000017</v>
      </c>
    </row>
    <row r="38" spans="1:7" x14ac:dyDescent="0.2">
      <c r="A38" t="s">
        <v>11</v>
      </c>
      <c r="B38" s="1">
        <v>44658</v>
      </c>
      <c r="C38">
        <v>3</v>
      </c>
      <c r="D38">
        <v>2.2000000000000002</v>
      </c>
      <c r="E38">
        <f t="shared" si="0"/>
        <v>-51.20000000000001</v>
      </c>
      <c r="F38">
        <v>16.8</v>
      </c>
      <c r="G38">
        <f t="shared" si="1"/>
        <v>-71.40000000000002</v>
      </c>
    </row>
    <row r="39" spans="1:7" x14ac:dyDescent="0.2">
      <c r="A39" t="s">
        <v>11</v>
      </c>
      <c r="B39" s="1">
        <v>44951</v>
      </c>
      <c r="C39">
        <v>3</v>
      </c>
      <c r="D39">
        <v>5.4</v>
      </c>
      <c r="E39">
        <f t="shared" si="0"/>
        <v>-53.400000000000013</v>
      </c>
      <c r="F39">
        <v>21.6</v>
      </c>
      <c r="G39">
        <f t="shared" si="1"/>
        <v>-88.200000000000017</v>
      </c>
    </row>
    <row r="40" spans="1:7" x14ac:dyDescent="0.2">
      <c r="A40" t="s">
        <v>11</v>
      </c>
      <c r="B40" s="1">
        <v>44840</v>
      </c>
      <c r="C40">
        <v>3</v>
      </c>
      <c r="D40">
        <v>5.2</v>
      </c>
      <c r="E40">
        <f t="shared" si="0"/>
        <v>-58.800000000000011</v>
      </c>
      <c r="F40">
        <v>16.600000000000001</v>
      </c>
      <c r="G40">
        <f t="shared" si="1"/>
        <v>-109.80000000000001</v>
      </c>
    </row>
    <row r="41" spans="1:7" x14ac:dyDescent="0.2">
      <c r="A41" t="s">
        <v>11</v>
      </c>
      <c r="B41" s="1">
        <v>44889</v>
      </c>
      <c r="C41">
        <v>3</v>
      </c>
      <c r="D41">
        <v>7.3</v>
      </c>
      <c r="E41">
        <f t="shared" si="0"/>
        <v>-64.000000000000014</v>
      </c>
      <c r="F41">
        <v>27.3</v>
      </c>
      <c r="G41">
        <f t="shared" si="1"/>
        <v>-126.40000000000002</v>
      </c>
    </row>
    <row r="42" spans="1:7" x14ac:dyDescent="0.2">
      <c r="A42" t="s">
        <v>11</v>
      </c>
      <c r="B42" s="1">
        <v>44798</v>
      </c>
      <c r="C42">
        <v>3</v>
      </c>
      <c r="D42">
        <v>1.6</v>
      </c>
      <c r="E42">
        <f t="shared" si="0"/>
        <v>-71.300000000000011</v>
      </c>
      <c r="F42">
        <v>21.4</v>
      </c>
      <c r="G42">
        <f t="shared" si="1"/>
        <v>-153.70000000000002</v>
      </c>
    </row>
    <row r="43" spans="1:7" x14ac:dyDescent="0.2">
      <c r="A43" t="s">
        <v>11</v>
      </c>
      <c r="B43" s="1">
        <v>45036</v>
      </c>
      <c r="C43">
        <v>3</v>
      </c>
      <c r="D43">
        <v>-56.8</v>
      </c>
      <c r="E43">
        <f t="shared" si="0"/>
        <v>-72.900000000000006</v>
      </c>
      <c r="F43">
        <v>-133.9</v>
      </c>
      <c r="G43">
        <f t="shared" si="1"/>
        <v>-175.10000000000002</v>
      </c>
    </row>
    <row r="44" spans="1:7" x14ac:dyDescent="0.2">
      <c r="A44" t="s">
        <v>11</v>
      </c>
      <c r="B44" s="1">
        <v>44784</v>
      </c>
      <c r="C44">
        <v>3</v>
      </c>
      <c r="D44">
        <v>2.8</v>
      </c>
      <c r="E44">
        <f t="shared" si="0"/>
        <v>-16.100000000000005</v>
      </c>
      <c r="F44">
        <v>21.6</v>
      </c>
      <c r="G44">
        <f t="shared" si="1"/>
        <v>-41.2</v>
      </c>
    </row>
    <row r="45" spans="1:7" x14ac:dyDescent="0.2">
      <c r="A45" t="s">
        <v>11</v>
      </c>
      <c r="B45" s="1">
        <v>44861</v>
      </c>
      <c r="C45">
        <v>3</v>
      </c>
      <c r="D45">
        <v>5</v>
      </c>
      <c r="E45">
        <f t="shared" si="0"/>
        <v>-18.900000000000006</v>
      </c>
      <c r="F45">
        <v>17.899999999999999</v>
      </c>
      <c r="G45">
        <f t="shared" si="1"/>
        <v>-62.800000000000004</v>
      </c>
    </row>
    <row r="46" spans="1:7" x14ac:dyDescent="0.2">
      <c r="A46" t="s">
        <v>11</v>
      </c>
      <c r="B46" s="1">
        <v>45022</v>
      </c>
      <c r="C46">
        <v>3</v>
      </c>
      <c r="D46">
        <v>4.5999999999999996</v>
      </c>
      <c r="E46">
        <f t="shared" si="0"/>
        <v>-23.900000000000006</v>
      </c>
      <c r="F46">
        <v>21.2</v>
      </c>
      <c r="G46">
        <f t="shared" si="1"/>
        <v>-80.7</v>
      </c>
    </row>
    <row r="47" spans="1:7" x14ac:dyDescent="0.2">
      <c r="A47" t="s">
        <v>11</v>
      </c>
      <c r="B47" s="1">
        <v>44945</v>
      </c>
      <c r="C47">
        <v>3</v>
      </c>
      <c r="D47">
        <v>7.8</v>
      </c>
      <c r="E47">
        <f t="shared" si="0"/>
        <v>-28.500000000000004</v>
      </c>
      <c r="F47">
        <v>-53.2</v>
      </c>
      <c r="G47">
        <f t="shared" si="1"/>
        <v>-101.9</v>
      </c>
    </row>
    <row r="48" spans="1:7" x14ac:dyDescent="0.2">
      <c r="A48" t="s">
        <v>11</v>
      </c>
      <c r="B48" s="1">
        <v>44700</v>
      </c>
      <c r="C48">
        <v>3</v>
      </c>
      <c r="D48">
        <v>6</v>
      </c>
      <c r="E48">
        <f t="shared" si="0"/>
        <v>-36.300000000000004</v>
      </c>
      <c r="F48">
        <v>19.399999999999999</v>
      </c>
      <c r="G48">
        <f t="shared" si="1"/>
        <v>-48.699999999999996</v>
      </c>
    </row>
    <row r="49" spans="1:7" x14ac:dyDescent="0.2">
      <c r="A49" t="s">
        <v>11</v>
      </c>
      <c r="B49" s="1">
        <v>44588</v>
      </c>
      <c r="C49">
        <v>3</v>
      </c>
      <c r="D49">
        <v>2.2999999999999998</v>
      </c>
      <c r="E49">
        <f t="shared" si="0"/>
        <v>-42.300000000000004</v>
      </c>
      <c r="F49">
        <v>19.8</v>
      </c>
      <c r="G49">
        <f t="shared" si="1"/>
        <v>-68.099999999999994</v>
      </c>
    </row>
    <row r="50" spans="1:7" x14ac:dyDescent="0.2">
      <c r="A50" t="s">
        <v>11</v>
      </c>
      <c r="B50" s="1">
        <v>44931</v>
      </c>
      <c r="C50">
        <v>3</v>
      </c>
      <c r="D50">
        <v>4.5</v>
      </c>
      <c r="E50">
        <f t="shared" si="0"/>
        <v>-44.6</v>
      </c>
      <c r="F50">
        <v>24.8</v>
      </c>
      <c r="G50">
        <f t="shared" si="1"/>
        <v>-87.899999999999991</v>
      </c>
    </row>
    <row r="51" spans="1:7" x14ac:dyDescent="0.2">
      <c r="A51" t="s">
        <v>11</v>
      </c>
      <c r="B51" s="1">
        <v>44742</v>
      </c>
      <c r="C51">
        <v>3</v>
      </c>
      <c r="D51">
        <v>5.6</v>
      </c>
      <c r="E51">
        <f t="shared" si="0"/>
        <v>-49.1</v>
      </c>
      <c r="F51">
        <v>18.899999999999999</v>
      </c>
      <c r="G51">
        <f t="shared" si="1"/>
        <v>-112.69999999999999</v>
      </c>
    </row>
    <row r="52" spans="1:7" x14ac:dyDescent="0.2">
      <c r="A52" t="s">
        <v>11</v>
      </c>
      <c r="B52" s="1">
        <v>44574</v>
      </c>
      <c r="C52">
        <v>3</v>
      </c>
      <c r="D52">
        <v>-24.9</v>
      </c>
      <c r="E52">
        <f t="shared" si="0"/>
        <v>-54.7</v>
      </c>
      <c r="F52">
        <v>-109.1</v>
      </c>
      <c r="G52">
        <f t="shared" si="1"/>
        <v>-131.6</v>
      </c>
    </row>
    <row r="53" spans="1:7" x14ac:dyDescent="0.2">
      <c r="A53" t="s">
        <v>11</v>
      </c>
      <c r="B53" s="1">
        <v>44679</v>
      </c>
      <c r="C53">
        <v>3</v>
      </c>
      <c r="D53">
        <v>-0.3</v>
      </c>
      <c r="E53">
        <f t="shared" si="0"/>
        <v>-29.800000000000008</v>
      </c>
      <c r="F53">
        <v>14.6</v>
      </c>
      <c r="G53">
        <f t="shared" si="1"/>
        <v>-22.499999999999993</v>
      </c>
    </row>
    <row r="54" spans="1:7" x14ac:dyDescent="0.2">
      <c r="A54" t="s">
        <v>11</v>
      </c>
      <c r="B54" s="1">
        <v>45057</v>
      </c>
      <c r="C54">
        <v>3</v>
      </c>
      <c r="D54">
        <v>7.9</v>
      </c>
      <c r="E54">
        <f t="shared" si="0"/>
        <v>-29.500000000000007</v>
      </c>
      <c r="F54">
        <v>5.3</v>
      </c>
      <c r="G54">
        <f t="shared" si="1"/>
        <v>-37.099999999999994</v>
      </c>
    </row>
    <row r="55" spans="1:7" x14ac:dyDescent="0.2">
      <c r="A55" t="s">
        <v>11</v>
      </c>
      <c r="B55" s="1">
        <v>44728</v>
      </c>
      <c r="C55">
        <v>3</v>
      </c>
      <c r="D55">
        <v>5.6</v>
      </c>
      <c r="E55">
        <f t="shared" si="0"/>
        <v>-37.400000000000006</v>
      </c>
      <c r="F55">
        <v>17.7</v>
      </c>
      <c r="G55">
        <f t="shared" si="1"/>
        <v>-42.399999999999991</v>
      </c>
    </row>
    <row r="56" spans="1:7" x14ac:dyDescent="0.2">
      <c r="A56" t="s">
        <v>11</v>
      </c>
      <c r="B56" s="1">
        <v>44749</v>
      </c>
      <c r="C56">
        <v>3</v>
      </c>
      <c r="D56">
        <v>0.4</v>
      </c>
      <c r="E56">
        <f t="shared" si="0"/>
        <v>-43.000000000000007</v>
      </c>
      <c r="F56">
        <v>18.100000000000001</v>
      </c>
      <c r="G56">
        <f t="shared" si="1"/>
        <v>-60.099999999999987</v>
      </c>
    </row>
    <row r="57" spans="1:7" x14ac:dyDescent="0.2">
      <c r="A57" t="s">
        <v>11</v>
      </c>
      <c r="B57" s="1">
        <v>44714</v>
      </c>
      <c r="C57">
        <v>3</v>
      </c>
      <c r="D57">
        <v>3.3</v>
      </c>
      <c r="E57">
        <f t="shared" si="0"/>
        <v>-43.400000000000006</v>
      </c>
      <c r="F57">
        <v>1.9</v>
      </c>
      <c r="G57">
        <f t="shared" si="1"/>
        <v>-78.199999999999989</v>
      </c>
    </row>
    <row r="58" spans="1:7" x14ac:dyDescent="0.2">
      <c r="A58" t="s">
        <v>11</v>
      </c>
      <c r="B58" s="1">
        <v>44735</v>
      </c>
      <c r="C58">
        <v>3</v>
      </c>
      <c r="D58">
        <v>5.5</v>
      </c>
      <c r="E58">
        <f t="shared" si="0"/>
        <v>-46.7</v>
      </c>
      <c r="F58">
        <v>19.399999999999999</v>
      </c>
      <c r="G58">
        <f t="shared" si="1"/>
        <v>-80.099999999999994</v>
      </c>
    </row>
    <row r="59" spans="1:7" x14ac:dyDescent="0.2">
      <c r="A59" t="s">
        <v>11</v>
      </c>
      <c r="B59" s="1">
        <v>44616</v>
      </c>
      <c r="C59">
        <v>3</v>
      </c>
      <c r="D59">
        <v>15.3</v>
      </c>
      <c r="E59">
        <f t="shared" si="0"/>
        <v>-52.2</v>
      </c>
      <c r="F59">
        <v>8</v>
      </c>
      <c r="G59">
        <f t="shared" si="1"/>
        <v>-99.499999999999986</v>
      </c>
    </row>
    <row r="60" spans="1:7" x14ac:dyDescent="0.2">
      <c r="A60" t="s">
        <v>11</v>
      </c>
      <c r="B60" s="1">
        <v>44664</v>
      </c>
      <c r="C60">
        <v>3</v>
      </c>
      <c r="D60">
        <v>2.6</v>
      </c>
      <c r="E60">
        <f t="shared" si="0"/>
        <v>-67.5</v>
      </c>
      <c r="F60">
        <v>14.7</v>
      </c>
      <c r="G60">
        <f t="shared" si="1"/>
        <v>-107.49999999999999</v>
      </c>
    </row>
    <row r="61" spans="1:7" x14ac:dyDescent="0.2">
      <c r="A61" t="s">
        <v>11</v>
      </c>
      <c r="B61" s="1">
        <v>44672</v>
      </c>
      <c r="C61">
        <v>3</v>
      </c>
      <c r="D61">
        <v>-84</v>
      </c>
      <c r="E61">
        <f t="shared" si="0"/>
        <v>-70.099999999999994</v>
      </c>
      <c r="F61">
        <v>-168.2</v>
      </c>
      <c r="G61">
        <f t="shared" si="1"/>
        <v>-122.19999999999999</v>
      </c>
    </row>
    <row r="62" spans="1:7" x14ac:dyDescent="0.2">
      <c r="A62" t="s">
        <v>11</v>
      </c>
      <c r="B62" s="1">
        <v>45043</v>
      </c>
      <c r="C62">
        <v>3</v>
      </c>
      <c r="D62">
        <v>10.7</v>
      </c>
      <c r="E62">
        <f t="shared" si="0"/>
        <v>13.900000000000004</v>
      </c>
      <c r="F62">
        <v>34.9</v>
      </c>
      <c r="G62">
        <f t="shared" si="1"/>
        <v>46.000000000000007</v>
      </c>
    </row>
    <row r="63" spans="1:7" x14ac:dyDescent="0.2">
      <c r="A63" t="s">
        <v>11</v>
      </c>
      <c r="B63" s="1">
        <v>44896</v>
      </c>
      <c r="C63">
        <v>3</v>
      </c>
      <c r="D63">
        <v>11.4</v>
      </c>
      <c r="E63">
        <f t="shared" si="0"/>
        <v>3.2000000000000046</v>
      </c>
      <c r="F63">
        <v>37</v>
      </c>
      <c r="G63">
        <f t="shared" si="1"/>
        <v>11.100000000000009</v>
      </c>
    </row>
    <row r="64" spans="1:7" x14ac:dyDescent="0.2">
      <c r="A64" t="s">
        <v>11</v>
      </c>
      <c r="B64" s="1">
        <v>44994</v>
      </c>
      <c r="C64">
        <v>3</v>
      </c>
      <c r="D64">
        <v>-43.9</v>
      </c>
      <c r="E64">
        <f t="shared" si="0"/>
        <v>-8.1999999999999957</v>
      </c>
      <c r="F64">
        <v>-123.2</v>
      </c>
      <c r="G64">
        <f t="shared" si="1"/>
        <v>-25.899999999999991</v>
      </c>
    </row>
    <row r="65" spans="1:7" x14ac:dyDescent="0.2">
      <c r="A65" t="s">
        <v>11</v>
      </c>
      <c r="B65" s="1">
        <v>44770</v>
      </c>
      <c r="C65">
        <v>3</v>
      </c>
      <c r="D65">
        <v>8.5</v>
      </c>
      <c r="E65">
        <f t="shared" si="0"/>
        <v>35.700000000000003</v>
      </c>
      <c r="F65">
        <v>24.4</v>
      </c>
      <c r="G65">
        <f t="shared" si="1"/>
        <v>97.300000000000011</v>
      </c>
    </row>
    <row r="66" spans="1:7" x14ac:dyDescent="0.2">
      <c r="A66" t="s">
        <v>11</v>
      </c>
      <c r="B66" s="1">
        <v>44819</v>
      </c>
      <c r="C66">
        <v>3</v>
      </c>
      <c r="D66">
        <v>11.2</v>
      </c>
      <c r="E66">
        <f t="shared" si="0"/>
        <v>27.2</v>
      </c>
      <c r="F66">
        <v>24.2</v>
      </c>
      <c r="G66">
        <f t="shared" si="1"/>
        <v>72.900000000000006</v>
      </c>
    </row>
    <row r="67" spans="1:7" x14ac:dyDescent="0.2">
      <c r="A67" t="s">
        <v>11</v>
      </c>
      <c r="B67" s="1">
        <v>44847</v>
      </c>
      <c r="C67">
        <v>3</v>
      </c>
      <c r="D67">
        <v>2.9</v>
      </c>
      <c r="E67">
        <f t="shared" ref="E67:E69" si="2">D67+E68</f>
        <v>16</v>
      </c>
      <c r="F67">
        <v>17.7</v>
      </c>
      <c r="G67">
        <f t="shared" ref="G67:G69" si="3">F67+G68</f>
        <v>48.7</v>
      </c>
    </row>
    <row r="68" spans="1:7" x14ac:dyDescent="0.2">
      <c r="A68" t="s">
        <v>11</v>
      </c>
      <c r="B68" s="1">
        <v>44644</v>
      </c>
      <c r="C68">
        <v>3</v>
      </c>
      <c r="D68">
        <v>9.3000000000000007</v>
      </c>
      <c r="E68">
        <f t="shared" si="2"/>
        <v>13.100000000000001</v>
      </c>
      <c r="F68">
        <v>16.5</v>
      </c>
      <c r="G68">
        <f t="shared" si="3"/>
        <v>31</v>
      </c>
    </row>
    <row r="69" spans="1:7" x14ac:dyDescent="0.2">
      <c r="A69" t="s">
        <v>11</v>
      </c>
      <c r="B69" s="1">
        <v>44651</v>
      </c>
      <c r="C69">
        <v>3</v>
      </c>
      <c r="D69">
        <v>3.8</v>
      </c>
      <c r="E69">
        <f t="shared" si="2"/>
        <v>3.8</v>
      </c>
      <c r="F69">
        <v>14.5</v>
      </c>
      <c r="G69">
        <f t="shared" si="3"/>
        <v>14.5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56CD-0276-4947-8701-757CB51D025C}">
  <dimension ref="A1:J66"/>
  <sheetViews>
    <sheetView workbookViewId="0">
      <selection activeCell="I21" sqref="I2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</row>
    <row r="2" spans="1:10" x14ac:dyDescent="0.2">
      <c r="A2" t="s">
        <v>11</v>
      </c>
      <c r="B2" s="1">
        <v>44630</v>
      </c>
      <c r="C2">
        <v>5</v>
      </c>
      <c r="D2">
        <v>10.5</v>
      </c>
      <c r="E2">
        <f>D2+E3</f>
        <v>57.199999999999982</v>
      </c>
      <c r="F2">
        <v>16.600000000000001</v>
      </c>
      <c r="G2">
        <f>F2+G3</f>
        <v>197.99999999999997</v>
      </c>
    </row>
    <row r="3" spans="1:10" x14ac:dyDescent="0.2">
      <c r="A3" t="s">
        <v>11</v>
      </c>
      <c r="B3" s="1">
        <v>44805</v>
      </c>
      <c r="C3">
        <v>5</v>
      </c>
      <c r="D3">
        <v>3.7</v>
      </c>
      <c r="E3">
        <f t="shared" ref="E3:E66" si="0">D3+E4</f>
        <v>46.699999999999982</v>
      </c>
      <c r="F3">
        <v>12</v>
      </c>
      <c r="G3">
        <f t="shared" ref="G3:G66" si="1">F3+G4</f>
        <v>181.39999999999998</v>
      </c>
      <c r="I3" t="s">
        <v>14</v>
      </c>
      <c r="J3">
        <f>COUNTIF($F$2:$F$66,"&gt;0")</f>
        <v>56</v>
      </c>
    </row>
    <row r="4" spans="1:10" x14ac:dyDescent="0.2">
      <c r="A4" t="s">
        <v>11</v>
      </c>
      <c r="B4" s="1">
        <v>44777</v>
      </c>
      <c r="C4">
        <v>5</v>
      </c>
      <c r="D4">
        <v>4.3</v>
      </c>
      <c r="E4">
        <f t="shared" si="0"/>
        <v>42.999999999999979</v>
      </c>
      <c r="F4">
        <v>18.600000000000001</v>
      </c>
      <c r="G4">
        <f t="shared" si="1"/>
        <v>169.39999999999998</v>
      </c>
      <c r="I4" t="s">
        <v>15</v>
      </c>
      <c r="J4">
        <f>COUNTIF($F$2:$F$66,"&lt;=0")</f>
        <v>9</v>
      </c>
    </row>
    <row r="5" spans="1:10" x14ac:dyDescent="0.2">
      <c r="A5" t="s">
        <v>11</v>
      </c>
      <c r="B5" s="1">
        <v>44854</v>
      </c>
      <c r="C5">
        <v>5</v>
      </c>
      <c r="D5">
        <v>0.7</v>
      </c>
      <c r="E5">
        <f t="shared" si="0"/>
        <v>38.699999999999982</v>
      </c>
      <c r="F5">
        <v>13.6</v>
      </c>
      <c r="G5">
        <f t="shared" si="1"/>
        <v>150.79999999999998</v>
      </c>
      <c r="I5" t="s">
        <v>16</v>
      </c>
      <c r="J5" s="2">
        <f>J3/(J3+J4)</f>
        <v>0.86153846153846159</v>
      </c>
    </row>
    <row r="6" spans="1:10" x14ac:dyDescent="0.2">
      <c r="A6" t="s">
        <v>11</v>
      </c>
      <c r="B6" s="1">
        <v>44693</v>
      </c>
      <c r="C6">
        <v>5</v>
      </c>
      <c r="D6">
        <v>8.1</v>
      </c>
      <c r="E6">
        <f t="shared" si="0"/>
        <v>37.999999999999979</v>
      </c>
      <c r="F6">
        <v>19.5</v>
      </c>
      <c r="G6">
        <f t="shared" si="1"/>
        <v>137.19999999999999</v>
      </c>
      <c r="I6" t="s">
        <v>17</v>
      </c>
      <c r="J6" s="3">
        <f>100%-J5</f>
        <v>0.13846153846153841</v>
      </c>
    </row>
    <row r="7" spans="1:10" x14ac:dyDescent="0.2">
      <c r="A7" t="s">
        <v>11</v>
      </c>
      <c r="B7" s="1">
        <v>45001</v>
      </c>
      <c r="C7">
        <v>5</v>
      </c>
      <c r="D7">
        <v>4.5</v>
      </c>
      <c r="E7">
        <f t="shared" si="0"/>
        <v>29.899999999999977</v>
      </c>
      <c r="F7">
        <v>22.1</v>
      </c>
      <c r="G7">
        <f t="shared" si="1"/>
        <v>117.69999999999999</v>
      </c>
    </row>
    <row r="8" spans="1:10" x14ac:dyDescent="0.2">
      <c r="A8" t="s">
        <v>11</v>
      </c>
      <c r="B8" s="1">
        <v>45029</v>
      </c>
      <c r="C8">
        <v>5</v>
      </c>
      <c r="D8">
        <v>6.6</v>
      </c>
      <c r="E8">
        <f t="shared" si="0"/>
        <v>25.399999999999977</v>
      </c>
      <c r="F8">
        <v>22.5</v>
      </c>
      <c r="G8">
        <f t="shared" si="1"/>
        <v>95.6</v>
      </c>
      <c r="I8" t="s">
        <v>18</v>
      </c>
      <c r="J8" s="4">
        <f>AVERAGEIF($F$2:$F$66,"&gt;0")</f>
        <v>16.773214285714285</v>
      </c>
    </row>
    <row r="9" spans="1:10" x14ac:dyDescent="0.2">
      <c r="A9" t="s">
        <v>11</v>
      </c>
      <c r="B9" s="1">
        <v>44812</v>
      </c>
      <c r="C9">
        <v>5</v>
      </c>
      <c r="D9">
        <v>7.8</v>
      </c>
      <c r="E9">
        <f t="shared" si="0"/>
        <v>18.799999999999976</v>
      </c>
      <c r="F9">
        <v>15.1</v>
      </c>
      <c r="G9">
        <f t="shared" si="1"/>
        <v>73.099999999999994</v>
      </c>
      <c r="I9" t="s">
        <v>19</v>
      </c>
      <c r="J9" s="4">
        <f>AVERAGEIF($F$2:$F$66,"&lt;=0")</f>
        <v>-82.36666666666666</v>
      </c>
    </row>
    <row r="10" spans="1:10" x14ac:dyDescent="0.2">
      <c r="A10" t="s">
        <v>11</v>
      </c>
      <c r="B10" s="1">
        <v>44966</v>
      </c>
      <c r="C10">
        <v>5</v>
      </c>
      <c r="D10">
        <v>1</v>
      </c>
      <c r="E10">
        <f t="shared" si="0"/>
        <v>10.999999999999975</v>
      </c>
      <c r="F10">
        <v>10.5</v>
      </c>
      <c r="G10">
        <f t="shared" si="1"/>
        <v>58</v>
      </c>
      <c r="I10" t="s">
        <v>20</v>
      </c>
      <c r="J10" s="4">
        <f>J8/ABS(J9)</f>
        <v>0.2036408047638319</v>
      </c>
    </row>
    <row r="11" spans="1:10" x14ac:dyDescent="0.2">
      <c r="A11" t="s">
        <v>11</v>
      </c>
      <c r="B11" s="1">
        <v>44686</v>
      </c>
      <c r="C11">
        <v>5</v>
      </c>
      <c r="D11">
        <v>3.4</v>
      </c>
      <c r="E11">
        <f t="shared" si="0"/>
        <v>9.9999999999999751</v>
      </c>
      <c r="F11">
        <v>13.2</v>
      </c>
      <c r="G11">
        <f t="shared" si="1"/>
        <v>47.5</v>
      </c>
    </row>
    <row r="12" spans="1:10" x14ac:dyDescent="0.2">
      <c r="A12" t="s">
        <v>11</v>
      </c>
      <c r="B12" s="1">
        <v>44833</v>
      </c>
      <c r="C12">
        <v>5</v>
      </c>
      <c r="D12">
        <v>-1</v>
      </c>
      <c r="E12">
        <f t="shared" si="0"/>
        <v>6.5999999999999748</v>
      </c>
      <c r="F12">
        <v>19.2</v>
      </c>
      <c r="G12">
        <f t="shared" si="1"/>
        <v>34.300000000000004</v>
      </c>
      <c r="I12" t="s">
        <v>21</v>
      </c>
      <c r="J12">
        <f>MAX($F$2:$F$66)</f>
        <v>29.4</v>
      </c>
    </row>
    <row r="13" spans="1:10" x14ac:dyDescent="0.2">
      <c r="A13" t="s">
        <v>11</v>
      </c>
      <c r="B13" s="1">
        <v>44959</v>
      </c>
      <c r="C13">
        <v>5</v>
      </c>
      <c r="D13">
        <v>0.6</v>
      </c>
      <c r="E13">
        <f t="shared" si="0"/>
        <v>7.5999999999999748</v>
      </c>
      <c r="F13">
        <v>13.4</v>
      </c>
      <c r="G13">
        <f t="shared" si="1"/>
        <v>15.100000000000003</v>
      </c>
      <c r="I13" t="s">
        <v>22</v>
      </c>
      <c r="J13">
        <f>MIN($F$2:$F$66)</f>
        <v>-174.9</v>
      </c>
    </row>
    <row r="14" spans="1:10" x14ac:dyDescent="0.2">
      <c r="A14" t="s">
        <v>11</v>
      </c>
      <c r="B14" s="1">
        <v>45014</v>
      </c>
      <c r="C14">
        <v>5</v>
      </c>
      <c r="D14">
        <v>-9.3000000000000007</v>
      </c>
      <c r="E14">
        <f t="shared" si="0"/>
        <v>6.9999999999999751</v>
      </c>
      <c r="F14">
        <v>-95.6</v>
      </c>
      <c r="G14">
        <f t="shared" si="1"/>
        <v>1.7000000000000028</v>
      </c>
    </row>
    <row r="15" spans="1:10" x14ac:dyDescent="0.2">
      <c r="A15" t="s">
        <v>11</v>
      </c>
      <c r="B15" s="1">
        <v>45050</v>
      </c>
      <c r="C15">
        <v>5</v>
      </c>
      <c r="D15">
        <v>4.4000000000000004</v>
      </c>
      <c r="E15">
        <f t="shared" si="0"/>
        <v>16.299999999999976</v>
      </c>
      <c r="F15">
        <v>20.7</v>
      </c>
      <c r="G15">
        <f t="shared" si="1"/>
        <v>97.3</v>
      </c>
      <c r="I15" t="s">
        <v>23</v>
      </c>
      <c r="J15" s="4">
        <f>(J5*J8)+(J6*J9)</f>
        <v>3.0461538461538513</v>
      </c>
    </row>
    <row r="16" spans="1:10" x14ac:dyDescent="0.2">
      <c r="A16" t="s">
        <v>11</v>
      </c>
      <c r="B16" s="1">
        <v>44987</v>
      </c>
      <c r="C16">
        <v>5</v>
      </c>
      <c r="D16">
        <v>8.4</v>
      </c>
      <c r="E16">
        <f t="shared" si="0"/>
        <v>11.899999999999977</v>
      </c>
      <c r="F16">
        <v>19.5</v>
      </c>
      <c r="G16">
        <f t="shared" si="1"/>
        <v>76.599999999999994</v>
      </c>
      <c r="I16" t="s">
        <v>24</v>
      </c>
      <c r="J16" s="4">
        <f>(J10*J5)-J6</f>
        <v>3.6982847181147527E-2</v>
      </c>
    </row>
    <row r="17" spans="1:7" x14ac:dyDescent="0.2">
      <c r="A17" t="s">
        <v>11</v>
      </c>
      <c r="B17" s="1">
        <v>44903</v>
      </c>
      <c r="C17">
        <v>5</v>
      </c>
      <c r="D17">
        <v>5.4</v>
      </c>
      <c r="E17">
        <f t="shared" si="0"/>
        <v>3.4999999999999769</v>
      </c>
      <c r="F17">
        <v>21.1</v>
      </c>
      <c r="G17">
        <f t="shared" si="1"/>
        <v>57.099999999999987</v>
      </c>
    </row>
    <row r="18" spans="1:7" x14ac:dyDescent="0.2">
      <c r="A18" t="s">
        <v>11</v>
      </c>
      <c r="B18" s="1">
        <v>44791</v>
      </c>
      <c r="C18">
        <v>5</v>
      </c>
      <c r="D18">
        <v>0</v>
      </c>
      <c r="E18">
        <f t="shared" si="0"/>
        <v>-1.9000000000000234</v>
      </c>
      <c r="F18">
        <v>18.2</v>
      </c>
      <c r="G18">
        <f t="shared" si="1"/>
        <v>35.999999999999986</v>
      </c>
    </row>
    <row r="19" spans="1:7" x14ac:dyDescent="0.2">
      <c r="A19" t="s">
        <v>11</v>
      </c>
      <c r="B19" s="1">
        <v>44756</v>
      </c>
      <c r="C19">
        <v>5</v>
      </c>
      <c r="D19">
        <v>5.5</v>
      </c>
      <c r="E19">
        <f t="shared" si="0"/>
        <v>-1.9000000000000234</v>
      </c>
      <c r="F19">
        <v>15.3</v>
      </c>
      <c r="G19">
        <f t="shared" si="1"/>
        <v>17.79999999999999</v>
      </c>
    </row>
    <row r="20" spans="1:7" x14ac:dyDescent="0.2">
      <c r="A20" t="s">
        <v>11</v>
      </c>
      <c r="B20" s="1">
        <v>44882</v>
      </c>
      <c r="C20">
        <v>5</v>
      </c>
      <c r="D20">
        <v>4</v>
      </c>
      <c r="E20">
        <f t="shared" si="0"/>
        <v>-7.4000000000000234</v>
      </c>
      <c r="F20">
        <v>16.3</v>
      </c>
      <c r="G20">
        <f t="shared" si="1"/>
        <v>2.4999999999999893</v>
      </c>
    </row>
    <row r="21" spans="1:7" x14ac:dyDescent="0.2">
      <c r="A21" t="s">
        <v>11</v>
      </c>
      <c r="B21" s="1">
        <v>44707</v>
      </c>
      <c r="C21">
        <v>5</v>
      </c>
      <c r="D21">
        <v>6.2</v>
      </c>
      <c r="E21">
        <f t="shared" si="0"/>
        <v>-11.400000000000023</v>
      </c>
      <c r="F21">
        <v>13</v>
      </c>
      <c r="G21">
        <f t="shared" si="1"/>
        <v>-13.800000000000011</v>
      </c>
    </row>
    <row r="22" spans="1:7" x14ac:dyDescent="0.2">
      <c r="A22" t="s">
        <v>11</v>
      </c>
      <c r="B22" s="1">
        <v>44868</v>
      </c>
      <c r="C22">
        <v>5</v>
      </c>
      <c r="D22">
        <v>-85.9</v>
      </c>
      <c r="E22">
        <f t="shared" si="0"/>
        <v>-17.600000000000023</v>
      </c>
      <c r="F22">
        <v>-174.9</v>
      </c>
      <c r="G22">
        <f t="shared" si="1"/>
        <v>-26.800000000000011</v>
      </c>
    </row>
    <row r="23" spans="1:7" x14ac:dyDescent="0.2">
      <c r="A23" t="s">
        <v>11</v>
      </c>
      <c r="B23" s="1">
        <v>44924</v>
      </c>
      <c r="C23">
        <v>5</v>
      </c>
      <c r="D23">
        <v>3.9</v>
      </c>
      <c r="E23">
        <f t="shared" si="0"/>
        <v>68.299999999999983</v>
      </c>
      <c r="F23">
        <v>17.600000000000001</v>
      </c>
      <c r="G23">
        <f t="shared" si="1"/>
        <v>148.1</v>
      </c>
    </row>
    <row r="24" spans="1:7" x14ac:dyDescent="0.2">
      <c r="A24" t="s">
        <v>11</v>
      </c>
      <c r="B24" s="1">
        <v>44973</v>
      </c>
      <c r="C24">
        <v>5</v>
      </c>
      <c r="D24">
        <v>-50.6</v>
      </c>
      <c r="E24">
        <f t="shared" si="0"/>
        <v>64.399999999999977</v>
      </c>
      <c r="F24">
        <v>-137.19999999999999</v>
      </c>
      <c r="G24">
        <f t="shared" si="1"/>
        <v>130.5</v>
      </c>
    </row>
    <row r="25" spans="1:7" x14ac:dyDescent="0.2">
      <c r="A25" t="s">
        <v>11</v>
      </c>
      <c r="B25" s="1">
        <v>44938</v>
      </c>
      <c r="C25">
        <v>5</v>
      </c>
      <c r="D25">
        <v>2.8</v>
      </c>
      <c r="E25">
        <f t="shared" si="0"/>
        <v>114.99999999999997</v>
      </c>
      <c r="F25">
        <v>18.899999999999999</v>
      </c>
      <c r="G25">
        <f t="shared" si="1"/>
        <v>267.7</v>
      </c>
    </row>
    <row r="26" spans="1:7" x14ac:dyDescent="0.2">
      <c r="A26" t="s">
        <v>11</v>
      </c>
      <c r="B26" s="1">
        <v>44721</v>
      </c>
      <c r="C26">
        <v>5</v>
      </c>
      <c r="D26">
        <v>5.6</v>
      </c>
      <c r="E26">
        <f t="shared" si="0"/>
        <v>112.19999999999997</v>
      </c>
      <c r="F26">
        <v>18.899999999999999</v>
      </c>
      <c r="G26">
        <f t="shared" si="1"/>
        <v>248.8</v>
      </c>
    </row>
    <row r="27" spans="1:7" x14ac:dyDescent="0.2">
      <c r="A27" t="s">
        <v>11</v>
      </c>
      <c r="B27" s="1">
        <v>44609</v>
      </c>
      <c r="C27">
        <v>5</v>
      </c>
      <c r="D27">
        <v>0</v>
      </c>
      <c r="E27">
        <f t="shared" si="0"/>
        <v>106.59999999999998</v>
      </c>
      <c r="F27">
        <v>21.2</v>
      </c>
      <c r="G27">
        <f t="shared" si="1"/>
        <v>229.9</v>
      </c>
    </row>
    <row r="28" spans="1:7" x14ac:dyDescent="0.2">
      <c r="A28" t="s">
        <v>11</v>
      </c>
      <c r="B28" s="1">
        <v>44826</v>
      </c>
      <c r="C28">
        <v>5</v>
      </c>
      <c r="D28">
        <v>4.5</v>
      </c>
      <c r="E28">
        <f t="shared" si="0"/>
        <v>106.59999999999998</v>
      </c>
      <c r="F28">
        <v>12.7</v>
      </c>
      <c r="G28">
        <f t="shared" si="1"/>
        <v>208.70000000000002</v>
      </c>
    </row>
    <row r="29" spans="1:7" x14ac:dyDescent="0.2">
      <c r="A29" t="s">
        <v>11</v>
      </c>
      <c r="B29" s="1">
        <v>45008</v>
      </c>
      <c r="C29">
        <v>5</v>
      </c>
      <c r="D29">
        <v>0.6</v>
      </c>
      <c r="E29">
        <f t="shared" si="0"/>
        <v>102.09999999999998</v>
      </c>
      <c r="F29">
        <v>11.2</v>
      </c>
      <c r="G29">
        <f t="shared" si="1"/>
        <v>196.00000000000003</v>
      </c>
    </row>
    <row r="30" spans="1:7" x14ac:dyDescent="0.2">
      <c r="A30" t="s">
        <v>11</v>
      </c>
      <c r="B30" s="1">
        <v>44637</v>
      </c>
      <c r="C30">
        <v>5</v>
      </c>
      <c r="D30">
        <v>7</v>
      </c>
      <c r="E30">
        <f t="shared" si="0"/>
        <v>101.49999999999999</v>
      </c>
      <c r="F30">
        <v>18.8</v>
      </c>
      <c r="G30">
        <f t="shared" si="1"/>
        <v>184.80000000000004</v>
      </c>
    </row>
    <row r="31" spans="1:7" x14ac:dyDescent="0.2">
      <c r="A31" t="s">
        <v>11</v>
      </c>
      <c r="B31" s="1">
        <v>44763</v>
      </c>
      <c r="C31">
        <v>5</v>
      </c>
      <c r="D31">
        <v>7</v>
      </c>
      <c r="E31">
        <f t="shared" si="0"/>
        <v>94.499999999999986</v>
      </c>
      <c r="F31">
        <v>18.8</v>
      </c>
      <c r="G31">
        <f t="shared" si="1"/>
        <v>166.00000000000003</v>
      </c>
    </row>
    <row r="32" spans="1:7" x14ac:dyDescent="0.2">
      <c r="A32" t="s">
        <v>11</v>
      </c>
      <c r="B32" s="1">
        <v>44910</v>
      </c>
      <c r="C32">
        <v>5</v>
      </c>
      <c r="D32">
        <v>-12.5</v>
      </c>
      <c r="E32">
        <f t="shared" si="0"/>
        <v>87.499999999999986</v>
      </c>
      <c r="F32">
        <v>-93.6</v>
      </c>
      <c r="G32">
        <f t="shared" si="1"/>
        <v>147.20000000000002</v>
      </c>
    </row>
    <row r="33" spans="1:7" x14ac:dyDescent="0.2">
      <c r="A33" t="s">
        <v>11</v>
      </c>
      <c r="B33" s="1">
        <v>44917</v>
      </c>
      <c r="C33">
        <v>5</v>
      </c>
      <c r="D33">
        <v>2.6</v>
      </c>
      <c r="E33">
        <f t="shared" si="0"/>
        <v>99.999999999999986</v>
      </c>
      <c r="F33">
        <v>23.5</v>
      </c>
      <c r="G33">
        <f t="shared" si="1"/>
        <v>240.8</v>
      </c>
    </row>
    <row r="34" spans="1:7" x14ac:dyDescent="0.2">
      <c r="A34" t="s">
        <v>11</v>
      </c>
      <c r="B34" s="1">
        <v>44875</v>
      </c>
      <c r="C34">
        <v>5</v>
      </c>
      <c r="D34">
        <v>0</v>
      </c>
      <c r="E34">
        <f t="shared" si="0"/>
        <v>97.399999999999991</v>
      </c>
      <c r="F34">
        <v>12.6</v>
      </c>
      <c r="G34">
        <f t="shared" si="1"/>
        <v>217.3</v>
      </c>
    </row>
    <row r="35" spans="1:7" x14ac:dyDescent="0.2">
      <c r="A35" t="s">
        <v>11</v>
      </c>
      <c r="B35" s="1">
        <v>44980</v>
      </c>
      <c r="C35">
        <v>5</v>
      </c>
      <c r="D35">
        <v>2.8</v>
      </c>
      <c r="E35">
        <f t="shared" si="0"/>
        <v>97.399999999999991</v>
      </c>
      <c r="F35">
        <v>18.5</v>
      </c>
      <c r="G35">
        <f t="shared" si="1"/>
        <v>204.70000000000002</v>
      </c>
    </row>
    <row r="36" spans="1:7" x14ac:dyDescent="0.2">
      <c r="A36" t="s">
        <v>11</v>
      </c>
      <c r="B36" s="1">
        <v>44658</v>
      </c>
      <c r="C36">
        <v>5</v>
      </c>
      <c r="D36">
        <v>8.8000000000000007</v>
      </c>
      <c r="E36">
        <f t="shared" si="0"/>
        <v>94.6</v>
      </c>
      <c r="F36">
        <v>0</v>
      </c>
      <c r="G36">
        <f t="shared" si="1"/>
        <v>186.20000000000002</v>
      </c>
    </row>
    <row r="37" spans="1:7" x14ac:dyDescent="0.2">
      <c r="A37" t="s">
        <v>11</v>
      </c>
      <c r="B37" s="1">
        <v>44951</v>
      </c>
      <c r="C37">
        <v>5</v>
      </c>
      <c r="D37">
        <v>1.9</v>
      </c>
      <c r="E37">
        <f t="shared" si="0"/>
        <v>85.8</v>
      </c>
      <c r="F37">
        <v>17.399999999999999</v>
      </c>
      <c r="G37">
        <f t="shared" si="1"/>
        <v>186.20000000000002</v>
      </c>
    </row>
    <row r="38" spans="1:7" x14ac:dyDescent="0.2">
      <c r="A38" t="s">
        <v>11</v>
      </c>
      <c r="B38" s="1">
        <v>44840</v>
      </c>
      <c r="C38">
        <v>5</v>
      </c>
      <c r="D38">
        <v>2.8</v>
      </c>
      <c r="E38">
        <f t="shared" si="0"/>
        <v>83.899999999999991</v>
      </c>
      <c r="F38">
        <v>13.1</v>
      </c>
      <c r="G38">
        <f t="shared" si="1"/>
        <v>168.8</v>
      </c>
    </row>
    <row r="39" spans="1:7" x14ac:dyDescent="0.2">
      <c r="A39" t="s">
        <v>11</v>
      </c>
      <c r="B39" s="1">
        <v>44889</v>
      </c>
      <c r="C39">
        <v>5</v>
      </c>
      <c r="D39">
        <v>1.6</v>
      </c>
      <c r="E39">
        <f t="shared" si="0"/>
        <v>81.099999999999994</v>
      </c>
      <c r="F39">
        <v>15.8</v>
      </c>
      <c r="G39">
        <f t="shared" si="1"/>
        <v>155.70000000000002</v>
      </c>
    </row>
    <row r="40" spans="1:7" x14ac:dyDescent="0.2">
      <c r="A40" t="s">
        <v>11</v>
      </c>
      <c r="B40" s="1">
        <v>44798</v>
      </c>
      <c r="C40">
        <v>5</v>
      </c>
      <c r="D40">
        <v>4</v>
      </c>
      <c r="E40">
        <f t="shared" si="0"/>
        <v>79.5</v>
      </c>
      <c r="F40">
        <v>17.600000000000001</v>
      </c>
      <c r="G40">
        <f t="shared" si="1"/>
        <v>139.9</v>
      </c>
    </row>
    <row r="41" spans="1:7" x14ac:dyDescent="0.2">
      <c r="A41" t="s">
        <v>11</v>
      </c>
      <c r="B41" s="1">
        <v>45036</v>
      </c>
      <c r="C41">
        <v>5</v>
      </c>
      <c r="D41">
        <v>5.5</v>
      </c>
      <c r="E41">
        <f t="shared" si="0"/>
        <v>75.5</v>
      </c>
      <c r="F41">
        <v>22.7</v>
      </c>
      <c r="G41">
        <f t="shared" si="1"/>
        <v>122.3</v>
      </c>
    </row>
    <row r="42" spans="1:7" x14ac:dyDescent="0.2">
      <c r="A42" t="s">
        <v>11</v>
      </c>
      <c r="B42" s="1">
        <v>44784</v>
      </c>
      <c r="C42">
        <v>5</v>
      </c>
      <c r="D42">
        <v>9</v>
      </c>
      <c r="E42">
        <f t="shared" si="0"/>
        <v>70</v>
      </c>
      <c r="F42">
        <v>20.7</v>
      </c>
      <c r="G42">
        <f t="shared" si="1"/>
        <v>99.6</v>
      </c>
    </row>
    <row r="43" spans="1:7" x14ac:dyDescent="0.2">
      <c r="A43" t="s">
        <v>11</v>
      </c>
      <c r="B43" s="1">
        <v>44861</v>
      </c>
      <c r="C43">
        <v>5</v>
      </c>
      <c r="D43">
        <v>-0.9</v>
      </c>
      <c r="E43">
        <f t="shared" si="0"/>
        <v>60.999999999999993</v>
      </c>
      <c r="F43">
        <v>3.5</v>
      </c>
      <c r="G43">
        <f t="shared" si="1"/>
        <v>78.899999999999991</v>
      </c>
    </row>
    <row r="44" spans="1:7" x14ac:dyDescent="0.2">
      <c r="A44" t="s">
        <v>11</v>
      </c>
      <c r="B44" s="1">
        <v>45022</v>
      </c>
      <c r="C44">
        <v>5</v>
      </c>
      <c r="D44">
        <v>6.4</v>
      </c>
      <c r="E44">
        <f t="shared" si="0"/>
        <v>61.899999999999991</v>
      </c>
      <c r="F44">
        <v>17.5</v>
      </c>
      <c r="G44">
        <f t="shared" si="1"/>
        <v>75.399999999999991</v>
      </c>
    </row>
    <row r="45" spans="1:7" x14ac:dyDescent="0.2">
      <c r="A45" t="s">
        <v>11</v>
      </c>
      <c r="B45" s="1">
        <v>44945</v>
      </c>
      <c r="C45">
        <v>5</v>
      </c>
      <c r="D45">
        <v>4.5999999999999996</v>
      </c>
      <c r="E45">
        <f t="shared" si="0"/>
        <v>55.499999999999993</v>
      </c>
      <c r="F45">
        <v>18.3</v>
      </c>
      <c r="G45">
        <f t="shared" si="1"/>
        <v>57.899999999999991</v>
      </c>
    </row>
    <row r="46" spans="1:7" x14ac:dyDescent="0.2">
      <c r="A46" t="s">
        <v>11</v>
      </c>
      <c r="B46" s="1">
        <v>44700</v>
      </c>
      <c r="C46">
        <v>5</v>
      </c>
      <c r="D46">
        <v>6.8</v>
      </c>
      <c r="E46">
        <f t="shared" si="0"/>
        <v>50.899999999999991</v>
      </c>
      <c r="F46">
        <v>7.5</v>
      </c>
      <c r="G46">
        <f t="shared" si="1"/>
        <v>39.599999999999994</v>
      </c>
    </row>
    <row r="47" spans="1:7" x14ac:dyDescent="0.2">
      <c r="A47" t="s">
        <v>11</v>
      </c>
      <c r="B47" s="1">
        <v>44588</v>
      </c>
      <c r="C47">
        <v>5</v>
      </c>
      <c r="D47">
        <v>-55.5</v>
      </c>
      <c r="E47">
        <f t="shared" si="0"/>
        <v>44.099999999999994</v>
      </c>
      <c r="F47">
        <v>-148.5</v>
      </c>
      <c r="G47">
        <f t="shared" si="1"/>
        <v>32.099999999999994</v>
      </c>
    </row>
    <row r="48" spans="1:7" x14ac:dyDescent="0.2">
      <c r="A48" t="s">
        <v>11</v>
      </c>
      <c r="B48" s="1">
        <v>44931</v>
      </c>
      <c r="C48">
        <v>5</v>
      </c>
      <c r="D48">
        <v>7.8</v>
      </c>
      <c r="E48">
        <f t="shared" si="0"/>
        <v>99.6</v>
      </c>
      <c r="F48">
        <v>19.5</v>
      </c>
      <c r="G48">
        <f t="shared" si="1"/>
        <v>180.6</v>
      </c>
    </row>
    <row r="49" spans="1:7" x14ac:dyDescent="0.2">
      <c r="A49" t="s">
        <v>11</v>
      </c>
      <c r="B49" s="1">
        <v>44742</v>
      </c>
      <c r="C49">
        <v>5</v>
      </c>
      <c r="D49">
        <v>8.8000000000000007</v>
      </c>
      <c r="E49">
        <f t="shared" si="0"/>
        <v>91.8</v>
      </c>
      <c r="F49">
        <v>20.6</v>
      </c>
      <c r="G49">
        <f t="shared" si="1"/>
        <v>161.1</v>
      </c>
    </row>
    <row r="50" spans="1:7" x14ac:dyDescent="0.2">
      <c r="A50" t="s">
        <v>11</v>
      </c>
      <c r="B50" s="1">
        <v>44679</v>
      </c>
      <c r="C50">
        <v>5</v>
      </c>
      <c r="D50">
        <v>3.9</v>
      </c>
      <c r="E50">
        <f t="shared" si="0"/>
        <v>83</v>
      </c>
      <c r="F50">
        <v>15.7</v>
      </c>
      <c r="G50">
        <f t="shared" si="1"/>
        <v>140.5</v>
      </c>
    </row>
    <row r="51" spans="1:7" x14ac:dyDescent="0.2">
      <c r="A51" t="s">
        <v>11</v>
      </c>
      <c r="B51" s="1">
        <v>45057</v>
      </c>
      <c r="C51">
        <v>5</v>
      </c>
      <c r="D51">
        <v>7</v>
      </c>
      <c r="E51">
        <f t="shared" si="0"/>
        <v>79.099999999999994</v>
      </c>
      <c r="F51">
        <v>23.6</v>
      </c>
      <c r="G51">
        <f t="shared" si="1"/>
        <v>124.80000000000001</v>
      </c>
    </row>
    <row r="52" spans="1:7" x14ac:dyDescent="0.2">
      <c r="A52" t="s">
        <v>11</v>
      </c>
      <c r="B52" s="1">
        <v>44728</v>
      </c>
      <c r="C52">
        <v>5</v>
      </c>
      <c r="D52">
        <v>-0.7</v>
      </c>
      <c r="E52">
        <f t="shared" si="0"/>
        <v>72.099999999999994</v>
      </c>
      <c r="F52">
        <v>4.7</v>
      </c>
      <c r="G52">
        <f t="shared" si="1"/>
        <v>101.2</v>
      </c>
    </row>
    <row r="53" spans="1:7" x14ac:dyDescent="0.2">
      <c r="A53" t="s">
        <v>11</v>
      </c>
      <c r="B53" s="1">
        <v>44749</v>
      </c>
      <c r="C53">
        <v>5</v>
      </c>
      <c r="D53">
        <v>2.8</v>
      </c>
      <c r="E53">
        <f t="shared" si="0"/>
        <v>72.8</v>
      </c>
      <c r="F53">
        <v>19.100000000000001</v>
      </c>
      <c r="G53">
        <f t="shared" si="1"/>
        <v>96.5</v>
      </c>
    </row>
    <row r="54" spans="1:7" x14ac:dyDescent="0.2">
      <c r="A54" t="s">
        <v>11</v>
      </c>
      <c r="B54" s="1">
        <v>44714</v>
      </c>
      <c r="C54">
        <v>5</v>
      </c>
      <c r="D54">
        <v>4.8</v>
      </c>
      <c r="E54">
        <f t="shared" si="0"/>
        <v>70</v>
      </c>
      <c r="F54">
        <v>13.9</v>
      </c>
      <c r="G54">
        <f t="shared" si="1"/>
        <v>77.400000000000006</v>
      </c>
    </row>
    <row r="55" spans="1:7" x14ac:dyDescent="0.2">
      <c r="A55" t="s">
        <v>11</v>
      </c>
      <c r="B55" s="1">
        <v>44735</v>
      </c>
      <c r="C55">
        <v>5</v>
      </c>
      <c r="D55">
        <v>3.7</v>
      </c>
      <c r="E55">
        <f t="shared" si="0"/>
        <v>65.2</v>
      </c>
      <c r="F55">
        <v>10.9</v>
      </c>
      <c r="G55">
        <f t="shared" si="1"/>
        <v>63.5</v>
      </c>
    </row>
    <row r="56" spans="1:7" x14ac:dyDescent="0.2">
      <c r="A56" t="s">
        <v>11</v>
      </c>
      <c r="B56" s="1">
        <v>44616</v>
      </c>
      <c r="C56">
        <v>5</v>
      </c>
      <c r="D56">
        <v>23.5</v>
      </c>
      <c r="E56">
        <f t="shared" si="0"/>
        <v>61.500000000000007</v>
      </c>
      <c r="F56">
        <v>29.4</v>
      </c>
      <c r="G56">
        <f t="shared" si="1"/>
        <v>52.6</v>
      </c>
    </row>
    <row r="57" spans="1:7" x14ac:dyDescent="0.2">
      <c r="A57" t="s">
        <v>11</v>
      </c>
      <c r="B57" s="1">
        <v>44664</v>
      </c>
      <c r="C57">
        <v>5</v>
      </c>
      <c r="D57">
        <v>-1.3</v>
      </c>
      <c r="E57">
        <f t="shared" si="0"/>
        <v>38.000000000000007</v>
      </c>
      <c r="F57">
        <v>-64.599999999999994</v>
      </c>
      <c r="G57">
        <f t="shared" si="1"/>
        <v>23.200000000000003</v>
      </c>
    </row>
    <row r="58" spans="1:7" x14ac:dyDescent="0.2">
      <c r="A58" t="s">
        <v>11</v>
      </c>
      <c r="B58" s="1">
        <v>44672</v>
      </c>
      <c r="C58">
        <v>5</v>
      </c>
      <c r="D58">
        <v>5.5</v>
      </c>
      <c r="E58">
        <f t="shared" si="0"/>
        <v>39.300000000000004</v>
      </c>
      <c r="F58">
        <v>12.8</v>
      </c>
      <c r="G58">
        <f t="shared" si="1"/>
        <v>87.8</v>
      </c>
    </row>
    <row r="59" spans="1:7" x14ac:dyDescent="0.2">
      <c r="A59" t="s">
        <v>11</v>
      </c>
      <c r="B59" s="1">
        <v>45043</v>
      </c>
      <c r="C59">
        <v>5</v>
      </c>
      <c r="D59">
        <v>7.8</v>
      </c>
      <c r="E59">
        <f t="shared" si="0"/>
        <v>33.800000000000004</v>
      </c>
      <c r="F59">
        <v>27.7</v>
      </c>
      <c r="G59">
        <f t="shared" si="1"/>
        <v>75</v>
      </c>
    </row>
    <row r="60" spans="1:7" x14ac:dyDescent="0.2">
      <c r="A60" t="s">
        <v>11</v>
      </c>
      <c r="B60" s="1">
        <v>44896</v>
      </c>
      <c r="C60">
        <v>5</v>
      </c>
      <c r="D60">
        <v>4.3</v>
      </c>
      <c r="E60">
        <f t="shared" si="0"/>
        <v>26.000000000000004</v>
      </c>
      <c r="F60">
        <v>-11.3</v>
      </c>
      <c r="G60">
        <f t="shared" si="1"/>
        <v>47.3</v>
      </c>
    </row>
    <row r="61" spans="1:7" x14ac:dyDescent="0.2">
      <c r="A61" t="s">
        <v>11</v>
      </c>
      <c r="B61" s="1">
        <v>44994</v>
      </c>
      <c r="C61">
        <v>5</v>
      </c>
      <c r="D61">
        <v>2.7</v>
      </c>
      <c r="E61">
        <f t="shared" si="0"/>
        <v>21.700000000000003</v>
      </c>
      <c r="F61">
        <v>17.2</v>
      </c>
      <c r="G61">
        <f t="shared" si="1"/>
        <v>58.599999999999994</v>
      </c>
    </row>
    <row r="62" spans="1:7" x14ac:dyDescent="0.2">
      <c r="A62" t="s">
        <v>11</v>
      </c>
      <c r="B62" s="1">
        <v>44770</v>
      </c>
      <c r="C62">
        <v>5</v>
      </c>
      <c r="D62">
        <v>2.6</v>
      </c>
      <c r="E62">
        <f t="shared" si="0"/>
        <v>19.000000000000004</v>
      </c>
      <c r="F62">
        <v>12.9</v>
      </c>
      <c r="G62">
        <f t="shared" si="1"/>
        <v>41.4</v>
      </c>
    </row>
    <row r="63" spans="1:7" x14ac:dyDescent="0.2">
      <c r="A63" t="s">
        <v>11</v>
      </c>
      <c r="B63" s="1">
        <v>44819</v>
      </c>
      <c r="C63">
        <v>5</v>
      </c>
      <c r="D63">
        <v>2.1</v>
      </c>
      <c r="E63">
        <f t="shared" si="0"/>
        <v>16.400000000000002</v>
      </c>
      <c r="F63">
        <v>15</v>
      </c>
      <c r="G63">
        <f t="shared" si="1"/>
        <v>28.5</v>
      </c>
    </row>
    <row r="64" spans="1:7" x14ac:dyDescent="0.2">
      <c r="A64" t="s">
        <v>11</v>
      </c>
      <c r="B64" s="1">
        <v>44847</v>
      </c>
      <c r="C64">
        <v>5</v>
      </c>
      <c r="D64">
        <v>2.7</v>
      </c>
      <c r="E64">
        <f t="shared" si="0"/>
        <v>14.3</v>
      </c>
      <c r="F64">
        <v>13.4</v>
      </c>
      <c r="G64">
        <f t="shared" si="1"/>
        <v>13.5</v>
      </c>
    </row>
    <row r="65" spans="1:7" x14ac:dyDescent="0.2">
      <c r="A65" t="s">
        <v>11</v>
      </c>
      <c r="B65" s="1">
        <v>44644</v>
      </c>
      <c r="C65">
        <v>5</v>
      </c>
      <c r="D65">
        <v>7.4</v>
      </c>
      <c r="E65">
        <f t="shared" si="0"/>
        <v>11.600000000000001</v>
      </c>
      <c r="F65">
        <v>-15.6</v>
      </c>
      <c r="G65">
        <f t="shared" si="1"/>
        <v>9.9999999999999645E-2</v>
      </c>
    </row>
    <row r="66" spans="1:7" x14ac:dyDescent="0.2">
      <c r="A66" t="s">
        <v>11</v>
      </c>
      <c r="B66" s="1">
        <v>44651</v>
      </c>
      <c r="C66">
        <v>5</v>
      </c>
      <c r="D66">
        <v>4.2</v>
      </c>
      <c r="E66">
        <f t="shared" si="0"/>
        <v>4.2</v>
      </c>
      <c r="F66">
        <v>15.7</v>
      </c>
      <c r="G66">
        <f t="shared" si="1"/>
        <v>15.7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3dte</vt:lpstr>
      <vt:lpstr>5dte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2023-05-14T06:24:59Z</dcterms:created>
  <dcterms:modified xsi:type="dcterms:W3CDTF">2023-05-14T06:34:11Z</dcterms:modified>
</cp:coreProperties>
</file>