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long fly/"/>
    </mc:Choice>
  </mc:AlternateContent>
  <xr:revisionPtr revIDLastSave="0" documentId="13_ncr:1_{61D87209-8AB6-ED4C-935A-9DE81AE66AD2}" xr6:coauthVersionLast="47" xr6:coauthVersionMax="47" xr10:uidLastSave="{00000000-0000-0000-0000-000000000000}"/>
  <bookViews>
    <workbookView xWindow="0" yWindow="760" windowWidth="34560" windowHeight="20280" activeTab="2" xr2:uid="{00000000-000D-0000-FFFF-FFFF00000000}"/>
  </bookViews>
  <sheets>
    <sheet name="combined" sheetId="2" r:id="rId1"/>
    <sheet name="3dte" sheetId="1" r:id="rId2"/>
    <sheet name="5d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2" i="3"/>
  <c r="J9" i="3"/>
  <c r="J8" i="3"/>
  <c r="J10" i="3" s="1"/>
  <c r="J4" i="3"/>
  <c r="J3" i="3"/>
  <c r="J5" i="3" s="1"/>
  <c r="G66" i="3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E66" i="3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J13" i="1"/>
  <c r="J9" i="1"/>
  <c r="J4" i="1"/>
  <c r="J3" i="1"/>
  <c r="J8" i="1"/>
  <c r="J12" i="1"/>
  <c r="J10" i="1"/>
  <c r="J6" i="3" l="1"/>
  <c r="J15" i="3" s="1"/>
  <c r="J16" i="3"/>
  <c r="J5" i="1"/>
  <c r="J6" i="1"/>
  <c r="J15" i="1" s="1"/>
  <c r="J16" i="1"/>
  <c r="G69" i="1" l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E69" i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<sst xmlns="http://schemas.openxmlformats.org/spreadsheetml/2006/main" count="444" uniqueCount="25">
  <si>
    <t>instru</t>
  </si>
  <si>
    <t>curr date</t>
  </si>
  <si>
    <t>dte</t>
  </si>
  <si>
    <t>#50</t>
  </si>
  <si>
    <t>#100</t>
  </si>
  <si>
    <t>NIFTY</t>
  </si>
  <si>
    <t>premium</t>
  </si>
  <si>
    <t>ce entry</t>
  </si>
  <si>
    <t>pe entry</t>
  </si>
  <si>
    <t>strangle entry</t>
  </si>
  <si>
    <t>strangle exit</t>
  </si>
  <si>
    <t>pnl</t>
  </si>
  <si>
    <t>atm diff</t>
  </si>
  <si>
    <t>vix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</si>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</sst>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'3dte'!$E$1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'3dte'!$E$2:$E$69</c:f>
              <c:numCache>
                <c:formatCode>General</c:formatCode>
                <c:ptCount val="68"/>
                <c:pt idx="0">
                  <c:v>13.699999999999998</c:v>
                </c:pt>
                <c:pt idx="1">
                  <c:v>12.299999999999997</c:v>
                </c:pt>
                <c:pt idx="2">
                  <c:v>50</c:v>
                </c:pt>
                <c:pt idx="3">
                  <c:v>70.5</c:v>
                </c:pt>
                <c:pt idx="4">
                  <c:v>68</c:v>
                </c:pt>
                <c:pt idx="5">
                  <c:v>64.599999999999994</c:v>
                </c:pt>
                <c:pt idx="6">
                  <c:v>63.099999999999994</c:v>
                </c:pt>
                <c:pt idx="7">
                  <c:v>59.3</c:v>
                </c:pt>
                <c:pt idx="8">
                  <c:v>54</c:v>
                </c:pt>
                <c:pt idx="9">
                  <c:v>51.1</c:v>
                </c:pt>
                <c:pt idx="10">
                  <c:v>47</c:v>
                </c:pt>
                <c:pt idx="11">
                  <c:v>43.1</c:v>
                </c:pt>
                <c:pt idx="12">
                  <c:v>39.6</c:v>
                </c:pt>
                <c:pt idx="13">
                  <c:v>51.1</c:v>
                </c:pt>
                <c:pt idx="14">
                  <c:v>46.9</c:v>
                </c:pt>
                <c:pt idx="15">
                  <c:v>40.9</c:v>
                </c:pt>
                <c:pt idx="16">
                  <c:v>35.9</c:v>
                </c:pt>
                <c:pt idx="17">
                  <c:v>30.799999999999997</c:v>
                </c:pt>
                <c:pt idx="18">
                  <c:v>25.299999999999997</c:v>
                </c:pt>
                <c:pt idx="19">
                  <c:v>21.199999999999996</c:v>
                </c:pt>
                <c:pt idx="20">
                  <c:v>16.599999999999998</c:v>
                </c:pt>
                <c:pt idx="21">
                  <c:v>18.299999999999997</c:v>
                </c:pt>
                <c:pt idx="22">
                  <c:v>33.799999999999997</c:v>
                </c:pt>
                <c:pt idx="23">
                  <c:v>29.299999999999994</c:v>
                </c:pt>
                <c:pt idx="24">
                  <c:v>23.999999999999993</c:v>
                </c:pt>
                <c:pt idx="25">
                  <c:v>19.099999999999994</c:v>
                </c:pt>
                <c:pt idx="26">
                  <c:v>12.599999999999996</c:v>
                </c:pt>
                <c:pt idx="27">
                  <c:v>8.9999999999999964</c:v>
                </c:pt>
                <c:pt idx="28">
                  <c:v>8.9999999999999964</c:v>
                </c:pt>
                <c:pt idx="29">
                  <c:v>26.099999999999998</c:v>
                </c:pt>
                <c:pt idx="30">
                  <c:v>22.499999999999996</c:v>
                </c:pt>
                <c:pt idx="31">
                  <c:v>19.499999999999996</c:v>
                </c:pt>
                <c:pt idx="32">
                  <c:v>14.899999999999997</c:v>
                </c:pt>
                <c:pt idx="33">
                  <c:v>9.3999999999999968</c:v>
                </c:pt>
                <c:pt idx="34">
                  <c:v>3.4999999999999964</c:v>
                </c:pt>
                <c:pt idx="35">
                  <c:v>-0.50000000000000355</c:v>
                </c:pt>
                <c:pt idx="36">
                  <c:v>-5.6000000000000032</c:v>
                </c:pt>
                <c:pt idx="37">
                  <c:v>-9.2000000000000028</c:v>
                </c:pt>
                <c:pt idx="38">
                  <c:v>-13.000000000000002</c:v>
                </c:pt>
                <c:pt idx="39">
                  <c:v>-15.500000000000002</c:v>
                </c:pt>
                <c:pt idx="40">
                  <c:v>-20.6</c:v>
                </c:pt>
                <c:pt idx="41">
                  <c:v>9.8999999999999986</c:v>
                </c:pt>
                <c:pt idx="42">
                  <c:v>3.3999999999999977</c:v>
                </c:pt>
                <c:pt idx="43">
                  <c:v>0.19999999999999751</c:v>
                </c:pt>
                <c:pt idx="44">
                  <c:v>-3.0000000000000027</c:v>
                </c:pt>
                <c:pt idx="45">
                  <c:v>-7.8000000000000025</c:v>
                </c:pt>
                <c:pt idx="46">
                  <c:v>-13.800000000000002</c:v>
                </c:pt>
                <c:pt idx="47">
                  <c:v>-11.200000000000003</c:v>
                </c:pt>
                <c:pt idx="48">
                  <c:v>-15.400000000000004</c:v>
                </c:pt>
                <c:pt idx="49">
                  <c:v>-20.500000000000004</c:v>
                </c:pt>
                <c:pt idx="50">
                  <c:v>5.9999999999999964</c:v>
                </c:pt>
                <c:pt idx="51">
                  <c:v>1.0999999999999965</c:v>
                </c:pt>
                <c:pt idx="52">
                  <c:v>-2.8000000000000034</c:v>
                </c:pt>
                <c:pt idx="53">
                  <c:v>-4.5000000000000036</c:v>
                </c:pt>
                <c:pt idx="54">
                  <c:v>-11.500000000000004</c:v>
                </c:pt>
                <c:pt idx="55">
                  <c:v>-16.800000000000004</c:v>
                </c:pt>
                <c:pt idx="56">
                  <c:v>10.299999999999997</c:v>
                </c:pt>
                <c:pt idx="57">
                  <c:v>8.0999999999999979</c:v>
                </c:pt>
                <c:pt idx="58">
                  <c:v>2.4999999999999991</c:v>
                </c:pt>
                <c:pt idx="59">
                  <c:v>-1.0000000000000009</c:v>
                </c:pt>
                <c:pt idx="60">
                  <c:v>-4.2000000000000011</c:v>
                </c:pt>
                <c:pt idx="61">
                  <c:v>-11.200000000000001</c:v>
                </c:pt>
                <c:pt idx="62">
                  <c:v>-16.600000000000001</c:v>
                </c:pt>
                <c:pt idx="63">
                  <c:v>15.2</c:v>
                </c:pt>
                <c:pt idx="64">
                  <c:v>12.2</c:v>
                </c:pt>
                <c:pt idx="65">
                  <c:v>9.1</c:v>
                </c:pt>
                <c:pt idx="66">
                  <c:v>5.8</c:v>
                </c:pt>
                <c:pt idx="67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0-2045-AEA2-5F839DF79EC0}"/>
            </c:ext>
          </c:extLst>
        </c:ser>
        <c:ser>
          <c:idx val="1"/>
          <c:order val="1"/>
          <c:tx>
            <c:strRef>
              <c:f>'3dte'!$G$1</c:f>
              <c:strCache>
                <c:ptCount val="1"/>
                <c:pt idx="0">
                  <c:v>#100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'3dte'!$G$2:$G$69</c:f>
              <c:numCache>
                <c:formatCode>General</c:formatCode>
                <c:ptCount val="68"/>
                <c:pt idx="0">
                  <c:v>-44.400000000000027</c:v>
                </c:pt>
                <c:pt idx="1">
                  <c:v>-54.500000000000028</c:v>
                </c:pt>
                <c:pt idx="2">
                  <c:v>23.899999999999977</c:v>
                </c:pt>
                <c:pt idx="3">
                  <c:v>83.09999999999998</c:v>
                </c:pt>
                <c:pt idx="4">
                  <c:v>74.299999999999983</c:v>
                </c:pt>
                <c:pt idx="5">
                  <c:v>60.399999999999984</c:v>
                </c:pt>
                <c:pt idx="6">
                  <c:v>48.999999999999986</c:v>
                </c:pt>
                <c:pt idx="7">
                  <c:v>33.499999999999986</c:v>
                </c:pt>
                <c:pt idx="8">
                  <c:v>11.699999999999983</c:v>
                </c:pt>
                <c:pt idx="9">
                  <c:v>-1.4000000000000163</c:v>
                </c:pt>
                <c:pt idx="10">
                  <c:v>-16.600000000000016</c:v>
                </c:pt>
                <c:pt idx="11">
                  <c:v>-29.500000000000014</c:v>
                </c:pt>
                <c:pt idx="12">
                  <c:v>-40.500000000000014</c:v>
                </c:pt>
                <c:pt idx="13">
                  <c:v>13.599999999999987</c:v>
                </c:pt>
                <c:pt idx="14">
                  <c:v>-1.4000000000000128</c:v>
                </c:pt>
                <c:pt idx="15">
                  <c:v>-25.700000000000014</c:v>
                </c:pt>
                <c:pt idx="16">
                  <c:v>-39.400000000000013</c:v>
                </c:pt>
                <c:pt idx="17">
                  <c:v>-37.300000000000011</c:v>
                </c:pt>
                <c:pt idx="18">
                  <c:v>-46.800000000000011</c:v>
                </c:pt>
                <c:pt idx="19">
                  <c:v>-61.70000000000001</c:v>
                </c:pt>
                <c:pt idx="20">
                  <c:v>-76.300000000000011</c:v>
                </c:pt>
                <c:pt idx="21">
                  <c:v>-37.900000000000013</c:v>
                </c:pt>
                <c:pt idx="22">
                  <c:v>19.499999999999986</c:v>
                </c:pt>
                <c:pt idx="23">
                  <c:v>46.999999999999986</c:v>
                </c:pt>
                <c:pt idx="24">
                  <c:v>29.099999999999987</c:v>
                </c:pt>
                <c:pt idx="25">
                  <c:v>10.299999999999986</c:v>
                </c:pt>
                <c:pt idx="26">
                  <c:v>-10.800000000000015</c:v>
                </c:pt>
                <c:pt idx="27">
                  <c:v>1.0999999999999845</c:v>
                </c:pt>
                <c:pt idx="28">
                  <c:v>-5.1000000000000156</c:v>
                </c:pt>
                <c:pt idx="29">
                  <c:v>54.799999999999983</c:v>
                </c:pt>
                <c:pt idx="30">
                  <c:v>63.299999999999983</c:v>
                </c:pt>
                <c:pt idx="31">
                  <c:v>52.499999999999986</c:v>
                </c:pt>
                <c:pt idx="32">
                  <c:v>34.79999999999999</c:v>
                </c:pt>
                <c:pt idx="33">
                  <c:v>32.499999999999993</c:v>
                </c:pt>
                <c:pt idx="34">
                  <c:v>11.299999999999995</c:v>
                </c:pt>
                <c:pt idx="35">
                  <c:v>24.899999999999995</c:v>
                </c:pt>
                <c:pt idx="36">
                  <c:v>4.9999999999999964</c:v>
                </c:pt>
                <c:pt idx="37">
                  <c:v>-11.900000000000002</c:v>
                </c:pt>
                <c:pt idx="38">
                  <c:v>-27.700000000000003</c:v>
                </c:pt>
                <c:pt idx="39">
                  <c:v>-38.700000000000003</c:v>
                </c:pt>
                <c:pt idx="40">
                  <c:v>-58.1</c:v>
                </c:pt>
                <c:pt idx="41">
                  <c:v>10.800000000000002</c:v>
                </c:pt>
                <c:pt idx="42">
                  <c:v>10.700000000000003</c:v>
                </c:pt>
                <c:pt idx="43">
                  <c:v>-1.2999999999999972</c:v>
                </c:pt>
                <c:pt idx="44">
                  <c:v>-12.799999999999997</c:v>
                </c:pt>
                <c:pt idx="45">
                  <c:v>-31.299999999999997</c:v>
                </c:pt>
                <c:pt idx="46">
                  <c:v>-51.3</c:v>
                </c:pt>
                <c:pt idx="47">
                  <c:v>-8</c:v>
                </c:pt>
                <c:pt idx="48">
                  <c:v>-21</c:v>
                </c:pt>
                <c:pt idx="49">
                  <c:v>-39.6</c:v>
                </c:pt>
                <c:pt idx="50">
                  <c:v>26.800000000000004</c:v>
                </c:pt>
                <c:pt idx="51">
                  <c:v>11.700000000000003</c:v>
                </c:pt>
                <c:pt idx="52">
                  <c:v>-0.29999999999999716</c:v>
                </c:pt>
                <c:pt idx="53">
                  <c:v>30.700000000000003</c:v>
                </c:pt>
                <c:pt idx="54">
                  <c:v>18.000000000000004</c:v>
                </c:pt>
                <c:pt idx="55">
                  <c:v>3.7000000000000028</c:v>
                </c:pt>
                <c:pt idx="56">
                  <c:v>71.400000000000006</c:v>
                </c:pt>
                <c:pt idx="57">
                  <c:v>60.5</c:v>
                </c:pt>
                <c:pt idx="58">
                  <c:v>47.300000000000004</c:v>
                </c:pt>
                <c:pt idx="59">
                  <c:v>33.700000000000003</c:v>
                </c:pt>
                <c:pt idx="60">
                  <c:v>20.5</c:v>
                </c:pt>
                <c:pt idx="61">
                  <c:v>-6.6999999999999993</c:v>
                </c:pt>
                <c:pt idx="62">
                  <c:v>-27.9</c:v>
                </c:pt>
                <c:pt idx="63">
                  <c:v>37.4</c:v>
                </c:pt>
                <c:pt idx="64">
                  <c:v>22.4</c:v>
                </c:pt>
                <c:pt idx="65">
                  <c:v>35.5</c:v>
                </c:pt>
                <c:pt idx="66">
                  <c:v>20.799999999999997</c:v>
                </c:pt>
                <c:pt idx="67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0-2045-AEA2-5F839DF7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64016"/>
        <c:axId val="1220330096"/>
      </c:lineChart>
      <c:catAx>
        <c:axId val="45016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0096"/>
        <c:crosses val="autoZero"/>
        <c:auto val="1"/>
        <c:lblAlgn val="ctr"/>
        <c:lblOffset val="100"/>
        <c:noMultiLvlLbl val="0"/>
      </c:catAx>
      <c:valAx>
        <c:axId val="1220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'5dte'!$E$1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'5dte'!$E$2:$E$66</c:f>
              <c:numCache>
                <c:formatCode>General</c:formatCode>
                <c:ptCount val="65"/>
                <c:pt idx="0">
                  <c:v>108.79999999999998</c:v>
                </c:pt>
                <c:pt idx="1">
                  <c:v>108.29999999999998</c:v>
                </c:pt>
                <c:pt idx="2">
                  <c:v>105.49999999999999</c:v>
                </c:pt>
                <c:pt idx="3">
                  <c:v>101.09999999999998</c:v>
                </c:pt>
                <c:pt idx="4">
                  <c:v>102.49999999999999</c:v>
                </c:pt>
                <c:pt idx="5">
                  <c:v>98.999999999999986</c:v>
                </c:pt>
                <c:pt idx="6">
                  <c:v>93.799999999999983</c:v>
                </c:pt>
                <c:pt idx="7">
                  <c:v>92.999999999999986</c:v>
                </c:pt>
                <c:pt idx="8">
                  <c:v>88.899999999999991</c:v>
                </c:pt>
                <c:pt idx="9">
                  <c:v>86.3</c:v>
                </c:pt>
                <c:pt idx="10">
                  <c:v>84.899999999999991</c:v>
                </c:pt>
                <c:pt idx="11">
                  <c:v>84.399999999999991</c:v>
                </c:pt>
                <c:pt idx="12">
                  <c:v>84.8</c:v>
                </c:pt>
                <c:pt idx="13">
                  <c:v>82.2</c:v>
                </c:pt>
                <c:pt idx="14">
                  <c:v>78.900000000000006</c:v>
                </c:pt>
                <c:pt idx="15">
                  <c:v>75.2</c:v>
                </c:pt>
                <c:pt idx="16">
                  <c:v>71.100000000000009</c:v>
                </c:pt>
                <c:pt idx="17">
                  <c:v>66.800000000000011</c:v>
                </c:pt>
                <c:pt idx="18">
                  <c:v>63.000000000000007</c:v>
                </c:pt>
                <c:pt idx="19">
                  <c:v>61.500000000000007</c:v>
                </c:pt>
                <c:pt idx="20">
                  <c:v>57.70000000000001</c:v>
                </c:pt>
                <c:pt idx="21">
                  <c:v>53.300000000000011</c:v>
                </c:pt>
                <c:pt idx="22">
                  <c:v>51.300000000000011</c:v>
                </c:pt>
                <c:pt idx="23">
                  <c:v>47.800000000000011</c:v>
                </c:pt>
                <c:pt idx="24">
                  <c:v>43.400000000000013</c:v>
                </c:pt>
                <c:pt idx="25">
                  <c:v>40.600000000000016</c:v>
                </c:pt>
                <c:pt idx="26">
                  <c:v>38.400000000000013</c:v>
                </c:pt>
                <c:pt idx="27">
                  <c:v>34.300000000000011</c:v>
                </c:pt>
                <c:pt idx="28">
                  <c:v>32.20000000000001</c:v>
                </c:pt>
                <c:pt idx="29">
                  <c:v>28.70000000000001</c:v>
                </c:pt>
                <c:pt idx="30">
                  <c:v>24.70000000000001</c:v>
                </c:pt>
                <c:pt idx="31">
                  <c:v>22.600000000000009</c:v>
                </c:pt>
                <c:pt idx="32">
                  <c:v>18.600000000000009</c:v>
                </c:pt>
                <c:pt idx="33">
                  <c:v>15.000000000000007</c:v>
                </c:pt>
                <c:pt idx="34">
                  <c:v>39.400000000000006</c:v>
                </c:pt>
                <c:pt idx="35">
                  <c:v>35.200000000000003</c:v>
                </c:pt>
                <c:pt idx="36">
                  <c:v>33.6</c:v>
                </c:pt>
                <c:pt idx="37">
                  <c:v>30.900000000000002</c:v>
                </c:pt>
                <c:pt idx="38">
                  <c:v>29.700000000000003</c:v>
                </c:pt>
                <c:pt idx="39">
                  <c:v>26.6</c:v>
                </c:pt>
                <c:pt idx="40">
                  <c:v>21.400000000000002</c:v>
                </c:pt>
                <c:pt idx="41">
                  <c:v>17.400000000000002</c:v>
                </c:pt>
                <c:pt idx="42">
                  <c:v>14.3</c:v>
                </c:pt>
                <c:pt idx="43">
                  <c:v>12.1</c:v>
                </c:pt>
                <c:pt idx="44">
                  <c:v>11.6</c:v>
                </c:pt>
                <c:pt idx="45">
                  <c:v>8.5</c:v>
                </c:pt>
                <c:pt idx="46">
                  <c:v>50.6</c:v>
                </c:pt>
                <c:pt idx="47">
                  <c:v>47.5</c:v>
                </c:pt>
                <c:pt idx="48">
                  <c:v>43.3</c:v>
                </c:pt>
                <c:pt idx="49">
                  <c:v>40</c:v>
                </c:pt>
                <c:pt idx="50">
                  <c:v>40.9</c:v>
                </c:pt>
                <c:pt idx="51">
                  <c:v>38</c:v>
                </c:pt>
                <c:pt idx="52">
                  <c:v>35.700000000000003</c:v>
                </c:pt>
                <c:pt idx="53">
                  <c:v>32.200000000000003</c:v>
                </c:pt>
                <c:pt idx="54">
                  <c:v>28.600000000000005</c:v>
                </c:pt>
                <c:pt idx="55">
                  <c:v>26.100000000000005</c:v>
                </c:pt>
                <c:pt idx="56">
                  <c:v>24.000000000000004</c:v>
                </c:pt>
                <c:pt idx="57">
                  <c:v>20.900000000000002</c:v>
                </c:pt>
                <c:pt idx="58">
                  <c:v>17.400000000000002</c:v>
                </c:pt>
                <c:pt idx="59">
                  <c:v>14.3</c:v>
                </c:pt>
                <c:pt idx="60">
                  <c:v>10.6</c:v>
                </c:pt>
                <c:pt idx="61">
                  <c:v>8.6</c:v>
                </c:pt>
                <c:pt idx="62">
                  <c:v>5.7</c:v>
                </c:pt>
                <c:pt idx="63">
                  <c:v>3</c:v>
                </c:pt>
                <c:pt idx="6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8-2949-9B5A-FC830A2586E9}"/>
            </c:ext>
          </c:extLst>
        </c:ser>
        <c:ser>
          <c:idx val="1"/>
          <c:order val="1"/>
          <c:tx>
            <c:strRef>
              <c:f>'5dte'!$G$1</c:f>
              <c:strCache>
                <c:ptCount val="1"/>
                <c:pt idx="0">
                  <c:v>#100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'5dte'!$G$2:$G$66</c:f>
              <c:numCache>
                <c:formatCode>General</c:formatCode>
                <c:ptCount val="65"/>
                <c:pt idx="0">
                  <c:v>349</c:v>
                </c:pt>
                <c:pt idx="1">
                  <c:v>349</c:v>
                </c:pt>
                <c:pt idx="2">
                  <c:v>379.8</c:v>
                </c:pt>
                <c:pt idx="3">
                  <c:v>366.3</c:v>
                </c:pt>
                <c:pt idx="4">
                  <c:v>361.3</c:v>
                </c:pt>
                <c:pt idx="5">
                  <c:v>352.7</c:v>
                </c:pt>
                <c:pt idx="6">
                  <c:v>341.2</c:v>
                </c:pt>
                <c:pt idx="7">
                  <c:v>328.09999999999997</c:v>
                </c:pt>
                <c:pt idx="8">
                  <c:v>313.09999999999997</c:v>
                </c:pt>
                <c:pt idx="9">
                  <c:v>303.09999999999997</c:v>
                </c:pt>
                <c:pt idx="10">
                  <c:v>293.2</c:v>
                </c:pt>
                <c:pt idx="11">
                  <c:v>286.2</c:v>
                </c:pt>
                <c:pt idx="12">
                  <c:v>277.59999999999997</c:v>
                </c:pt>
                <c:pt idx="13">
                  <c:v>268.09999999999997</c:v>
                </c:pt>
                <c:pt idx="14">
                  <c:v>293.2</c:v>
                </c:pt>
                <c:pt idx="15">
                  <c:v>276.39999999999998</c:v>
                </c:pt>
                <c:pt idx="16">
                  <c:v>261.7</c:v>
                </c:pt>
                <c:pt idx="17">
                  <c:v>247.99999999999997</c:v>
                </c:pt>
                <c:pt idx="18">
                  <c:v>237.79999999999998</c:v>
                </c:pt>
                <c:pt idx="19">
                  <c:v>228.7</c:v>
                </c:pt>
                <c:pt idx="20">
                  <c:v>216.39999999999998</c:v>
                </c:pt>
                <c:pt idx="21">
                  <c:v>205.29999999999998</c:v>
                </c:pt>
                <c:pt idx="22">
                  <c:v>194.39999999999998</c:v>
                </c:pt>
                <c:pt idx="23">
                  <c:v>188.7</c:v>
                </c:pt>
                <c:pt idx="24">
                  <c:v>172.7</c:v>
                </c:pt>
                <c:pt idx="25">
                  <c:v>160.1</c:v>
                </c:pt>
                <c:pt idx="26">
                  <c:v>150</c:v>
                </c:pt>
                <c:pt idx="27">
                  <c:v>137.69999999999999</c:v>
                </c:pt>
                <c:pt idx="28">
                  <c:v>127.29999999999998</c:v>
                </c:pt>
                <c:pt idx="29">
                  <c:v>139.79999999999998</c:v>
                </c:pt>
                <c:pt idx="30">
                  <c:v>130.49999999999997</c:v>
                </c:pt>
                <c:pt idx="31">
                  <c:v>120.89999999999998</c:v>
                </c:pt>
                <c:pt idx="32">
                  <c:v>105.89999999999998</c:v>
                </c:pt>
                <c:pt idx="33">
                  <c:v>90.999999999999972</c:v>
                </c:pt>
                <c:pt idx="34">
                  <c:v>159.09999999999997</c:v>
                </c:pt>
                <c:pt idx="35">
                  <c:v>143.79999999999995</c:v>
                </c:pt>
                <c:pt idx="36">
                  <c:v>134.59999999999997</c:v>
                </c:pt>
                <c:pt idx="37">
                  <c:v>122.89999999999998</c:v>
                </c:pt>
                <c:pt idx="38">
                  <c:v>116.59999999999998</c:v>
                </c:pt>
                <c:pt idx="39">
                  <c:v>104.49999999999999</c:v>
                </c:pt>
                <c:pt idx="40">
                  <c:v>90.399999999999991</c:v>
                </c:pt>
                <c:pt idx="41">
                  <c:v>74.599999999999994</c:v>
                </c:pt>
                <c:pt idx="42">
                  <c:v>65.099999999999994</c:v>
                </c:pt>
                <c:pt idx="43">
                  <c:v>57.6</c:v>
                </c:pt>
                <c:pt idx="44">
                  <c:v>50.6</c:v>
                </c:pt>
                <c:pt idx="45">
                  <c:v>38.200000000000003</c:v>
                </c:pt>
                <c:pt idx="46">
                  <c:v>123.3</c:v>
                </c:pt>
                <c:pt idx="47">
                  <c:v>110</c:v>
                </c:pt>
                <c:pt idx="48">
                  <c:v>98.3</c:v>
                </c:pt>
                <c:pt idx="49">
                  <c:v>87</c:v>
                </c:pt>
                <c:pt idx="50">
                  <c:v>124.1</c:v>
                </c:pt>
                <c:pt idx="51">
                  <c:v>124.1</c:v>
                </c:pt>
                <c:pt idx="52">
                  <c:v>115.3</c:v>
                </c:pt>
                <c:pt idx="53">
                  <c:v>105.2</c:v>
                </c:pt>
                <c:pt idx="54">
                  <c:v>96</c:v>
                </c:pt>
                <c:pt idx="55">
                  <c:v>87.3</c:v>
                </c:pt>
                <c:pt idx="56">
                  <c:v>76.3</c:v>
                </c:pt>
                <c:pt idx="57">
                  <c:v>67.099999999999994</c:v>
                </c:pt>
                <c:pt idx="58">
                  <c:v>50.1</c:v>
                </c:pt>
                <c:pt idx="59">
                  <c:v>36.6</c:v>
                </c:pt>
                <c:pt idx="60">
                  <c:v>22.7</c:v>
                </c:pt>
                <c:pt idx="61">
                  <c:v>11.299999999999999</c:v>
                </c:pt>
                <c:pt idx="62">
                  <c:v>25.7</c:v>
                </c:pt>
                <c:pt idx="63">
                  <c:v>14.7</c:v>
                </c:pt>
                <c:pt idx="6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8-2949-9B5A-FC830A2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32128"/>
        <c:axId val="1124333856"/>
      </c:lineChart>
      <c:catAx>
        <c:axId val="1124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33856"/>
        <c:crosses val="autoZero"/>
        <c:auto val="1"/>
        <c:lblAlgn val="ctr"/>
        <c:lblOffset val="100"/>
        <c:noMultiLvlLbl val="0"/>
      </c:catAx>
      <c:valAx>
        <c:axId val="11243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1</xdr:row>
      <xdr:rowOff>50800</xdr:rowOff>
    </xdr:from>
    <xdr:to>
      <xdr:col>28</xdr:col>
      <xdr:colOff>342900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1849F-E9C7-76BA-D8EA-35EF61DBE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0</xdr:row>
      <xdr:rowOff>158750</xdr:rowOff>
    </xdr:from>
    <xdr:to>
      <xdr:col>25</xdr:col>
      <xdr:colOff>457200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2573-C0BC-92C4-7CD6-353013F9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workbookViewId="0">
      <selection activeCell="O13" sqref="O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">
      <c r="A2" t="s">
        <v>5</v>
      </c>
      <c r="B2" s="1">
        <v>44630</v>
      </c>
      <c r="C2">
        <v>3</v>
      </c>
      <c r="D2">
        <v>50</v>
      </c>
      <c r="E2">
        <v>219.2</v>
      </c>
      <c r="F2">
        <v>230.2</v>
      </c>
      <c r="G2">
        <v>449.4</v>
      </c>
      <c r="H2">
        <v>697.25</v>
      </c>
      <c r="I2">
        <v>1.4</v>
      </c>
      <c r="J2">
        <v>700</v>
      </c>
      <c r="K2">
        <v>0</v>
      </c>
    </row>
    <row r="3" spans="1:11" x14ac:dyDescent="0.2">
      <c r="A3" t="s">
        <v>5</v>
      </c>
      <c r="B3" s="1">
        <v>44630</v>
      </c>
      <c r="C3">
        <v>3</v>
      </c>
      <c r="D3">
        <v>100</v>
      </c>
      <c r="E3">
        <v>219.2</v>
      </c>
      <c r="F3">
        <v>230.2</v>
      </c>
      <c r="G3">
        <v>449.4</v>
      </c>
      <c r="H3">
        <v>697.25</v>
      </c>
      <c r="I3">
        <v>10.1</v>
      </c>
      <c r="J3">
        <v>700</v>
      </c>
      <c r="K3">
        <v>0</v>
      </c>
    </row>
    <row r="4" spans="1:11" x14ac:dyDescent="0.2">
      <c r="A4" t="s">
        <v>5</v>
      </c>
      <c r="B4" s="1">
        <v>44805</v>
      </c>
      <c r="C4">
        <v>3</v>
      </c>
      <c r="D4">
        <v>50</v>
      </c>
      <c r="E4">
        <v>163.5</v>
      </c>
      <c r="F4">
        <v>115.3</v>
      </c>
      <c r="G4">
        <v>278.8</v>
      </c>
      <c r="H4">
        <v>10.549999999999899</v>
      </c>
      <c r="I4">
        <v>-37.700000000000003</v>
      </c>
      <c r="J4">
        <v>0</v>
      </c>
      <c r="K4">
        <v>0</v>
      </c>
    </row>
    <row r="5" spans="1:11" x14ac:dyDescent="0.2">
      <c r="A5" t="s">
        <v>5</v>
      </c>
      <c r="B5" s="1">
        <v>44805</v>
      </c>
      <c r="C5">
        <v>3</v>
      </c>
      <c r="D5">
        <v>100</v>
      </c>
      <c r="E5">
        <v>163.5</v>
      </c>
      <c r="F5">
        <v>115.3</v>
      </c>
      <c r="G5">
        <v>278.8</v>
      </c>
      <c r="H5">
        <v>10.549999999999899</v>
      </c>
      <c r="I5">
        <v>-78.400000000000006</v>
      </c>
      <c r="J5">
        <v>0</v>
      </c>
      <c r="K5">
        <v>0</v>
      </c>
    </row>
    <row r="6" spans="1:11" x14ac:dyDescent="0.2">
      <c r="A6" t="s">
        <v>5</v>
      </c>
      <c r="B6" s="1">
        <v>44777</v>
      </c>
      <c r="C6">
        <v>3</v>
      </c>
      <c r="D6">
        <v>50</v>
      </c>
      <c r="E6">
        <v>104.6</v>
      </c>
      <c r="F6">
        <v>111.3</v>
      </c>
      <c r="G6">
        <v>215.9</v>
      </c>
      <c r="H6">
        <v>26.75</v>
      </c>
      <c r="I6">
        <v>-20.5</v>
      </c>
      <c r="J6">
        <v>0</v>
      </c>
      <c r="K6">
        <v>0</v>
      </c>
    </row>
    <row r="7" spans="1:11" x14ac:dyDescent="0.2">
      <c r="A7" t="s">
        <v>5</v>
      </c>
      <c r="B7" s="1">
        <v>44777</v>
      </c>
      <c r="C7">
        <v>3</v>
      </c>
      <c r="D7">
        <v>100</v>
      </c>
      <c r="E7">
        <v>104.6</v>
      </c>
      <c r="F7">
        <v>111.3</v>
      </c>
      <c r="G7">
        <v>215.9</v>
      </c>
      <c r="H7">
        <v>26.75</v>
      </c>
      <c r="I7">
        <v>-59.2</v>
      </c>
      <c r="J7">
        <v>0</v>
      </c>
      <c r="K7">
        <v>0</v>
      </c>
    </row>
    <row r="8" spans="1:11" x14ac:dyDescent="0.2">
      <c r="A8" t="s">
        <v>5</v>
      </c>
      <c r="B8" s="1">
        <v>44623</v>
      </c>
      <c r="C8">
        <v>3</v>
      </c>
      <c r="D8">
        <v>50</v>
      </c>
      <c r="E8">
        <v>234.95</v>
      </c>
      <c r="F8">
        <v>245.25</v>
      </c>
      <c r="G8">
        <v>480.2</v>
      </c>
      <c r="H8">
        <v>144.15</v>
      </c>
      <c r="I8">
        <v>2.5</v>
      </c>
      <c r="J8">
        <v>-150</v>
      </c>
      <c r="K8">
        <v>0</v>
      </c>
    </row>
    <row r="9" spans="1:11" x14ac:dyDescent="0.2">
      <c r="A9" t="s">
        <v>5</v>
      </c>
      <c r="B9" s="1">
        <v>44623</v>
      </c>
      <c r="C9">
        <v>3</v>
      </c>
      <c r="D9">
        <v>100</v>
      </c>
      <c r="E9">
        <v>234.95</v>
      </c>
      <c r="F9">
        <v>245.25</v>
      </c>
      <c r="G9">
        <v>480.2</v>
      </c>
      <c r="H9">
        <v>144.15</v>
      </c>
      <c r="I9">
        <v>8.8000000000000007</v>
      </c>
      <c r="J9">
        <v>-150</v>
      </c>
      <c r="K9">
        <v>0</v>
      </c>
    </row>
    <row r="10" spans="1:11" x14ac:dyDescent="0.2">
      <c r="A10" t="s">
        <v>5</v>
      </c>
      <c r="B10" s="1">
        <v>44854</v>
      </c>
      <c r="C10">
        <v>3</v>
      </c>
      <c r="D10">
        <v>50</v>
      </c>
      <c r="E10">
        <v>126.45</v>
      </c>
      <c r="F10">
        <v>116.4</v>
      </c>
      <c r="G10">
        <v>242.8</v>
      </c>
      <c r="H10">
        <v>262.95</v>
      </c>
      <c r="I10">
        <v>3.4</v>
      </c>
      <c r="J10">
        <v>300</v>
      </c>
      <c r="K10">
        <v>0</v>
      </c>
    </row>
    <row r="11" spans="1:11" x14ac:dyDescent="0.2">
      <c r="A11" t="s">
        <v>5</v>
      </c>
      <c r="B11" s="1">
        <v>44854</v>
      </c>
      <c r="C11">
        <v>3</v>
      </c>
      <c r="D11">
        <v>100</v>
      </c>
      <c r="E11">
        <v>126.45</v>
      </c>
      <c r="F11">
        <v>116.4</v>
      </c>
      <c r="G11">
        <v>242.8</v>
      </c>
      <c r="H11">
        <v>262.95</v>
      </c>
      <c r="I11">
        <v>13.9</v>
      </c>
      <c r="J11">
        <v>300</v>
      </c>
      <c r="K11">
        <v>0</v>
      </c>
    </row>
    <row r="12" spans="1:11" x14ac:dyDescent="0.2">
      <c r="A12" t="s">
        <v>5</v>
      </c>
      <c r="B12" s="1">
        <v>44693</v>
      </c>
      <c r="C12">
        <v>3</v>
      </c>
      <c r="D12">
        <v>50</v>
      </c>
      <c r="E12">
        <v>153.6</v>
      </c>
      <c r="F12">
        <v>136.75</v>
      </c>
      <c r="G12">
        <v>290.39999999999998</v>
      </c>
      <c r="H12">
        <v>492.75</v>
      </c>
      <c r="I12">
        <v>1.5</v>
      </c>
      <c r="J12">
        <v>-500</v>
      </c>
      <c r="K12">
        <v>0</v>
      </c>
    </row>
    <row r="13" spans="1:11" x14ac:dyDescent="0.2">
      <c r="A13" t="s">
        <v>5</v>
      </c>
      <c r="B13" s="1">
        <v>44693</v>
      </c>
      <c r="C13">
        <v>3</v>
      </c>
      <c r="D13">
        <v>100</v>
      </c>
      <c r="E13">
        <v>153.6</v>
      </c>
      <c r="F13">
        <v>136.75</v>
      </c>
      <c r="G13">
        <v>290.39999999999998</v>
      </c>
      <c r="H13">
        <v>492.75</v>
      </c>
      <c r="I13">
        <v>11.4</v>
      </c>
      <c r="J13">
        <v>-500</v>
      </c>
      <c r="K13">
        <v>0</v>
      </c>
    </row>
    <row r="14" spans="1:11" x14ac:dyDescent="0.2">
      <c r="A14" t="s">
        <v>5</v>
      </c>
      <c r="B14" s="1">
        <v>45001</v>
      </c>
      <c r="C14">
        <v>3</v>
      </c>
      <c r="D14">
        <v>50</v>
      </c>
      <c r="E14">
        <v>132.35</v>
      </c>
      <c r="F14">
        <v>99.75</v>
      </c>
      <c r="G14">
        <v>232.1</v>
      </c>
      <c r="H14">
        <v>160.1</v>
      </c>
      <c r="I14">
        <v>3.8</v>
      </c>
      <c r="J14">
        <v>-150</v>
      </c>
      <c r="K14">
        <v>16.22</v>
      </c>
    </row>
    <row r="15" spans="1:11" x14ac:dyDescent="0.2">
      <c r="A15" t="s">
        <v>5</v>
      </c>
      <c r="B15" s="1">
        <v>45001</v>
      </c>
      <c r="C15">
        <v>3</v>
      </c>
      <c r="D15">
        <v>100</v>
      </c>
      <c r="E15">
        <v>132.35</v>
      </c>
      <c r="F15">
        <v>99.75</v>
      </c>
      <c r="G15">
        <v>232.1</v>
      </c>
      <c r="H15">
        <v>160.1</v>
      </c>
      <c r="I15">
        <v>15.5</v>
      </c>
      <c r="J15">
        <v>-150</v>
      </c>
      <c r="K15">
        <v>16.22</v>
      </c>
    </row>
    <row r="16" spans="1:11" x14ac:dyDescent="0.2">
      <c r="A16" t="s">
        <v>5</v>
      </c>
      <c r="B16" s="1">
        <v>45029</v>
      </c>
      <c r="C16">
        <v>3</v>
      </c>
      <c r="D16">
        <v>50</v>
      </c>
      <c r="E16">
        <v>86.1</v>
      </c>
      <c r="F16">
        <v>54.5</v>
      </c>
      <c r="G16">
        <v>140.6</v>
      </c>
      <c r="H16">
        <v>228.7</v>
      </c>
      <c r="I16">
        <v>5.3</v>
      </c>
      <c r="J16">
        <v>250</v>
      </c>
      <c r="K16">
        <v>12.27</v>
      </c>
    </row>
    <row r="17" spans="1:11" x14ac:dyDescent="0.2">
      <c r="A17" t="s">
        <v>5</v>
      </c>
      <c r="B17" s="1">
        <v>45029</v>
      </c>
      <c r="C17">
        <v>3</v>
      </c>
      <c r="D17">
        <v>100</v>
      </c>
      <c r="E17">
        <v>86.1</v>
      </c>
      <c r="F17">
        <v>54.5</v>
      </c>
      <c r="G17">
        <v>140.6</v>
      </c>
      <c r="H17">
        <v>228.7</v>
      </c>
      <c r="I17">
        <v>21.8</v>
      </c>
      <c r="J17">
        <v>250</v>
      </c>
      <c r="K17">
        <v>12.27</v>
      </c>
    </row>
    <row r="18" spans="1:11" x14ac:dyDescent="0.2">
      <c r="A18" t="s">
        <v>5</v>
      </c>
      <c r="B18" s="1">
        <v>44812</v>
      </c>
      <c r="C18">
        <v>3</v>
      </c>
      <c r="D18">
        <v>50</v>
      </c>
      <c r="E18">
        <v>142.55000000000001</v>
      </c>
      <c r="F18">
        <v>117</v>
      </c>
      <c r="G18">
        <v>259.60000000000002</v>
      </c>
      <c r="H18">
        <v>145.15</v>
      </c>
      <c r="I18">
        <v>2.9</v>
      </c>
      <c r="J18">
        <v>150</v>
      </c>
      <c r="K18">
        <v>0</v>
      </c>
    </row>
    <row r="19" spans="1:11" x14ac:dyDescent="0.2">
      <c r="A19" t="s">
        <v>5</v>
      </c>
      <c r="B19" s="1">
        <v>44812</v>
      </c>
      <c r="C19">
        <v>3</v>
      </c>
      <c r="D19">
        <v>100</v>
      </c>
      <c r="E19">
        <v>142.55000000000001</v>
      </c>
      <c r="F19">
        <v>117</v>
      </c>
      <c r="G19">
        <v>259.60000000000002</v>
      </c>
      <c r="H19">
        <v>145.15</v>
      </c>
      <c r="I19">
        <v>13.1</v>
      </c>
      <c r="J19">
        <v>150</v>
      </c>
      <c r="K19">
        <v>0</v>
      </c>
    </row>
    <row r="20" spans="1:11" x14ac:dyDescent="0.2">
      <c r="A20" t="s">
        <v>5</v>
      </c>
      <c r="B20" s="1">
        <v>44966</v>
      </c>
      <c r="C20">
        <v>3</v>
      </c>
      <c r="D20">
        <v>50</v>
      </c>
      <c r="E20">
        <v>109.8</v>
      </c>
      <c r="F20">
        <v>97.35</v>
      </c>
      <c r="G20">
        <v>207.2</v>
      </c>
      <c r="H20">
        <v>140.05000000000001</v>
      </c>
      <c r="I20">
        <v>4.0999999999999996</v>
      </c>
      <c r="J20">
        <v>150</v>
      </c>
      <c r="K20">
        <v>14.69</v>
      </c>
    </row>
    <row r="21" spans="1:11" x14ac:dyDescent="0.2">
      <c r="A21" t="s">
        <v>5</v>
      </c>
      <c r="B21" s="1">
        <v>44966</v>
      </c>
      <c r="C21">
        <v>3</v>
      </c>
      <c r="D21">
        <v>100</v>
      </c>
      <c r="E21">
        <v>109.8</v>
      </c>
      <c r="F21">
        <v>97.35</v>
      </c>
      <c r="G21">
        <v>207.2</v>
      </c>
      <c r="H21">
        <v>140.05000000000001</v>
      </c>
      <c r="I21">
        <v>15.2</v>
      </c>
      <c r="J21">
        <v>150</v>
      </c>
      <c r="K21">
        <v>14.69</v>
      </c>
    </row>
    <row r="22" spans="1:11" x14ac:dyDescent="0.2">
      <c r="A22" t="s">
        <v>5</v>
      </c>
      <c r="B22" s="1">
        <v>44686</v>
      </c>
      <c r="C22">
        <v>3</v>
      </c>
      <c r="D22">
        <v>50</v>
      </c>
      <c r="E22">
        <v>166.8</v>
      </c>
      <c r="F22">
        <v>137.85</v>
      </c>
      <c r="G22">
        <v>304.60000000000002</v>
      </c>
      <c r="H22">
        <v>366.9</v>
      </c>
      <c r="I22">
        <v>3.9</v>
      </c>
      <c r="J22">
        <v>-350</v>
      </c>
      <c r="K22">
        <v>0</v>
      </c>
    </row>
    <row r="23" spans="1:11" x14ac:dyDescent="0.2">
      <c r="A23" t="s">
        <v>5</v>
      </c>
      <c r="B23" s="1">
        <v>44686</v>
      </c>
      <c r="C23">
        <v>3</v>
      </c>
      <c r="D23">
        <v>100</v>
      </c>
      <c r="E23">
        <v>166.8</v>
      </c>
      <c r="F23">
        <v>137.85</v>
      </c>
      <c r="G23">
        <v>304.60000000000002</v>
      </c>
      <c r="H23">
        <v>366.9</v>
      </c>
      <c r="I23">
        <v>12.9</v>
      </c>
      <c r="J23">
        <v>-350</v>
      </c>
      <c r="K23">
        <v>0</v>
      </c>
    </row>
    <row r="24" spans="1:11" x14ac:dyDescent="0.2">
      <c r="A24" t="s">
        <v>5</v>
      </c>
      <c r="B24" s="1">
        <v>44833</v>
      </c>
      <c r="C24">
        <v>3</v>
      </c>
      <c r="D24">
        <v>50</v>
      </c>
      <c r="E24">
        <v>164.05</v>
      </c>
      <c r="F24">
        <v>129.6</v>
      </c>
      <c r="G24">
        <v>293.60000000000002</v>
      </c>
      <c r="H24">
        <v>185.8</v>
      </c>
      <c r="I24">
        <v>3.5</v>
      </c>
      <c r="J24">
        <v>-200</v>
      </c>
      <c r="K24">
        <v>0</v>
      </c>
    </row>
    <row r="25" spans="1:11" x14ac:dyDescent="0.2">
      <c r="A25" t="s">
        <v>5</v>
      </c>
      <c r="B25" s="1">
        <v>44833</v>
      </c>
      <c r="C25">
        <v>3</v>
      </c>
      <c r="D25">
        <v>100</v>
      </c>
      <c r="E25">
        <v>164.05</v>
      </c>
      <c r="F25">
        <v>129.6</v>
      </c>
      <c r="G25">
        <v>293.60000000000002</v>
      </c>
      <c r="H25">
        <v>185.8</v>
      </c>
      <c r="I25">
        <v>11</v>
      </c>
      <c r="J25">
        <v>-200</v>
      </c>
      <c r="K25">
        <v>0</v>
      </c>
    </row>
    <row r="26" spans="1:11" x14ac:dyDescent="0.2">
      <c r="A26" t="s">
        <v>5</v>
      </c>
      <c r="B26" s="1">
        <v>44959</v>
      </c>
      <c r="C26">
        <v>3</v>
      </c>
      <c r="D26">
        <v>50</v>
      </c>
      <c r="E26">
        <v>173.5</v>
      </c>
      <c r="F26">
        <v>151.9</v>
      </c>
      <c r="G26">
        <v>325.39999999999998</v>
      </c>
      <c r="H26">
        <v>36.4</v>
      </c>
      <c r="I26">
        <v>-11.5</v>
      </c>
      <c r="J26">
        <v>-50</v>
      </c>
      <c r="K26">
        <v>17.71</v>
      </c>
    </row>
    <row r="27" spans="1:11" x14ac:dyDescent="0.2">
      <c r="A27" t="s">
        <v>5</v>
      </c>
      <c r="B27" s="1">
        <v>44959</v>
      </c>
      <c r="C27">
        <v>3</v>
      </c>
      <c r="D27">
        <v>100</v>
      </c>
      <c r="E27">
        <v>173.5</v>
      </c>
      <c r="F27">
        <v>151.9</v>
      </c>
      <c r="G27">
        <v>325.39999999999998</v>
      </c>
      <c r="H27">
        <v>36.4</v>
      </c>
      <c r="I27">
        <v>-54.1</v>
      </c>
      <c r="J27">
        <v>-50</v>
      </c>
      <c r="K27">
        <v>17.71</v>
      </c>
    </row>
    <row r="28" spans="1:11" x14ac:dyDescent="0.2">
      <c r="A28" t="s">
        <v>5</v>
      </c>
      <c r="B28" s="1">
        <v>45014</v>
      </c>
      <c r="C28">
        <v>3</v>
      </c>
      <c r="D28">
        <v>50</v>
      </c>
      <c r="E28">
        <v>133.5</v>
      </c>
      <c r="F28">
        <v>98.35</v>
      </c>
      <c r="G28">
        <v>231.8</v>
      </c>
      <c r="H28">
        <v>187.75</v>
      </c>
      <c r="I28">
        <v>4.2</v>
      </c>
      <c r="J28">
        <v>200</v>
      </c>
      <c r="K28">
        <v>15.24</v>
      </c>
    </row>
    <row r="29" spans="1:11" x14ac:dyDescent="0.2">
      <c r="A29" t="s">
        <v>5</v>
      </c>
      <c r="B29" s="1">
        <v>45014</v>
      </c>
      <c r="C29">
        <v>3</v>
      </c>
      <c r="D29">
        <v>100</v>
      </c>
      <c r="E29">
        <v>133.5</v>
      </c>
      <c r="F29">
        <v>98.35</v>
      </c>
      <c r="G29">
        <v>231.8</v>
      </c>
      <c r="H29">
        <v>187.75</v>
      </c>
      <c r="I29">
        <v>15</v>
      </c>
      <c r="J29">
        <v>200</v>
      </c>
      <c r="K29">
        <v>15.24</v>
      </c>
    </row>
    <row r="30" spans="1:11" x14ac:dyDescent="0.2">
      <c r="A30" t="s">
        <v>5</v>
      </c>
      <c r="B30" s="1">
        <v>45050</v>
      </c>
      <c r="C30">
        <v>3</v>
      </c>
      <c r="D30">
        <v>50</v>
      </c>
      <c r="E30">
        <v>54.65</v>
      </c>
      <c r="F30">
        <v>79</v>
      </c>
      <c r="G30">
        <v>133.6</v>
      </c>
      <c r="H30">
        <v>157.05000000000001</v>
      </c>
      <c r="I30">
        <v>6</v>
      </c>
      <c r="J30">
        <v>150</v>
      </c>
      <c r="K30">
        <v>10.95</v>
      </c>
    </row>
    <row r="31" spans="1:11" x14ac:dyDescent="0.2">
      <c r="A31" t="s">
        <v>5</v>
      </c>
      <c r="B31" s="1">
        <v>45050</v>
      </c>
      <c r="C31">
        <v>3</v>
      </c>
      <c r="D31">
        <v>100</v>
      </c>
      <c r="E31">
        <v>54.65</v>
      </c>
      <c r="F31">
        <v>79</v>
      </c>
      <c r="G31">
        <v>133.6</v>
      </c>
      <c r="H31">
        <v>157.05000000000001</v>
      </c>
      <c r="I31">
        <v>24.3</v>
      </c>
      <c r="J31">
        <v>150</v>
      </c>
      <c r="K31">
        <v>10.95</v>
      </c>
    </row>
    <row r="32" spans="1:11" x14ac:dyDescent="0.2">
      <c r="A32" t="s">
        <v>5</v>
      </c>
      <c r="B32" s="1">
        <v>44567</v>
      </c>
      <c r="C32">
        <v>3</v>
      </c>
      <c r="D32">
        <v>50</v>
      </c>
      <c r="E32">
        <v>101.1</v>
      </c>
      <c r="F32">
        <v>109.75</v>
      </c>
      <c r="G32">
        <v>210.8</v>
      </c>
      <c r="H32">
        <v>97.75</v>
      </c>
      <c r="I32">
        <v>5</v>
      </c>
      <c r="J32">
        <v>100</v>
      </c>
      <c r="K32">
        <v>0</v>
      </c>
    </row>
    <row r="33" spans="1:11" x14ac:dyDescent="0.2">
      <c r="A33" t="s">
        <v>5</v>
      </c>
      <c r="B33" s="1">
        <v>44567</v>
      </c>
      <c r="C33">
        <v>3</v>
      </c>
      <c r="D33">
        <v>100</v>
      </c>
      <c r="E33">
        <v>101.1</v>
      </c>
      <c r="F33">
        <v>109.75</v>
      </c>
      <c r="G33">
        <v>210.8</v>
      </c>
      <c r="H33">
        <v>97.75</v>
      </c>
      <c r="I33">
        <v>13.7</v>
      </c>
      <c r="J33">
        <v>100</v>
      </c>
      <c r="K33">
        <v>0</v>
      </c>
    </row>
    <row r="34" spans="1:11" x14ac:dyDescent="0.2">
      <c r="A34" t="s">
        <v>5</v>
      </c>
      <c r="B34" s="1">
        <v>44987</v>
      </c>
      <c r="C34">
        <v>3</v>
      </c>
      <c r="D34">
        <v>50</v>
      </c>
      <c r="E34">
        <v>93.85</v>
      </c>
      <c r="F34">
        <v>77.150000000000006</v>
      </c>
      <c r="G34">
        <v>171</v>
      </c>
      <c r="H34">
        <v>77.849999999999994</v>
      </c>
      <c r="I34">
        <v>5.0999999999999996</v>
      </c>
      <c r="J34">
        <v>-100</v>
      </c>
      <c r="K34">
        <v>13.88</v>
      </c>
    </row>
    <row r="35" spans="1:11" x14ac:dyDescent="0.2">
      <c r="A35" t="s">
        <v>5</v>
      </c>
      <c r="B35" s="1">
        <v>44987</v>
      </c>
      <c r="C35">
        <v>3</v>
      </c>
      <c r="D35">
        <v>100</v>
      </c>
      <c r="E35">
        <v>93.85</v>
      </c>
      <c r="F35">
        <v>77.150000000000006</v>
      </c>
      <c r="G35">
        <v>171</v>
      </c>
      <c r="H35">
        <v>77.849999999999994</v>
      </c>
      <c r="I35">
        <v>-2.1</v>
      </c>
      <c r="J35">
        <v>-100</v>
      </c>
      <c r="K35">
        <v>13.88</v>
      </c>
    </row>
    <row r="36" spans="1:11" x14ac:dyDescent="0.2">
      <c r="A36" t="s">
        <v>5</v>
      </c>
      <c r="B36" s="1">
        <v>44903</v>
      </c>
      <c r="C36">
        <v>3</v>
      </c>
      <c r="D36">
        <v>50</v>
      </c>
      <c r="E36">
        <v>103.75</v>
      </c>
      <c r="F36">
        <v>77.650000000000006</v>
      </c>
      <c r="G36">
        <v>181.4</v>
      </c>
      <c r="H36">
        <v>90.45</v>
      </c>
      <c r="I36">
        <v>5.5</v>
      </c>
      <c r="J36">
        <v>-100</v>
      </c>
      <c r="K36">
        <v>13.73</v>
      </c>
    </row>
    <row r="37" spans="1:11" x14ac:dyDescent="0.2">
      <c r="A37" t="s">
        <v>5</v>
      </c>
      <c r="B37" s="1">
        <v>44903</v>
      </c>
      <c r="C37">
        <v>3</v>
      </c>
      <c r="D37">
        <v>100</v>
      </c>
      <c r="E37">
        <v>103.75</v>
      </c>
      <c r="F37">
        <v>77.650000000000006</v>
      </c>
      <c r="G37">
        <v>181.4</v>
      </c>
      <c r="H37">
        <v>90.45</v>
      </c>
      <c r="I37">
        <v>9.5</v>
      </c>
      <c r="J37">
        <v>-100</v>
      </c>
      <c r="K37">
        <v>13.73</v>
      </c>
    </row>
    <row r="38" spans="1:11" x14ac:dyDescent="0.2">
      <c r="A38" t="s">
        <v>5</v>
      </c>
      <c r="B38" s="1">
        <v>44791</v>
      </c>
      <c r="C38">
        <v>3</v>
      </c>
      <c r="D38">
        <v>50</v>
      </c>
      <c r="E38">
        <v>110.15</v>
      </c>
      <c r="F38">
        <v>105.65</v>
      </c>
      <c r="G38">
        <v>215.8</v>
      </c>
      <c r="H38">
        <v>253.2</v>
      </c>
      <c r="I38">
        <v>4.0999999999999996</v>
      </c>
      <c r="J38">
        <v>250</v>
      </c>
      <c r="K38">
        <v>0</v>
      </c>
    </row>
    <row r="39" spans="1:11" x14ac:dyDescent="0.2">
      <c r="A39" t="s">
        <v>5</v>
      </c>
      <c r="B39" s="1">
        <v>44791</v>
      </c>
      <c r="C39">
        <v>3</v>
      </c>
      <c r="D39">
        <v>100</v>
      </c>
      <c r="E39">
        <v>110.15</v>
      </c>
      <c r="F39">
        <v>105.65</v>
      </c>
      <c r="G39">
        <v>215.8</v>
      </c>
      <c r="H39">
        <v>253.2</v>
      </c>
      <c r="I39">
        <v>14.9</v>
      </c>
      <c r="J39">
        <v>250</v>
      </c>
      <c r="K39">
        <v>0</v>
      </c>
    </row>
    <row r="40" spans="1:11" x14ac:dyDescent="0.2">
      <c r="A40" t="s">
        <v>5</v>
      </c>
      <c r="B40" s="1">
        <v>44756</v>
      </c>
      <c r="C40">
        <v>3</v>
      </c>
      <c r="D40">
        <v>50</v>
      </c>
      <c r="E40">
        <v>105.9</v>
      </c>
      <c r="F40">
        <v>114.35</v>
      </c>
      <c r="G40">
        <v>220.2</v>
      </c>
      <c r="H40">
        <v>261.2</v>
      </c>
      <c r="I40">
        <v>4.5999999999999996</v>
      </c>
      <c r="J40">
        <v>-250</v>
      </c>
      <c r="K40">
        <v>0</v>
      </c>
    </row>
    <row r="41" spans="1:11" x14ac:dyDescent="0.2">
      <c r="A41" t="s">
        <v>5</v>
      </c>
      <c r="B41" s="1">
        <v>44756</v>
      </c>
      <c r="C41">
        <v>3</v>
      </c>
      <c r="D41">
        <v>100</v>
      </c>
      <c r="E41">
        <v>105.9</v>
      </c>
      <c r="F41">
        <v>114.35</v>
      </c>
      <c r="G41">
        <v>220.2</v>
      </c>
      <c r="H41">
        <v>261.2</v>
      </c>
      <c r="I41">
        <v>14.6</v>
      </c>
      <c r="J41">
        <v>-250</v>
      </c>
      <c r="K41">
        <v>0</v>
      </c>
    </row>
    <row r="42" spans="1:11" x14ac:dyDescent="0.2">
      <c r="A42" t="s">
        <v>5</v>
      </c>
      <c r="B42" s="1">
        <v>44882</v>
      </c>
      <c r="C42">
        <v>3</v>
      </c>
      <c r="D42">
        <v>50</v>
      </c>
      <c r="E42">
        <v>102.25</v>
      </c>
      <c r="F42">
        <v>77.45</v>
      </c>
      <c r="G42">
        <v>179.7</v>
      </c>
      <c r="H42">
        <v>43.75</v>
      </c>
      <c r="I42">
        <v>-1.7</v>
      </c>
      <c r="J42">
        <v>0</v>
      </c>
      <c r="K42">
        <v>0</v>
      </c>
    </row>
    <row r="43" spans="1:11" x14ac:dyDescent="0.2">
      <c r="A43" t="s">
        <v>5</v>
      </c>
      <c r="B43" s="1">
        <v>44882</v>
      </c>
      <c r="C43">
        <v>3</v>
      </c>
      <c r="D43">
        <v>100</v>
      </c>
      <c r="E43">
        <v>102.25</v>
      </c>
      <c r="F43">
        <v>77.45</v>
      </c>
      <c r="G43">
        <v>179.7</v>
      </c>
      <c r="H43">
        <v>43.75</v>
      </c>
      <c r="I43">
        <v>-38.4</v>
      </c>
      <c r="J43">
        <v>0</v>
      </c>
      <c r="K43">
        <v>0</v>
      </c>
    </row>
    <row r="44" spans="1:11" x14ac:dyDescent="0.2">
      <c r="A44" t="s">
        <v>5</v>
      </c>
      <c r="B44" s="1">
        <v>44707</v>
      </c>
      <c r="C44">
        <v>3</v>
      </c>
      <c r="D44">
        <v>50</v>
      </c>
      <c r="E44">
        <v>144.1</v>
      </c>
      <c r="F44">
        <v>159.9</v>
      </c>
      <c r="G44">
        <v>304</v>
      </c>
      <c r="H44">
        <v>31.799999999999901</v>
      </c>
      <c r="I44">
        <v>-15.5</v>
      </c>
      <c r="J44">
        <v>0</v>
      </c>
      <c r="K44">
        <v>0</v>
      </c>
    </row>
    <row r="45" spans="1:11" x14ac:dyDescent="0.2">
      <c r="A45" t="s">
        <v>5</v>
      </c>
      <c r="B45" s="1">
        <v>44707</v>
      </c>
      <c r="C45">
        <v>3</v>
      </c>
      <c r="D45">
        <v>100</v>
      </c>
      <c r="E45">
        <v>144.1</v>
      </c>
      <c r="F45">
        <v>159.9</v>
      </c>
      <c r="G45">
        <v>304</v>
      </c>
      <c r="H45">
        <v>31.799999999999901</v>
      </c>
      <c r="I45">
        <v>-57.4</v>
      </c>
      <c r="J45">
        <v>0</v>
      </c>
      <c r="K45">
        <v>0</v>
      </c>
    </row>
    <row r="46" spans="1:11" x14ac:dyDescent="0.2">
      <c r="A46" t="s">
        <v>5</v>
      </c>
      <c r="B46" s="1">
        <v>44868</v>
      </c>
      <c r="C46">
        <v>3</v>
      </c>
      <c r="D46">
        <v>50</v>
      </c>
      <c r="E46">
        <v>109.55</v>
      </c>
      <c r="F46">
        <v>100.55</v>
      </c>
      <c r="G46">
        <v>210.1</v>
      </c>
      <c r="H46">
        <v>57.1</v>
      </c>
      <c r="I46">
        <v>4.5</v>
      </c>
      <c r="J46">
        <v>50</v>
      </c>
      <c r="K46">
        <v>0</v>
      </c>
    </row>
    <row r="47" spans="1:11" x14ac:dyDescent="0.2">
      <c r="A47" t="s">
        <v>5</v>
      </c>
      <c r="B47" s="1">
        <v>44868</v>
      </c>
      <c r="C47">
        <v>3</v>
      </c>
      <c r="D47">
        <v>100</v>
      </c>
      <c r="E47">
        <v>109.55</v>
      </c>
      <c r="F47">
        <v>100.55</v>
      </c>
      <c r="G47">
        <v>210.1</v>
      </c>
      <c r="H47">
        <v>57.1</v>
      </c>
      <c r="I47">
        <v>-27.5</v>
      </c>
      <c r="J47">
        <v>50</v>
      </c>
      <c r="K47">
        <v>0</v>
      </c>
    </row>
    <row r="48" spans="1:11" x14ac:dyDescent="0.2">
      <c r="A48" t="s">
        <v>5</v>
      </c>
      <c r="B48" s="1">
        <v>44924</v>
      </c>
      <c r="C48">
        <v>3</v>
      </c>
      <c r="D48">
        <v>50</v>
      </c>
      <c r="E48">
        <v>108.4</v>
      </c>
      <c r="F48">
        <v>94.45</v>
      </c>
      <c r="G48">
        <v>202.9</v>
      </c>
      <c r="H48">
        <v>193.4</v>
      </c>
      <c r="I48">
        <v>5.3</v>
      </c>
      <c r="J48">
        <v>200</v>
      </c>
      <c r="K48">
        <v>15.93</v>
      </c>
    </row>
    <row r="49" spans="1:11" x14ac:dyDescent="0.2">
      <c r="A49" t="s">
        <v>5</v>
      </c>
      <c r="B49" s="1">
        <v>44924</v>
      </c>
      <c r="C49">
        <v>3</v>
      </c>
      <c r="D49">
        <v>100</v>
      </c>
      <c r="E49">
        <v>108.4</v>
      </c>
      <c r="F49">
        <v>94.45</v>
      </c>
      <c r="G49">
        <v>202.9</v>
      </c>
      <c r="H49">
        <v>193.4</v>
      </c>
      <c r="I49">
        <v>17.899999999999999</v>
      </c>
      <c r="J49">
        <v>200</v>
      </c>
      <c r="K49">
        <v>15.93</v>
      </c>
    </row>
    <row r="50" spans="1:11" x14ac:dyDescent="0.2">
      <c r="A50" t="s">
        <v>5</v>
      </c>
      <c r="B50" s="1">
        <v>44973</v>
      </c>
      <c r="C50">
        <v>3</v>
      </c>
      <c r="D50">
        <v>50</v>
      </c>
      <c r="E50">
        <v>104</v>
      </c>
      <c r="F50">
        <v>71.8</v>
      </c>
      <c r="G50">
        <v>175.8</v>
      </c>
      <c r="H50">
        <v>287.14999999999998</v>
      </c>
      <c r="I50">
        <v>4.9000000000000004</v>
      </c>
      <c r="J50">
        <v>250</v>
      </c>
      <c r="K50">
        <v>13.68</v>
      </c>
    </row>
    <row r="51" spans="1:11" x14ac:dyDescent="0.2">
      <c r="A51" t="s">
        <v>5</v>
      </c>
      <c r="B51" s="1">
        <v>44973</v>
      </c>
      <c r="C51">
        <v>3</v>
      </c>
      <c r="D51">
        <v>100</v>
      </c>
      <c r="E51">
        <v>104</v>
      </c>
      <c r="F51">
        <v>71.8</v>
      </c>
      <c r="G51">
        <v>175.8</v>
      </c>
      <c r="H51">
        <v>287.14999999999998</v>
      </c>
      <c r="I51">
        <v>18.8</v>
      </c>
      <c r="J51">
        <v>250</v>
      </c>
      <c r="K51">
        <v>13.68</v>
      </c>
    </row>
    <row r="52" spans="1:11" x14ac:dyDescent="0.2">
      <c r="A52" t="s">
        <v>5</v>
      </c>
      <c r="B52" s="1">
        <v>44938</v>
      </c>
      <c r="C52">
        <v>3</v>
      </c>
      <c r="D52">
        <v>50</v>
      </c>
      <c r="E52">
        <v>92.8</v>
      </c>
      <c r="F52">
        <v>71</v>
      </c>
      <c r="G52">
        <v>163.80000000000001</v>
      </c>
      <c r="H52">
        <v>242.3</v>
      </c>
      <c r="I52">
        <v>6.5</v>
      </c>
      <c r="J52">
        <v>-250</v>
      </c>
      <c r="K52">
        <v>14.65</v>
      </c>
    </row>
    <row r="53" spans="1:11" x14ac:dyDescent="0.2">
      <c r="A53" t="s">
        <v>5</v>
      </c>
      <c r="B53" s="1">
        <v>44938</v>
      </c>
      <c r="C53">
        <v>3</v>
      </c>
      <c r="D53">
        <v>100</v>
      </c>
      <c r="E53">
        <v>92.8</v>
      </c>
      <c r="F53">
        <v>71</v>
      </c>
      <c r="G53">
        <v>163.80000000000001</v>
      </c>
      <c r="H53">
        <v>242.3</v>
      </c>
      <c r="I53">
        <v>21.1</v>
      </c>
      <c r="J53">
        <v>-250</v>
      </c>
      <c r="K53">
        <v>14.65</v>
      </c>
    </row>
    <row r="54" spans="1:11" x14ac:dyDescent="0.2">
      <c r="A54" t="s">
        <v>5</v>
      </c>
      <c r="B54" s="1">
        <v>44721</v>
      </c>
      <c r="C54">
        <v>3</v>
      </c>
      <c r="D54">
        <v>50</v>
      </c>
      <c r="E54">
        <v>140.65</v>
      </c>
      <c r="F54">
        <v>118.9</v>
      </c>
      <c r="G54">
        <v>259.60000000000002</v>
      </c>
      <c r="H54">
        <v>75.95</v>
      </c>
      <c r="I54">
        <v>3.6</v>
      </c>
      <c r="J54">
        <v>-50</v>
      </c>
      <c r="K54">
        <v>0</v>
      </c>
    </row>
    <row r="55" spans="1:11" x14ac:dyDescent="0.2">
      <c r="A55" t="s">
        <v>5</v>
      </c>
      <c r="B55" s="1">
        <v>44721</v>
      </c>
      <c r="C55">
        <v>3</v>
      </c>
      <c r="D55">
        <v>100</v>
      </c>
      <c r="E55">
        <v>140.65</v>
      </c>
      <c r="F55">
        <v>118.9</v>
      </c>
      <c r="G55">
        <v>259.60000000000002</v>
      </c>
      <c r="H55">
        <v>75.95</v>
      </c>
      <c r="I55">
        <v>-11.9</v>
      </c>
      <c r="J55">
        <v>-50</v>
      </c>
      <c r="K55">
        <v>0</v>
      </c>
    </row>
    <row r="56" spans="1:11" x14ac:dyDescent="0.2">
      <c r="A56" t="s">
        <v>5</v>
      </c>
      <c r="B56" s="1">
        <v>44609</v>
      </c>
      <c r="C56">
        <v>3</v>
      </c>
      <c r="D56">
        <v>100</v>
      </c>
      <c r="E56">
        <v>192.8</v>
      </c>
      <c r="F56">
        <v>164.9</v>
      </c>
      <c r="G56">
        <v>357.7</v>
      </c>
      <c r="H56">
        <v>503</v>
      </c>
      <c r="I56">
        <v>6.2</v>
      </c>
      <c r="J56">
        <v>500</v>
      </c>
      <c r="K56">
        <v>0</v>
      </c>
    </row>
    <row r="57" spans="1:11" x14ac:dyDescent="0.2">
      <c r="A57" t="s">
        <v>5</v>
      </c>
      <c r="B57" s="1">
        <v>44826</v>
      </c>
      <c r="C57">
        <v>3</v>
      </c>
      <c r="D57">
        <v>50</v>
      </c>
      <c r="E57">
        <v>153.80000000000001</v>
      </c>
      <c r="F57">
        <v>135</v>
      </c>
      <c r="G57">
        <v>288.8</v>
      </c>
      <c r="H57">
        <v>30</v>
      </c>
      <c r="I57">
        <v>-17.100000000000001</v>
      </c>
      <c r="J57">
        <v>50</v>
      </c>
      <c r="K57">
        <v>0</v>
      </c>
    </row>
    <row r="58" spans="1:11" x14ac:dyDescent="0.2">
      <c r="A58" t="s">
        <v>5</v>
      </c>
      <c r="B58" s="1">
        <v>44826</v>
      </c>
      <c r="C58">
        <v>3</v>
      </c>
      <c r="D58">
        <v>100</v>
      </c>
      <c r="E58">
        <v>153.80000000000001</v>
      </c>
      <c r="F58">
        <v>135</v>
      </c>
      <c r="G58">
        <v>288.8</v>
      </c>
      <c r="H58">
        <v>30</v>
      </c>
      <c r="I58">
        <v>-59.9</v>
      </c>
      <c r="J58">
        <v>50</v>
      </c>
      <c r="K58">
        <v>0</v>
      </c>
    </row>
    <row r="59" spans="1:11" x14ac:dyDescent="0.2">
      <c r="A59" t="s">
        <v>5</v>
      </c>
      <c r="B59" s="1">
        <v>45008</v>
      </c>
      <c r="C59">
        <v>3</v>
      </c>
      <c r="D59">
        <v>50</v>
      </c>
      <c r="E59">
        <v>112.2</v>
      </c>
      <c r="F59">
        <v>106.35</v>
      </c>
      <c r="G59">
        <v>218.6</v>
      </c>
      <c r="H59">
        <v>76.95</v>
      </c>
      <c r="I59">
        <v>3.6</v>
      </c>
      <c r="J59">
        <v>100</v>
      </c>
      <c r="K59">
        <v>16.010000000000002</v>
      </c>
    </row>
    <row r="60" spans="1:11" x14ac:dyDescent="0.2">
      <c r="A60" t="s">
        <v>5</v>
      </c>
      <c r="B60" s="1">
        <v>45008</v>
      </c>
      <c r="C60">
        <v>3</v>
      </c>
      <c r="D60">
        <v>100</v>
      </c>
      <c r="E60">
        <v>112.2</v>
      </c>
      <c r="F60">
        <v>106.35</v>
      </c>
      <c r="G60">
        <v>218.6</v>
      </c>
      <c r="H60">
        <v>76.95</v>
      </c>
      <c r="I60">
        <v>-8.5</v>
      </c>
      <c r="J60">
        <v>100</v>
      </c>
      <c r="K60">
        <v>16.010000000000002</v>
      </c>
    </row>
    <row r="61" spans="1:11" x14ac:dyDescent="0.2">
      <c r="A61" t="s">
        <v>5</v>
      </c>
      <c r="B61" s="1">
        <v>44637</v>
      </c>
      <c r="C61">
        <v>3</v>
      </c>
      <c r="D61">
        <v>50</v>
      </c>
      <c r="E61">
        <v>213.25</v>
      </c>
      <c r="F61">
        <v>197.75</v>
      </c>
      <c r="G61">
        <v>411</v>
      </c>
      <c r="H61">
        <v>443.7</v>
      </c>
      <c r="I61">
        <v>3</v>
      </c>
      <c r="J61">
        <v>450</v>
      </c>
      <c r="K61">
        <v>0</v>
      </c>
    </row>
    <row r="62" spans="1:11" x14ac:dyDescent="0.2">
      <c r="A62" t="s">
        <v>5</v>
      </c>
      <c r="B62" s="1">
        <v>44637</v>
      </c>
      <c r="C62">
        <v>3</v>
      </c>
      <c r="D62">
        <v>100</v>
      </c>
      <c r="E62">
        <v>213.25</v>
      </c>
      <c r="F62">
        <v>197.75</v>
      </c>
      <c r="G62">
        <v>411</v>
      </c>
      <c r="H62">
        <v>443.7</v>
      </c>
      <c r="I62">
        <v>10.8</v>
      </c>
      <c r="J62">
        <v>450</v>
      </c>
      <c r="K62">
        <v>0</v>
      </c>
    </row>
    <row r="63" spans="1:11" x14ac:dyDescent="0.2">
      <c r="A63" t="s">
        <v>5</v>
      </c>
      <c r="B63" s="1">
        <v>44763</v>
      </c>
      <c r="C63">
        <v>3</v>
      </c>
      <c r="D63">
        <v>50</v>
      </c>
      <c r="E63">
        <v>88.9</v>
      </c>
      <c r="F63">
        <v>102.1</v>
      </c>
      <c r="G63">
        <v>191</v>
      </c>
      <c r="H63">
        <v>304.39999999999998</v>
      </c>
      <c r="I63">
        <v>4.5999999999999996</v>
      </c>
      <c r="J63">
        <v>300</v>
      </c>
      <c r="K63">
        <v>0</v>
      </c>
    </row>
    <row r="64" spans="1:11" x14ac:dyDescent="0.2">
      <c r="A64" t="s">
        <v>5</v>
      </c>
      <c r="B64" s="1">
        <v>44763</v>
      </c>
      <c r="C64">
        <v>3</v>
      </c>
      <c r="D64">
        <v>100</v>
      </c>
      <c r="E64">
        <v>88.9</v>
      </c>
      <c r="F64">
        <v>102.1</v>
      </c>
      <c r="G64">
        <v>191</v>
      </c>
      <c r="H64">
        <v>304.39999999999998</v>
      </c>
      <c r="I64">
        <v>17.7</v>
      </c>
      <c r="J64">
        <v>300</v>
      </c>
      <c r="K64">
        <v>0</v>
      </c>
    </row>
    <row r="65" spans="1:11" x14ac:dyDescent="0.2">
      <c r="A65" t="s">
        <v>5</v>
      </c>
      <c r="B65" s="1">
        <v>44910</v>
      </c>
      <c r="C65">
        <v>3</v>
      </c>
      <c r="D65">
        <v>50</v>
      </c>
      <c r="E65">
        <v>100.2</v>
      </c>
      <c r="F65">
        <v>65.400000000000006</v>
      </c>
      <c r="G65">
        <v>165.6</v>
      </c>
      <c r="H65">
        <v>81.95</v>
      </c>
      <c r="I65">
        <v>5.5</v>
      </c>
      <c r="J65">
        <v>-100</v>
      </c>
      <c r="K65">
        <v>13.32</v>
      </c>
    </row>
    <row r="66" spans="1:11" x14ac:dyDescent="0.2">
      <c r="A66" t="s">
        <v>5</v>
      </c>
      <c r="B66" s="1">
        <v>44910</v>
      </c>
      <c r="C66">
        <v>3</v>
      </c>
      <c r="D66">
        <v>100</v>
      </c>
      <c r="E66">
        <v>100.2</v>
      </c>
      <c r="F66">
        <v>65.400000000000006</v>
      </c>
      <c r="G66">
        <v>165.6</v>
      </c>
      <c r="H66">
        <v>81.95</v>
      </c>
      <c r="I66">
        <v>2.2999999999999998</v>
      </c>
      <c r="J66">
        <v>-100</v>
      </c>
      <c r="K66">
        <v>13.32</v>
      </c>
    </row>
    <row r="67" spans="1:11" x14ac:dyDescent="0.2">
      <c r="A67" t="s">
        <v>5</v>
      </c>
      <c r="B67" s="1">
        <v>44917</v>
      </c>
      <c r="C67">
        <v>3</v>
      </c>
      <c r="D67">
        <v>50</v>
      </c>
      <c r="E67">
        <v>109.5</v>
      </c>
      <c r="F67">
        <v>61.35</v>
      </c>
      <c r="G67">
        <v>170.8</v>
      </c>
      <c r="H67">
        <v>273.14999999999998</v>
      </c>
      <c r="I67">
        <v>5.9</v>
      </c>
      <c r="J67">
        <v>-300</v>
      </c>
      <c r="K67">
        <v>13.55</v>
      </c>
    </row>
    <row r="68" spans="1:11" x14ac:dyDescent="0.2">
      <c r="A68" t="s">
        <v>5</v>
      </c>
      <c r="B68" s="1">
        <v>44917</v>
      </c>
      <c r="C68">
        <v>3</v>
      </c>
      <c r="D68">
        <v>100</v>
      </c>
      <c r="E68">
        <v>109.5</v>
      </c>
      <c r="F68">
        <v>61.35</v>
      </c>
      <c r="G68">
        <v>170.8</v>
      </c>
      <c r="H68">
        <v>273.14999999999998</v>
      </c>
      <c r="I68">
        <v>21.2</v>
      </c>
      <c r="J68">
        <v>-300</v>
      </c>
      <c r="K68">
        <v>13.55</v>
      </c>
    </row>
    <row r="69" spans="1:11" x14ac:dyDescent="0.2">
      <c r="A69" t="s">
        <v>5</v>
      </c>
      <c r="B69" s="1">
        <v>44875</v>
      </c>
      <c r="C69">
        <v>3</v>
      </c>
      <c r="D69">
        <v>50</v>
      </c>
      <c r="E69">
        <v>138.44999999999999</v>
      </c>
      <c r="F69">
        <v>96.25</v>
      </c>
      <c r="G69">
        <v>234.7</v>
      </c>
      <c r="H69">
        <v>71.949999999999903</v>
      </c>
      <c r="I69">
        <v>4</v>
      </c>
      <c r="J69">
        <v>-50</v>
      </c>
      <c r="K69">
        <v>0</v>
      </c>
    </row>
    <row r="70" spans="1:11" x14ac:dyDescent="0.2">
      <c r="A70" t="s">
        <v>5</v>
      </c>
      <c r="B70" s="1">
        <v>44875</v>
      </c>
      <c r="C70">
        <v>3</v>
      </c>
      <c r="D70">
        <v>100</v>
      </c>
      <c r="E70">
        <v>138.44999999999999</v>
      </c>
      <c r="F70">
        <v>96.25</v>
      </c>
      <c r="G70">
        <v>234.7</v>
      </c>
      <c r="H70">
        <v>71.949999999999903</v>
      </c>
      <c r="I70">
        <v>-13.6</v>
      </c>
      <c r="J70">
        <v>-50</v>
      </c>
      <c r="K70">
        <v>0</v>
      </c>
    </row>
    <row r="71" spans="1:11" x14ac:dyDescent="0.2">
      <c r="A71" t="s">
        <v>5</v>
      </c>
      <c r="B71" s="1">
        <v>44980</v>
      </c>
      <c r="C71">
        <v>3</v>
      </c>
      <c r="D71">
        <v>50</v>
      </c>
      <c r="E71">
        <v>93.1</v>
      </c>
      <c r="F71">
        <v>80.05</v>
      </c>
      <c r="G71">
        <v>173.1</v>
      </c>
      <c r="H71">
        <v>339.5</v>
      </c>
      <c r="I71">
        <v>5.0999999999999996</v>
      </c>
      <c r="J71">
        <v>-350</v>
      </c>
      <c r="K71">
        <v>13.38</v>
      </c>
    </row>
    <row r="72" spans="1:11" x14ac:dyDescent="0.2">
      <c r="A72" t="s">
        <v>5</v>
      </c>
      <c r="B72" s="1">
        <v>44980</v>
      </c>
      <c r="C72">
        <v>3</v>
      </c>
      <c r="D72">
        <v>100</v>
      </c>
      <c r="E72">
        <v>93.1</v>
      </c>
      <c r="F72">
        <v>80.05</v>
      </c>
      <c r="G72">
        <v>173.1</v>
      </c>
      <c r="H72">
        <v>339.5</v>
      </c>
      <c r="I72">
        <v>19.899999999999999</v>
      </c>
      <c r="J72">
        <v>-350</v>
      </c>
      <c r="K72">
        <v>13.38</v>
      </c>
    </row>
    <row r="73" spans="1:11" x14ac:dyDescent="0.2">
      <c r="A73" t="s">
        <v>5</v>
      </c>
      <c r="B73" s="1">
        <v>44658</v>
      </c>
      <c r="C73">
        <v>3</v>
      </c>
      <c r="D73">
        <v>50</v>
      </c>
      <c r="E73">
        <v>117.7</v>
      </c>
      <c r="F73">
        <v>99.8</v>
      </c>
      <c r="G73">
        <v>217.5</v>
      </c>
      <c r="H73">
        <v>412.3</v>
      </c>
      <c r="I73">
        <v>3.6</v>
      </c>
      <c r="J73">
        <v>-400</v>
      </c>
      <c r="K73">
        <v>0</v>
      </c>
    </row>
    <row r="74" spans="1:11" x14ac:dyDescent="0.2">
      <c r="A74" t="s">
        <v>5</v>
      </c>
      <c r="B74" s="1">
        <v>44658</v>
      </c>
      <c r="C74">
        <v>3</v>
      </c>
      <c r="D74">
        <v>100</v>
      </c>
      <c r="E74">
        <v>117.7</v>
      </c>
      <c r="F74">
        <v>99.8</v>
      </c>
      <c r="G74">
        <v>217.5</v>
      </c>
      <c r="H74">
        <v>412.3</v>
      </c>
      <c r="I74">
        <v>16.899999999999999</v>
      </c>
      <c r="J74">
        <v>-400</v>
      </c>
      <c r="K74">
        <v>0</v>
      </c>
    </row>
    <row r="75" spans="1:11" x14ac:dyDescent="0.2">
      <c r="A75" t="s">
        <v>5</v>
      </c>
      <c r="B75" s="1">
        <v>44951</v>
      </c>
      <c r="C75">
        <v>3</v>
      </c>
      <c r="D75">
        <v>50</v>
      </c>
      <c r="E75">
        <v>121.25</v>
      </c>
      <c r="F75">
        <v>69.5</v>
      </c>
      <c r="G75">
        <v>190.8</v>
      </c>
      <c r="H75">
        <v>107.7</v>
      </c>
      <c r="I75">
        <v>3.8</v>
      </c>
      <c r="J75">
        <v>-100</v>
      </c>
      <c r="K75">
        <v>13.79</v>
      </c>
    </row>
    <row r="76" spans="1:11" x14ac:dyDescent="0.2">
      <c r="A76" t="s">
        <v>5</v>
      </c>
      <c r="B76" s="1">
        <v>44951</v>
      </c>
      <c r="C76">
        <v>3</v>
      </c>
      <c r="D76">
        <v>100</v>
      </c>
      <c r="E76">
        <v>121.25</v>
      </c>
      <c r="F76">
        <v>69.5</v>
      </c>
      <c r="G76">
        <v>190.8</v>
      </c>
      <c r="H76">
        <v>107.7</v>
      </c>
      <c r="I76">
        <v>15.8</v>
      </c>
      <c r="J76">
        <v>-100</v>
      </c>
      <c r="K76">
        <v>13.79</v>
      </c>
    </row>
    <row r="77" spans="1:11" x14ac:dyDescent="0.2">
      <c r="A77" t="s">
        <v>5</v>
      </c>
      <c r="B77" s="1">
        <v>44840</v>
      </c>
      <c r="C77">
        <v>3</v>
      </c>
      <c r="D77">
        <v>50</v>
      </c>
      <c r="E77">
        <v>146.6</v>
      </c>
      <c r="F77">
        <v>155.9</v>
      </c>
      <c r="G77">
        <v>302.5</v>
      </c>
      <c r="H77">
        <v>233.15</v>
      </c>
      <c r="I77">
        <v>2.5</v>
      </c>
      <c r="J77">
        <v>250</v>
      </c>
      <c r="K77">
        <v>0</v>
      </c>
    </row>
    <row r="78" spans="1:11" x14ac:dyDescent="0.2">
      <c r="A78" t="s">
        <v>5</v>
      </c>
      <c r="B78" s="1">
        <v>44840</v>
      </c>
      <c r="C78">
        <v>3</v>
      </c>
      <c r="D78">
        <v>100</v>
      </c>
      <c r="E78">
        <v>146.6</v>
      </c>
      <c r="F78">
        <v>155.9</v>
      </c>
      <c r="G78">
        <v>302.5</v>
      </c>
      <c r="H78">
        <v>233.15</v>
      </c>
      <c r="I78">
        <v>11</v>
      </c>
      <c r="J78">
        <v>250</v>
      </c>
      <c r="K78">
        <v>0</v>
      </c>
    </row>
    <row r="79" spans="1:11" x14ac:dyDescent="0.2">
      <c r="A79" t="s">
        <v>5</v>
      </c>
      <c r="B79" s="1">
        <v>44889</v>
      </c>
      <c r="C79">
        <v>3</v>
      </c>
      <c r="D79">
        <v>50</v>
      </c>
      <c r="E79">
        <v>102.55</v>
      </c>
      <c r="F79">
        <v>67.650000000000006</v>
      </c>
      <c r="G79">
        <v>170.2</v>
      </c>
      <c r="H79">
        <v>334.15</v>
      </c>
      <c r="I79">
        <v>5.0999999999999996</v>
      </c>
      <c r="J79">
        <v>350</v>
      </c>
      <c r="K79">
        <v>14.8</v>
      </c>
    </row>
    <row r="80" spans="1:11" x14ac:dyDescent="0.2">
      <c r="A80" t="s">
        <v>5</v>
      </c>
      <c r="B80" s="1">
        <v>44889</v>
      </c>
      <c r="C80">
        <v>3</v>
      </c>
      <c r="D80">
        <v>100</v>
      </c>
      <c r="E80">
        <v>102.55</v>
      </c>
      <c r="F80">
        <v>67.650000000000006</v>
      </c>
      <c r="G80">
        <v>170.2</v>
      </c>
      <c r="H80">
        <v>334.15</v>
      </c>
      <c r="I80">
        <v>19.399999999999999</v>
      </c>
      <c r="J80">
        <v>350</v>
      </c>
      <c r="K80">
        <v>14.8</v>
      </c>
    </row>
    <row r="81" spans="1:11" x14ac:dyDescent="0.2">
      <c r="A81" t="s">
        <v>5</v>
      </c>
      <c r="B81" s="1">
        <v>44798</v>
      </c>
      <c r="C81">
        <v>3</v>
      </c>
      <c r="D81">
        <v>50</v>
      </c>
      <c r="E81">
        <v>109.2</v>
      </c>
      <c r="F81">
        <v>108.7</v>
      </c>
      <c r="G81">
        <v>217.9</v>
      </c>
      <c r="H81">
        <v>15.1</v>
      </c>
      <c r="I81">
        <v>-30.5</v>
      </c>
      <c r="J81">
        <v>0</v>
      </c>
      <c r="K81">
        <v>0</v>
      </c>
    </row>
    <row r="82" spans="1:11" x14ac:dyDescent="0.2">
      <c r="A82" t="s">
        <v>5</v>
      </c>
      <c r="B82" s="1">
        <v>44798</v>
      </c>
      <c r="C82">
        <v>3</v>
      </c>
      <c r="D82">
        <v>100</v>
      </c>
      <c r="E82">
        <v>109.2</v>
      </c>
      <c r="F82">
        <v>108.7</v>
      </c>
      <c r="G82">
        <v>217.9</v>
      </c>
      <c r="H82">
        <v>15.1</v>
      </c>
      <c r="I82">
        <v>-68.900000000000006</v>
      </c>
      <c r="J82">
        <v>0</v>
      </c>
      <c r="K82">
        <v>0</v>
      </c>
    </row>
    <row r="83" spans="1:11" x14ac:dyDescent="0.2">
      <c r="A83" t="s">
        <v>5</v>
      </c>
      <c r="B83" s="1">
        <v>45036</v>
      </c>
      <c r="C83">
        <v>3</v>
      </c>
      <c r="D83">
        <v>50</v>
      </c>
      <c r="E83">
        <v>80.099999999999994</v>
      </c>
      <c r="F83">
        <v>61.8</v>
      </c>
      <c r="G83">
        <v>141.9</v>
      </c>
      <c r="H83">
        <v>76</v>
      </c>
      <c r="I83">
        <v>6.5</v>
      </c>
      <c r="J83">
        <v>-50</v>
      </c>
      <c r="K83">
        <v>12.27</v>
      </c>
    </row>
    <row r="84" spans="1:11" x14ac:dyDescent="0.2">
      <c r="A84" t="s">
        <v>5</v>
      </c>
      <c r="B84" s="1">
        <v>45036</v>
      </c>
      <c r="C84">
        <v>3</v>
      </c>
      <c r="D84">
        <v>100</v>
      </c>
      <c r="E84">
        <v>80.099999999999994</v>
      </c>
      <c r="F84">
        <v>61.8</v>
      </c>
      <c r="G84">
        <v>141.9</v>
      </c>
      <c r="H84">
        <v>76</v>
      </c>
      <c r="I84">
        <v>0.1</v>
      </c>
      <c r="J84">
        <v>-50</v>
      </c>
      <c r="K84">
        <v>12.27</v>
      </c>
    </row>
    <row r="85" spans="1:11" x14ac:dyDescent="0.2">
      <c r="A85" t="s">
        <v>5</v>
      </c>
      <c r="B85" s="1">
        <v>44784</v>
      </c>
      <c r="C85">
        <v>3</v>
      </c>
      <c r="D85">
        <v>50</v>
      </c>
      <c r="E85">
        <v>136</v>
      </c>
      <c r="F85">
        <v>141.25</v>
      </c>
      <c r="G85">
        <v>277.2</v>
      </c>
      <c r="H85">
        <v>260.14999999999998</v>
      </c>
      <c r="I85">
        <v>3.2</v>
      </c>
      <c r="J85">
        <v>250</v>
      </c>
      <c r="K85">
        <v>0</v>
      </c>
    </row>
    <row r="86" spans="1:11" x14ac:dyDescent="0.2">
      <c r="A86" t="s">
        <v>5</v>
      </c>
      <c r="B86" s="1">
        <v>44784</v>
      </c>
      <c r="C86">
        <v>3</v>
      </c>
      <c r="D86">
        <v>100</v>
      </c>
      <c r="E86">
        <v>136</v>
      </c>
      <c r="F86">
        <v>141.25</v>
      </c>
      <c r="G86">
        <v>277.2</v>
      </c>
      <c r="H86">
        <v>260.14999999999998</v>
      </c>
      <c r="I86">
        <v>12</v>
      </c>
      <c r="J86">
        <v>250</v>
      </c>
      <c r="K86">
        <v>0</v>
      </c>
    </row>
    <row r="87" spans="1:11" x14ac:dyDescent="0.2">
      <c r="A87" t="s">
        <v>5</v>
      </c>
      <c r="B87" s="1">
        <v>44861</v>
      </c>
      <c r="C87">
        <v>3</v>
      </c>
      <c r="D87">
        <v>50</v>
      </c>
      <c r="E87">
        <v>111.55</v>
      </c>
      <c r="F87">
        <v>162.25</v>
      </c>
      <c r="G87">
        <v>273.8</v>
      </c>
      <c r="H87">
        <v>132.69999999999999</v>
      </c>
      <c r="I87">
        <v>3.2</v>
      </c>
      <c r="J87">
        <v>150</v>
      </c>
      <c r="K87">
        <v>0</v>
      </c>
    </row>
    <row r="88" spans="1:11" x14ac:dyDescent="0.2">
      <c r="A88" t="s">
        <v>5</v>
      </c>
      <c r="B88" s="1">
        <v>44861</v>
      </c>
      <c r="C88">
        <v>3</v>
      </c>
      <c r="D88">
        <v>100</v>
      </c>
      <c r="E88">
        <v>111.55</v>
      </c>
      <c r="F88">
        <v>162.25</v>
      </c>
      <c r="G88">
        <v>273.8</v>
      </c>
      <c r="H88">
        <v>132.69999999999999</v>
      </c>
      <c r="I88">
        <v>11.5</v>
      </c>
      <c r="J88">
        <v>150</v>
      </c>
      <c r="K88">
        <v>0</v>
      </c>
    </row>
    <row r="89" spans="1:11" x14ac:dyDescent="0.2">
      <c r="A89" t="s">
        <v>5</v>
      </c>
      <c r="B89" s="1">
        <v>45022</v>
      </c>
      <c r="C89">
        <v>3</v>
      </c>
      <c r="D89">
        <v>50</v>
      </c>
      <c r="E89">
        <v>92.45</v>
      </c>
      <c r="F89">
        <v>102.7</v>
      </c>
      <c r="G89">
        <v>195.2</v>
      </c>
      <c r="H89">
        <v>247.15</v>
      </c>
      <c r="I89">
        <v>4.8</v>
      </c>
      <c r="J89">
        <v>250</v>
      </c>
      <c r="K89">
        <v>12.94</v>
      </c>
    </row>
    <row r="90" spans="1:11" x14ac:dyDescent="0.2">
      <c r="A90" t="s">
        <v>5</v>
      </c>
      <c r="B90" s="1">
        <v>45022</v>
      </c>
      <c r="C90">
        <v>3</v>
      </c>
      <c r="D90">
        <v>100</v>
      </c>
      <c r="E90">
        <v>92.45</v>
      </c>
      <c r="F90">
        <v>102.7</v>
      </c>
      <c r="G90">
        <v>195.2</v>
      </c>
      <c r="H90">
        <v>247.15</v>
      </c>
      <c r="I90">
        <v>18.5</v>
      </c>
      <c r="J90">
        <v>250</v>
      </c>
      <c r="K90">
        <v>12.94</v>
      </c>
    </row>
    <row r="91" spans="1:11" x14ac:dyDescent="0.2">
      <c r="A91" t="s">
        <v>5</v>
      </c>
      <c r="B91" s="1">
        <v>44945</v>
      </c>
      <c r="C91">
        <v>3</v>
      </c>
      <c r="D91">
        <v>50</v>
      </c>
      <c r="E91">
        <v>101.5</v>
      </c>
      <c r="F91">
        <v>83.15</v>
      </c>
      <c r="G91">
        <v>184.6</v>
      </c>
      <c r="H91">
        <v>208.7</v>
      </c>
      <c r="I91">
        <v>6</v>
      </c>
      <c r="J91">
        <v>200</v>
      </c>
      <c r="K91">
        <v>15.02</v>
      </c>
    </row>
    <row r="92" spans="1:11" x14ac:dyDescent="0.2">
      <c r="A92" t="s">
        <v>5</v>
      </c>
      <c r="B92" s="1">
        <v>44945</v>
      </c>
      <c r="C92">
        <v>3</v>
      </c>
      <c r="D92">
        <v>100</v>
      </c>
      <c r="E92">
        <v>101.5</v>
      </c>
      <c r="F92">
        <v>83.15</v>
      </c>
      <c r="G92">
        <v>184.6</v>
      </c>
      <c r="H92">
        <v>208.7</v>
      </c>
      <c r="I92">
        <v>20</v>
      </c>
      <c r="J92">
        <v>200</v>
      </c>
      <c r="K92">
        <v>15.02</v>
      </c>
    </row>
    <row r="93" spans="1:11" x14ac:dyDescent="0.2">
      <c r="A93" t="s">
        <v>5</v>
      </c>
      <c r="B93" s="1">
        <v>44700</v>
      </c>
      <c r="C93">
        <v>3</v>
      </c>
      <c r="D93">
        <v>50</v>
      </c>
      <c r="E93">
        <v>150.65</v>
      </c>
      <c r="F93">
        <v>149.1</v>
      </c>
      <c r="G93">
        <v>299.8</v>
      </c>
      <c r="H93">
        <v>45.65</v>
      </c>
      <c r="I93">
        <v>-2.6</v>
      </c>
      <c r="J93">
        <v>-50</v>
      </c>
      <c r="K93">
        <v>0</v>
      </c>
    </row>
    <row r="94" spans="1:11" x14ac:dyDescent="0.2">
      <c r="A94" t="s">
        <v>5</v>
      </c>
      <c r="B94" s="1">
        <v>44700</v>
      </c>
      <c r="C94">
        <v>3</v>
      </c>
      <c r="D94">
        <v>100</v>
      </c>
      <c r="E94">
        <v>150.65</v>
      </c>
      <c r="F94">
        <v>149.1</v>
      </c>
      <c r="G94">
        <v>299.8</v>
      </c>
      <c r="H94">
        <v>45.65</v>
      </c>
      <c r="I94">
        <v>-43.3</v>
      </c>
      <c r="J94">
        <v>-50</v>
      </c>
      <c r="K94">
        <v>0</v>
      </c>
    </row>
    <row r="95" spans="1:11" x14ac:dyDescent="0.2">
      <c r="A95" t="s">
        <v>5</v>
      </c>
      <c r="B95" s="1">
        <v>44588</v>
      </c>
      <c r="C95">
        <v>3</v>
      </c>
      <c r="D95">
        <v>50</v>
      </c>
      <c r="E95">
        <v>136.85</v>
      </c>
      <c r="F95">
        <v>152</v>
      </c>
      <c r="G95">
        <v>288.8</v>
      </c>
      <c r="H95">
        <v>549.75</v>
      </c>
      <c r="I95">
        <v>4.2</v>
      </c>
      <c r="J95">
        <v>-550</v>
      </c>
      <c r="K95">
        <v>0</v>
      </c>
    </row>
    <row r="96" spans="1:11" x14ac:dyDescent="0.2">
      <c r="A96" t="s">
        <v>5</v>
      </c>
      <c r="B96" s="1">
        <v>44588</v>
      </c>
      <c r="C96">
        <v>3</v>
      </c>
      <c r="D96">
        <v>100</v>
      </c>
      <c r="E96">
        <v>136.85</v>
      </c>
      <c r="F96">
        <v>152</v>
      </c>
      <c r="G96">
        <v>288.8</v>
      </c>
      <c r="H96">
        <v>549.75</v>
      </c>
      <c r="I96">
        <v>13</v>
      </c>
      <c r="J96">
        <v>-550</v>
      </c>
      <c r="K96">
        <v>0</v>
      </c>
    </row>
    <row r="97" spans="1:11" x14ac:dyDescent="0.2">
      <c r="A97" t="s">
        <v>5</v>
      </c>
      <c r="B97" s="1">
        <v>44931</v>
      </c>
      <c r="C97">
        <v>3</v>
      </c>
      <c r="D97">
        <v>50</v>
      </c>
      <c r="E97">
        <v>101.7</v>
      </c>
      <c r="F97">
        <v>81.75</v>
      </c>
      <c r="G97">
        <v>183.4</v>
      </c>
      <c r="H97">
        <v>205</v>
      </c>
      <c r="I97">
        <v>5.0999999999999996</v>
      </c>
      <c r="J97">
        <v>-200</v>
      </c>
      <c r="K97">
        <v>14.69</v>
      </c>
    </row>
    <row r="98" spans="1:11" x14ac:dyDescent="0.2">
      <c r="A98" t="s">
        <v>5</v>
      </c>
      <c r="B98" s="1">
        <v>44931</v>
      </c>
      <c r="C98">
        <v>3</v>
      </c>
      <c r="D98">
        <v>100</v>
      </c>
      <c r="E98">
        <v>101.7</v>
      </c>
      <c r="F98">
        <v>81.75</v>
      </c>
      <c r="G98">
        <v>183.4</v>
      </c>
      <c r="H98">
        <v>205</v>
      </c>
      <c r="I98">
        <v>18.600000000000001</v>
      </c>
      <c r="J98">
        <v>-200</v>
      </c>
      <c r="K98">
        <v>14.69</v>
      </c>
    </row>
    <row r="99" spans="1:11" x14ac:dyDescent="0.2">
      <c r="A99" t="s">
        <v>5</v>
      </c>
      <c r="B99" s="1">
        <v>44742</v>
      </c>
      <c r="C99">
        <v>3</v>
      </c>
      <c r="D99">
        <v>50</v>
      </c>
      <c r="E99">
        <v>141.65</v>
      </c>
      <c r="F99">
        <v>108.35</v>
      </c>
      <c r="G99">
        <v>250</v>
      </c>
      <c r="H99">
        <v>19.399999999999999</v>
      </c>
      <c r="I99">
        <v>-26.5</v>
      </c>
      <c r="J99">
        <v>-50</v>
      </c>
      <c r="K99">
        <v>0</v>
      </c>
    </row>
    <row r="100" spans="1:11" x14ac:dyDescent="0.2">
      <c r="A100" t="s">
        <v>5</v>
      </c>
      <c r="B100" s="1">
        <v>44742</v>
      </c>
      <c r="C100">
        <v>3</v>
      </c>
      <c r="D100">
        <v>100</v>
      </c>
      <c r="E100">
        <v>141.65</v>
      </c>
      <c r="F100">
        <v>108.35</v>
      </c>
      <c r="G100">
        <v>250</v>
      </c>
      <c r="H100">
        <v>19.399999999999999</v>
      </c>
      <c r="I100">
        <v>-66.400000000000006</v>
      </c>
      <c r="J100">
        <v>-50</v>
      </c>
      <c r="K100">
        <v>0</v>
      </c>
    </row>
    <row r="101" spans="1:11" x14ac:dyDescent="0.2">
      <c r="A101" t="s">
        <v>5</v>
      </c>
      <c r="B101" s="1">
        <v>44574</v>
      </c>
      <c r="C101">
        <v>3</v>
      </c>
      <c r="D101">
        <v>50</v>
      </c>
      <c r="E101">
        <v>120.05</v>
      </c>
      <c r="F101">
        <v>101.8</v>
      </c>
      <c r="G101">
        <v>221.8</v>
      </c>
      <c r="H101">
        <v>257.5</v>
      </c>
      <c r="I101">
        <v>4.9000000000000004</v>
      </c>
      <c r="J101">
        <v>250</v>
      </c>
      <c r="K101">
        <v>0</v>
      </c>
    </row>
    <row r="102" spans="1:11" x14ac:dyDescent="0.2">
      <c r="A102" t="s">
        <v>5</v>
      </c>
      <c r="B102" s="1">
        <v>44574</v>
      </c>
      <c r="C102">
        <v>3</v>
      </c>
      <c r="D102">
        <v>100</v>
      </c>
      <c r="E102">
        <v>120.05</v>
      </c>
      <c r="F102">
        <v>101.8</v>
      </c>
      <c r="G102">
        <v>221.8</v>
      </c>
      <c r="H102">
        <v>257.5</v>
      </c>
      <c r="I102">
        <v>15.1</v>
      </c>
      <c r="J102">
        <v>250</v>
      </c>
      <c r="K102">
        <v>0</v>
      </c>
    </row>
    <row r="103" spans="1:11" x14ac:dyDescent="0.2">
      <c r="A103" t="s">
        <v>5</v>
      </c>
      <c r="B103" s="1">
        <v>44679</v>
      </c>
      <c r="C103">
        <v>3</v>
      </c>
      <c r="D103">
        <v>50</v>
      </c>
      <c r="E103">
        <v>141</v>
      </c>
      <c r="F103">
        <v>136.1</v>
      </c>
      <c r="G103">
        <v>277.10000000000002</v>
      </c>
      <c r="H103">
        <v>297.05</v>
      </c>
      <c r="I103">
        <v>3.9</v>
      </c>
      <c r="J103">
        <v>300</v>
      </c>
      <c r="K103">
        <v>0</v>
      </c>
    </row>
    <row r="104" spans="1:11" x14ac:dyDescent="0.2">
      <c r="A104" t="s">
        <v>5</v>
      </c>
      <c r="B104" s="1">
        <v>44679</v>
      </c>
      <c r="C104">
        <v>3</v>
      </c>
      <c r="D104">
        <v>100</v>
      </c>
      <c r="E104">
        <v>141</v>
      </c>
      <c r="F104">
        <v>136.1</v>
      </c>
      <c r="G104">
        <v>277.10000000000002</v>
      </c>
      <c r="H104">
        <v>297.05</v>
      </c>
      <c r="I104">
        <v>12</v>
      </c>
      <c r="J104">
        <v>300</v>
      </c>
      <c r="K104">
        <v>0</v>
      </c>
    </row>
    <row r="105" spans="1:11" x14ac:dyDescent="0.2">
      <c r="A105" t="s">
        <v>5</v>
      </c>
      <c r="B105" s="1">
        <v>45057</v>
      </c>
      <c r="C105">
        <v>3</v>
      </c>
      <c r="D105">
        <v>50</v>
      </c>
      <c r="E105">
        <v>90.4</v>
      </c>
      <c r="F105">
        <v>54.9</v>
      </c>
      <c r="G105">
        <v>145.30000000000001</v>
      </c>
      <c r="H105">
        <v>45.45</v>
      </c>
      <c r="I105">
        <v>1.7</v>
      </c>
      <c r="J105">
        <v>50</v>
      </c>
      <c r="K105">
        <v>12.64</v>
      </c>
    </row>
    <row r="106" spans="1:11" x14ac:dyDescent="0.2">
      <c r="A106" t="s">
        <v>5</v>
      </c>
      <c r="B106" s="1">
        <v>45057</v>
      </c>
      <c r="C106">
        <v>3</v>
      </c>
      <c r="D106">
        <v>100</v>
      </c>
      <c r="E106">
        <v>90.4</v>
      </c>
      <c r="F106">
        <v>54.9</v>
      </c>
      <c r="G106">
        <v>145.30000000000001</v>
      </c>
      <c r="H106">
        <v>45.45</v>
      </c>
      <c r="I106">
        <v>-31</v>
      </c>
      <c r="J106">
        <v>50</v>
      </c>
      <c r="K106">
        <v>12.64</v>
      </c>
    </row>
    <row r="107" spans="1:11" x14ac:dyDescent="0.2">
      <c r="A107" t="s">
        <v>5</v>
      </c>
      <c r="B107" s="1">
        <v>44728</v>
      </c>
      <c r="C107">
        <v>3</v>
      </c>
      <c r="D107">
        <v>50</v>
      </c>
      <c r="E107">
        <v>151.35</v>
      </c>
      <c r="F107">
        <v>157.44999999999999</v>
      </c>
      <c r="G107">
        <v>308.8</v>
      </c>
      <c r="H107">
        <v>844.55</v>
      </c>
      <c r="I107">
        <v>7</v>
      </c>
      <c r="J107">
        <v>-850</v>
      </c>
      <c r="K107">
        <v>0</v>
      </c>
    </row>
    <row r="108" spans="1:11" x14ac:dyDescent="0.2">
      <c r="A108" t="s">
        <v>5</v>
      </c>
      <c r="B108" s="1">
        <v>44728</v>
      </c>
      <c r="C108">
        <v>3</v>
      </c>
      <c r="D108">
        <v>100</v>
      </c>
      <c r="E108">
        <v>151.35</v>
      </c>
      <c r="F108">
        <v>157.44999999999999</v>
      </c>
      <c r="G108">
        <v>308.8</v>
      </c>
      <c r="H108">
        <v>844.55</v>
      </c>
      <c r="I108">
        <v>12.7</v>
      </c>
      <c r="J108">
        <v>-850</v>
      </c>
      <c r="K108">
        <v>0</v>
      </c>
    </row>
    <row r="109" spans="1:11" x14ac:dyDescent="0.2">
      <c r="A109" t="s">
        <v>5</v>
      </c>
      <c r="B109" s="1">
        <v>44749</v>
      </c>
      <c r="C109">
        <v>3</v>
      </c>
      <c r="D109">
        <v>50</v>
      </c>
      <c r="E109">
        <v>116.15</v>
      </c>
      <c r="F109">
        <v>125.1</v>
      </c>
      <c r="G109">
        <v>241.2</v>
      </c>
      <c r="H109">
        <v>282.75</v>
      </c>
      <c r="I109">
        <v>5.3</v>
      </c>
      <c r="J109">
        <v>300</v>
      </c>
      <c r="K109">
        <v>0</v>
      </c>
    </row>
    <row r="110" spans="1:11" x14ac:dyDescent="0.2">
      <c r="A110" t="s">
        <v>5</v>
      </c>
      <c r="B110" s="1">
        <v>44749</v>
      </c>
      <c r="C110">
        <v>3</v>
      </c>
      <c r="D110">
        <v>100</v>
      </c>
      <c r="E110">
        <v>116.15</v>
      </c>
      <c r="F110">
        <v>125.1</v>
      </c>
      <c r="G110">
        <v>241.2</v>
      </c>
      <c r="H110">
        <v>282.75</v>
      </c>
      <c r="I110">
        <v>14.3</v>
      </c>
      <c r="J110">
        <v>300</v>
      </c>
      <c r="K110">
        <v>0</v>
      </c>
    </row>
    <row r="111" spans="1:11" x14ac:dyDescent="0.2">
      <c r="A111" t="s">
        <v>5</v>
      </c>
      <c r="B111" s="1">
        <v>44714</v>
      </c>
      <c r="C111">
        <v>3</v>
      </c>
      <c r="D111">
        <v>50</v>
      </c>
      <c r="E111">
        <v>129.44999999999999</v>
      </c>
      <c r="F111">
        <v>132.44999999999999</v>
      </c>
      <c r="G111">
        <v>261.89999999999998</v>
      </c>
      <c r="H111">
        <v>20.55</v>
      </c>
      <c r="I111">
        <v>-27.1</v>
      </c>
      <c r="J111">
        <v>0</v>
      </c>
      <c r="K111">
        <v>0</v>
      </c>
    </row>
    <row r="112" spans="1:11" x14ac:dyDescent="0.2">
      <c r="A112" t="s">
        <v>5</v>
      </c>
      <c r="B112" s="1">
        <v>44714</v>
      </c>
      <c r="C112">
        <v>3</v>
      </c>
      <c r="D112">
        <v>100</v>
      </c>
      <c r="E112">
        <v>129.44999999999999</v>
      </c>
      <c r="F112">
        <v>132.44999999999999</v>
      </c>
      <c r="G112">
        <v>261.89999999999998</v>
      </c>
      <c r="H112">
        <v>20.55</v>
      </c>
      <c r="I112">
        <v>-67.7</v>
      </c>
      <c r="J112">
        <v>0</v>
      </c>
      <c r="K112">
        <v>0</v>
      </c>
    </row>
    <row r="113" spans="1:11" x14ac:dyDescent="0.2">
      <c r="A113" t="s">
        <v>5</v>
      </c>
      <c r="B113" s="1">
        <v>44735</v>
      </c>
      <c r="C113">
        <v>3</v>
      </c>
      <c r="D113">
        <v>50</v>
      </c>
      <c r="E113">
        <v>147.75</v>
      </c>
      <c r="F113">
        <v>137.1</v>
      </c>
      <c r="G113">
        <v>284.8</v>
      </c>
      <c r="H113">
        <v>206.5</v>
      </c>
      <c r="I113">
        <v>2.2000000000000002</v>
      </c>
      <c r="J113">
        <v>200</v>
      </c>
      <c r="K113">
        <v>0</v>
      </c>
    </row>
    <row r="114" spans="1:11" x14ac:dyDescent="0.2">
      <c r="A114" t="s">
        <v>5</v>
      </c>
      <c r="B114" s="1">
        <v>44735</v>
      </c>
      <c r="C114">
        <v>3</v>
      </c>
      <c r="D114">
        <v>100</v>
      </c>
      <c r="E114">
        <v>147.75</v>
      </c>
      <c r="F114">
        <v>137.1</v>
      </c>
      <c r="G114">
        <v>284.8</v>
      </c>
      <c r="H114">
        <v>206.5</v>
      </c>
      <c r="I114">
        <v>10.9</v>
      </c>
      <c r="J114">
        <v>200</v>
      </c>
      <c r="K114">
        <v>0</v>
      </c>
    </row>
    <row r="115" spans="1:11" x14ac:dyDescent="0.2">
      <c r="A115" t="s">
        <v>5</v>
      </c>
      <c r="B115" s="1">
        <v>44616</v>
      </c>
      <c r="C115">
        <v>3</v>
      </c>
      <c r="D115">
        <v>50</v>
      </c>
      <c r="E115">
        <v>155.55000000000001</v>
      </c>
      <c r="F115">
        <v>138.75</v>
      </c>
      <c r="G115">
        <v>294.3</v>
      </c>
      <c r="H115">
        <v>952.05</v>
      </c>
      <c r="I115">
        <v>5.6</v>
      </c>
      <c r="J115">
        <v>-950</v>
      </c>
      <c r="K115">
        <v>0</v>
      </c>
    </row>
    <row r="116" spans="1:11" x14ac:dyDescent="0.2">
      <c r="A116" t="s">
        <v>5</v>
      </c>
      <c r="B116" s="1">
        <v>44616</v>
      </c>
      <c r="C116">
        <v>3</v>
      </c>
      <c r="D116">
        <v>100</v>
      </c>
      <c r="E116">
        <v>155.55000000000001</v>
      </c>
      <c r="F116">
        <v>138.75</v>
      </c>
      <c r="G116">
        <v>294.3</v>
      </c>
      <c r="H116">
        <v>952.05</v>
      </c>
      <c r="I116">
        <v>13.2</v>
      </c>
      <c r="J116">
        <v>-950</v>
      </c>
      <c r="K116">
        <v>0</v>
      </c>
    </row>
    <row r="117" spans="1:11" x14ac:dyDescent="0.2">
      <c r="A117" t="s">
        <v>5</v>
      </c>
      <c r="B117" s="1">
        <v>44664</v>
      </c>
      <c r="C117">
        <v>3</v>
      </c>
      <c r="D117">
        <v>50</v>
      </c>
      <c r="E117">
        <v>144.6</v>
      </c>
      <c r="F117">
        <v>109.95</v>
      </c>
      <c r="G117">
        <v>254.6</v>
      </c>
      <c r="H117">
        <v>323.60000000000002</v>
      </c>
      <c r="I117">
        <v>3.5</v>
      </c>
      <c r="J117">
        <v>-350</v>
      </c>
      <c r="K117">
        <v>0</v>
      </c>
    </row>
    <row r="118" spans="1:11" x14ac:dyDescent="0.2">
      <c r="A118" t="s">
        <v>5</v>
      </c>
      <c r="B118" s="1">
        <v>44664</v>
      </c>
      <c r="C118">
        <v>3</v>
      </c>
      <c r="D118">
        <v>100</v>
      </c>
      <c r="E118">
        <v>144.6</v>
      </c>
      <c r="F118">
        <v>109.95</v>
      </c>
      <c r="G118">
        <v>254.6</v>
      </c>
      <c r="H118">
        <v>323.60000000000002</v>
      </c>
      <c r="I118">
        <v>13.6</v>
      </c>
      <c r="J118">
        <v>-350</v>
      </c>
      <c r="K118">
        <v>0</v>
      </c>
    </row>
    <row r="119" spans="1:11" x14ac:dyDescent="0.2">
      <c r="A119" t="s">
        <v>5</v>
      </c>
      <c r="B119" s="1">
        <v>44672</v>
      </c>
      <c r="C119">
        <v>3</v>
      </c>
      <c r="D119">
        <v>50</v>
      </c>
      <c r="E119">
        <v>130.15</v>
      </c>
      <c r="F119">
        <v>113.85</v>
      </c>
      <c r="G119">
        <v>244</v>
      </c>
      <c r="H119">
        <v>193.3</v>
      </c>
      <c r="I119">
        <v>3.2</v>
      </c>
      <c r="J119">
        <v>200</v>
      </c>
      <c r="K119">
        <v>0</v>
      </c>
    </row>
    <row r="120" spans="1:11" x14ac:dyDescent="0.2">
      <c r="A120" t="s">
        <v>5</v>
      </c>
      <c r="B120" s="1">
        <v>44672</v>
      </c>
      <c r="C120">
        <v>3</v>
      </c>
      <c r="D120">
        <v>100</v>
      </c>
      <c r="E120">
        <v>130.15</v>
      </c>
      <c r="F120">
        <v>113.85</v>
      </c>
      <c r="G120">
        <v>244</v>
      </c>
      <c r="H120">
        <v>193.3</v>
      </c>
      <c r="I120">
        <v>13.2</v>
      </c>
      <c r="J120">
        <v>200</v>
      </c>
      <c r="K120">
        <v>0</v>
      </c>
    </row>
    <row r="121" spans="1:11" x14ac:dyDescent="0.2">
      <c r="A121" t="s">
        <v>5</v>
      </c>
      <c r="B121" s="1">
        <v>45043</v>
      </c>
      <c r="C121">
        <v>3</v>
      </c>
      <c r="D121">
        <v>50</v>
      </c>
      <c r="E121">
        <v>66.349999999999994</v>
      </c>
      <c r="F121">
        <v>56.4</v>
      </c>
      <c r="G121">
        <v>122.8</v>
      </c>
      <c r="H121">
        <v>165.55</v>
      </c>
      <c r="I121">
        <v>7</v>
      </c>
      <c r="J121">
        <v>200</v>
      </c>
      <c r="K121">
        <v>11.67</v>
      </c>
    </row>
    <row r="122" spans="1:11" x14ac:dyDescent="0.2">
      <c r="A122" t="s">
        <v>5</v>
      </c>
      <c r="B122" s="1">
        <v>45043</v>
      </c>
      <c r="C122">
        <v>3</v>
      </c>
      <c r="D122">
        <v>100</v>
      </c>
      <c r="E122">
        <v>66.349999999999994</v>
      </c>
      <c r="F122">
        <v>56.4</v>
      </c>
      <c r="G122">
        <v>122.8</v>
      </c>
      <c r="H122">
        <v>165.55</v>
      </c>
      <c r="I122">
        <v>27.2</v>
      </c>
      <c r="J122">
        <v>200</v>
      </c>
      <c r="K122">
        <v>11.67</v>
      </c>
    </row>
    <row r="123" spans="1:11" x14ac:dyDescent="0.2">
      <c r="A123" t="s">
        <v>5</v>
      </c>
      <c r="B123" s="1">
        <v>44896</v>
      </c>
      <c r="C123">
        <v>3</v>
      </c>
      <c r="D123">
        <v>50</v>
      </c>
      <c r="E123">
        <v>89.35</v>
      </c>
      <c r="F123">
        <v>67.45</v>
      </c>
      <c r="G123">
        <v>156.80000000000001</v>
      </c>
      <c r="H123">
        <v>260.60000000000002</v>
      </c>
      <c r="I123">
        <v>5.4</v>
      </c>
      <c r="J123">
        <v>250</v>
      </c>
      <c r="K123">
        <v>13.57</v>
      </c>
    </row>
    <row r="124" spans="1:11" x14ac:dyDescent="0.2">
      <c r="A124" t="s">
        <v>5</v>
      </c>
      <c r="B124" s="1">
        <v>44896</v>
      </c>
      <c r="C124">
        <v>3</v>
      </c>
      <c r="D124">
        <v>100</v>
      </c>
      <c r="E124">
        <v>89.35</v>
      </c>
      <c r="F124">
        <v>67.45</v>
      </c>
      <c r="G124">
        <v>156.80000000000001</v>
      </c>
      <c r="H124">
        <v>260.60000000000002</v>
      </c>
      <c r="I124">
        <v>21.2</v>
      </c>
      <c r="J124">
        <v>250</v>
      </c>
      <c r="K124">
        <v>13.57</v>
      </c>
    </row>
    <row r="125" spans="1:11" x14ac:dyDescent="0.2">
      <c r="A125" t="s">
        <v>5</v>
      </c>
      <c r="B125" s="1">
        <v>44994</v>
      </c>
      <c r="C125">
        <v>3</v>
      </c>
      <c r="D125">
        <v>50</v>
      </c>
      <c r="E125">
        <v>78</v>
      </c>
      <c r="F125">
        <v>80.599999999999994</v>
      </c>
      <c r="G125">
        <v>158.6</v>
      </c>
      <c r="H125">
        <v>12.7</v>
      </c>
      <c r="I125">
        <v>-31.8</v>
      </c>
      <c r="J125">
        <v>0</v>
      </c>
      <c r="K125">
        <v>12.18</v>
      </c>
    </row>
    <row r="126" spans="1:11" x14ac:dyDescent="0.2">
      <c r="A126" t="s">
        <v>5</v>
      </c>
      <c r="B126" s="1">
        <v>44994</v>
      </c>
      <c r="C126">
        <v>3</v>
      </c>
      <c r="D126">
        <v>100</v>
      </c>
      <c r="E126">
        <v>78</v>
      </c>
      <c r="F126">
        <v>80.599999999999994</v>
      </c>
      <c r="G126">
        <v>158.6</v>
      </c>
      <c r="H126">
        <v>12.7</v>
      </c>
      <c r="I126">
        <v>-65.3</v>
      </c>
      <c r="J126">
        <v>0</v>
      </c>
      <c r="K126">
        <v>12.18</v>
      </c>
    </row>
    <row r="127" spans="1:11" x14ac:dyDescent="0.2">
      <c r="A127" t="s">
        <v>5</v>
      </c>
      <c r="B127" s="1">
        <v>44770</v>
      </c>
      <c r="C127">
        <v>3</v>
      </c>
      <c r="D127">
        <v>50</v>
      </c>
      <c r="E127">
        <v>117.45</v>
      </c>
      <c r="F127">
        <v>92.2</v>
      </c>
      <c r="G127">
        <v>209.6</v>
      </c>
      <c r="H127">
        <v>330.4</v>
      </c>
      <c r="I127">
        <v>3</v>
      </c>
      <c r="J127">
        <v>350</v>
      </c>
      <c r="K127">
        <v>0</v>
      </c>
    </row>
    <row r="128" spans="1:11" x14ac:dyDescent="0.2">
      <c r="A128" t="s">
        <v>5</v>
      </c>
      <c r="B128" s="1">
        <v>44770</v>
      </c>
      <c r="C128">
        <v>3</v>
      </c>
      <c r="D128">
        <v>100</v>
      </c>
      <c r="E128">
        <v>117.45</v>
      </c>
      <c r="F128">
        <v>92.2</v>
      </c>
      <c r="G128">
        <v>209.6</v>
      </c>
      <c r="H128">
        <v>330.4</v>
      </c>
      <c r="I128">
        <v>15</v>
      </c>
      <c r="J128">
        <v>350</v>
      </c>
      <c r="K128">
        <v>0</v>
      </c>
    </row>
    <row r="129" spans="1:11" x14ac:dyDescent="0.2">
      <c r="A129" t="s">
        <v>5</v>
      </c>
      <c r="B129" s="1">
        <v>44819</v>
      </c>
      <c r="C129">
        <v>3</v>
      </c>
      <c r="D129">
        <v>50</v>
      </c>
      <c r="E129">
        <v>111.95</v>
      </c>
      <c r="F129">
        <v>121.5</v>
      </c>
      <c r="G129">
        <v>233.4</v>
      </c>
      <c r="H129">
        <v>74.099999999999994</v>
      </c>
      <c r="I129">
        <v>3.1</v>
      </c>
      <c r="J129">
        <v>-100</v>
      </c>
      <c r="K129">
        <v>0</v>
      </c>
    </row>
    <row r="130" spans="1:11" x14ac:dyDescent="0.2">
      <c r="A130" t="s">
        <v>5</v>
      </c>
      <c r="B130" s="1">
        <v>44819</v>
      </c>
      <c r="C130">
        <v>3</v>
      </c>
      <c r="D130">
        <v>100</v>
      </c>
      <c r="E130">
        <v>111.95</v>
      </c>
      <c r="F130">
        <v>121.5</v>
      </c>
      <c r="G130">
        <v>233.4</v>
      </c>
      <c r="H130">
        <v>74.099999999999994</v>
      </c>
      <c r="I130">
        <v>-13.1</v>
      </c>
      <c r="J130">
        <v>-100</v>
      </c>
      <c r="K130">
        <v>0</v>
      </c>
    </row>
    <row r="131" spans="1:11" x14ac:dyDescent="0.2">
      <c r="A131" t="s">
        <v>5</v>
      </c>
      <c r="B131" s="1">
        <v>44847</v>
      </c>
      <c r="C131">
        <v>3</v>
      </c>
      <c r="D131">
        <v>50</v>
      </c>
      <c r="E131">
        <v>117.2</v>
      </c>
      <c r="F131">
        <v>126.85</v>
      </c>
      <c r="G131">
        <v>244</v>
      </c>
      <c r="H131">
        <v>234.55</v>
      </c>
      <c r="I131">
        <v>3.3</v>
      </c>
      <c r="J131">
        <v>-250</v>
      </c>
      <c r="K131">
        <v>0</v>
      </c>
    </row>
    <row r="132" spans="1:11" x14ac:dyDescent="0.2">
      <c r="A132" t="s">
        <v>5</v>
      </c>
      <c r="B132" s="1">
        <v>44847</v>
      </c>
      <c r="C132">
        <v>3</v>
      </c>
      <c r="D132">
        <v>100</v>
      </c>
      <c r="E132">
        <v>117.2</v>
      </c>
      <c r="F132">
        <v>126.85</v>
      </c>
      <c r="G132">
        <v>244</v>
      </c>
      <c r="H132">
        <v>234.55</v>
      </c>
      <c r="I132">
        <v>14.7</v>
      </c>
      <c r="J132">
        <v>-250</v>
      </c>
      <c r="K132">
        <v>0</v>
      </c>
    </row>
    <row r="133" spans="1:11" x14ac:dyDescent="0.2">
      <c r="A133" t="s">
        <v>5</v>
      </c>
      <c r="B133" s="1">
        <v>44644</v>
      </c>
      <c r="C133">
        <v>3</v>
      </c>
      <c r="D133">
        <v>50</v>
      </c>
      <c r="E133">
        <v>209.4</v>
      </c>
      <c r="F133">
        <v>174.2</v>
      </c>
      <c r="G133">
        <v>383.6</v>
      </c>
      <c r="H133">
        <v>127.05</v>
      </c>
      <c r="I133">
        <v>2.5</v>
      </c>
      <c r="J133">
        <v>100</v>
      </c>
      <c r="K133">
        <v>0</v>
      </c>
    </row>
    <row r="134" spans="1:11" x14ac:dyDescent="0.2">
      <c r="A134" t="s">
        <v>5</v>
      </c>
      <c r="B134" s="1">
        <v>44644</v>
      </c>
      <c r="C134">
        <v>3</v>
      </c>
      <c r="D134">
        <v>100</v>
      </c>
      <c r="E134">
        <v>209.4</v>
      </c>
      <c r="F134">
        <v>174.2</v>
      </c>
      <c r="G134">
        <v>383.6</v>
      </c>
      <c r="H134">
        <v>127.05</v>
      </c>
      <c r="I134">
        <v>8.6999999999999993</v>
      </c>
      <c r="J134">
        <v>100</v>
      </c>
      <c r="K134">
        <v>0</v>
      </c>
    </row>
    <row r="135" spans="1:11" x14ac:dyDescent="0.2">
      <c r="A135" t="s">
        <v>5</v>
      </c>
      <c r="B135" s="1">
        <v>44651</v>
      </c>
      <c r="C135">
        <v>3</v>
      </c>
      <c r="D135">
        <v>50</v>
      </c>
      <c r="E135">
        <v>169</v>
      </c>
      <c r="F135">
        <v>103.15</v>
      </c>
      <c r="G135">
        <v>272.2</v>
      </c>
      <c r="H135">
        <v>267.05</v>
      </c>
      <c r="I135">
        <v>3.3</v>
      </c>
      <c r="J135">
        <v>250</v>
      </c>
      <c r="K135">
        <v>0</v>
      </c>
    </row>
    <row r="136" spans="1:11" x14ac:dyDescent="0.2">
      <c r="A136" t="s">
        <v>5</v>
      </c>
      <c r="B136" s="1">
        <v>44651</v>
      </c>
      <c r="C136">
        <v>3</v>
      </c>
      <c r="D136">
        <v>100</v>
      </c>
      <c r="E136">
        <v>169</v>
      </c>
      <c r="F136">
        <v>103.15</v>
      </c>
      <c r="G136">
        <v>272.2</v>
      </c>
      <c r="H136">
        <v>267.05</v>
      </c>
      <c r="I136">
        <v>12.1</v>
      </c>
      <c r="J136">
        <v>250</v>
      </c>
      <c r="K136">
        <v>0</v>
      </c>
    </row>
    <row r="137" spans="1:11" x14ac:dyDescent="0.2">
      <c r="A137" t="s">
        <v>5</v>
      </c>
      <c r="B137" s="1">
        <v>44630</v>
      </c>
      <c r="C137">
        <v>5</v>
      </c>
      <c r="D137">
        <v>50</v>
      </c>
      <c r="E137">
        <v>277.64999999999998</v>
      </c>
      <c r="F137">
        <v>257.39999999999998</v>
      </c>
      <c r="G137">
        <v>535</v>
      </c>
      <c r="H137">
        <v>96</v>
      </c>
      <c r="I137">
        <v>0.5</v>
      </c>
      <c r="J137">
        <v>100</v>
      </c>
      <c r="K137">
        <v>0</v>
      </c>
    </row>
    <row r="138" spans="1:11" x14ac:dyDescent="0.2">
      <c r="A138" t="s">
        <v>5</v>
      </c>
      <c r="B138" s="1">
        <v>44630</v>
      </c>
      <c r="C138">
        <v>5</v>
      </c>
      <c r="D138">
        <v>100</v>
      </c>
      <c r="E138">
        <v>277.64999999999998</v>
      </c>
      <c r="F138">
        <v>257.39999999999998</v>
      </c>
      <c r="G138">
        <v>535</v>
      </c>
      <c r="H138">
        <v>96</v>
      </c>
      <c r="I138">
        <v>0</v>
      </c>
      <c r="J138">
        <v>100</v>
      </c>
      <c r="K138">
        <v>0</v>
      </c>
    </row>
    <row r="139" spans="1:11" x14ac:dyDescent="0.2">
      <c r="A139" t="s">
        <v>5</v>
      </c>
      <c r="B139" s="1">
        <v>44805</v>
      </c>
      <c r="C139">
        <v>5</v>
      </c>
      <c r="D139">
        <v>50</v>
      </c>
      <c r="E139">
        <v>182.85</v>
      </c>
      <c r="F139">
        <v>140.9</v>
      </c>
      <c r="G139">
        <v>323.8</v>
      </c>
      <c r="H139">
        <v>59.449999999999903</v>
      </c>
      <c r="I139">
        <v>2.8</v>
      </c>
      <c r="J139">
        <v>-50</v>
      </c>
      <c r="K139">
        <v>0</v>
      </c>
    </row>
    <row r="140" spans="1:11" x14ac:dyDescent="0.2">
      <c r="A140" t="s">
        <v>5</v>
      </c>
      <c r="B140" s="1">
        <v>44805</v>
      </c>
      <c r="C140">
        <v>5</v>
      </c>
      <c r="D140">
        <v>100</v>
      </c>
      <c r="E140">
        <v>182.85</v>
      </c>
      <c r="F140">
        <v>140.9</v>
      </c>
      <c r="G140">
        <v>323.8</v>
      </c>
      <c r="H140">
        <v>59.449999999999903</v>
      </c>
      <c r="I140">
        <v>-30.8</v>
      </c>
      <c r="J140">
        <v>-50</v>
      </c>
      <c r="K140">
        <v>0</v>
      </c>
    </row>
    <row r="141" spans="1:11" x14ac:dyDescent="0.2">
      <c r="A141" t="s">
        <v>5</v>
      </c>
      <c r="B141" s="1">
        <v>44777</v>
      </c>
      <c r="C141">
        <v>5</v>
      </c>
      <c r="D141">
        <v>50</v>
      </c>
      <c r="E141">
        <v>137.19999999999999</v>
      </c>
      <c r="F141">
        <v>147.30000000000001</v>
      </c>
      <c r="G141">
        <v>284.5</v>
      </c>
      <c r="H141">
        <v>427.05</v>
      </c>
      <c r="I141">
        <v>4.4000000000000004</v>
      </c>
      <c r="J141">
        <v>400</v>
      </c>
      <c r="K141">
        <v>0</v>
      </c>
    </row>
    <row r="142" spans="1:11" x14ac:dyDescent="0.2">
      <c r="A142" t="s">
        <v>5</v>
      </c>
      <c r="B142" s="1">
        <v>44777</v>
      </c>
      <c r="C142">
        <v>5</v>
      </c>
      <c r="D142">
        <v>100</v>
      </c>
      <c r="E142">
        <v>137.19999999999999</v>
      </c>
      <c r="F142">
        <v>147.30000000000001</v>
      </c>
      <c r="G142">
        <v>284.5</v>
      </c>
      <c r="H142">
        <v>427.05</v>
      </c>
      <c r="I142">
        <v>13.5</v>
      </c>
      <c r="J142">
        <v>400</v>
      </c>
      <c r="K142">
        <v>0</v>
      </c>
    </row>
    <row r="143" spans="1:11" x14ac:dyDescent="0.2">
      <c r="A143" t="s">
        <v>5</v>
      </c>
      <c r="B143" s="1">
        <v>44623</v>
      </c>
      <c r="C143">
        <v>5</v>
      </c>
      <c r="D143">
        <v>50</v>
      </c>
      <c r="E143">
        <v>238</v>
      </c>
      <c r="F143">
        <v>211.9</v>
      </c>
      <c r="G143">
        <v>449.9</v>
      </c>
      <c r="H143">
        <v>542.54999999999995</v>
      </c>
      <c r="I143">
        <v>-1.4</v>
      </c>
      <c r="J143">
        <v>-550</v>
      </c>
      <c r="K143">
        <v>0</v>
      </c>
    </row>
    <row r="144" spans="1:11" x14ac:dyDescent="0.2">
      <c r="A144" t="s">
        <v>5</v>
      </c>
      <c r="B144" s="1">
        <v>44623</v>
      </c>
      <c r="C144">
        <v>5</v>
      </c>
      <c r="D144">
        <v>100</v>
      </c>
      <c r="E144">
        <v>238</v>
      </c>
      <c r="F144">
        <v>211.9</v>
      </c>
      <c r="G144">
        <v>449.9</v>
      </c>
      <c r="H144">
        <v>542.54999999999995</v>
      </c>
      <c r="I144">
        <v>5</v>
      </c>
      <c r="J144">
        <v>-550</v>
      </c>
      <c r="K144">
        <v>0</v>
      </c>
    </row>
    <row r="145" spans="1:11" x14ac:dyDescent="0.2">
      <c r="A145" t="s">
        <v>5</v>
      </c>
      <c r="B145" s="1">
        <v>44854</v>
      </c>
      <c r="C145">
        <v>5</v>
      </c>
      <c r="D145">
        <v>50</v>
      </c>
      <c r="E145">
        <v>200.55</v>
      </c>
      <c r="F145">
        <v>170</v>
      </c>
      <c r="G145">
        <v>370.6</v>
      </c>
      <c r="H145">
        <v>564</v>
      </c>
      <c r="I145">
        <v>3.5</v>
      </c>
      <c r="J145">
        <v>600</v>
      </c>
      <c r="K145">
        <v>0</v>
      </c>
    </row>
    <row r="146" spans="1:11" x14ac:dyDescent="0.2">
      <c r="A146" t="s">
        <v>5</v>
      </c>
      <c r="B146" s="1">
        <v>44854</v>
      </c>
      <c r="C146">
        <v>5</v>
      </c>
      <c r="D146">
        <v>100</v>
      </c>
      <c r="E146">
        <v>200.55</v>
      </c>
      <c r="F146">
        <v>170</v>
      </c>
      <c r="G146">
        <v>370.6</v>
      </c>
      <c r="H146">
        <v>564</v>
      </c>
      <c r="I146">
        <v>8.6</v>
      </c>
      <c r="J146">
        <v>600</v>
      </c>
      <c r="K146">
        <v>0</v>
      </c>
    </row>
    <row r="147" spans="1:11" x14ac:dyDescent="0.2">
      <c r="A147" t="s">
        <v>5</v>
      </c>
      <c r="B147" s="1">
        <v>44693</v>
      </c>
      <c r="C147">
        <v>5</v>
      </c>
      <c r="D147">
        <v>50</v>
      </c>
      <c r="E147">
        <v>172.45</v>
      </c>
      <c r="F147">
        <v>181.35</v>
      </c>
      <c r="G147">
        <v>353.8</v>
      </c>
      <c r="H147">
        <v>893.8</v>
      </c>
      <c r="I147">
        <v>5.2</v>
      </c>
      <c r="J147">
        <v>-900</v>
      </c>
      <c r="K147">
        <v>0</v>
      </c>
    </row>
    <row r="148" spans="1:11" x14ac:dyDescent="0.2">
      <c r="A148" t="s">
        <v>5</v>
      </c>
      <c r="B148" s="1">
        <v>44693</v>
      </c>
      <c r="C148">
        <v>5</v>
      </c>
      <c r="D148">
        <v>100</v>
      </c>
      <c r="E148">
        <v>172.45</v>
      </c>
      <c r="F148">
        <v>181.35</v>
      </c>
      <c r="G148">
        <v>353.8</v>
      </c>
      <c r="H148">
        <v>893.8</v>
      </c>
      <c r="I148">
        <v>11.5</v>
      </c>
      <c r="J148">
        <v>-900</v>
      </c>
      <c r="K148">
        <v>0</v>
      </c>
    </row>
    <row r="149" spans="1:11" x14ac:dyDescent="0.2">
      <c r="A149" t="s">
        <v>5</v>
      </c>
      <c r="B149" s="1">
        <v>45001</v>
      </c>
      <c r="C149">
        <v>5</v>
      </c>
      <c r="D149">
        <v>50</v>
      </c>
      <c r="E149">
        <v>109.85</v>
      </c>
      <c r="F149">
        <v>107</v>
      </c>
      <c r="G149">
        <v>216.8</v>
      </c>
      <c r="H149">
        <v>609.04999999999995</v>
      </c>
      <c r="I149">
        <v>0.8</v>
      </c>
      <c r="J149">
        <v>-600</v>
      </c>
      <c r="K149">
        <v>12.73</v>
      </c>
    </row>
    <row r="150" spans="1:11" x14ac:dyDescent="0.2">
      <c r="A150" t="s">
        <v>5</v>
      </c>
      <c r="B150" s="1">
        <v>45001</v>
      </c>
      <c r="C150">
        <v>5</v>
      </c>
      <c r="D150">
        <v>100</v>
      </c>
      <c r="E150">
        <v>109.85</v>
      </c>
      <c r="F150">
        <v>107</v>
      </c>
      <c r="G150">
        <v>216.8</v>
      </c>
      <c r="H150">
        <v>609.04999999999995</v>
      </c>
      <c r="I150">
        <v>13.1</v>
      </c>
      <c r="J150">
        <v>-600</v>
      </c>
      <c r="K150">
        <v>12.73</v>
      </c>
    </row>
    <row r="151" spans="1:11" x14ac:dyDescent="0.2">
      <c r="A151" t="s">
        <v>5</v>
      </c>
      <c r="B151" s="1">
        <v>45029</v>
      </c>
      <c r="C151">
        <v>5</v>
      </c>
      <c r="D151">
        <v>50</v>
      </c>
      <c r="E151">
        <v>117.15</v>
      </c>
      <c r="F151">
        <v>104.3</v>
      </c>
      <c r="G151">
        <v>221.4</v>
      </c>
      <c r="H151">
        <v>279.35000000000002</v>
      </c>
      <c r="I151">
        <v>4.0999999999999996</v>
      </c>
      <c r="J151">
        <v>300</v>
      </c>
      <c r="K151">
        <v>12.41</v>
      </c>
    </row>
    <row r="152" spans="1:11" x14ac:dyDescent="0.2">
      <c r="A152" t="s">
        <v>5</v>
      </c>
      <c r="B152" s="1">
        <v>45029</v>
      </c>
      <c r="C152">
        <v>5</v>
      </c>
      <c r="D152">
        <v>100</v>
      </c>
      <c r="E152">
        <v>117.15</v>
      </c>
      <c r="F152">
        <v>104.3</v>
      </c>
      <c r="G152">
        <v>221.4</v>
      </c>
      <c r="H152">
        <v>279.35000000000002</v>
      </c>
      <c r="I152">
        <v>15</v>
      </c>
      <c r="J152">
        <v>300</v>
      </c>
      <c r="K152">
        <v>12.41</v>
      </c>
    </row>
    <row r="153" spans="1:11" x14ac:dyDescent="0.2">
      <c r="A153" t="s">
        <v>5</v>
      </c>
      <c r="B153" s="1">
        <v>44812</v>
      </c>
      <c r="C153">
        <v>5</v>
      </c>
      <c r="D153">
        <v>50</v>
      </c>
      <c r="E153">
        <v>181.25</v>
      </c>
      <c r="F153">
        <v>175.25</v>
      </c>
      <c r="G153">
        <v>356.5</v>
      </c>
      <c r="H153">
        <v>244.85</v>
      </c>
      <c r="I153">
        <v>2.6</v>
      </c>
      <c r="J153">
        <v>250</v>
      </c>
      <c r="K153">
        <v>0</v>
      </c>
    </row>
    <row r="154" spans="1:11" x14ac:dyDescent="0.2">
      <c r="A154" t="s">
        <v>5</v>
      </c>
      <c r="B154" s="1">
        <v>44812</v>
      </c>
      <c r="C154">
        <v>5</v>
      </c>
      <c r="D154">
        <v>100</v>
      </c>
      <c r="E154">
        <v>181.25</v>
      </c>
      <c r="F154">
        <v>175.25</v>
      </c>
      <c r="G154">
        <v>356.5</v>
      </c>
      <c r="H154">
        <v>244.85</v>
      </c>
      <c r="I154">
        <v>10</v>
      </c>
      <c r="J154">
        <v>250</v>
      </c>
      <c r="K154">
        <v>0</v>
      </c>
    </row>
    <row r="155" spans="1:11" x14ac:dyDescent="0.2">
      <c r="A155" t="s">
        <v>5</v>
      </c>
      <c r="B155" s="1">
        <v>44966</v>
      </c>
      <c r="C155">
        <v>5</v>
      </c>
      <c r="D155">
        <v>50</v>
      </c>
      <c r="E155">
        <v>179.85</v>
      </c>
      <c r="F155">
        <v>134.94999999999999</v>
      </c>
      <c r="G155">
        <v>314.8</v>
      </c>
      <c r="H155">
        <v>289.8</v>
      </c>
      <c r="I155">
        <v>1.4</v>
      </c>
      <c r="J155">
        <v>300</v>
      </c>
      <c r="K155">
        <v>15.73</v>
      </c>
    </row>
    <row r="156" spans="1:11" x14ac:dyDescent="0.2">
      <c r="A156" t="s">
        <v>5</v>
      </c>
      <c r="B156" s="1">
        <v>44966</v>
      </c>
      <c r="C156">
        <v>5</v>
      </c>
      <c r="D156">
        <v>100</v>
      </c>
      <c r="E156">
        <v>179.85</v>
      </c>
      <c r="F156">
        <v>134.94999999999999</v>
      </c>
      <c r="G156">
        <v>314.8</v>
      </c>
      <c r="H156">
        <v>289.8</v>
      </c>
      <c r="I156">
        <v>9.9</v>
      </c>
      <c r="J156">
        <v>300</v>
      </c>
      <c r="K156">
        <v>15.73</v>
      </c>
    </row>
    <row r="157" spans="1:11" x14ac:dyDescent="0.2">
      <c r="A157" t="s">
        <v>5</v>
      </c>
      <c r="B157" s="1">
        <v>44686</v>
      </c>
      <c r="C157">
        <v>5</v>
      </c>
      <c r="D157">
        <v>50</v>
      </c>
      <c r="E157">
        <v>197.3</v>
      </c>
      <c r="F157">
        <v>183</v>
      </c>
      <c r="G157">
        <v>380.3</v>
      </c>
      <c r="H157">
        <v>366.9</v>
      </c>
      <c r="I157">
        <v>0.5</v>
      </c>
      <c r="J157">
        <v>-350</v>
      </c>
      <c r="K157">
        <v>0</v>
      </c>
    </row>
    <row r="158" spans="1:11" x14ac:dyDescent="0.2">
      <c r="A158" t="s">
        <v>5</v>
      </c>
      <c r="B158" s="1">
        <v>44686</v>
      </c>
      <c r="C158">
        <v>5</v>
      </c>
      <c r="D158">
        <v>100</v>
      </c>
      <c r="E158">
        <v>197.3</v>
      </c>
      <c r="F158">
        <v>183</v>
      </c>
      <c r="G158">
        <v>380.3</v>
      </c>
      <c r="H158">
        <v>366.9</v>
      </c>
      <c r="I158">
        <v>7</v>
      </c>
      <c r="J158">
        <v>-350</v>
      </c>
      <c r="K158">
        <v>0</v>
      </c>
    </row>
    <row r="159" spans="1:11" x14ac:dyDescent="0.2">
      <c r="A159" t="s">
        <v>5</v>
      </c>
      <c r="B159" s="1">
        <v>44833</v>
      </c>
      <c r="C159">
        <v>5</v>
      </c>
      <c r="D159">
        <v>50</v>
      </c>
      <c r="E159">
        <v>172.7</v>
      </c>
      <c r="F159">
        <v>178.75</v>
      </c>
      <c r="G159">
        <v>351.4</v>
      </c>
      <c r="H159">
        <v>834.44999999999902</v>
      </c>
      <c r="I159">
        <v>-0.4</v>
      </c>
      <c r="J159">
        <v>-850</v>
      </c>
      <c r="K159">
        <v>0</v>
      </c>
    </row>
    <row r="160" spans="1:11" x14ac:dyDescent="0.2">
      <c r="A160" t="s">
        <v>5</v>
      </c>
      <c r="B160" s="1">
        <v>44833</v>
      </c>
      <c r="C160">
        <v>5</v>
      </c>
      <c r="D160">
        <v>100</v>
      </c>
      <c r="E160">
        <v>172.7</v>
      </c>
      <c r="F160">
        <v>178.75</v>
      </c>
      <c r="G160">
        <v>351.4</v>
      </c>
      <c r="H160">
        <v>834.44999999999902</v>
      </c>
      <c r="I160">
        <v>8.6</v>
      </c>
      <c r="J160">
        <v>-850</v>
      </c>
      <c r="K160">
        <v>0</v>
      </c>
    </row>
    <row r="161" spans="1:11" x14ac:dyDescent="0.2">
      <c r="A161" t="s">
        <v>5</v>
      </c>
      <c r="B161" s="1">
        <v>44959</v>
      </c>
      <c r="C161">
        <v>5</v>
      </c>
      <c r="D161">
        <v>50</v>
      </c>
      <c r="E161">
        <v>170.65</v>
      </c>
      <c r="F161">
        <v>143.5</v>
      </c>
      <c r="G161">
        <v>314.2</v>
      </c>
      <c r="H161">
        <v>286.35000000000002</v>
      </c>
      <c r="I161">
        <v>2.6</v>
      </c>
      <c r="J161">
        <v>-300</v>
      </c>
      <c r="K161">
        <v>14.66</v>
      </c>
    </row>
    <row r="162" spans="1:11" x14ac:dyDescent="0.2">
      <c r="A162" t="s">
        <v>5</v>
      </c>
      <c r="B162" s="1">
        <v>44959</v>
      </c>
      <c r="C162">
        <v>5</v>
      </c>
      <c r="D162">
        <v>100</v>
      </c>
      <c r="E162">
        <v>170.65</v>
      </c>
      <c r="F162">
        <v>143.5</v>
      </c>
      <c r="G162">
        <v>314.2</v>
      </c>
      <c r="H162">
        <v>286.35000000000002</v>
      </c>
      <c r="I162">
        <v>9.5</v>
      </c>
      <c r="J162">
        <v>-300</v>
      </c>
      <c r="K162">
        <v>14.66</v>
      </c>
    </row>
    <row r="163" spans="1:11" x14ac:dyDescent="0.2">
      <c r="A163" t="s">
        <v>5</v>
      </c>
      <c r="B163" s="1">
        <v>45014</v>
      </c>
      <c r="C163">
        <v>5</v>
      </c>
      <c r="D163">
        <v>50</v>
      </c>
      <c r="E163">
        <v>158.65</v>
      </c>
      <c r="F163">
        <v>123.75</v>
      </c>
      <c r="G163">
        <v>282.39999999999998</v>
      </c>
      <c r="H163">
        <v>63.1</v>
      </c>
      <c r="I163">
        <v>3.3</v>
      </c>
      <c r="J163">
        <v>-50</v>
      </c>
      <c r="K163">
        <v>14.81</v>
      </c>
    </row>
    <row r="164" spans="1:11" x14ac:dyDescent="0.2">
      <c r="A164" t="s">
        <v>5</v>
      </c>
      <c r="B164" s="1">
        <v>45014</v>
      </c>
      <c r="C164">
        <v>5</v>
      </c>
      <c r="D164">
        <v>100</v>
      </c>
      <c r="E164">
        <v>158.65</v>
      </c>
      <c r="F164">
        <v>123.75</v>
      </c>
      <c r="G164">
        <v>282.39999999999998</v>
      </c>
      <c r="H164">
        <v>63.1</v>
      </c>
      <c r="I164">
        <v>-25.1</v>
      </c>
      <c r="J164">
        <v>-50</v>
      </c>
      <c r="K164">
        <v>14.81</v>
      </c>
    </row>
    <row r="165" spans="1:11" x14ac:dyDescent="0.2">
      <c r="A165" t="s">
        <v>5</v>
      </c>
      <c r="B165" s="1">
        <v>45050</v>
      </c>
      <c r="C165">
        <v>5</v>
      </c>
      <c r="D165">
        <v>50</v>
      </c>
      <c r="E165">
        <v>121.9</v>
      </c>
      <c r="F165">
        <v>80.3</v>
      </c>
      <c r="G165">
        <v>202.2</v>
      </c>
      <c r="H165">
        <v>456.95</v>
      </c>
      <c r="I165">
        <v>3.7</v>
      </c>
      <c r="J165">
        <v>450</v>
      </c>
      <c r="K165">
        <v>11.65</v>
      </c>
    </row>
    <row r="166" spans="1:11" x14ac:dyDescent="0.2">
      <c r="A166" t="s">
        <v>5</v>
      </c>
      <c r="B166" s="1">
        <v>45050</v>
      </c>
      <c r="C166">
        <v>5</v>
      </c>
      <c r="D166">
        <v>100</v>
      </c>
      <c r="E166">
        <v>121.9</v>
      </c>
      <c r="F166">
        <v>80.3</v>
      </c>
      <c r="G166">
        <v>202.2</v>
      </c>
      <c r="H166">
        <v>456.95</v>
      </c>
      <c r="I166">
        <v>16.8</v>
      </c>
      <c r="J166">
        <v>450</v>
      </c>
      <c r="K166">
        <v>11.65</v>
      </c>
    </row>
    <row r="167" spans="1:11" x14ac:dyDescent="0.2">
      <c r="A167" t="s">
        <v>5</v>
      </c>
      <c r="B167" s="1">
        <v>44987</v>
      </c>
      <c r="C167">
        <v>5</v>
      </c>
      <c r="D167">
        <v>50</v>
      </c>
      <c r="E167">
        <v>146.69999999999999</v>
      </c>
      <c r="F167">
        <v>93.3</v>
      </c>
      <c r="G167">
        <v>240</v>
      </c>
      <c r="H167">
        <v>177.85</v>
      </c>
      <c r="I167">
        <v>4.0999999999999996</v>
      </c>
      <c r="J167">
        <v>-200</v>
      </c>
      <c r="K167">
        <v>15.08</v>
      </c>
    </row>
    <row r="168" spans="1:11" x14ac:dyDescent="0.2">
      <c r="A168" t="s">
        <v>5</v>
      </c>
      <c r="B168" s="1">
        <v>44987</v>
      </c>
      <c r="C168">
        <v>5</v>
      </c>
      <c r="D168">
        <v>100</v>
      </c>
      <c r="E168">
        <v>146.69999999999999</v>
      </c>
      <c r="F168">
        <v>93.3</v>
      </c>
      <c r="G168">
        <v>240</v>
      </c>
      <c r="H168">
        <v>177.85</v>
      </c>
      <c r="I168">
        <v>14.7</v>
      </c>
      <c r="J168">
        <v>-200</v>
      </c>
      <c r="K168">
        <v>15.08</v>
      </c>
    </row>
    <row r="169" spans="1:11" x14ac:dyDescent="0.2">
      <c r="A169" t="s">
        <v>5</v>
      </c>
      <c r="B169" s="1">
        <v>44903</v>
      </c>
      <c r="C169">
        <v>5</v>
      </c>
      <c r="D169">
        <v>50</v>
      </c>
      <c r="E169">
        <v>138.30000000000001</v>
      </c>
      <c r="F169">
        <v>95.6</v>
      </c>
      <c r="G169">
        <v>233.9</v>
      </c>
      <c r="H169">
        <v>190.3</v>
      </c>
      <c r="I169">
        <v>4.3</v>
      </c>
      <c r="J169">
        <v>-200</v>
      </c>
      <c r="K169">
        <v>13.36</v>
      </c>
    </row>
    <row r="170" spans="1:11" x14ac:dyDescent="0.2">
      <c r="A170" t="s">
        <v>5</v>
      </c>
      <c r="B170" s="1">
        <v>44903</v>
      </c>
      <c r="C170">
        <v>5</v>
      </c>
      <c r="D170">
        <v>100</v>
      </c>
      <c r="E170">
        <v>138.30000000000001</v>
      </c>
      <c r="F170">
        <v>95.6</v>
      </c>
      <c r="G170">
        <v>233.9</v>
      </c>
      <c r="H170">
        <v>190.3</v>
      </c>
      <c r="I170">
        <v>13.7</v>
      </c>
      <c r="J170">
        <v>-200</v>
      </c>
      <c r="K170">
        <v>13.36</v>
      </c>
    </row>
    <row r="171" spans="1:11" x14ac:dyDescent="0.2">
      <c r="A171" t="s">
        <v>5</v>
      </c>
      <c r="B171" s="1">
        <v>44791</v>
      </c>
      <c r="C171">
        <v>5</v>
      </c>
      <c r="D171">
        <v>50</v>
      </c>
      <c r="E171">
        <v>188.6</v>
      </c>
      <c r="F171">
        <v>156.1</v>
      </c>
      <c r="G171">
        <v>344.7</v>
      </c>
      <c r="H171">
        <v>453.5</v>
      </c>
      <c r="I171">
        <v>3.8</v>
      </c>
      <c r="J171">
        <v>450</v>
      </c>
      <c r="K171">
        <v>0</v>
      </c>
    </row>
    <row r="172" spans="1:11" x14ac:dyDescent="0.2">
      <c r="A172" t="s">
        <v>5</v>
      </c>
      <c r="B172" s="1">
        <v>44791</v>
      </c>
      <c r="C172">
        <v>5</v>
      </c>
      <c r="D172">
        <v>100</v>
      </c>
      <c r="E172">
        <v>188.6</v>
      </c>
      <c r="F172">
        <v>156.1</v>
      </c>
      <c r="G172">
        <v>344.7</v>
      </c>
      <c r="H172">
        <v>453.5</v>
      </c>
      <c r="I172">
        <v>10.199999999999999</v>
      </c>
      <c r="J172">
        <v>450</v>
      </c>
      <c r="K172">
        <v>0</v>
      </c>
    </row>
    <row r="173" spans="1:11" x14ac:dyDescent="0.2">
      <c r="A173" t="s">
        <v>5</v>
      </c>
      <c r="B173" s="1">
        <v>44756</v>
      </c>
      <c r="C173">
        <v>5</v>
      </c>
      <c r="D173">
        <v>50</v>
      </c>
      <c r="E173">
        <v>149.69999999999999</v>
      </c>
      <c r="F173">
        <v>158.55000000000001</v>
      </c>
      <c r="G173">
        <v>308.2</v>
      </c>
      <c r="H173">
        <v>211.1</v>
      </c>
      <c r="I173">
        <v>1.5</v>
      </c>
      <c r="J173">
        <v>-200</v>
      </c>
      <c r="K173">
        <v>0</v>
      </c>
    </row>
    <row r="174" spans="1:11" x14ac:dyDescent="0.2">
      <c r="A174" t="s">
        <v>5</v>
      </c>
      <c r="B174" s="1">
        <v>44756</v>
      </c>
      <c r="C174">
        <v>5</v>
      </c>
      <c r="D174">
        <v>100</v>
      </c>
      <c r="E174">
        <v>149.69999999999999</v>
      </c>
      <c r="F174">
        <v>158.55000000000001</v>
      </c>
      <c r="G174">
        <v>308.2</v>
      </c>
      <c r="H174">
        <v>211.1</v>
      </c>
      <c r="I174">
        <v>9.1</v>
      </c>
      <c r="J174">
        <v>-200</v>
      </c>
      <c r="K174">
        <v>0</v>
      </c>
    </row>
    <row r="175" spans="1:11" x14ac:dyDescent="0.2">
      <c r="A175" t="s">
        <v>5</v>
      </c>
      <c r="B175" s="1">
        <v>44882</v>
      </c>
      <c r="C175">
        <v>5</v>
      </c>
      <c r="D175">
        <v>50</v>
      </c>
      <c r="E175">
        <v>135</v>
      </c>
      <c r="F175">
        <v>126.6</v>
      </c>
      <c r="G175">
        <v>261.60000000000002</v>
      </c>
      <c r="H175">
        <v>293.75</v>
      </c>
      <c r="I175">
        <v>3.8</v>
      </c>
      <c r="J175">
        <v>250</v>
      </c>
      <c r="K175">
        <v>0</v>
      </c>
    </row>
    <row r="176" spans="1:11" x14ac:dyDescent="0.2">
      <c r="A176" t="s">
        <v>5</v>
      </c>
      <c r="B176" s="1">
        <v>44882</v>
      </c>
      <c r="C176">
        <v>5</v>
      </c>
      <c r="D176">
        <v>100</v>
      </c>
      <c r="E176">
        <v>135</v>
      </c>
      <c r="F176">
        <v>126.6</v>
      </c>
      <c r="G176">
        <v>261.60000000000002</v>
      </c>
      <c r="H176">
        <v>293.75</v>
      </c>
      <c r="I176">
        <v>12.3</v>
      </c>
      <c r="J176">
        <v>250</v>
      </c>
      <c r="K176">
        <v>0</v>
      </c>
    </row>
    <row r="177" spans="1:11" x14ac:dyDescent="0.2">
      <c r="A177" t="s">
        <v>5</v>
      </c>
      <c r="B177" s="1">
        <v>44707</v>
      </c>
      <c r="C177">
        <v>5</v>
      </c>
      <c r="D177">
        <v>50</v>
      </c>
      <c r="E177">
        <v>192.55</v>
      </c>
      <c r="F177">
        <v>224.85</v>
      </c>
      <c r="G177">
        <v>417.4</v>
      </c>
      <c r="H177">
        <v>370.55</v>
      </c>
      <c r="I177">
        <v>4.4000000000000004</v>
      </c>
      <c r="J177">
        <v>400</v>
      </c>
      <c r="K177">
        <v>0</v>
      </c>
    </row>
    <row r="178" spans="1:11" x14ac:dyDescent="0.2">
      <c r="A178" t="s">
        <v>5</v>
      </c>
      <c r="B178" s="1">
        <v>44707</v>
      </c>
      <c r="C178">
        <v>5</v>
      </c>
      <c r="D178">
        <v>100</v>
      </c>
      <c r="E178">
        <v>192.55</v>
      </c>
      <c r="F178">
        <v>224.85</v>
      </c>
      <c r="G178">
        <v>417.4</v>
      </c>
      <c r="H178">
        <v>370.55</v>
      </c>
      <c r="I178">
        <v>11.1</v>
      </c>
      <c r="J178">
        <v>400</v>
      </c>
      <c r="K178">
        <v>0</v>
      </c>
    </row>
    <row r="179" spans="1:11" x14ac:dyDescent="0.2">
      <c r="A179" t="s">
        <v>5</v>
      </c>
      <c r="B179" s="1">
        <v>44868</v>
      </c>
      <c r="C179">
        <v>5</v>
      </c>
      <c r="D179">
        <v>50</v>
      </c>
      <c r="E179">
        <v>143.19999999999999</v>
      </c>
      <c r="F179">
        <v>138.30000000000001</v>
      </c>
      <c r="G179">
        <v>281.5</v>
      </c>
      <c r="H179">
        <v>305.95</v>
      </c>
      <c r="I179">
        <v>2</v>
      </c>
      <c r="J179">
        <v>300</v>
      </c>
      <c r="K179">
        <v>0</v>
      </c>
    </row>
    <row r="180" spans="1:11" x14ac:dyDescent="0.2">
      <c r="A180" t="s">
        <v>5</v>
      </c>
      <c r="B180" s="1">
        <v>44868</v>
      </c>
      <c r="C180">
        <v>5</v>
      </c>
      <c r="D180">
        <v>100</v>
      </c>
      <c r="E180">
        <v>143.19999999999999</v>
      </c>
      <c r="F180">
        <v>138.30000000000001</v>
      </c>
      <c r="G180">
        <v>281.5</v>
      </c>
      <c r="H180">
        <v>305.95</v>
      </c>
      <c r="I180">
        <v>10.9</v>
      </c>
      <c r="J180">
        <v>300</v>
      </c>
      <c r="K180">
        <v>0</v>
      </c>
    </row>
    <row r="181" spans="1:11" x14ac:dyDescent="0.2">
      <c r="A181" t="s">
        <v>5</v>
      </c>
      <c r="B181" s="1">
        <v>44924</v>
      </c>
      <c r="C181">
        <v>5</v>
      </c>
      <c r="D181">
        <v>50</v>
      </c>
      <c r="E181">
        <v>168.6</v>
      </c>
      <c r="F181">
        <v>102.45</v>
      </c>
      <c r="G181">
        <v>271</v>
      </c>
      <c r="H181">
        <v>93.35</v>
      </c>
      <c r="I181">
        <v>3.5</v>
      </c>
      <c r="J181">
        <v>100</v>
      </c>
      <c r="K181">
        <v>15.19</v>
      </c>
    </row>
    <row r="182" spans="1:11" x14ac:dyDescent="0.2">
      <c r="A182" t="s">
        <v>5</v>
      </c>
      <c r="B182" s="1">
        <v>44924</v>
      </c>
      <c r="C182">
        <v>5</v>
      </c>
      <c r="D182">
        <v>100</v>
      </c>
      <c r="E182">
        <v>168.6</v>
      </c>
      <c r="F182">
        <v>102.45</v>
      </c>
      <c r="G182">
        <v>271</v>
      </c>
      <c r="H182">
        <v>93.35</v>
      </c>
      <c r="I182">
        <v>5.7</v>
      </c>
      <c r="J182">
        <v>100</v>
      </c>
      <c r="K182">
        <v>15.19</v>
      </c>
    </row>
    <row r="183" spans="1:11" x14ac:dyDescent="0.2">
      <c r="A183" t="s">
        <v>5</v>
      </c>
      <c r="B183" s="1">
        <v>44973</v>
      </c>
      <c r="C183">
        <v>5</v>
      </c>
      <c r="D183">
        <v>50</v>
      </c>
      <c r="E183">
        <v>120.35</v>
      </c>
      <c r="F183">
        <v>98.55</v>
      </c>
      <c r="G183">
        <v>218.9</v>
      </c>
      <c r="H183">
        <v>136.65</v>
      </c>
      <c r="I183">
        <v>4.4000000000000004</v>
      </c>
      <c r="J183">
        <v>100</v>
      </c>
      <c r="K183">
        <v>13.04</v>
      </c>
    </row>
    <row r="184" spans="1:11" x14ac:dyDescent="0.2">
      <c r="A184" t="s">
        <v>5</v>
      </c>
      <c r="B184" s="1">
        <v>44973</v>
      </c>
      <c r="C184">
        <v>5</v>
      </c>
      <c r="D184">
        <v>100</v>
      </c>
      <c r="E184">
        <v>120.35</v>
      </c>
      <c r="F184">
        <v>98.55</v>
      </c>
      <c r="G184">
        <v>218.9</v>
      </c>
      <c r="H184">
        <v>136.65</v>
      </c>
      <c r="I184">
        <v>16</v>
      </c>
      <c r="J184">
        <v>100</v>
      </c>
      <c r="K184">
        <v>13.04</v>
      </c>
    </row>
    <row r="185" spans="1:11" x14ac:dyDescent="0.2">
      <c r="A185" t="s">
        <v>5</v>
      </c>
      <c r="B185" s="1">
        <v>44938</v>
      </c>
      <c r="C185">
        <v>5</v>
      </c>
      <c r="D185">
        <v>50</v>
      </c>
      <c r="E185">
        <v>139.35</v>
      </c>
      <c r="F185">
        <v>113.1</v>
      </c>
      <c r="G185">
        <v>252.4</v>
      </c>
      <c r="H185">
        <v>141.79999999999899</v>
      </c>
      <c r="I185">
        <v>2.8</v>
      </c>
      <c r="J185">
        <v>-150</v>
      </c>
      <c r="K185">
        <v>14.98</v>
      </c>
    </row>
    <row r="186" spans="1:11" x14ac:dyDescent="0.2">
      <c r="A186" t="s">
        <v>5</v>
      </c>
      <c r="B186" s="1">
        <v>44938</v>
      </c>
      <c r="C186">
        <v>5</v>
      </c>
      <c r="D186">
        <v>100</v>
      </c>
      <c r="E186">
        <v>139.35</v>
      </c>
      <c r="F186">
        <v>113.1</v>
      </c>
      <c r="G186">
        <v>252.4</v>
      </c>
      <c r="H186">
        <v>141.79999999999899</v>
      </c>
      <c r="I186">
        <v>12.6</v>
      </c>
      <c r="J186">
        <v>-150</v>
      </c>
      <c r="K186">
        <v>14.98</v>
      </c>
    </row>
    <row r="187" spans="1:11" x14ac:dyDescent="0.2">
      <c r="A187" t="s">
        <v>5</v>
      </c>
      <c r="B187" s="1">
        <v>44721</v>
      </c>
      <c r="C187">
        <v>5</v>
      </c>
      <c r="D187">
        <v>50</v>
      </c>
      <c r="E187">
        <v>161</v>
      </c>
      <c r="F187">
        <v>185.2</v>
      </c>
      <c r="G187">
        <v>346.2</v>
      </c>
      <c r="H187">
        <v>175.45</v>
      </c>
      <c r="I187">
        <v>2.2000000000000002</v>
      </c>
      <c r="J187">
        <v>-150</v>
      </c>
      <c r="K187">
        <v>0</v>
      </c>
    </row>
    <row r="188" spans="1:11" x14ac:dyDescent="0.2">
      <c r="A188" t="s">
        <v>5</v>
      </c>
      <c r="B188" s="1">
        <v>44721</v>
      </c>
      <c r="C188">
        <v>5</v>
      </c>
      <c r="D188">
        <v>100</v>
      </c>
      <c r="E188">
        <v>161</v>
      </c>
      <c r="F188">
        <v>185.2</v>
      </c>
      <c r="G188">
        <v>346.2</v>
      </c>
      <c r="H188">
        <v>175.45</v>
      </c>
      <c r="I188">
        <v>10.1</v>
      </c>
      <c r="J188">
        <v>-150</v>
      </c>
      <c r="K188">
        <v>0</v>
      </c>
    </row>
    <row r="189" spans="1:11" x14ac:dyDescent="0.2">
      <c r="A189" t="s">
        <v>5</v>
      </c>
      <c r="B189" s="1">
        <v>44609</v>
      </c>
      <c r="C189">
        <v>5</v>
      </c>
      <c r="D189">
        <v>50</v>
      </c>
      <c r="E189">
        <v>149.75</v>
      </c>
      <c r="F189">
        <v>134.80000000000001</v>
      </c>
      <c r="G189">
        <v>284.60000000000002</v>
      </c>
      <c r="H189">
        <v>297.25</v>
      </c>
      <c r="I189">
        <v>4.0999999999999996</v>
      </c>
      <c r="J189">
        <v>-300</v>
      </c>
      <c r="K189">
        <v>0</v>
      </c>
    </row>
    <row r="190" spans="1:11" x14ac:dyDescent="0.2">
      <c r="A190" t="s">
        <v>5</v>
      </c>
      <c r="B190" s="1">
        <v>44609</v>
      </c>
      <c r="C190">
        <v>5</v>
      </c>
      <c r="D190">
        <v>100</v>
      </c>
      <c r="E190">
        <v>149.75</v>
      </c>
      <c r="F190">
        <v>134.80000000000001</v>
      </c>
      <c r="G190">
        <v>284.60000000000002</v>
      </c>
      <c r="H190">
        <v>297.25</v>
      </c>
      <c r="I190">
        <v>12.3</v>
      </c>
      <c r="J190">
        <v>-300</v>
      </c>
      <c r="K190">
        <v>0</v>
      </c>
    </row>
    <row r="191" spans="1:11" x14ac:dyDescent="0.2">
      <c r="A191" t="s">
        <v>5</v>
      </c>
      <c r="B191" s="1">
        <v>44826</v>
      </c>
      <c r="C191">
        <v>5</v>
      </c>
      <c r="D191">
        <v>50</v>
      </c>
      <c r="E191">
        <v>175.85</v>
      </c>
      <c r="F191">
        <v>152</v>
      </c>
      <c r="G191">
        <v>327.8</v>
      </c>
      <c r="H191">
        <v>220.85</v>
      </c>
      <c r="I191">
        <v>2.1</v>
      </c>
      <c r="J191">
        <v>-200</v>
      </c>
      <c r="K191">
        <v>0</v>
      </c>
    </row>
    <row r="192" spans="1:11" x14ac:dyDescent="0.2">
      <c r="A192" t="s">
        <v>5</v>
      </c>
      <c r="B192" s="1">
        <v>44826</v>
      </c>
      <c r="C192">
        <v>5</v>
      </c>
      <c r="D192">
        <v>100</v>
      </c>
      <c r="E192">
        <v>175.85</v>
      </c>
      <c r="F192">
        <v>152</v>
      </c>
      <c r="G192">
        <v>327.8</v>
      </c>
      <c r="H192">
        <v>220.85</v>
      </c>
      <c r="I192">
        <v>10.4</v>
      </c>
      <c r="J192">
        <v>-200</v>
      </c>
      <c r="K192">
        <v>0</v>
      </c>
    </row>
    <row r="193" spans="1:11" x14ac:dyDescent="0.2">
      <c r="A193" t="s">
        <v>5</v>
      </c>
      <c r="B193" s="1">
        <v>45008</v>
      </c>
      <c r="C193">
        <v>5</v>
      </c>
      <c r="D193">
        <v>50</v>
      </c>
      <c r="E193">
        <v>169.2</v>
      </c>
      <c r="F193">
        <v>146.69999999999999</v>
      </c>
      <c r="G193">
        <v>315.89999999999998</v>
      </c>
      <c r="H193">
        <v>76.95</v>
      </c>
      <c r="I193">
        <v>3.5</v>
      </c>
      <c r="J193">
        <v>100</v>
      </c>
      <c r="K193">
        <v>16.22</v>
      </c>
    </row>
    <row r="194" spans="1:11" x14ac:dyDescent="0.2">
      <c r="A194" t="s">
        <v>5</v>
      </c>
      <c r="B194" s="1">
        <v>45008</v>
      </c>
      <c r="C194">
        <v>5</v>
      </c>
      <c r="D194">
        <v>100</v>
      </c>
      <c r="E194">
        <v>169.2</v>
      </c>
      <c r="F194">
        <v>146.69999999999999</v>
      </c>
      <c r="G194">
        <v>315.89999999999998</v>
      </c>
      <c r="H194">
        <v>76.95</v>
      </c>
      <c r="I194">
        <v>-12.5</v>
      </c>
      <c r="J194">
        <v>100</v>
      </c>
      <c r="K194">
        <v>16.22</v>
      </c>
    </row>
    <row r="195" spans="1:11" x14ac:dyDescent="0.2">
      <c r="A195" t="s">
        <v>5</v>
      </c>
      <c r="B195" s="1">
        <v>44637</v>
      </c>
      <c r="C195">
        <v>5</v>
      </c>
      <c r="D195">
        <v>50</v>
      </c>
      <c r="E195">
        <v>246.6</v>
      </c>
      <c r="F195">
        <v>240.5</v>
      </c>
      <c r="G195">
        <v>487.1</v>
      </c>
      <c r="H195">
        <v>694.7</v>
      </c>
      <c r="I195">
        <v>4</v>
      </c>
      <c r="J195">
        <v>700</v>
      </c>
      <c r="K195">
        <v>0</v>
      </c>
    </row>
    <row r="196" spans="1:11" x14ac:dyDescent="0.2">
      <c r="A196" t="s">
        <v>5</v>
      </c>
      <c r="B196" s="1">
        <v>44637</v>
      </c>
      <c r="C196">
        <v>5</v>
      </c>
      <c r="D196">
        <v>100</v>
      </c>
      <c r="E196">
        <v>246.6</v>
      </c>
      <c r="F196">
        <v>240.5</v>
      </c>
      <c r="G196">
        <v>487.1</v>
      </c>
      <c r="H196">
        <v>694.7</v>
      </c>
      <c r="I196">
        <v>9.3000000000000007</v>
      </c>
      <c r="J196">
        <v>700</v>
      </c>
      <c r="K196">
        <v>0</v>
      </c>
    </row>
    <row r="197" spans="1:11" x14ac:dyDescent="0.2">
      <c r="A197" t="s">
        <v>5</v>
      </c>
      <c r="B197" s="1">
        <v>44763</v>
      </c>
      <c r="C197">
        <v>5</v>
      </c>
      <c r="D197">
        <v>50</v>
      </c>
      <c r="E197">
        <v>137.05000000000001</v>
      </c>
      <c r="F197">
        <v>157.30000000000001</v>
      </c>
      <c r="G197">
        <v>294.39999999999998</v>
      </c>
      <c r="H197">
        <v>654.19999999999902</v>
      </c>
      <c r="I197">
        <v>2.1</v>
      </c>
      <c r="J197">
        <v>650</v>
      </c>
      <c r="K197">
        <v>0</v>
      </c>
    </row>
    <row r="198" spans="1:11" x14ac:dyDescent="0.2">
      <c r="A198" t="s">
        <v>5</v>
      </c>
      <c r="B198" s="1">
        <v>44763</v>
      </c>
      <c r="C198">
        <v>5</v>
      </c>
      <c r="D198">
        <v>100</v>
      </c>
      <c r="E198">
        <v>137.05000000000001</v>
      </c>
      <c r="F198">
        <v>157.30000000000001</v>
      </c>
      <c r="G198">
        <v>294.39999999999998</v>
      </c>
      <c r="H198">
        <v>654.19999999999902</v>
      </c>
      <c r="I198">
        <v>9.6</v>
      </c>
      <c r="J198">
        <v>650</v>
      </c>
      <c r="K198">
        <v>0</v>
      </c>
    </row>
    <row r="199" spans="1:11" x14ac:dyDescent="0.2">
      <c r="A199" t="s">
        <v>5</v>
      </c>
      <c r="B199" s="1">
        <v>44910</v>
      </c>
      <c r="C199">
        <v>5</v>
      </c>
      <c r="D199">
        <v>50</v>
      </c>
      <c r="E199">
        <v>137.6</v>
      </c>
      <c r="F199">
        <v>82.35</v>
      </c>
      <c r="G199">
        <v>220</v>
      </c>
      <c r="H199">
        <v>182.1</v>
      </c>
      <c r="I199">
        <v>4</v>
      </c>
      <c r="J199">
        <v>-200</v>
      </c>
      <c r="K199">
        <v>13.4</v>
      </c>
    </row>
    <row r="200" spans="1:11" x14ac:dyDescent="0.2">
      <c r="A200" t="s">
        <v>5</v>
      </c>
      <c r="B200" s="1">
        <v>44910</v>
      </c>
      <c r="C200">
        <v>5</v>
      </c>
      <c r="D200">
        <v>100</v>
      </c>
      <c r="E200">
        <v>137.6</v>
      </c>
      <c r="F200">
        <v>82.35</v>
      </c>
      <c r="G200">
        <v>220</v>
      </c>
      <c r="H200">
        <v>182.1</v>
      </c>
      <c r="I200">
        <v>15</v>
      </c>
      <c r="J200">
        <v>-200</v>
      </c>
      <c r="K200">
        <v>13.4</v>
      </c>
    </row>
    <row r="201" spans="1:11" x14ac:dyDescent="0.2">
      <c r="A201" t="s">
        <v>5</v>
      </c>
      <c r="B201" s="1">
        <v>44917</v>
      </c>
      <c r="C201">
        <v>5</v>
      </c>
      <c r="D201">
        <v>50</v>
      </c>
      <c r="E201">
        <v>127.15</v>
      </c>
      <c r="F201">
        <v>105.4</v>
      </c>
      <c r="G201">
        <v>232.6</v>
      </c>
      <c r="H201">
        <v>273.14999999999998</v>
      </c>
      <c r="I201">
        <v>3.6</v>
      </c>
      <c r="J201">
        <v>-300</v>
      </c>
      <c r="K201">
        <v>13.73</v>
      </c>
    </row>
    <row r="202" spans="1:11" x14ac:dyDescent="0.2">
      <c r="A202" t="s">
        <v>5</v>
      </c>
      <c r="B202" s="1">
        <v>44917</v>
      </c>
      <c r="C202">
        <v>5</v>
      </c>
      <c r="D202">
        <v>100</v>
      </c>
      <c r="E202">
        <v>127.15</v>
      </c>
      <c r="F202">
        <v>105.4</v>
      </c>
      <c r="G202">
        <v>232.6</v>
      </c>
      <c r="H202">
        <v>273.14999999999998</v>
      </c>
      <c r="I202">
        <v>14.9</v>
      </c>
      <c r="J202">
        <v>-300</v>
      </c>
      <c r="K202">
        <v>13.73</v>
      </c>
    </row>
    <row r="203" spans="1:11" x14ac:dyDescent="0.2">
      <c r="A203" t="s">
        <v>5</v>
      </c>
      <c r="B203" s="1">
        <v>44875</v>
      </c>
      <c r="C203">
        <v>5</v>
      </c>
      <c r="D203">
        <v>50</v>
      </c>
      <c r="E203">
        <v>203.9</v>
      </c>
      <c r="F203">
        <v>146.1</v>
      </c>
      <c r="G203">
        <v>350</v>
      </c>
      <c r="H203">
        <v>22.5</v>
      </c>
      <c r="I203">
        <v>-24.4</v>
      </c>
      <c r="J203">
        <v>0</v>
      </c>
      <c r="K203">
        <v>0</v>
      </c>
    </row>
    <row r="204" spans="1:11" x14ac:dyDescent="0.2">
      <c r="A204" t="s">
        <v>5</v>
      </c>
      <c r="B204" s="1">
        <v>44875</v>
      </c>
      <c r="C204">
        <v>5</v>
      </c>
      <c r="D204">
        <v>100</v>
      </c>
      <c r="E204">
        <v>203.9</v>
      </c>
      <c r="F204">
        <v>146.1</v>
      </c>
      <c r="G204">
        <v>350</v>
      </c>
      <c r="H204">
        <v>22.5</v>
      </c>
      <c r="I204">
        <v>-68.099999999999994</v>
      </c>
      <c r="J204">
        <v>0</v>
      </c>
      <c r="K204">
        <v>0</v>
      </c>
    </row>
    <row r="205" spans="1:11" x14ac:dyDescent="0.2">
      <c r="A205" t="s">
        <v>5</v>
      </c>
      <c r="B205" s="1">
        <v>44980</v>
      </c>
      <c r="C205">
        <v>5</v>
      </c>
      <c r="D205">
        <v>50</v>
      </c>
      <c r="E205">
        <v>132.30000000000001</v>
      </c>
      <c r="F205">
        <v>81.25</v>
      </c>
      <c r="G205">
        <v>213.6</v>
      </c>
      <c r="H205">
        <v>490.1</v>
      </c>
      <c r="I205">
        <v>4.2</v>
      </c>
      <c r="J205">
        <v>-500</v>
      </c>
      <c r="K205">
        <v>12.89</v>
      </c>
    </row>
    <row r="206" spans="1:11" x14ac:dyDescent="0.2">
      <c r="A206" t="s">
        <v>5</v>
      </c>
      <c r="B206" s="1">
        <v>44980</v>
      </c>
      <c r="C206">
        <v>5</v>
      </c>
      <c r="D206">
        <v>100</v>
      </c>
      <c r="E206">
        <v>132.30000000000001</v>
      </c>
      <c r="F206">
        <v>81.25</v>
      </c>
      <c r="G206">
        <v>213.6</v>
      </c>
      <c r="H206">
        <v>490.1</v>
      </c>
      <c r="I206">
        <v>15.3</v>
      </c>
      <c r="J206">
        <v>-500</v>
      </c>
      <c r="K206">
        <v>12.89</v>
      </c>
    </row>
    <row r="207" spans="1:11" x14ac:dyDescent="0.2">
      <c r="A207" t="s">
        <v>5</v>
      </c>
      <c r="B207" s="1">
        <v>44658</v>
      </c>
      <c r="C207">
        <v>5</v>
      </c>
      <c r="D207">
        <v>50</v>
      </c>
      <c r="E207">
        <v>205.2</v>
      </c>
      <c r="F207">
        <v>147.35</v>
      </c>
      <c r="G207">
        <v>352.5</v>
      </c>
      <c r="H207">
        <v>187.35</v>
      </c>
      <c r="I207">
        <v>1.6</v>
      </c>
      <c r="J207">
        <v>200</v>
      </c>
      <c r="K207">
        <v>0</v>
      </c>
    </row>
    <row r="208" spans="1:11" x14ac:dyDescent="0.2">
      <c r="A208" t="s">
        <v>5</v>
      </c>
      <c r="B208" s="1">
        <v>44658</v>
      </c>
      <c r="C208">
        <v>5</v>
      </c>
      <c r="D208">
        <v>100</v>
      </c>
      <c r="E208">
        <v>205.2</v>
      </c>
      <c r="F208">
        <v>147.35</v>
      </c>
      <c r="G208">
        <v>352.5</v>
      </c>
      <c r="H208">
        <v>187.35</v>
      </c>
      <c r="I208">
        <v>9.1999999999999993</v>
      </c>
      <c r="J208">
        <v>200</v>
      </c>
      <c r="K208">
        <v>0</v>
      </c>
    </row>
    <row r="209" spans="1:11" x14ac:dyDescent="0.2">
      <c r="A209" t="s">
        <v>5</v>
      </c>
      <c r="B209" s="1">
        <v>44951</v>
      </c>
      <c r="C209">
        <v>5</v>
      </c>
      <c r="D209">
        <v>50</v>
      </c>
      <c r="E209">
        <v>150</v>
      </c>
      <c r="F209">
        <v>101.55</v>
      </c>
      <c r="G209">
        <v>251.6</v>
      </c>
      <c r="H209">
        <v>257.7</v>
      </c>
      <c r="I209">
        <v>2.7</v>
      </c>
      <c r="J209">
        <v>-250</v>
      </c>
      <c r="K209">
        <v>14.37</v>
      </c>
    </row>
    <row r="210" spans="1:11" x14ac:dyDescent="0.2">
      <c r="A210" t="s">
        <v>5</v>
      </c>
      <c r="B210" s="1">
        <v>44951</v>
      </c>
      <c r="C210">
        <v>5</v>
      </c>
      <c r="D210">
        <v>100</v>
      </c>
      <c r="E210">
        <v>150</v>
      </c>
      <c r="F210">
        <v>101.55</v>
      </c>
      <c r="G210">
        <v>251.6</v>
      </c>
      <c r="H210">
        <v>257.7</v>
      </c>
      <c r="I210">
        <v>11.7</v>
      </c>
      <c r="J210">
        <v>-250</v>
      </c>
      <c r="K210">
        <v>14.37</v>
      </c>
    </row>
    <row r="211" spans="1:11" x14ac:dyDescent="0.2">
      <c r="A211" t="s">
        <v>5</v>
      </c>
      <c r="B211" s="1">
        <v>44840</v>
      </c>
      <c r="C211">
        <v>5</v>
      </c>
      <c r="D211">
        <v>50</v>
      </c>
      <c r="E211">
        <v>213.2</v>
      </c>
      <c r="F211">
        <v>211.1</v>
      </c>
      <c r="G211">
        <v>424.3</v>
      </c>
      <c r="H211">
        <v>482.95</v>
      </c>
      <c r="I211">
        <v>1.2</v>
      </c>
      <c r="J211">
        <v>500</v>
      </c>
      <c r="K211">
        <v>0</v>
      </c>
    </row>
    <row r="212" spans="1:11" x14ac:dyDescent="0.2">
      <c r="A212" t="s">
        <v>5</v>
      </c>
      <c r="B212" s="1">
        <v>44840</v>
      </c>
      <c r="C212">
        <v>5</v>
      </c>
      <c r="D212">
        <v>100</v>
      </c>
      <c r="E212">
        <v>213.2</v>
      </c>
      <c r="F212">
        <v>211.1</v>
      </c>
      <c r="G212">
        <v>424.3</v>
      </c>
      <c r="H212">
        <v>482.95</v>
      </c>
      <c r="I212">
        <v>6.3</v>
      </c>
      <c r="J212">
        <v>500</v>
      </c>
      <c r="K212">
        <v>0</v>
      </c>
    </row>
    <row r="213" spans="1:11" x14ac:dyDescent="0.2">
      <c r="A213" t="s">
        <v>5</v>
      </c>
      <c r="B213" s="1">
        <v>44889</v>
      </c>
      <c r="C213">
        <v>5</v>
      </c>
      <c r="D213">
        <v>50</v>
      </c>
      <c r="E213">
        <v>153.75</v>
      </c>
      <c r="F213">
        <v>100.4</v>
      </c>
      <c r="G213">
        <v>254.2</v>
      </c>
      <c r="H213">
        <v>183.54999999999899</v>
      </c>
      <c r="I213">
        <v>3.1</v>
      </c>
      <c r="J213">
        <v>200</v>
      </c>
      <c r="K213">
        <v>0</v>
      </c>
    </row>
    <row r="214" spans="1:11" x14ac:dyDescent="0.2">
      <c r="A214" t="s">
        <v>5</v>
      </c>
      <c r="B214" s="1">
        <v>44889</v>
      </c>
      <c r="C214">
        <v>5</v>
      </c>
      <c r="D214">
        <v>100</v>
      </c>
      <c r="E214">
        <v>153.75</v>
      </c>
      <c r="F214">
        <v>100.4</v>
      </c>
      <c r="G214">
        <v>254.2</v>
      </c>
      <c r="H214">
        <v>183.54999999999899</v>
      </c>
      <c r="I214">
        <v>12.1</v>
      </c>
      <c r="J214">
        <v>200</v>
      </c>
      <c r="K214">
        <v>0</v>
      </c>
    </row>
    <row r="215" spans="1:11" x14ac:dyDescent="0.2">
      <c r="A215" t="s">
        <v>5</v>
      </c>
      <c r="B215" s="1">
        <v>44798</v>
      </c>
      <c r="C215">
        <v>5</v>
      </c>
      <c r="D215">
        <v>50</v>
      </c>
      <c r="E215">
        <v>142.30000000000001</v>
      </c>
      <c r="F215">
        <v>118.35</v>
      </c>
      <c r="G215">
        <v>260.60000000000002</v>
      </c>
      <c r="H215">
        <v>439.15</v>
      </c>
      <c r="I215">
        <v>5.2</v>
      </c>
      <c r="J215">
        <v>-450</v>
      </c>
      <c r="K215">
        <v>0</v>
      </c>
    </row>
    <row r="216" spans="1:11" x14ac:dyDescent="0.2">
      <c r="A216" t="s">
        <v>5</v>
      </c>
      <c r="B216" s="1">
        <v>44798</v>
      </c>
      <c r="C216">
        <v>5</v>
      </c>
      <c r="D216">
        <v>100</v>
      </c>
      <c r="E216">
        <v>142.30000000000001</v>
      </c>
      <c r="F216">
        <v>118.35</v>
      </c>
      <c r="G216">
        <v>260.60000000000002</v>
      </c>
      <c r="H216">
        <v>439.15</v>
      </c>
      <c r="I216">
        <v>14.1</v>
      </c>
      <c r="J216">
        <v>-450</v>
      </c>
      <c r="K216">
        <v>0</v>
      </c>
    </row>
    <row r="217" spans="1:11" x14ac:dyDescent="0.2">
      <c r="A217" t="s">
        <v>5</v>
      </c>
      <c r="B217" s="1">
        <v>45036</v>
      </c>
      <c r="C217">
        <v>5</v>
      </c>
      <c r="D217">
        <v>50</v>
      </c>
      <c r="E217">
        <v>122.8</v>
      </c>
      <c r="F217">
        <v>91.7</v>
      </c>
      <c r="G217">
        <v>214.5</v>
      </c>
      <c r="H217">
        <v>176.05</v>
      </c>
      <c r="I217">
        <v>4</v>
      </c>
      <c r="J217">
        <v>-150</v>
      </c>
      <c r="K217">
        <v>12.27</v>
      </c>
    </row>
    <row r="218" spans="1:11" x14ac:dyDescent="0.2">
      <c r="A218" t="s">
        <v>5</v>
      </c>
      <c r="B218" s="1">
        <v>45036</v>
      </c>
      <c r="C218">
        <v>5</v>
      </c>
      <c r="D218">
        <v>100</v>
      </c>
      <c r="E218">
        <v>122.8</v>
      </c>
      <c r="F218">
        <v>91.7</v>
      </c>
      <c r="G218">
        <v>214.5</v>
      </c>
      <c r="H218">
        <v>176.05</v>
      </c>
      <c r="I218">
        <v>15.8</v>
      </c>
      <c r="J218">
        <v>-150</v>
      </c>
      <c r="K218">
        <v>12.27</v>
      </c>
    </row>
    <row r="219" spans="1:11" x14ac:dyDescent="0.2">
      <c r="A219" t="s">
        <v>5</v>
      </c>
      <c r="B219" s="1">
        <v>44784</v>
      </c>
      <c r="C219">
        <v>5</v>
      </c>
      <c r="D219">
        <v>50</v>
      </c>
      <c r="E219">
        <v>177.85</v>
      </c>
      <c r="F219">
        <v>188.55</v>
      </c>
      <c r="G219">
        <v>366.4</v>
      </c>
      <c r="H219">
        <v>260.14999999999998</v>
      </c>
      <c r="I219">
        <v>3.1</v>
      </c>
      <c r="J219">
        <v>250</v>
      </c>
      <c r="K219">
        <v>0</v>
      </c>
    </row>
    <row r="220" spans="1:11" x14ac:dyDescent="0.2">
      <c r="A220" t="s">
        <v>5</v>
      </c>
      <c r="B220" s="1">
        <v>44784</v>
      </c>
      <c r="C220">
        <v>5</v>
      </c>
      <c r="D220">
        <v>100</v>
      </c>
      <c r="E220">
        <v>177.85</v>
      </c>
      <c r="F220">
        <v>188.55</v>
      </c>
      <c r="G220">
        <v>366.4</v>
      </c>
      <c r="H220">
        <v>260.14999999999998</v>
      </c>
      <c r="I220">
        <v>9.5</v>
      </c>
      <c r="J220">
        <v>250</v>
      </c>
      <c r="K220">
        <v>0</v>
      </c>
    </row>
    <row r="221" spans="1:11" x14ac:dyDescent="0.2">
      <c r="A221" t="s">
        <v>5</v>
      </c>
      <c r="B221" s="1">
        <v>44861</v>
      </c>
      <c r="C221">
        <v>5</v>
      </c>
      <c r="D221">
        <v>50</v>
      </c>
      <c r="E221">
        <v>177.65</v>
      </c>
      <c r="F221">
        <v>176.8</v>
      </c>
      <c r="G221">
        <v>354.5</v>
      </c>
      <c r="H221">
        <v>232.55</v>
      </c>
      <c r="I221">
        <v>2.2000000000000002</v>
      </c>
      <c r="J221">
        <v>250</v>
      </c>
      <c r="K221">
        <v>0</v>
      </c>
    </row>
    <row r="222" spans="1:11" x14ac:dyDescent="0.2">
      <c r="A222" t="s">
        <v>5</v>
      </c>
      <c r="B222" s="1">
        <v>44861</v>
      </c>
      <c r="C222">
        <v>5</v>
      </c>
      <c r="D222">
        <v>100</v>
      </c>
      <c r="E222">
        <v>177.65</v>
      </c>
      <c r="F222">
        <v>176.8</v>
      </c>
      <c r="G222">
        <v>354.5</v>
      </c>
      <c r="H222">
        <v>232.55</v>
      </c>
      <c r="I222">
        <v>7.5</v>
      </c>
      <c r="J222">
        <v>250</v>
      </c>
      <c r="K222">
        <v>0</v>
      </c>
    </row>
    <row r="223" spans="1:11" x14ac:dyDescent="0.2">
      <c r="A223" t="s">
        <v>5</v>
      </c>
      <c r="B223" s="1">
        <v>45022</v>
      </c>
      <c r="C223">
        <v>5</v>
      </c>
      <c r="D223">
        <v>50</v>
      </c>
      <c r="E223">
        <v>168.1</v>
      </c>
      <c r="F223">
        <v>123.1</v>
      </c>
      <c r="G223">
        <v>291.2</v>
      </c>
      <c r="H223">
        <v>644.54999999999995</v>
      </c>
      <c r="I223">
        <v>0.5</v>
      </c>
      <c r="J223">
        <v>650</v>
      </c>
      <c r="K223">
        <v>15.1</v>
      </c>
    </row>
    <row r="224" spans="1:11" x14ac:dyDescent="0.2">
      <c r="A224" t="s">
        <v>5</v>
      </c>
      <c r="B224" s="1">
        <v>45022</v>
      </c>
      <c r="C224">
        <v>5</v>
      </c>
      <c r="D224">
        <v>100</v>
      </c>
      <c r="E224">
        <v>168.1</v>
      </c>
      <c r="F224">
        <v>123.1</v>
      </c>
      <c r="G224">
        <v>291.2</v>
      </c>
      <c r="H224">
        <v>644.54999999999995</v>
      </c>
      <c r="I224">
        <v>7</v>
      </c>
      <c r="J224">
        <v>650</v>
      </c>
      <c r="K224">
        <v>15.1</v>
      </c>
    </row>
    <row r="225" spans="1:11" x14ac:dyDescent="0.2">
      <c r="A225" t="s">
        <v>5</v>
      </c>
      <c r="B225" s="1">
        <v>44945</v>
      </c>
      <c r="C225">
        <v>5</v>
      </c>
      <c r="D225">
        <v>50</v>
      </c>
      <c r="E225">
        <v>155</v>
      </c>
      <c r="F225">
        <v>124.65</v>
      </c>
      <c r="G225">
        <v>279.60000000000002</v>
      </c>
      <c r="H225">
        <v>259.14999999999998</v>
      </c>
      <c r="I225">
        <v>3.1</v>
      </c>
      <c r="J225">
        <v>250</v>
      </c>
      <c r="K225">
        <v>15.28</v>
      </c>
    </row>
    <row r="226" spans="1:11" x14ac:dyDescent="0.2">
      <c r="A226" t="s">
        <v>5</v>
      </c>
      <c r="B226" s="1">
        <v>44945</v>
      </c>
      <c r="C226">
        <v>5</v>
      </c>
      <c r="D226">
        <v>100</v>
      </c>
      <c r="E226">
        <v>155</v>
      </c>
      <c r="F226">
        <v>124.65</v>
      </c>
      <c r="G226">
        <v>279.60000000000002</v>
      </c>
      <c r="H226">
        <v>259.14999999999998</v>
      </c>
      <c r="I226">
        <v>12.4</v>
      </c>
      <c r="J226">
        <v>250</v>
      </c>
      <c r="K226">
        <v>15.28</v>
      </c>
    </row>
    <row r="227" spans="1:11" x14ac:dyDescent="0.2">
      <c r="A227" t="s">
        <v>5</v>
      </c>
      <c r="B227" s="1">
        <v>44700</v>
      </c>
      <c r="C227">
        <v>5</v>
      </c>
      <c r="D227">
        <v>50</v>
      </c>
      <c r="E227">
        <v>219.25</v>
      </c>
      <c r="F227">
        <v>189.1</v>
      </c>
      <c r="G227">
        <v>408.4</v>
      </c>
      <c r="H227">
        <v>5.6</v>
      </c>
      <c r="I227">
        <v>-42.1</v>
      </c>
      <c r="J227">
        <v>0</v>
      </c>
      <c r="K227">
        <v>0</v>
      </c>
    </row>
    <row r="228" spans="1:11" x14ac:dyDescent="0.2">
      <c r="A228" t="s">
        <v>5</v>
      </c>
      <c r="B228" s="1">
        <v>44700</v>
      </c>
      <c r="C228">
        <v>5</v>
      </c>
      <c r="D228">
        <v>100</v>
      </c>
      <c r="E228">
        <v>219.25</v>
      </c>
      <c r="F228">
        <v>189.1</v>
      </c>
      <c r="G228">
        <v>408.4</v>
      </c>
      <c r="H228">
        <v>5.6</v>
      </c>
      <c r="I228">
        <v>-85.1</v>
      </c>
      <c r="J228">
        <v>0</v>
      </c>
      <c r="K228">
        <v>0</v>
      </c>
    </row>
    <row r="229" spans="1:11" x14ac:dyDescent="0.2">
      <c r="A229" t="s">
        <v>5</v>
      </c>
      <c r="B229" s="1">
        <v>44931</v>
      </c>
      <c r="C229">
        <v>5</v>
      </c>
      <c r="D229">
        <v>50</v>
      </c>
      <c r="E229">
        <v>122</v>
      </c>
      <c r="F229">
        <v>110.2</v>
      </c>
      <c r="G229">
        <v>232.2</v>
      </c>
      <c r="H229">
        <v>205</v>
      </c>
      <c r="I229">
        <v>3.1</v>
      </c>
      <c r="J229">
        <v>-200</v>
      </c>
      <c r="K229">
        <v>14.81</v>
      </c>
    </row>
    <row r="230" spans="1:11" x14ac:dyDescent="0.2">
      <c r="A230" t="s">
        <v>5</v>
      </c>
      <c r="B230" s="1">
        <v>44931</v>
      </c>
      <c r="C230">
        <v>5</v>
      </c>
      <c r="D230">
        <v>100</v>
      </c>
      <c r="E230">
        <v>122</v>
      </c>
      <c r="F230">
        <v>110.2</v>
      </c>
      <c r="G230">
        <v>232.2</v>
      </c>
      <c r="H230">
        <v>205</v>
      </c>
      <c r="I230">
        <v>13.3</v>
      </c>
      <c r="J230">
        <v>-200</v>
      </c>
      <c r="K230">
        <v>14.81</v>
      </c>
    </row>
    <row r="231" spans="1:11" x14ac:dyDescent="0.2">
      <c r="A231" t="s">
        <v>5</v>
      </c>
      <c r="B231" s="1">
        <v>44742</v>
      </c>
      <c r="C231">
        <v>5</v>
      </c>
      <c r="D231">
        <v>50</v>
      </c>
      <c r="E231">
        <v>186.7</v>
      </c>
      <c r="F231">
        <v>160.30000000000001</v>
      </c>
      <c r="G231">
        <v>347</v>
      </c>
      <c r="H231">
        <v>231.9</v>
      </c>
      <c r="I231">
        <v>4.2</v>
      </c>
      <c r="J231">
        <v>200</v>
      </c>
      <c r="K231">
        <v>0</v>
      </c>
    </row>
    <row r="232" spans="1:11" x14ac:dyDescent="0.2">
      <c r="A232" t="s">
        <v>5</v>
      </c>
      <c r="B232" s="1">
        <v>44742</v>
      </c>
      <c r="C232">
        <v>5</v>
      </c>
      <c r="D232">
        <v>100</v>
      </c>
      <c r="E232">
        <v>186.7</v>
      </c>
      <c r="F232">
        <v>160.30000000000001</v>
      </c>
      <c r="G232">
        <v>347</v>
      </c>
      <c r="H232">
        <v>231.9</v>
      </c>
      <c r="I232">
        <v>11.7</v>
      </c>
      <c r="J232">
        <v>200</v>
      </c>
      <c r="K232">
        <v>0</v>
      </c>
    </row>
    <row r="233" spans="1:11" x14ac:dyDescent="0.2">
      <c r="A233" t="s">
        <v>5</v>
      </c>
      <c r="B233" s="1">
        <v>44679</v>
      </c>
      <c r="C233">
        <v>5</v>
      </c>
      <c r="D233">
        <v>50</v>
      </c>
      <c r="E233">
        <v>160</v>
      </c>
      <c r="F233">
        <v>146.9</v>
      </c>
      <c r="G233">
        <v>306.89999999999998</v>
      </c>
      <c r="H233">
        <v>152.6</v>
      </c>
      <c r="I233">
        <v>3.3</v>
      </c>
      <c r="J233">
        <v>-150</v>
      </c>
      <c r="K233">
        <v>0</v>
      </c>
    </row>
    <row r="234" spans="1:11" x14ac:dyDescent="0.2">
      <c r="A234" t="s">
        <v>5</v>
      </c>
      <c r="B234" s="1">
        <v>44679</v>
      </c>
      <c r="C234">
        <v>5</v>
      </c>
      <c r="D234">
        <v>100</v>
      </c>
      <c r="E234">
        <v>160</v>
      </c>
      <c r="F234">
        <v>146.9</v>
      </c>
      <c r="G234">
        <v>306.89999999999998</v>
      </c>
      <c r="H234">
        <v>152.6</v>
      </c>
      <c r="I234">
        <v>11.3</v>
      </c>
      <c r="J234">
        <v>-150</v>
      </c>
      <c r="K234">
        <v>0</v>
      </c>
    </row>
    <row r="235" spans="1:11" x14ac:dyDescent="0.2">
      <c r="A235" t="s">
        <v>5</v>
      </c>
      <c r="B235" s="1">
        <v>45057</v>
      </c>
      <c r="C235">
        <v>5</v>
      </c>
      <c r="D235">
        <v>50</v>
      </c>
      <c r="E235">
        <v>94.95</v>
      </c>
      <c r="F235">
        <v>81.150000000000006</v>
      </c>
      <c r="G235">
        <v>176.1</v>
      </c>
      <c r="H235">
        <v>45.45</v>
      </c>
      <c r="I235">
        <v>-0.9</v>
      </c>
      <c r="J235">
        <v>50</v>
      </c>
      <c r="K235">
        <v>11.73</v>
      </c>
    </row>
    <row r="236" spans="1:11" x14ac:dyDescent="0.2">
      <c r="A236" t="s">
        <v>5</v>
      </c>
      <c r="B236" s="1">
        <v>45057</v>
      </c>
      <c r="C236">
        <v>5</v>
      </c>
      <c r="D236">
        <v>100</v>
      </c>
      <c r="E236">
        <v>94.95</v>
      </c>
      <c r="F236">
        <v>81.150000000000006</v>
      </c>
      <c r="G236">
        <v>176.1</v>
      </c>
      <c r="H236">
        <v>45.45</v>
      </c>
      <c r="I236">
        <v>-37.1</v>
      </c>
      <c r="J236">
        <v>50</v>
      </c>
      <c r="K236">
        <v>11.73</v>
      </c>
    </row>
    <row r="237" spans="1:11" x14ac:dyDescent="0.2">
      <c r="A237" t="s">
        <v>5</v>
      </c>
      <c r="B237" s="1">
        <v>44728</v>
      </c>
      <c r="C237">
        <v>5</v>
      </c>
      <c r="D237">
        <v>50</v>
      </c>
      <c r="E237">
        <v>181.75</v>
      </c>
      <c r="F237">
        <v>176.9</v>
      </c>
      <c r="G237">
        <v>358.6</v>
      </c>
      <c r="H237">
        <v>990.05</v>
      </c>
      <c r="I237">
        <v>2.9</v>
      </c>
      <c r="J237">
        <v>-1000</v>
      </c>
      <c r="K237">
        <v>0</v>
      </c>
    </row>
    <row r="238" spans="1:11" x14ac:dyDescent="0.2">
      <c r="A238" t="s">
        <v>5</v>
      </c>
      <c r="B238" s="1">
        <v>44749</v>
      </c>
      <c r="C238">
        <v>5</v>
      </c>
      <c r="D238">
        <v>50</v>
      </c>
      <c r="E238">
        <v>171.55</v>
      </c>
      <c r="F238">
        <v>191.85</v>
      </c>
      <c r="G238">
        <v>363.4</v>
      </c>
      <c r="H238">
        <v>382.25</v>
      </c>
      <c r="I238">
        <v>2.2999999999999998</v>
      </c>
      <c r="J238">
        <v>400</v>
      </c>
      <c r="K238">
        <v>0</v>
      </c>
    </row>
    <row r="239" spans="1:11" x14ac:dyDescent="0.2">
      <c r="A239" t="s">
        <v>5</v>
      </c>
      <c r="B239" s="1">
        <v>44749</v>
      </c>
      <c r="C239">
        <v>5</v>
      </c>
      <c r="D239">
        <v>100</v>
      </c>
      <c r="E239">
        <v>171.55</v>
      </c>
      <c r="F239">
        <v>191.85</v>
      </c>
      <c r="G239">
        <v>363.4</v>
      </c>
      <c r="H239">
        <v>382.25</v>
      </c>
      <c r="I239">
        <v>8.8000000000000007</v>
      </c>
      <c r="J239">
        <v>400</v>
      </c>
      <c r="K239">
        <v>0</v>
      </c>
    </row>
    <row r="240" spans="1:11" x14ac:dyDescent="0.2">
      <c r="A240" t="s">
        <v>5</v>
      </c>
      <c r="B240" s="1">
        <v>44714</v>
      </c>
      <c r="C240">
        <v>5</v>
      </c>
      <c r="D240">
        <v>50</v>
      </c>
      <c r="E240">
        <v>180.25</v>
      </c>
      <c r="F240">
        <v>191.75</v>
      </c>
      <c r="G240">
        <v>372</v>
      </c>
      <c r="H240">
        <v>430.65</v>
      </c>
      <c r="I240">
        <v>3.5</v>
      </c>
      <c r="J240">
        <v>450</v>
      </c>
      <c r="K240">
        <v>0</v>
      </c>
    </row>
    <row r="241" spans="1:11" x14ac:dyDescent="0.2">
      <c r="A241" t="s">
        <v>5</v>
      </c>
      <c r="B241" s="1">
        <v>44714</v>
      </c>
      <c r="C241">
        <v>5</v>
      </c>
      <c r="D241">
        <v>100</v>
      </c>
      <c r="E241">
        <v>180.25</v>
      </c>
      <c r="F241">
        <v>191.75</v>
      </c>
      <c r="G241">
        <v>372</v>
      </c>
      <c r="H241">
        <v>430.65</v>
      </c>
      <c r="I241">
        <v>10.1</v>
      </c>
      <c r="J241">
        <v>450</v>
      </c>
      <c r="K241">
        <v>0</v>
      </c>
    </row>
    <row r="242" spans="1:11" x14ac:dyDescent="0.2">
      <c r="A242" t="s">
        <v>5</v>
      </c>
      <c r="B242" s="1">
        <v>44735</v>
      </c>
      <c r="C242">
        <v>5</v>
      </c>
      <c r="D242">
        <v>50</v>
      </c>
      <c r="E242">
        <v>203.6</v>
      </c>
      <c r="F242">
        <v>216.05</v>
      </c>
      <c r="G242">
        <v>419.6</v>
      </c>
      <c r="H242">
        <v>206.5</v>
      </c>
      <c r="I242">
        <v>3.6</v>
      </c>
      <c r="J242">
        <v>200</v>
      </c>
      <c r="K242">
        <v>0</v>
      </c>
    </row>
    <row r="243" spans="1:11" x14ac:dyDescent="0.2">
      <c r="A243" t="s">
        <v>5</v>
      </c>
      <c r="B243" s="1">
        <v>44735</v>
      </c>
      <c r="C243">
        <v>5</v>
      </c>
      <c r="D243">
        <v>100</v>
      </c>
      <c r="E243">
        <v>203.6</v>
      </c>
      <c r="F243">
        <v>216.05</v>
      </c>
      <c r="G243">
        <v>419.6</v>
      </c>
      <c r="H243">
        <v>206.5</v>
      </c>
      <c r="I243">
        <v>9.1999999999999993</v>
      </c>
      <c r="J243">
        <v>200</v>
      </c>
      <c r="K243">
        <v>0</v>
      </c>
    </row>
    <row r="244" spans="1:11" x14ac:dyDescent="0.2">
      <c r="A244" t="s">
        <v>5</v>
      </c>
      <c r="B244" s="1">
        <v>44616</v>
      </c>
      <c r="C244">
        <v>5</v>
      </c>
      <c r="D244">
        <v>50</v>
      </c>
      <c r="E244">
        <v>199.25</v>
      </c>
      <c r="F244">
        <v>226.75</v>
      </c>
      <c r="G244">
        <v>426</v>
      </c>
      <c r="H244">
        <v>1051.8499999999999</v>
      </c>
      <c r="I244">
        <v>2.5</v>
      </c>
      <c r="J244">
        <v>-1050</v>
      </c>
      <c r="K244">
        <v>0</v>
      </c>
    </row>
    <row r="245" spans="1:11" x14ac:dyDescent="0.2">
      <c r="A245" t="s">
        <v>5</v>
      </c>
      <c r="B245" s="1">
        <v>44616</v>
      </c>
      <c r="C245">
        <v>5</v>
      </c>
      <c r="D245">
        <v>100</v>
      </c>
      <c r="E245">
        <v>199.25</v>
      </c>
      <c r="F245">
        <v>226.75</v>
      </c>
      <c r="G245">
        <v>426</v>
      </c>
      <c r="H245">
        <v>1051.8499999999999</v>
      </c>
      <c r="I245">
        <v>8.6999999999999993</v>
      </c>
      <c r="J245">
        <v>-1050</v>
      </c>
      <c r="K245">
        <v>0</v>
      </c>
    </row>
    <row r="246" spans="1:11" x14ac:dyDescent="0.2">
      <c r="A246" t="s">
        <v>5</v>
      </c>
      <c r="B246" s="1">
        <v>44664</v>
      </c>
      <c r="C246">
        <v>5</v>
      </c>
      <c r="D246">
        <v>50</v>
      </c>
      <c r="E246">
        <v>181.6</v>
      </c>
      <c r="F246">
        <v>153</v>
      </c>
      <c r="G246">
        <v>334.6</v>
      </c>
      <c r="H246">
        <v>323.60000000000002</v>
      </c>
      <c r="I246">
        <v>2.1</v>
      </c>
      <c r="J246">
        <v>-350</v>
      </c>
      <c r="K246">
        <v>0</v>
      </c>
    </row>
    <row r="247" spans="1:11" x14ac:dyDescent="0.2">
      <c r="A247" t="s">
        <v>5</v>
      </c>
      <c r="B247" s="1">
        <v>44664</v>
      </c>
      <c r="C247">
        <v>5</v>
      </c>
      <c r="D247">
        <v>100</v>
      </c>
      <c r="E247">
        <v>181.6</v>
      </c>
      <c r="F247">
        <v>153</v>
      </c>
      <c r="G247">
        <v>334.6</v>
      </c>
      <c r="H247">
        <v>323.60000000000002</v>
      </c>
      <c r="I247">
        <v>11</v>
      </c>
      <c r="J247">
        <v>-350</v>
      </c>
      <c r="K247">
        <v>0</v>
      </c>
    </row>
    <row r="248" spans="1:11" x14ac:dyDescent="0.2">
      <c r="A248" t="s">
        <v>5</v>
      </c>
      <c r="B248" s="1">
        <v>44672</v>
      </c>
      <c r="C248">
        <v>5</v>
      </c>
      <c r="D248">
        <v>50</v>
      </c>
      <c r="E248">
        <v>181</v>
      </c>
      <c r="F248">
        <v>130.05000000000001</v>
      </c>
      <c r="G248">
        <v>311</v>
      </c>
      <c r="H248">
        <v>107.44999999999899</v>
      </c>
      <c r="I248">
        <v>3.1</v>
      </c>
      <c r="J248">
        <v>-100</v>
      </c>
      <c r="K248">
        <v>0</v>
      </c>
    </row>
    <row r="249" spans="1:11" x14ac:dyDescent="0.2">
      <c r="A249" t="s">
        <v>5</v>
      </c>
      <c r="B249" s="1">
        <v>44672</v>
      </c>
      <c r="C249">
        <v>5</v>
      </c>
      <c r="D249">
        <v>100</v>
      </c>
      <c r="E249">
        <v>181</v>
      </c>
      <c r="F249">
        <v>130.05000000000001</v>
      </c>
      <c r="G249">
        <v>311</v>
      </c>
      <c r="H249">
        <v>107.44999999999899</v>
      </c>
      <c r="I249">
        <v>9.1999999999999993</v>
      </c>
      <c r="J249">
        <v>-100</v>
      </c>
      <c r="K249">
        <v>0</v>
      </c>
    </row>
    <row r="250" spans="1:11" x14ac:dyDescent="0.2">
      <c r="A250" t="s">
        <v>5</v>
      </c>
      <c r="B250" s="1">
        <v>45043</v>
      </c>
      <c r="C250">
        <v>5</v>
      </c>
      <c r="D250">
        <v>50</v>
      </c>
      <c r="E250">
        <v>92.35</v>
      </c>
      <c r="F250">
        <v>91.5</v>
      </c>
      <c r="G250">
        <v>183.8</v>
      </c>
      <c r="H250">
        <v>265.2</v>
      </c>
      <c r="I250">
        <v>3.5</v>
      </c>
      <c r="J250">
        <v>300</v>
      </c>
      <c r="K250">
        <v>11.94</v>
      </c>
    </row>
    <row r="251" spans="1:11" x14ac:dyDescent="0.2">
      <c r="A251" t="s">
        <v>5</v>
      </c>
      <c r="B251" s="1">
        <v>45043</v>
      </c>
      <c r="C251">
        <v>5</v>
      </c>
      <c r="D251">
        <v>100</v>
      </c>
      <c r="E251">
        <v>92.35</v>
      </c>
      <c r="F251">
        <v>91.5</v>
      </c>
      <c r="G251">
        <v>183.8</v>
      </c>
      <c r="H251">
        <v>265.2</v>
      </c>
      <c r="I251">
        <v>17</v>
      </c>
      <c r="J251">
        <v>300</v>
      </c>
      <c r="K251">
        <v>11.94</v>
      </c>
    </row>
    <row r="252" spans="1:11" x14ac:dyDescent="0.2">
      <c r="A252" t="s">
        <v>5</v>
      </c>
      <c r="B252" s="1">
        <v>44896</v>
      </c>
      <c r="C252">
        <v>5</v>
      </c>
      <c r="D252">
        <v>50</v>
      </c>
      <c r="E252">
        <v>134.05000000000001</v>
      </c>
      <c r="F252">
        <v>88.45</v>
      </c>
      <c r="G252">
        <v>222.5</v>
      </c>
      <c r="H252">
        <v>310.64999999999998</v>
      </c>
      <c r="I252">
        <v>3.1</v>
      </c>
      <c r="J252">
        <v>300</v>
      </c>
      <c r="K252">
        <v>13.48</v>
      </c>
    </row>
    <row r="253" spans="1:11" x14ac:dyDescent="0.2">
      <c r="A253" t="s">
        <v>5</v>
      </c>
      <c r="B253" s="1">
        <v>44896</v>
      </c>
      <c r="C253">
        <v>5</v>
      </c>
      <c r="D253">
        <v>100</v>
      </c>
      <c r="E253">
        <v>134.05000000000001</v>
      </c>
      <c r="F253">
        <v>88.45</v>
      </c>
      <c r="G253">
        <v>222.5</v>
      </c>
      <c r="H253">
        <v>310.64999999999998</v>
      </c>
      <c r="I253">
        <v>13.5</v>
      </c>
      <c r="J253">
        <v>300</v>
      </c>
      <c r="K253">
        <v>13.48</v>
      </c>
    </row>
    <row r="254" spans="1:11" x14ac:dyDescent="0.2">
      <c r="A254" t="s">
        <v>5</v>
      </c>
      <c r="B254" s="1">
        <v>44994</v>
      </c>
      <c r="C254">
        <v>5</v>
      </c>
      <c r="D254">
        <v>50</v>
      </c>
      <c r="E254">
        <v>126.35</v>
      </c>
      <c r="F254">
        <v>99.6</v>
      </c>
      <c r="G254">
        <v>226</v>
      </c>
      <c r="H254">
        <v>137.75</v>
      </c>
      <c r="I254">
        <v>3.7</v>
      </c>
      <c r="J254">
        <v>150</v>
      </c>
      <c r="K254">
        <v>13</v>
      </c>
    </row>
    <row r="255" spans="1:11" x14ac:dyDescent="0.2">
      <c r="A255" t="s">
        <v>5</v>
      </c>
      <c r="B255" s="1">
        <v>44994</v>
      </c>
      <c r="C255">
        <v>5</v>
      </c>
      <c r="D255">
        <v>100</v>
      </c>
      <c r="E255">
        <v>126.35</v>
      </c>
      <c r="F255">
        <v>99.6</v>
      </c>
      <c r="G255">
        <v>226</v>
      </c>
      <c r="H255">
        <v>137.75</v>
      </c>
      <c r="I255">
        <v>13.9</v>
      </c>
      <c r="J255">
        <v>150</v>
      </c>
      <c r="K255">
        <v>13</v>
      </c>
    </row>
    <row r="256" spans="1:11" x14ac:dyDescent="0.2">
      <c r="A256" t="s">
        <v>5</v>
      </c>
      <c r="B256" s="1">
        <v>44770</v>
      </c>
      <c r="C256">
        <v>5</v>
      </c>
      <c r="D256">
        <v>50</v>
      </c>
      <c r="E256">
        <v>139.05000000000001</v>
      </c>
      <c r="F256">
        <v>138.5</v>
      </c>
      <c r="G256">
        <v>277.60000000000002</v>
      </c>
      <c r="H256">
        <v>330.4</v>
      </c>
      <c r="I256">
        <v>2</v>
      </c>
      <c r="J256">
        <v>350</v>
      </c>
      <c r="K256">
        <v>0</v>
      </c>
    </row>
    <row r="257" spans="1:11" x14ac:dyDescent="0.2">
      <c r="A257" t="s">
        <v>5</v>
      </c>
      <c r="B257" s="1">
        <v>44770</v>
      </c>
      <c r="C257">
        <v>5</v>
      </c>
      <c r="D257">
        <v>100</v>
      </c>
      <c r="E257">
        <v>139.05000000000001</v>
      </c>
      <c r="F257">
        <v>138.5</v>
      </c>
      <c r="G257">
        <v>277.60000000000002</v>
      </c>
      <c r="H257">
        <v>330.4</v>
      </c>
      <c r="I257">
        <v>11.4</v>
      </c>
      <c r="J257">
        <v>350</v>
      </c>
      <c r="K257">
        <v>0</v>
      </c>
    </row>
    <row r="258" spans="1:11" x14ac:dyDescent="0.2">
      <c r="A258" t="s">
        <v>5</v>
      </c>
      <c r="B258" s="1">
        <v>44819</v>
      </c>
      <c r="C258">
        <v>5</v>
      </c>
      <c r="D258">
        <v>50</v>
      </c>
      <c r="E258">
        <v>154.65</v>
      </c>
      <c r="F258">
        <v>150.69999999999999</v>
      </c>
      <c r="G258">
        <v>305.39999999999998</v>
      </c>
      <c r="H258">
        <v>76.199999999999903</v>
      </c>
      <c r="I258">
        <v>2.9</v>
      </c>
      <c r="J258">
        <v>50</v>
      </c>
      <c r="K258">
        <v>0</v>
      </c>
    </row>
    <row r="259" spans="1:11" x14ac:dyDescent="0.2">
      <c r="A259" t="s">
        <v>5</v>
      </c>
      <c r="B259" s="1">
        <v>44819</v>
      </c>
      <c r="C259">
        <v>5</v>
      </c>
      <c r="D259">
        <v>100</v>
      </c>
      <c r="E259">
        <v>154.65</v>
      </c>
      <c r="F259">
        <v>150.69999999999999</v>
      </c>
      <c r="G259">
        <v>305.39999999999998</v>
      </c>
      <c r="H259">
        <v>76.199999999999903</v>
      </c>
      <c r="I259">
        <v>-14.4</v>
      </c>
      <c r="J259">
        <v>50</v>
      </c>
      <c r="K259">
        <v>0</v>
      </c>
    </row>
    <row r="260" spans="1:11" x14ac:dyDescent="0.2">
      <c r="A260" t="s">
        <v>5</v>
      </c>
      <c r="B260" s="1">
        <v>44847</v>
      </c>
      <c r="C260">
        <v>5</v>
      </c>
      <c r="D260">
        <v>50</v>
      </c>
      <c r="E260">
        <v>138.6</v>
      </c>
      <c r="F260">
        <v>168.5</v>
      </c>
      <c r="G260">
        <v>307.10000000000002</v>
      </c>
      <c r="H260">
        <v>334.849999999999</v>
      </c>
      <c r="I260">
        <v>2.7</v>
      </c>
      <c r="J260">
        <v>-350</v>
      </c>
      <c r="K260">
        <v>0</v>
      </c>
    </row>
    <row r="261" spans="1:11" x14ac:dyDescent="0.2">
      <c r="A261" t="s">
        <v>5</v>
      </c>
      <c r="B261" s="1">
        <v>44847</v>
      </c>
      <c r="C261">
        <v>5</v>
      </c>
      <c r="D261">
        <v>100</v>
      </c>
      <c r="E261">
        <v>138.6</v>
      </c>
      <c r="F261">
        <v>168.5</v>
      </c>
      <c r="G261">
        <v>307.10000000000002</v>
      </c>
      <c r="H261">
        <v>334.849999999999</v>
      </c>
      <c r="I261">
        <v>11</v>
      </c>
      <c r="J261">
        <v>-350</v>
      </c>
      <c r="K261">
        <v>0</v>
      </c>
    </row>
    <row r="262" spans="1:11" x14ac:dyDescent="0.2">
      <c r="A262" t="s">
        <v>5</v>
      </c>
      <c r="B262" s="1">
        <v>44644</v>
      </c>
      <c r="C262">
        <v>5</v>
      </c>
      <c r="D262">
        <v>50</v>
      </c>
      <c r="E262">
        <v>283.8</v>
      </c>
      <c r="F262">
        <v>240.1</v>
      </c>
      <c r="G262">
        <v>523.9</v>
      </c>
      <c r="H262">
        <v>277.7</v>
      </c>
      <c r="I262">
        <v>1.5</v>
      </c>
      <c r="J262">
        <v>250</v>
      </c>
      <c r="K262">
        <v>0</v>
      </c>
    </row>
    <row r="263" spans="1:11" x14ac:dyDescent="0.2">
      <c r="A263" t="s">
        <v>5</v>
      </c>
      <c r="B263" s="1">
        <v>44644</v>
      </c>
      <c r="C263">
        <v>5</v>
      </c>
      <c r="D263">
        <v>100</v>
      </c>
      <c r="E263">
        <v>283.8</v>
      </c>
      <c r="F263">
        <v>240.1</v>
      </c>
      <c r="G263">
        <v>523.9</v>
      </c>
      <c r="H263">
        <v>277.7</v>
      </c>
      <c r="I263">
        <v>6.9</v>
      </c>
      <c r="J263">
        <v>250</v>
      </c>
      <c r="K263">
        <v>0</v>
      </c>
    </row>
    <row r="264" spans="1:11" x14ac:dyDescent="0.2">
      <c r="A264" t="s">
        <v>5</v>
      </c>
      <c r="B264" s="1">
        <v>44651</v>
      </c>
      <c r="C264">
        <v>5</v>
      </c>
      <c r="D264">
        <v>50</v>
      </c>
      <c r="E264">
        <v>231.75</v>
      </c>
      <c r="F264">
        <v>188.25</v>
      </c>
      <c r="G264">
        <v>420</v>
      </c>
      <c r="H264">
        <v>267.05</v>
      </c>
      <c r="I264">
        <v>1.5</v>
      </c>
      <c r="J264">
        <v>250</v>
      </c>
      <c r="K264">
        <v>0</v>
      </c>
    </row>
    <row r="265" spans="1:11" x14ac:dyDescent="0.2">
      <c r="A265" t="s">
        <v>5</v>
      </c>
      <c r="B265" s="1">
        <v>44651</v>
      </c>
      <c r="C265">
        <v>5</v>
      </c>
      <c r="D265">
        <v>100</v>
      </c>
      <c r="E265">
        <v>231.75</v>
      </c>
      <c r="F265">
        <v>188.25</v>
      </c>
      <c r="G265">
        <v>420</v>
      </c>
      <c r="H265">
        <v>267.05</v>
      </c>
      <c r="I265">
        <v>7.8</v>
      </c>
      <c r="J265">
        <v>250</v>
      </c>
      <c r="K2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workbookViewId="0">
      <selection activeCell="I21" sqref="I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4</v>
      </c>
    </row>
    <row r="2" spans="1:10" x14ac:dyDescent="0.2">
      <c r="A2" t="s">
        <v>5</v>
      </c>
      <c r="B2" s="1">
        <v>44630</v>
      </c>
      <c r="C2">
        <v>3</v>
      </c>
      <c r="D2">
        <v>1.4</v>
      </c>
      <c r="E2">
        <f>D2+E3</f>
        <v>13.699999999999998</v>
      </c>
      <c r="F2">
        <v>10.1</v>
      </c>
      <c r="G2">
        <f>F2+G3</f>
        <v>-44.400000000000027</v>
      </c>
    </row>
    <row r="3" spans="1:10" x14ac:dyDescent="0.2">
      <c r="A3" t="s">
        <v>5</v>
      </c>
      <c r="B3" s="1">
        <v>44805</v>
      </c>
      <c r="C3">
        <v>3</v>
      </c>
      <c r="D3">
        <v>-37.700000000000003</v>
      </c>
      <c r="E3">
        <f t="shared" ref="E3:E66" si="0">D3+E4</f>
        <v>12.299999999999997</v>
      </c>
      <c r="F3">
        <v>-78.400000000000006</v>
      </c>
      <c r="G3">
        <f t="shared" ref="G3:G66" si="1">F3+G4</f>
        <v>-54.500000000000028</v>
      </c>
      <c r="I3" t="s">
        <v>14</v>
      </c>
      <c r="J3">
        <f>COUNTIF($F$2:$F$69,"&gt;0")</f>
        <v>50</v>
      </c>
    </row>
    <row r="4" spans="1:10" x14ac:dyDescent="0.2">
      <c r="A4" t="s">
        <v>5</v>
      </c>
      <c r="B4" s="1">
        <v>44777</v>
      </c>
      <c r="C4">
        <v>3</v>
      </c>
      <c r="D4">
        <v>-20.5</v>
      </c>
      <c r="E4">
        <f t="shared" si="0"/>
        <v>50</v>
      </c>
      <c r="F4">
        <v>-59.2</v>
      </c>
      <c r="G4">
        <f t="shared" si="1"/>
        <v>23.899999999999977</v>
      </c>
      <c r="I4" t="s">
        <v>15</v>
      </c>
      <c r="J4">
        <f>COUNTIF($F$2:$F$69,"&lt;=0")</f>
        <v>18</v>
      </c>
    </row>
    <row r="5" spans="1:10" x14ac:dyDescent="0.2">
      <c r="A5" t="s">
        <v>5</v>
      </c>
      <c r="B5" s="1">
        <v>44623</v>
      </c>
      <c r="C5">
        <v>3</v>
      </c>
      <c r="D5">
        <v>2.5</v>
      </c>
      <c r="E5">
        <f t="shared" si="0"/>
        <v>70.5</v>
      </c>
      <c r="F5">
        <v>8.8000000000000007</v>
      </c>
      <c r="G5">
        <f t="shared" si="1"/>
        <v>83.09999999999998</v>
      </c>
      <c r="I5" t="s">
        <v>16</v>
      </c>
      <c r="J5" s="2">
        <f>J3/(J3+J4)</f>
        <v>0.73529411764705888</v>
      </c>
    </row>
    <row r="6" spans="1:10" x14ac:dyDescent="0.2">
      <c r="A6" t="s">
        <v>5</v>
      </c>
      <c r="B6" s="1">
        <v>44854</v>
      </c>
      <c r="C6">
        <v>3</v>
      </c>
      <c r="D6">
        <v>3.4</v>
      </c>
      <c r="E6">
        <f t="shared" si="0"/>
        <v>68</v>
      </c>
      <c r="F6">
        <v>13.9</v>
      </c>
      <c r="G6">
        <f t="shared" si="1"/>
        <v>74.299999999999983</v>
      </c>
      <c r="I6" t="s">
        <v>17</v>
      </c>
      <c r="J6" s="3">
        <f>100%-J5</f>
        <v>0.26470588235294112</v>
      </c>
    </row>
    <row r="7" spans="1:10" x14ac:dyDescent="0.2">
      <c r="A7" t="s">
        <v>5</v>
      </c>
      <c r="B7" s="1">
        <v>44693</v>
      </c>
      <c r="C7">
        <v>3</v>
      </c>
      <c r="D7">
        <v>1.5</v>
      </c>
      <c r="E7">
        <f t="shared" si="0"/>
        <v>64.599999999999994</v>
      </c>
      <c r="F7">
        <v>11.4</v>
      </c>
      <c r="G7">
        <f t="shared" si="1"/>
        <v>60.399999999999984</v>
      </c>
    </row>
    <row r="8" spans="1:10" x14ac:dyDescent="0.2">
      <c r="A8" t="s">
        <v>5</v>
      </c>
      <c r="B8" s="1">
        <v>45001</v>
      </c>
      <c r="C8">
        <v>3</v>
      </c>
      <c r="D8">
        <v>3.8</v>
      </c>
      <c r="E8">
        <f t="shared" si="0"/>
        <v>63.099999999999994</v>
      </c>
      <c r="F8">
        <v>15.5</v>
      </c>
      <c r="G8">
        <f t="shared" si="1"/>
        <v>48.999999999999986</v>
      </c>
      <c r="I8" t="s">
        <v>18</v>
      </c>
      <c r="J8" s="4">
        <f>AVERAGEIF($F$2:$F$69,"&gt;0")</f>
        <v>14.446000000000005</v>
      </c>
    </row>
    <row r="9" spans="1:10" x14ac:dyDescent="0.2">
      <c r="A9" t="s">
        <v>5</v>
      </c>
      <c r="B9" s="1">
        <v>45029</v>
      </c>
      <c r="C9">
        <v>3</v>
      </c>
      <c r="D9">
        <v>5.3</v>
      </c>
      <c r="E9">
        <f t="shared" si="0"/>
        <v>59.3</v>
      </c>
      <c r="F9">
        <v>21.8</v>
      </c>
      <c r="G9">
        <f t="shared" si="1"/>
        <v>33.499999999999986</v>
      </c>
      <c r="I9" t="s">
        <v>19</v>
      </c>
      <c r="J9" s="4">
        <f>AVERAGEIF($F$2:$F$69,"&lt;=0")</f>
        <v>-42.594444444444441</v>
      </c>
    </row>
    <row r="10" spans="1:10" x14ac:dyDescent="0.2">
      <c r="A10" t="s">
        <v>5</v>
      </c>
      <c r="B10" s="1">
        <v>44812</v>
      </c>
      <c r="C10">
        <v>3</v>
      </c>
      <c r="D10">
        <v>2.9</v>
      </c>
      <c r="E10">
        <f t="shared" si="0"/>
        <v>54</v>
      </c>
      <c r="F10">
        <v>13.1</v>
      </c>
      <c r="G10">
        <f t="shared" si="1"/>
        <v>11.699999999999983</v>
      </c>
      <c r="I10" t="s">
        <v>20</v>
      </c>
      <c r="J10" s="4">
        <f>J8/ABS(J9)</f>
        <v>0.33915221077344476</v>
      </c>
    </row>
    <row r="11" spans="1:10" x14ac:dyDescent="0.2">
      <c r="A11" t="s">
        <v>5</v>
      </c>
      <c r="B11" s="1">
        <v>44966</v>
      </c>
      <c r="C11">
        <v>3</v>
      </c>
      <c r="D11">
        <v>4.0999999999999996</v>
      </c>
      <c r="E11">
        <f t="shared" si="0"/>
        <v>51.1</v>
      </c>
      <c r="F11">
        <v>15.2</v>
      </c>
      <c r="G11">
        <f t="shared" si="1"/>
        <v>-1.4000000000000163</v>
      </c>
    </row>
    <row r="12" spans="1:10" x14ac:dyDescent="0.2">
      <c r="A12" t="s">
        <v>5</v>
      </c>
      <c r="B12" s="1">
        <v>44686</v>
      </c>
      <c r="C12">
        <v>3</v>
      </c>
      <c r="D12">
        <v>3.9</v>
      </c>
      <c r="E12">
        <f t="shared" si="0"/>
        <v>47</v>
      </c>
      <c r="F12">
        <v>12.9</v>
      </c>
      <c r="G12">
        <f t="shared" si="1"/>
        <v>-16.600000000000016</v>
      </c>
      <c r="I12" t="s">
        <v>21</v>
      </c>
      <c r="J12">
        <f>MAX($F$2:$F$69)</f>
        <v>27.2</v>
      </c>
    </row>
    <row r="13" spans="1:10" x14ac:dyDescent="0.2">
      <c r="A13" t="s">
        <v>5</v>
      </c>
      <c r="B13" s="1">
        <v>44833</v>
      </c>
      <c r="C13">
        <v>3</v>
      </c>
      <c r="D13">
        <v>3.5</v>
      </c>
      <c r="E13">
        <f t="shared" si="0"/>
        <v>43.1</v>
      </c>
      <c r="F13">
        <v>11</v>
      </c>
      <c r="G13">
        <f t="shared" si="1"/>
        <v>-29.500000000000014</v>
      </c>
      <c r="I13" t="s">
        <v>22</v>
      </c>
      <c r="J13">
        <f>MIN($F$2:$F$69)</f>
        <v>-78.400000000000006</v>
      </c>
    </row>
    <row r="14" spans="1:10" x14ac:dyDescent="0.2">
      <c r="A14" t="s">
        <v>5</v>
      </c>
      <c r="B14" s="1">
        <v>44959</v>
      </c>
      <c r="C14">
        <v>3</v>
      </c>
      <c r="D14">
        <v>-11.5</v>
      </c>
      <c r="E14">
        <f t="shared" si="0"/>
        <v>39.6</v>
      </c>
      <c r="F14">
        <v>-54.1</v>
      </c>
      <c r="G14">
        <f t="shared" si="1"/>
        <v>-40.500000000000014</v>
      </c>
    </row>
    <row r="15" spans="1:10" x14ac:dyDescent="0.2">
      <c r="A15" t="s">
        <v>5</v>
      </c>
      <c r="B15" s="1">
        <v>45014</v>
      </c>
      <c r="C15">
        <v>3</v>
      </c>
      <c r="D15">
        <v>4.2</v>
      </c>
      <c r="E15">
        <f t="shared" si="0"/>
        <v>51.1</v>
      </c>
      <c r="F15">
        <v>15</v>
      </c>
      <c r="G15">
        <f t="shared" si="1"/>
        <v>13.599999999999987</v>
      </c>
      <c r="I15" t="s">
        <v>23</v>
      </c>
      <c r="J15" s="4">
        <f>(J5*J8)+(J6*J9)</f>
        <v>-0.65294117647058059</v>
      </c>
    </row>
    <row r="16" spans="1:10" x14ac:dyDescent="0.2">
      <c r="A16" t="s">
        <v>5</v>
      </c>
      <c r="B16" s="1">
        <v>45050</v>
      </c>
      <c r="C16">
        <v>3</v>
      </c>
      <c r="D16">
        <v>6</v>
      </c>
      <c r="E16">
        <f t="shared" si="0"/>
        <v>46.9</v>
      </c>
      <c r="F16">
        <v>24.3</v>
      </c>
      <c r="G16">
        <f t="shared" si="1"/>
        <v>-1.4000000000000128</v>
      </c>
      <c r="I16" t="s">
        <v>24</v>
      </c>
      <c r="J16" s="4">
        <f>(J10*J5)-J6</f>
        <v>-1.5329256784231721E-2</v>
      </c>
    </row>
    <row r="17" spans="1:7" x14ac:dyDescent="0.2">
      <c r="A17" t="s">
        <v>5</v>
      </c>
      <c r="B17" s="1">
        <v>44567</v>
      </c>
      <c r="C17">
        <v>3</v>
      </c>
      <c r="D17">
        <v>5</v>
      </c>
      <c r="E17">
        <f t="shared" si="0"/>
        <v>40.9</v>
      </c>
      <c r="F17">
        <v>13.7</v>
      </c>
      <c r="G17">
        <f t="shared" si="1"/>
        <v>-25.700000000000014</v>
      </c>
    </row>
    <row r="18" spans="1:7" x14ac:dyDescent="0.2">
      <c r="A18" t="s">
        <v>5</v>
      </c>
      <c r="B18" s="1">
        <v>44987</v>
      </c>
      <c r="C18">
        <v>3</v>
      </c>
      <c r="D18">
        <v>5.0999999999999996</v>
      </c>
      <c r="E18">
        <f t="shared" si="0"/>
        <v>35.9</v>
      </c>
      <c r="F18">
        <v>-2.1</v>
      </c>
      <c r="G18">
        <f t="shared" si="1"/>
        <v>-39.400000000000013</v>
      </c>
    </row>
    <row r="19" spans="1:7" x14ac:dyDescent="0.2">
      <c r="A19" t="s">
        <v>5</v>
      </c>
      <c r="B19" s="1">
        <v>44903</v>
      </c>
      <c r="C19">
        <v>3</v>
      </c>
      <c r="D19">
        <v>5.5</v>
      </c>
      <c r="E19">
        <f t="shared" si="0"/>
        <v>30.799999999999997</v>
      </c>
      <c r="F19">
        <v>9.5</v>
      </c>
      <c r="G19">
        <f t="shared" si="1"/>
        <v>-37.300000000000011</v>
      </c>
    </row>
    <row r="20" spans="1:7" x14ac:dyDescent="0.2">
      <c r="A20" t="s">
        <v>5</v>
      </c>
      <c r="B20" s="1">
        <v>44791</v>
      </c>
      <c r="C20">
        <v>3</v>
      </c>
      <c r="D20">
        <v>4.0999999999999996</v>
      </c>
      <c r="E20">
        <f t="shared" si="0"/>
        <v>25.299999999999997</v>
      </c>
      <c r="F20">
        <v>14.9</v>
      </c>
      <c r="G20">
        <f t="shared" si="1"/>
        <v>-46.800000000000011</v>
      </c>
    </row>
    <row r="21" spans="1:7" x14ac:dyDescent="0.2">
      <c r="A21" t="s">
        <v>5</v>
      </c>
      <c r="B21" s="1">
        <v>44756</v>
      </c>
      <c r="C21">
        <v>3</v>
      </c>
      <c r="D21">
        <v>4.5999999999999996</v>
      </c>
      <c r="E21">
        <f t="shared" si="0"/>
        <v>21.199999999999996</v>
      </c>
      <c r="F21">
        <v>14.6</v>
      </c>
      <c r="G21">
        <f t="shared" si="1"/>
        <v>-61.70000000000001</v>
      </c>
    </row>
    <row r="22" spans="1:7" x14ac:dyDescent="0.2">
      <c r="A22" t="s">
        <v>5</v>
      </c>
      <c r="B22" s="1">
        <v>44882</v>
      </c>
      <c r="C22">
        <v>3</v>
      </c>
      <c r="D22">
        <v>-1.7</v>
      </c>
      <c r="E22">
        <f t="shared" si="0"/>
        <v>16.599999999999998</v>
      </c>
      <c r="F22">
        <v>-38.4</v>
      </c>
      <c r="G22">
        <f t="shared" si="1"/>
        <v>-76.300000000000011</v>
      </c>
    </row>
    <row r="23" spans="1:7" x14ac:dyDescent="0.2">
      <c r="A23" t="s">
        <v>5</v>
      </c>
      <c r="B23" s="1">
        <v>44707</v>
      </c>
      <c r="C23">
        <v>3</v>
      </c>
      <c r="D23">
        <v>-15.5</v>
      </c>
      <c r="E23">
        <f t="shared" si="0"/>
        <v>18.299999999999997</v>
      </c>
      <c r="F23">
        <v>-57.4</v>
      </c>
      <c r="G23">
        <f t="shared" si="1"/>
        <v>-37.900000000000013</v>
      </c>
    </row>
    <row r="24" spans="1:7" x14ac:dyDescent="0.2">
      <c r="A24" t="s">
        <v>5</v>
      </c>
      <c r="B24" s="1">
        <v>44868</v>
      </c>
      <c r="C24">
        <v>3</v>
      </c>
      <c r="D24">
        <v>4.5</v>
      </c>
      <c r="E24">
        <f t="shared" si="0"/>
        <v>33.799999999999997</v>
      </c>
      <c r="F24">
        <v>-27.5</v>
      </c>
      <c r="G24">
        <f t="shared" si="1"/>
        <v>19.499999999999986</v>
      </c>
    </row>
    <row r="25" spans="1:7" x14ac:dyDescent="0.2">
      <c r="A25" t="s">
        <v>5</v>
      </c>
      <c r="B25" s="1">
        <v>44924</v>
      </c>
      <c r="C25">
        <v>3</v>
      </c>
      <c r="D25">
        <v>5.3</v>
      </c>
      <c r="E25">
        <f t="shared" si="0"/>
        <v>29.299999999999994</v>
      </c>
      <c r="F25">
        <v>17.899999999999999</v>
      </c>
      <c r="G25">
        <f t="shared" si="1"/>
        <v>46.999999999999986</v>
      </c>
    </row>
    <row r="26" spans="1:7" x14ac:dyDescent="0.2">
      <c r="A26" t="s">
        <v>5</v>
      </c>
      <c r="B26" s="1">
        <v>44973</v>
      </c>
      <c r="C26">
        <v>3</v>
      </c>
      <c r="D26">
        <v>4.9000000000000004</v>
      </c>
      <c r="E26">
        <f t="shared" si="0"/>
        <v>23.999999999999993</v>
      </c>
      <c r="F26">
        <v>18.8</v>
      </c>
      <c r="G26">
        <f t="shared" si="1"/>
        <v>29.099999999999987</v>
      </c>
    </row>
    <row r="27" spans="1:7" x14ac:dyDescent="0.2">
      <c r="A27" t="s">
        <v>5</v>
      </c>
      <c r="B27" s="1">
        <v>44938</v>
      </c>
      <c r="C27">
        <v>3</v>
      </c>
      <c r="D27">
        <v>6.5</v>
      </c>
      <c r="E27">
        <f t="shared" si="0"/>
        <v>19.099999999999994</v>
      </c>
      <c r="F27">
        <v>21.1</v>
      </c>
      <c r="G27">
        <f t="shared" si="1"/>
        <v>10.299999999999986</v>
      </c>
    </row>
    <row r="28" spans="1:7" x14ac:dyDescent="0.2">
      <c r="A28" t="s">
        <v>5</v>
      </c>
      <c r="B28" s="1">
        <v>44721</v>
      </c>
      <c r="C28">
        <v>3</v>
      </c>
      <c r="D28">
        <v>3.6</v>
      </c>
      <c r="E28">
        <f t="shared" si="0"/>
        <v>12.599999999999996</v>
      </c>
      <c r="F28">
        <v>-11.9</v>
      </c>
      <c r="G28">
        <f t="shared" si="1"/>
        <v>-10.800000000000015</v>
      </c>
    </row>
    <row r="29" spans="1:7" x14ac:dyDescent="0.2">
      <c r="A29" t="s">
        <v>5</v>
      </c>
      <c r="B29" s="1">
        <v>44609</v>
      </c>
      <c r="C29">
        <v>3</v>
      </c>
      <c r="D29">
        <v>0</v>
      </c>
      <c r="E29">
        <f t="shared" si="0"/>
        <v>8.9999999999999964</v>
      </c>
      <c r="F29">
        <v>6.2</v>
      </c>
      <c r="G29">
        <f t="shared" si="1"/>
        <v>1.0999999999999845</v>
      </c>
    </row>
    <row r="30" spans="1:7" x14ac:dyDescent="0.2">
      <c r="A30" t="s">
        <v>5</v>
      </c>
      <c r="B30" s="1">
        <v>44826</v>
      </c>
      <c r="C30">
        <v>3</v>
      </c>
      <c r="D30">
        <v>-17.100000000000001</v>
      </c>
      <c r="E30">
        <f t="shared" si="0"/>
        <v>8.9999999999999964</v>
      </c>
      <c r="F30">
        <v>-59.9</v>
      </c>
      <c r="G30">
        <f t="shared" si="1"/>
        <v>-5.1000000000000156</v>
      </c>
    </row>
    <row r="31" spans="1:7" x14ac:dyDescent="0.2">
      <c r="A31" t="s">
        <v>5</v>
      </c>
      <c r="B31" s="1">
        <v>45008</v>
      </c>
      <c r="C31">
        <v>3</v>
      </c>
      <c r="D31">
        <v>3.6</v>
      </c>
      <c r="E31">
        <f t="shared" si="0"/>
        <v>26.099999999999998</v>
      </c>
      <c r="F31">
        <v>-8.5</v>
      </c>
      <c r="G31">
        <f t="shared" si="1"/>
        <v>54.799999999999983</v>
      </c>
    </row>
    <row r="32" spans="1:7" x14ac:dyDescent="0.2">
      <c r="A32" t="s">
        <v>5</v>
      </c>
      <c r="B32" s="1">
        <v>44637</v>
      </c>
      <c r="C32">
        <v>3</v>
      </c>
      <c r="D32">
        <v>3</v>
      </c>
      <c r="E32">
        <f t="shared" si="0"/>
        <v>22.499999999999996</v>
      </c>
      <c r="F32">
        <v>10.8</v>
      </c>
      <c r="G32">
        <f t="shared" si="1"/>
        <v>63.299999999999983</v>
      </c>
    </row>
    <row r="33" spans="1:7" x14ac:dyDescent="0.2">
      <c r="A33" t="s">
        <v>5</v>
      </c>
      <c r="B33" s="1">
        <v>44763</v>
      </c>
      <c r="C33">
        <v>3</v>
      </c>
      <c r="D33">
        <v>4.5999999999999996</v>
      </c>
      <c r="E33">
        <f t="shared" si="0"/>
        <v>19.499999999999996</v>
      </c>
      <c r="F33">
        <v>17.7</v>
      </c>
      <c r="G33">
        <f t="shared" si="1"/>
        <v>52.499999999999986</v>
      </c>
    </row>
    <row r="34" spans="1:7" x14ac:dyDescent="0.2">
      <c r="A34" t="s">
        <v>5</v>
      </c>
      <c r="B34" s="1">
        <v>44910</v>
      </c>
      <c r="C34">
        <v>3</v>
      </c>
      <c r="D34">
        <v>5.5</v>
      </c>
      <c r="E34">
        <f t="shared" si="0"/>
        <v>14.899999999999997</v>
      </c>
      <c r="F34">
        <v>2.2999999999999998</v>
      </c>
      <c r="G34">
        <f t="shared" si="1"/>
        <v>34.79999999999999</v>
      </c>
    </row>
    <row r="35" spans="1:7" x14ac:dyDescent="0.2">
      <c r="A35" t="s">
        <v>5</v>
      </c>
      <c r="B35" s="1">
        <v>44917</v>
      </c>
      <c r="C35">
        <v>3</v>
      </c>
      <c r="D35">
        <v>5.9</v>
      </c>
      <c r="E35">
        <f t="shared" si="0"/>
        <v>9.3999999999999968</v>
      </c>
      <c r="F35">
        <v>21.2</v>
      </c>
      <c r="G35">
        <f t="shared" si="1"/>
        <v>32.499999999999993</v>
      </c>
    </row>
    <row r="36" spans="1:7" x14ac:dyDescent="0.2">
      <c r="A36" t="s">
        <v>5</v>
      </c>
      <c r="B36" s="1">
        <v>44875</v>
      </c>
      <c r="C36">
        <v>3</v>
      </c>
      <c r="D36">
        <v>4</v>
      </c>
      <c r="E36">
        <f t="shared" si="0"/>
        <v>3.4999999999999964</v>
      </c>
      <c r="F36">
        <v>-13.6</v>
      </c>
      <c r="G36">
        <f t="shared" si="1"/>
        <v>11.299999999999995</v>
      </c>
    </row>
    <row r="37" spans="1:7" x14ac:dyDescent="0.2">
      <c r="A37" t="s">
        <v>5</v>
      </c>
      <c r="B37" s="1">
        <v>44980</v>
      </c>
      <c r="C37">
        <v>3</v>
      </c>
      <c r="D37">
        <v>5.0999999999999996</v>
      </c>
      <c r="E37">
        <f t="shared" si="0"/>
        <v>-0.50000000000000355</v>
      </c>
      <c r="F37">
        <v>19.899999999999999</v>
      </c>
      <c r="G37">
        <f t="shared" si="1"/>
        <v>24.899999999999995</v>
      </c>
    </row>
    <row r="38" spans="1:7" x14ac:dyDescent="0.2">
      <c r="A38" t="s">
        <v>5</v>
      </c>
      <c r="B38" s="1">
        <v>44658</v>
      </c>
      <c r="C38">
        <v>3</v>
      </c>
      <c r="D38">
        <v>3.6</v>
      </c>
      <c r="E38">
        <f t="shared" si="0"/>
        <v>-5.6000000000000032</v>
      </c>
      <c r="F38">
        <v>16.899999999999999</v>
      </c>
      <c r="G38">
        <f t="shared" si="1"/>
        <v>4.9999999999999964</v>
      </c>
    </row>
    <row r="39" spans="1:7" x14ac:dyDescent="0.2">
      <c r="A39" t="s">
        <v>5</v>
      </c>
      <c r="B39" s="1">
        <v>44951</v>
      </c>
      <c r="C39">
        <v>3</v>
      </c>
      <c r="D39">
        <v>3.8</v>
      </c>
      <c r="E39">
        <f t="shared" si="0"/>
        <v>-9.2000000000000028</v>
      </c>
      <c r="F39">
        <v>15.8</v>
      </c>
      <c r="G39">
        <f t="shared" si="1"/>
        <v>-11.900000000000002</v>
      </c>
    </row>
    <row r="40" spans="1:7" x14ac:dyDescent="0.2">
      <c r="A40" t="s">
        <v>5</v>
      </c>
      <c r="B40" s="1">
        <v>44840</v>
      </c>
      <c r="C40">
        <v>3</v>
      </c>
      <c r="D40">
        <v>2.5</v>
      </c>
      <c r="E40">
        <f t="shared" si="0"/>
        <v>-13.000000000000002</v>
      </c>
      <c r="F40">
        <v>11</v>
      </c>
      <c r="G40">
        <f t="shared" si="1"/>
        <v>-27.700000000000003</v>
      </c>
    </row>
    <row r="41" spans="1:7" x14ac:dyDescent="0.2">
      <c r="A41" t="s">
        <v>5</v>
      </c>
      <c r="B41" s="1">
        <v>44889</v>
      </c>
      <c r="C41">
        <v>3</v>
      </c>
      <c r="D41">
        <v>5.0999999999999996</v>
      </c>
      <c r="E41">
        <f t="shared" si="0"/>
        <v>-15.500000000000002</v>
      </c>
      <c r="F41">
        <v>19.399999999999999</v>
      </c>
      <c r="G41">
        <f t="shared" si="1"/>
        <v>-38.700000000000003</v>
      </c>
    </row>
    <row r="42" spans="1:7" x14ac:dyDescent="0.2">
      <c r="A42" t="s">
        <v>5</v>
      </c>
      <c r="B42" s="1">
        <v>44798</v>
      </c>
      <c r="C42">
        <v>3</v>
      </c>
      <c r="D42">
        <v>-30.5</v>
      </c>
      <c r="E42">
        <f t="shared" si="0"/>
        <v>-20.6</v>
      </c>
      <c r="F42">
        <v>-68.900000000000006</v>
      </c>
      <c r="G42">
        <f t="shared" si="1"/>
        <v>-58.1</v>
      </c>
    </row>
    <row r="43" spans="1:7" x14ac:dyDescent="0.2">
      <c r="A43" t="s">
        <v>5</v>
      </c>
      <c r="B43" s="1">
        <v>45036</v>
      </c>
      <c r="C43">
        <v>3</v>
      </c>
      <c r="D43">
        <v>6.5</v>
      </c>
      <c r="E43">
        <f t="shared" si="0"/>
        <v>9.8999999999999986</v>
      </c>
      <c r="F43">
        <v>0.1</v>
      </c>
      <c r="G43">
        <f t="shared" si="1"/>
        <v>10.800000000000002</v>
      </c>
    </row>
    <row r="44" spans="1:7" x14ac:dyDescent="0.2">
      <c r="A44" t="s">
        <v>5</v>
      </c>
      <c r="B44" s="1">
        <v>44784</v>
      </c>
      <c r="C44">
        <v>3</v>
      </c>
      <c r="D44">
        <v>3.2</v>
      </c>
      <c r="E44">
        <f t="shared" si="0"/>
        <v>3.3999999999999977</v>
      </c>
      <c r="F44">
        <v>12</v>
      </c>
      <c r="G44">
        <f t="shared" si="1"/>
        <v>10.700000000000003</v>
      </c>
    </row>
    <row r="45" spans="1:7" x14ac:dyDescent="0.2">
      <c r="A45" t="s">
        <v>5</v>
      </c>
      <c r="B45" s="1">
        <v>44861</v>
      </c>
      <c r="C45">
        <v>3</v>
      </c>
      <c r="D45">
        <v>3.2</v>
      </c>
      <c r="E45">
        <f t="shared" si="0"/>
        <v>0.19999999999999751</v>
      </c>
      <c r="F45">
        <v>11.5</v>
      </c>
      <c r="G45">
        <f t="shared" si="1"/>
        <v>-1.2999999999999972</v>
      </c>
    </row>
    <row r="46" spans="1:7" x14ac:dyDescent="0.2">
      <c r="A46" t="s">
        <v>5</v>
      </c>
      <c r="B46" s="1">
        <v>45022</v>
      </c>
      <c r="C46">
        <v>3</v>
      </c>
      <c r="D46">
        <v>4.8</v>
      </c>
      <c r="E46">
        <f t="shared" si="0"/>
        <v>-3.0000000000000027</v>
      </c>
      <c r="F46">
        <v>18.5</v>
      </c>
      <c r="G46">
        <f t="shared" si="1"/>
        <v>-12.799999999999997</v>
      </c>
    </row>
    <row r="47" spans="1:7" x14ac:dyDescent="0.2">
      <c r="A47" t="s">
        <v>5</v>
      </c>
      <c r="B47" s="1">
        <v>44945</v>
      </c>
      <c r="C47">
        <v>3</v>
      </c>
      <c r="D47">
        <v>6</v>
      </c>
      <c r="E47">
        <f t="shared" si="0"/>
        <v>-7.8000000000000025</v>
      </c>
      <c r="F47">
        <v>20</v>
      </c>
      <c r="G47">
        <f t="shared" si="1"/>
        <v>-31.299999999999997</v>
      </c>
    </row>
    <row r="48" spans="1:7" x14ac:dyDescent="0.2">
      <c r="A48" t="s">
        <v>5</v>
      </c>
      <c r="B48" s="1">
        <v>44700</v>
      </c>
      <c r="C48">
        <v>3</v>
      </c>
      <c r="D48">
        <v>-2.6</v>
      </c>
      <c r="E48">
        <f t="shared" si="0"/>
        <v>-13.800000000000002</v>
      </c>
      <c r="F48">
        <v>-43.3</v>
      </c>
      <c r="G48">
        <f t="shared" si="1"/>
        <v>-51.3</v>
      </c>
    </row>
    <row r="49" spans="1:7" x14ac:dyDescent="0.2">
      <c r="A49" t="s">
        <v>5</v>
      </c>
      <c r="B49" s="1">
        <v>44588</v>
      </c>
      <c r="C49">
        <v>3</v>
      </c>
      <c r="D49">
        <v>4.2</v>
      </c>
      <c r="E49">
        <f t="shared" si="0"/>
        <v>-11.200000000000003</v>
      </c>
      <c r="F49">
        <v>13</v>
      </c>
      <c r="G49">
        <f t="shared" si="1"/>
        <v>-8</v>
      </c>
    </row>
    <row r="50" spans="1:7" x14ac:dyDescent="0.2">
      <c r="A50" t="s">
        <v>5</v>
      </c>
      <c r="B50" s="1">
        <v>44931</v>
      </c>
      <c r="C50">
        <v>3</v>
      </c>
      <c r="D50">
        <v>5.0999999999999996</v>
      </c>
      <c r="E50">
        <f t="shared" si="0"/>
        <v>-15.400000000000004</v>
      </c>
      <c r="F50">
        <v>18.600000000000001</v>
      </c>
      <c r="G50">
        <f t="shared" si="1"/>
        <v>-21</v>
      </c>
    </row>
    <row r="51" spans="1:7" x14ac:dyDescent="0.2">
      <c r="A51" t="s">
        <v>5</v>
      </c>
      <c r="B51" s="1">
        <v>44742</v>
      </c>
      <c r="C51">
        <v>3</v>
      </c>
      <c r="D51">
        <v>-26.5</v>
      </c>
      <c r="E51">
        <f t="shared" si="0"/>
        <v>-20.500000000000004</v>
      </c>
      <c r="F51">
        <v>-66.400000000000006</v>
      </c>
      <c r="G51">
        <f t="shared" si="1"/>
        <v>-39.6</v>
      </c>
    </row>
    <row r="52" spans="1:7" x14ac:dyDescent="0.2">
      <c r="A52" t="s">
        <v>5</v>
      </c>
      <c r="B52" s="1">
        <v>44574</v>
      </c>
      <c r="C52">
        <v>3</v>
      </c>
      <c r="D52">
        <v>4.9000000000000004</v>
      </c>
      <c r="E52">
        <f t="shared" si="0"/>
        <v>5.9999999999999964</v>
      </c>
      <c r="F52">
        <v>15.1</v>
      </c>
      <c r="G52">
        <f t="shared" si="1"/>
        <v>26.800000000000004</v>
      </c>
    </row>
    <row r="53" spans="1:7" x14ac:dyDescent="0.2">
      <c r="A53" t="s">
        <v>5</v>
      </c>
      <c r="B53" s="1">
        <v>44679</v>
      </c>
      <c r="C53">
        <v>3</v>
      </c>
      <c r="D53">
        <v>3.9</v>
      </c>
      <c r="E53">
        <f t="shared" si="0"/>
        <v>1.0999999999999965</v>
      </c>
      <c r="F53">
        <v>12</v>
      </c>
      <c r="G53">
        <f t="shared" si="1"/>
        <v>11.700000000000003</v>
      </c>
    </row>
    <row r="54" spans="1:7" x14ac:dyDescent="0.2">
      <c r="A54" t="s">
        <v>5</v>
      </c>
      <c r="B54" s="1">
        <v>45057</v>
      </c>
      <c r="C54">
        <v>3</v>
      </c>
      <c r="D54">
        <v>1.7</v>
      </c>
      <c r="E54">
        <f t="shared" si="0"/>
        <v>-2.8000000000000034</v>
      </c>
      <c r="F54">
        <v>-31</v>
      </c>
      <c r="G54">
        <f t="shared" si="1"/>
        <v>-0.29999999999999716</v>
      </c>
    </row>
    <row r="55" spans="1:7" x14ac:dyDescent="0.2">
      <c r="A55" t="s">
        <v>5</v>
      </c>
      <c r="B55" s="1">
        <v>44728</v>
      </c>
      <c r="C55">
        <v>3</v>
      </c>
      <c r="D55">
        <v>7</v>
      </c>
      <c r="E55">
        <f t="shared" si="0"/>
        <v>-4.5000000000000036</v>
      </c>
      <c r="F55">
        <v>12.7</v>
      </c>
      <c r="G55">
        <f t="shared" si="1"/>
        <v>30.700000000000003</v>
      </c>
    </row>
    <row r="56" spans="1:7" x14ac:dyDescent="0.2">
      <c r="A56" t="s">
        <v>5</v>
      </c>
      <c r="B56" s="1">
        <v>44749</v>
      </c>
      <c r="C56">
        <v>3</v>
      </c>
      <c r="D56">
        <v>5.3</v>
      </c>
      <c r="E56">
        <f t="shared" si="0"/>
        <v>-11.500000000000004</v>
      </c>
      <c r="F56">
        <v>14.3</v>
      </c>
      <c r="G56">
        <f t="shared" si="1"/>
        <v>18.000000000000004</v>
      </c>
    </row>
    <row r="57" spans="1:7" x14ac:dyDescent="0.2">
      <c r="A57" t="s">
        <v>5</v>
      </c>
      <c r="B57" s="1">
        <v>44714</v>
      </c>
      <c r="C57">
        <v>3</v>
      </c>
      <c r="D57">
        <v>-27.1</v>
      </c>
      <c r="E57">
        <f t="shared" si="0"/>
        <v>-16.800000000000004</v>
      </c>
      <c r="F57">
        <v>-67.7</v>
      </c>
      <c r="G57">
        <f t="shared" si="1"/>
        <v>3.7000000000000028</v>
      </c>
    </row>
    <row r="58" spans="1:7" x14ac:dyDescent="0.2">
      <c r="A58" t="s">
        <v>5</v>
      </c>
      <c r="B58" s="1">
        <v>44735</v>
      </c>
      <c r="C58">
        <v>3</v>
      </c>
      <c r="D58">
        <v>2.2000000000000002</v>
      </c>
      <c r="E58">
        <f t="shared" si="0"/>
        <v>10.299999999999997</v>
      </c>
      <c r="F58">
        <v>10.9</v>
      </c>
      <c r="G58">
        <f t="shared" si="1"/>
        <v>71.400000000000006</v>
      </c>
    </row>
    <row r="59" spans="1:7" x14ac:dyDescent="0.2">
      <c r="A59" t="s">
        <v>5</v>
      </c>
      <c r="B59" s="1">
        <v>44616</v>
      </c>
      <c r="C59">
        <v>3</v>
      </c>
      <c r="D59">
        <v>5.6</v>
      </c>
      <c r="E59">
        <f t="shared" si="0"/>
        <v>8.0999999999999979</v>
      </c>
      <c r="F59">
        <v>13.2</v>
      </c>
      <c r="G59">
        <f t="shared" si="1"/>
        <v>60.5</v>
      </c>
    </row>
    <row r="60" spans="1:7" x14ac:dyDescent="0.2">
      <c r="A60" t="s">
        <v>5</v>
      </c>
      <c r="B60" s="1">
        <v>44664</v>
      </c>
      <c r="C60">
        <v>3</v>
      </c>
      <c r="D60">
        <v>3.5</v>
      </c>
      <c r="E60">
        <f t="shared" si="0"/>
        <v>2.4999999999999991</v>
      </c>
      <c r="F60">
        <v>13.6</v>
      </c>
      <c r="G60">
        <f t="shared" si="1"/>
        <v>47.300000000000004</v>
      </c>
    </row>
    <row r="61" spans="1:7" x14ac:dyDescent="0.2">
      <c r="A61" t="s">
        <v>5</v>
      </c>
      <c r="B61" s="1">
        <v>44672</v>
      </c>
      <c r="C61">
        <v>3</v>
      </c>
      <c r="D61">
        <v>3.2</v>
      </c>
      <c r="E61">
        <f t="shared" si="0"/>
        <v>-1.0000000000000009</v>
      </c>
      <c r="F61">
        <v>13.2</v>
      </c>
      <c r="G61">
        <f t="shared" si="1"/>
        <v>33.700000000000003</v>
      </c>
    </row>
    <row r="62" spans="1:7" x14ac:dyDescent="0.2">
      <c r="A62" t="s">
        <v>5</v>
      </c>
      <c r="B62" s="1">
        <v>45043</v>
      </c>
      <c r="C62">
        <v>3</v>
      </c>
      <c r="D62">
        <v>7</v>
      </c>
      <c r="E62">
        <f t="shared" si="0"/>
        <v>-4.2000000000000011</v>
      </c>
      <c r="F62">
        <v>27.2</v>
      </c>
      <c r="G62">
        <f t="shared" si="1"/>
        <v>20.5</v>
      </c>
    </row>
    <row r="63" spans="1:7" x14ac:dyDescent="0.2">
      <c r="A63" t="s">
        <v>5</v>
      </c>
      <c r="B63" s="1">
        <v>44896</v>
      </c>
      <c r="C63">
        <v>3</v>
      </c>
      <c r="D63">
        <v>5.4</v>
      </c>
      <c r="E63">
        <f t="shared" si="0"/>
        <v>-11.200000000000001</v>
      </c>
      <c r="F63">
        <v>21.2</v>
      </c>
      <c r="G63">
        <f t="shared" si="1"/>
        <v>-6.6999999999999993</v>
      </c>
    </row>
    <row r="64" spans="1:7" x14ac:dyDescent="0.2">
      <c r="A64" t="s">
        <v>5</v>
      </c>
      <c r="B64" s="1">
        <v>44994</v>
      </c>
      <c r="C64">
        <v>3</v>
      </c>
      <c r="D64">
        <v>-31.8</v>
      </c>
      <c r="E64">
        <f t="shared" si="0"/>
        <v>-16.600000000000001</v>
      </c>
      <c r="F64">
        <v>-65.3</v>
      </c>
      <c r="G64">
        <f t="shared" si="1"/>
        <v>-27.9</v>
      </c>
    </row>
    <row r="65" spans="1:7" x14ac:dyDescent="0.2">
      <c r="A65" t="s">
        <v>5</v>
      </c>
      <c r="B65" s="1">
        <v>44770</v>
      </c>
      <c r="C65">
        <v>3</v>
      </c>
      <c r="D65">
        <v>3</v>
      </c>
      <c r="E65">
        <f t="shared" si="0"/>
        <v>15.2</v>
      </c>
      <c r="F65">
        <v>15</v>
      </c>
      <c r="G65">
        <f t="shared" si="1"/>
        <v>37.4</v>
      </c>
    </row>
    <row r="66" spans="1:7" x14ac:dyDescent="0.2">
      <c r="A66" t="s">
        <v>5</v>
      </c>
      <c r="B66" s="1">
        <v>44819</v>
      </c>
      <c r="C66">
        <v>3</v>
      </c>
      <c r="D66">
        <v>3.1</v>
      </c>
      <c r="E66">
        <f t="shared" si="0"/>
        <v>12.2</v>
      </c>
      <c r="F66">
        <v>-13.1</v>
      </c>
      <c r="G66">
        <f t="shared" si="1"/>
        <v>22.4</v>
      </c>
    </row>
    <row r="67" spans="1:7" x14ac:dyDescent="0.2">
      <c r="A67" t="s">
        <v>5</v>
      </c>
      <c r="B67" s="1">
        <v>44847</v>
      </c>
      <c r="C67">
        <v>3</v>
      </c>
      <c r="D67">
        <v>3.3</v>
      </c>
      <c r="E67">
        <f t="shared" ref="E67:E69" si="2">D67+E68</f>
        <v>9.1</v>
      </c>
      <c r="F67">
        <v>14.7</v>
      </c>
      <c r="G67">
        <f t="shared" ref="G67:G69" si="3">F67+G68</f>
        <v>35.5</v>
      </c>
    </row>
    <row r="68" spans="1:7" x14ac:dyDescent="0.2">
      <c r="A68" t="s">
        <v>5</v>
      </c>
      <c r="B68" s="1">
        <v>44644</v>
      </c>
      <c r="C68">
        <v>3</v>
      </c>
      <c r="D68">
        <v>2.5</v>
      </c>
      <c r="E68">
        <f t="shared" si="2"/>
        <v>5.8</v>
      </c>
      <c r="F68">
        <v>8.6999999999999993</v>
      </c>
      <c r="G68">
        <f t="shared" si="3"/>
        <v>20.799999999999997</v>
      </c>
    </row>
    <row r="69" spans="1:7" x14ac:dyDescent="0.2">
      <c r="A69" t="s">
        <v>5</v>
      </c>
      <c r="B69" s="1">
        <v>44651</v>
      </c>
      <c r="C69">
        <v>3</v>
      </c>
      <c r="D69">
        <v>3.3</v>
      </c>
      <c r="E69">
        <f t="shared" si="2"/>
        <v>3.3</v>
      </c>
      <c r="F69">
        <v>12.1</v>
      </c>
      <c r="G69">
        <f t="shared" si="3"/>
        <v>12.1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7A09-1206-AA43-94EF-72D1B16CD1D4}">
  <dimension ref="A1:J66"/>
  <sheetViews>
    <sheetView tabSelected="1" workbookViewId="0">
      <selection activeCell="I19" sqref="I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4</v>
      </c>
    </row>
    <row r="2" spans="1:10" x14ac:dyDescent="0.2">
      <c r="A2" t="s">
        <v>5</v>
      </c>
      <c r="B2" s="1">
        <v>44630</v>
      </c>
      <c r="C2">
        <v>5</v>
      </c>
      <c r="D2">
        <v>0.5</v>
      </c>
      <c r="E2">
        <f>D2+E3</f>
        <v>108.79999999999998</v>
      </c>
      <c r="F2">
        <v>0</v>
      </c>
      <c r="G2">
        <f>F2+G3</f>
        <v>349</v>
      </c>
    </row>
    <row r="3" spans="1:10" x14ac:dyDescent="0.2">
      <c r="A3" t="s">
        <v>5</v>
      </c>
      <c r="B3" s="1">
        <v>44805</v>
      </c>
      <c r="C3">
        <v>5</v>
      </c>
      <c r="D3">
        <v>2.8</v>
      </c>
      <c r="E3">
        <f t="shared" ref="E3:E66" si="0">D3+E4</f>
        <v>108.29999999999998</v>
      </c>
      <c r="F3">
        <v>-30.8</v>
      </c>
      <c r="G3">
        <f t="shared" ref="G3:G66" si="1">F3+G4</f>
        <v>349</v>
      </c>
      <c r="I3" t="s">
        <v>14</v>
      </c>
      <c r="J3">
        <f>COUNTIF($F$2:$F$69,"&gt;0")</f>
        <v>56</v>
      </c>
    </row>
    <row r="4" spans="1:10" x14ac:dyDescent="0.2">
      <c r="A4" t="s">
        <v>5</v>
      </c>
      <c r="B4" s="1">
        <v>44777</v>
      </c>
      <c r="C4">
        <v>5</v>
      </c>
      <c r="D4">
        <v>4.4000000000000004</v>
      </c>
      <c r="E4">
        <f t="shared" si="0"/>
        <v>105.49999999999999</v>
      </c>
      <c r="F4">
        <v>13.5</v>
      </c>
      <c r="G4">
        <f t="shared" si="1"/>
        <v>379.8</v>
      </c>
      <c r="I4" t="s">
        <v>15</v>
      </c>
      <c r="J4">
        <f>COUNTIF($F$2:$F$69,"&lt;=0")</f>
        <v>9</v>
      </c>
    </row>
    <row r="5" spans="1:10" x14ac:dyDescent="0.2">
      <c r="A5" t="s">
        <v>5</v>
      </c>
      <c r="B5" s="1">
        <v>44623</v>
      </c>
      <c r="C5">
        <v>5</v>
      </c>
      <c r="D5">
        <v>-1.4</v>
      </c>
      <c r="E5">
        <f t="shared" si="0"/>
        <v>101.09999999999998</v>
      </c>
      <c r="F5">
        <v>5</v>
      </c>
      <c r="G5">
        <f t="shared" si="1"/>
        <v>366.3</v>
      </c>
      <c r="I5" t="s">
        <v>16</v>
      </c>
      <c r="J5" s="2">
        <f>J3/(J3+J4)</f>
        <v>0.86153846153846159</v>
      </c>
    </row>
    <row r="6" spans="1:10" x14ac:dyDescent="0.2">
      <c r="A6" t="s">
        <v>5</v>
      </c>
      <c r="B6" s="1">
        <v>44854</v>
      </c>
      <c r="C6">
        <v>5</v>
      </c>
      <c r="D6">
        <v>3.5</v>
      </c>
      <c r="E6">
        <f t="shared" si="0"/>
        <v>102.49999999999999</v>
      </c>
      <c r="F6">
        <v>8.6</v>
      </c>
      <c r="G6">
        <f t="shared" si="1"/>
        <v>361.3</v>
      </c>
      <c r="I6" t="s">
        <v>17</v>
      </c>
      <c r="J6" s="3">
        <f>100%-J5</f>
        <v>0.13846153846153841</v>
      </c>
    </row>
    <row r="7" spans="1:10" x14ac:dyDescent="0.2">
      <c r="A7" t="s">
        <v>5</v>
      </c>
      <c r="B7" s="1">
        <v>44693</v>
      </c>
      <c r="C7">
        <v>5</v>
      </c>
      <c r="D7">
        <v>5.2</v>
      </c>
      <c r="E7">
        <f t="shared" si="0"/>
        <v>98.999999999999986</v>
      </c>
      <c r="F7">
        <v>11.5</v>
      </c>
      <c r="G7">
        <f t="shared" si="1"/>
        <v>352.7</v>
      </c>
    </row>
    <row r="8" spans="1:10" x14ac:dyDescent="0.2">
      <c r="A8" t="s">
        <v>5</v>
      </c>
      <c r="B8" s="1">
        <v>45001</v>
      </c>
      <c r="C8">
        <v>5</v>
      </c>
      <c r="D8">
        <v>0.8</v>
      </c>
      <c r="E8">
        <f t="shared" si="0"/>
        <v>93.799999999999983</v>
      </c>
      <c r="F8">
        <v>13.1</v>
      </c>
      <c r="G8">
        <f t="shared" si="1"/>
        <v>341.2</v>
      </c>
      <c r="I8" t="s">
        <v>18</v>
      </c>
      <c r="J8" s="4">
        <f>AVERAGEIF($F$2:$F$69,"&gt;0")</f>
        <v>11.108928571428569</v>
      </c>
    </row>
    <row r="9" spans="1:10" x14ac:dyDescent="0.2">
      <c r="A9" t="s">
        <v>5</v>
      </c>
      <c r="B9" s="1">
        <v>45029</v>
      </c>
      <c r="C9">
        <v>5</v>
      </c>
      <c r="D9">
        <v>4.0999999999999996</v>
      </c>
      <c r="E9">
        <f t="shared" si="0"/>
        <v>92.999999999999986</v>
      </c>
      <c r="F9">
        <v>15</v>
      </c>
      <c r="G9">
        <f t="shared" si="1"/>
        <v>328.09999999999997</v>
      </c>
      <c r="I9" t="s">
        <v>19</v>
      </c>
      <c r="J9" s="4">
        <f>AVERAGEIF($F$2:$F$69,"&lt;=0")</f>
        <v>-30.344444444444441</v>
      </c>
    </row>
    <row r="10" spans="1:10" x14ac:dyDescent="0.2">
      <c r="A10" t="s">
        <v>5</v>
      </c>
      <c r="B10" s="1">
        <v>44812</v>
      </c>
      <c r="C10">
        <v>5</v>
      </c>
      <c r="D10">
        <v>2.6</v>
      </c>
      <c r="E10">
        <f t="shared" si="0"/>
        <v>88.899999999999991</v>
      </c>
      <c r="F10">
        <v>10</v>
      </c>
      <c r="G10">
        <f t="shared" si="1"/>
        <v>313.09999999999997</v>
      </c>
      <c r="I10" t="s">
        <v>20</v>
      </c>
      <c r="J10" s="4">
        <f>J8/ABS(J9)</f>
        <v>0.36609431396139558</v>
      </c>
    </row>
    <row r="11" spans="1:10" x14ac:dyDescent="0.2">
      <c r="A11" t="s">
        <v>5</v>
      </c>
      <c r="B11" s="1">
        <v>44966</v>
      </c>
      <c r="C11">
        <v>5</v>
      </c>
      <c r="D11">
        <v>1.4</v>
      </c>
      <c r="E11">
        <f t="shared" si="0"/>
        <v>86.3</v>
      </c>
      <c r="F11">
        <v>9.9</v>
      </c>
      <c r="G11">
        <f t="shared" si="1"/>
        <v>303.09999999999997</v>
      </c>
    </row>
    <row r="12" spans="1:10" x14ac:dyDescent="0.2">
      <c r="A12" t="s">
        <v>5</v>
      </c>
      <c r="B12" s="1">
        <v>44686</v>
      </c>
      <c r="C12">
        <v>5</v>
      </c>
      <c r="D12">
        <v>0.5</v>
      </c>
      <c r="E12">
        <f t="shared" si="0"/>
        <v>84.899999999999991</v>
      </c>
      <c r="F12">
        <v>7</v>
      </c>
      <c r="G12">
        <f t="shared" si="1"/>
        <v>293.2</v>
      </c>
      <c r="I12" t="s">
        <v>21</v>
      </c>
      <c r="J12">
        <f>MAX($F$2:$F$69)</f>
        <v>17</v>
      </c>
    </row>
    <row r="13" spans="1:10" x14ac:dyDescent="0.2">
      <c r="A13" t="s">
        <v>5</v>
      </c>
      <c r="B13" s="1">
        <v>44833</v>
      </c>
      <c r="C13">
        <v>5</v>
      </c>
      <c r="D13">
        <v>-0.4</v>
      </c>
      <c r="E13">
        <f t="shared" si="0"/>
        <v>84.399999999999991</v>
      </c>
      <c r="F13">
        <v>8.6</v>
      </c>
      <c r="G13">
        <f t="shared" si="1"/>
        <v>286.2</v>
      </c>
      <c r="I13" t="s">
        <v>22</v>
      </c>
      <c r="J13">
        <f>MIN($F$2:$F$69)</f>
        <v>-85.1</v>
      </c>
    </row>
    <row r="14" spans="1:10" x14ac:dyDescent="0.2">
      <c r="A14" t="s">
        <v>5</v>
      </c>
      <c r="B14" s="1">
        <v>44959</v>
      </c>
      <c r="C14">
        <v>5</v>
      </c>
      <c r="D14">
        <v>2.6</v>
      </c>
      <c r="E14">
        <f t="shared" si="0"/>
        <v>84.8</v>
      </c>
      <c r="F14">
        <v>9.5</v>
      </c>
      <c r="G14">
        <f t="shared" si="1"/>
        <v>277.59999999999997</v>
      </c>
    </row>
    <row r="15" spans="1:10" x14ac:dyDescent="0.2">
      <c r="A15" t="s">
        <v>5</v>
      </c>
      <c r="B15" s="1">
        <v>45014</v>
      </c>
      <c r="C15">
        <v>5</v>
      </c>
      <c r="D15">
        <v>3.3</v>
      </c>
      <c r="E15">
        <f t="shared" si="0"/>
        <v>82.2</v>
      </c>
      <c r="F15">
        <v>-25.1</v>
      </c>
      <c r="G15">
        <f t="shared" si="1"/>
        <v>268.09999999999997</v>
      </c>
      <c r="I15" t="s">
        <v>23</v>
      </c>
      <c r="J15" s="4">
        <f>(J5*J8)+(J6*J9)</f>
        <v>5.3692307692307697</v>
      </c>
    </row>
    <row r="16" spans="1:10" x14ac:dyDescent="0.2">
      <c r="A16" t="s">
        <v>5</v>
      </c>
      <c r="B16" s="1">
        <v>45050</v>
      </c>
      <c r="C16">
        <v>5</v>
      </c>
      <c r="D16">
        <v>3.7</v>
      </c>
      <c r="E16">
        <f t="shared" si="0"/>
        <v>78.900000000000006</v>
      </c>
      <c r="F16">
        <v>16.8</v>
      </c>
      <c r="G16">
        <f t="shared" si="1"/>
        <v>293.2</v>
      </c>
      <c r="I16" t="s">
        <v>24</v>
      </c>
      <c r="J16" s="4">
        <f>(J10*J5)-J6</f>
        <v>0.17694279356674086</v>
      </c>
    </row>
    <row r="17" spans="1:7" x14ac:dyDescent="0.2">
      <c r="A17" t="s">
        <v>5</v>
      </c>
      <c r="B17" s="1">
        <v>44987</v>
      </c>
      <c r="C17">
        <v>5</v>
      </c>
      <c r="D17">
        <v>4.0999999999999996</v>
      </c>
      <c r="E17">
        <f t="shared" si="0"/>
        <v>75.2</v>
      </c>
      <c r="F17">
        <v>14.7</v>
      </c>
      <c r="G17">
        <f t="shared" si="1"/>
        <v>276.39999999999998</v>
      </c>
    </row>
    <row r="18" spans="1:7" x14ac:dyDescent="0.2">
      <c r="A18" t="s">
        <v>5</v>
      </c>
      <c r="B18" s="1">
        <v>44903</v>
      </c>
      <c r="C18">
        <v>5</v>
      </c>
      <c r="D18">
        <v>4.3</v>
      </c>
      <c r="E18">
        <f t="shared" si="0"/>
        <v>71.100000000000009</v>
      </c>
      <c r="F18">
        <v>13.7</v>
      </c>
      <c r="G18">
        <f t="shared" si="1"/>
        <v>261.7</v>
      </c>
    </row>
    <row r="19" spans="1:7" x14ac:dyDescent="0.2">
      <c r="A19" t="s">
        <v>5</v>
      </c>
      <c r="B19" s="1">
        <v>44791</v>
      </c>
      <c r="C19">
        <v>5</v>
      </c>
      <c r="D19">
        <v>3.8</v>
      </c>
      <c r="E19">
        <f t="shared" si="0"/>
        <v>66.800000000000011</v>
      </c>
      <c r="F19">
        <v>10.199999999999999</v>
      </c>
      <c r="G19">
        <f t="shared" si="1"/>
        <v>247.99999999999997</v>
      </c>
    </row>
    <row r="20" spans="1:7" x14ac:dyDescent="0.2">
      <c r="A20" t="s">
        <v>5</v>
      </c>
      <c r="B20" s="1">
        <v>44756</v>
      </c>
      <c r="C20">
        <v>5</v>
      </c>
      <c r="D20">
        <v>1.5</v>
      </c>
      <c r="E20">
        <f t="shared" si="0"/>
        <v>63.000000000000007</v>
      </c>
      <c r="F20">
        <v>9.1</v>
      </c>
      <c r="G20">
        <f t="shared" si="1"/>
        <v>237.79999999999998</v>
      </c>
    </row>
    <row r="21" spans="1:7" x14ac:dyDescent="0.2">
      <c r="A21" t="s">
        <v>5</v>
      </c>
      <c r="B21" s="1">
        <v>44882</v>
      </c>
      <c r="C21">
        <v>5</v>
      </c>
      <c r="D21">
        <v>3.8</v>
      </c>
      <c r="E21">
        <f t="shared" si="0"/>
        <v>61.500000000000007</v>
      </c>
      <c r="F21">
        <v>12.3</v>
      </c>
      <c r="G21">
        <f t="shared" si="1"/>
        <v>228.7</v>
      </c>
    </row>
    <row r="22" spans="1:7" x14ac:dyDescent="0.2">
      <c r="A22" t="s">
        <v>5</v>
      </c>
      <c r="B22" s="1">
        <v>44707</v>
      </c>
      <c r="C22">
        <v>5</v>
      </c>
      <c r="D22">
        <v>4.4000000000000004</v>
      </c>
      <c r="E22">
        <f t="shared" si="0"/>
        <v>57.70000000000001</v>
      </c>
      <c r="F22">
        <v>11.1</v>
      </c>
      <c r="G22">
        <f t="shared" si="1"/>
        <v>216.39999999999998</v>
      </c>
    </row>
    <row r="23" spans="1:7" x14ac:dyDescent="0.2">
      <c r="A23" t="s">
        <v>5</v>
      </c>
      <c r="B23" s="1">
        <v>44868</v>
      </c>
      <c r="C23">
        <v>5</v>
      </c>
      <c r="D23">
        <v>2</v>
      </c>
      <c r="E23">
        <f t="shared" si="0"/>
        <v>53.300000000000011</v>
      </c>
      <c r="F23">
        <v>10.9</v>
      </c>
      <c r="G23">
        <f t="shared" si="1"/>
        <v>205.29999999999998</v>
      </c>
    </row>
    <row r="24" spans="1:7" x14ac:dyDescent="0.2">
      <c r="A24" t="s">
        <v>5</v>
      </c>
      <c r="B24" s="1">
        <v>44924</v>
      </c>
      <c r="C24">
        <v>5</v>
      </c>
      <c r="D24">
        <v>3.5</v>
      </c>
      <c r="E24">
        <f t="shared" si="0"/>
        <v>51.300000000000011</v>
      </c>
      <c r="F24">
        <v>5.7</v>
      </c>
      <c r="G24">
        <f t="shared" si="1"/>
        <v>194.39999999999998</v>
      </c>
    </row>
    <row r="25" spans="1:7" x14ac:dyDescent="0.2">
      <c r="A25" t="s">
        <v>5</v>
      </c>
      <c r="B25" s="1">
        <v>44973</v>
      </c>
      <c r="C25">
        <v>5</v>
      </c>
      <c r="D25">
        <v>4.4000000000000004</v>
      </c>
      <c r="E25">
        <f t="shared" si="0"/>
        <v>47.800000000000011</v>
      </c>
      <c r="F25">
        <v>16</v>
      </c>
      <c r="G25">
        <f t="shared" si="1"/>
        <v>188.7</v>
      </c>
    </row>
    <row r="26" spans="1:7" x14ac:dyDescent="0.2">
      <c r="A26" t="s">
        <v>5</v>
      </c>
      <c r="B26" s="1">
        <v>44938</v>
      </c>
      <c r="C26">
        <v>5</v>
      </c>
      <c r="D26">
        <v>2.8</v>
      </c>
      <c r="E26">
        <f t="shared" si="0"/>
        <v>43.400000000000013</v>
      </c>
      <c r="F26">
        <v>12.6</v>
      </c>
      <c r="G26">
        <f t="shared" si="1"/>
        <v>172.7</v>
      </c>
    </row>
    <row r="27" spans="1:7" x14ac:dyDescent="0.2">
      <c r="A27" t="s">
        <v>5</v>
      </c>
      <c r="B27" s="1">
        <v>44721</v>
      </c>
      <c r="C27">
        <v>5</v>
      </c>
      <c r="D27">
        <v>2.2000000000000002</v>
      </c>
      <c r="E27">
        <f t="shared" si="0"/>
        <v>40.600000000000016</v>
      </c>
      <c r="F27">
        <v>10.1</v>
      </c>
      <c r="G27">
        <f t="shared" si="1"/>
        <v>160.1</v>
      </c>
    </row>
    <row r="28" spans="1:7" x14ac:dyDescent="0.2">
      <c r="A28" t="s">
        <v>5</v>
      </c>
      <c r="B28" s="1">
        <v>44609</v>
      </c>
      <c r="C28">
        <v>5</v>
      </c>
      <c r="D28">
        <v>4.0999999999999996</v>
      </c>
      <c r="E28">
        <f t="shared" si="0"/>
        <v>38.400000000000013</v>
      </c>
      <c r="F28">
        <v>12.3</v>
      </c>
      <c r="G28">
        <f t="shared" si="1"/>
        <v>150</v>
      </c>
    </row>
    <row r="29" spans="1:7" x14ac:dyDescent="0.2">
      <c r="A29" t="s">
        <v>5</v>
      </c>
      <c r="B29" s="1">
        <v>44826</v>
      </c>
      <c r="C29">
        <v>5</v>
      </c>
      <c r="D29">
        <v>2.1</v>
      </c>
      <c r="E29">
        <f t="shared" si="0"/>
        <v>34.300000000000011</v>
      </c>
      <c r="F29">
        <v>10.4</v>
      </c>
      <c r="G29">
        <f t="shared" si="1"/>
        <v>137.69999999999999</v>
      </c>
    </row>
    <row r="30" spans="1:7" x14ac:dyDescent="0.2">
      <c r="A30" t="s">
        <v>5</v>
      </c>
      <c r="B30" s="1">
        <v>45008</v>
      </c>
      <c r="C30">
        <v>5</v>
      </c>
      <c r="D30">
        <v>3.5</v>
      </c>
      <c r="E30">
        <f t="shared" si="0"/>
        <v>32.20000000000001</v>
      </c>
      <c r="F30">
        <v>-12.5</v>
      </c>
      <c r="G30">
        <f t="shared" si="1"/>
        <v>127.29999999999998</v>
      </c>
    </row>
    <row r="31" spans="1:7" x14ac:dyDescent="0.2">
      <c r="A31" t="s">
        <v>5</v>
      </c>
      <c r="B31" s="1">
        <v>44637</v>
      </c>
      <c r="C31">
        <v>5</v>
      </c>
      <c r="D31">
        <v>4</v>
      </c>
      <c r="E31">
        <f t="shared" si="0"/>
        <v>28.70000000000001</v>
      </c>
      <c r="F31">
        <v>9.3000000000000007</v>
      </c>
      <c r="G31">
        <f t="shared" si="1"/>
        <v>139.79999999999998</v>
      </c>
    </row>
    <row r="32" spans="1:7" x14ac:dyDescent="0.2">
      <c r="A32" t="s">
        <v>5</v>
      </c>
      <c r="B32" s="1">
        <v>44763</v>
      </c>
      <c r="C32">
        <v>5</v>
      </c>
      <c r="D32">
        <v>2.1</v>
      </c>
      <c r="E32">
        <f t="shared" si="0"/>
        <v>24.70000000000001</v>
      </c>
      <c r="F32">
        <v>9.6</v>
      </c>
      <c r="G32">
        <f t="shared" si="1"/>
        <v>130.49999999999997</v>
      </c>
    </row>
    <row r="33" spans="1:7" x14ac:dyDescent="0.2">
      <c r="A33" t="s">
        <v>5</v>
      </c>
      <c r="B33" s="1">
        <v>44910</v>
      </c>
      <c r="C33">
        <v>5</v>
      </c>
      <c r="D33">
        <v>4</v>
      </c>
      <c r="E33">
        <f t="shared" si="0"/>
        <v>22.600000000000009</v>
      </c>
      <c r="F33">
        <v>15</v>
      </c>
      <c r="G33">
        <f t="shared" si="1"/>
        <v>120.89999999999998</v>
      </c>
    </row>
    <row r="34" spans="1:7" x14ac:dyDescent="0.2">
      <c r="A34" t="s">
        <v>5</v>
      </c>
      <c r="B34" s="1">
        <v>44917</v>
      </c>
      <c r="C34">
        <v>5</v>
      </c>
      <c r="D34">
        <v>3.6</v>
      </c>
      <c r="E34">
        <f t="shared" si="0"/>
        <v>18.600000000000009</v>
      </c>
      <c r="F34">
        <v>14.9</v>
      </c>
      <c r="G34">
        <f t="shared" si="1"/>
        <v>105.89999999999998</v>
      </c>
    </row>
    <row r="35" spans="1:7" x14ac:dyDescent="0.2">
      <c r="A35" t="s">
        <v>5</v>
      </c>
      <c r="B35" s="1">
        <v>44875</v>
      </c>
      <c r="C35">
        <v>5</v>
      </c>
      <c r="D35">
        <v>-24.4</v>
      </c>
      <c r="E35">
        <f t="shared" si="0"/>
        <v>15.000000000000007</v>
      </c>
      <c r="F35">
        <v>-68.099999999999994</v>
      </c>
      <c r="G35">
        <f t="shared" si="1"/>
        <v>90.999999999999972</v>
      </c>
    </row>
    <row r="36" spans="1:7" x14ac:dyDescent="0.2">
      <c r="A36" t="s">
        <v>5</v>
      </c>
      <c r="B36" s="1">
        <v>44980</v>
      </c>
      <c r="C36">
        <v>5</v>
      </c>
      <c r="D36">
        <v>4.2</v>
      </c>
      <c r="E36">
        <f t="shared" si="0"/>
        <v>39.400000000000006</v>
      </c>
      <c r="F36">
        <v>15.3</v>
      </c>
      <c r="G36">
        <f t="shared" si="1"/>
        <v>159.09999999999997</v>
      </c>
    </row>
    <row r="37" spans="1:7" x14ac:dyDescent="0.2">
      <c r="A37" t="s">
        <v>5</v>
      </c>
      <c r="B37" s="1">
        <v>44658</v>
      </c>
      <c r="C37">
        <v>5</v>
      </c>
      <c r="D37">
        <v>1.6</v>
      </c>
      <c r="E37">
        <f t="shared" si="0"/>
        <v>35.200000000000003</v>
      </c>
      <c r="F37">
        <v>9.1999999999999993</v>
      </c>
      <c r="G37">
        <f t="shared" si="1"/>
        <v>143.79999999999995</v>
      </c>
    </row>
    <row r="38" spans="1:7" x14ac:dyDescent="0.2">
      <c r="A38" t="s">
        <v>5</v>
      </c>
      <c r="B38" s="1">
        <v>44951</v>
      </c>
      <c r="C38">
        <v>5</v>
      </c>
      <c r="D38">
        <v>2.7</v>
      </c>
      <c r="E38">
        <f t="shared" si="0"/>
        <v>33.6</v>
      </c>
      <c r="F38">
        <v>11.7</v>
      </c>
      <c r="G38">
        <f t="shared" si="1"/>
        <v>134.59999999999997</v>
      </c>
    </row>
    <row r="39" spans="1:7" x14ac:dyDescent="0.2">
      <c r="A39" t="s">
        <v>5</v>
      </c>
      <c r="B39" s="1">
        <v>44840</v>
      </c>
      <c r="C39">
        <v>5</v>
      </c>
      <c r="D39">
        <v>1.2</v>
      </c>
      <c r="E39">
        <f t="shared" si="0"/>
        <v>30.900000000000002</v>
      </c>
      <c r="F39">
        <v>6.3</v>
      </c>
      <c r="G39">
        <f t="shared" si="1"/>
        <v>122.89999999999998</v>
      </c>
    </row>
    <row r="40" spans="1:7" x14ac:dyDescent="0.2">
      <c r="A40" t="s">
        <v>5</v>
      </c>
      <c r="B40" s="1">
        <v>44889</v>
      </c>
      <c r="C40">
        <v>5</v>
      </c>
      <c r="D40">
        <v>3.1</v>
      </c>
      <c r="E40">
        <f t="shared" si="0"/>
        <v>29.700000000000003</v>
      </c>
      <c r="F40">
        <v>12.1</v>
      </c>
      <c r="G40">
        <f t="shared" si="1"/>
        <v>116.59999999999998</v>
      </c>
    </row>
    <row r="41" spans="1:7" x14ac:dyDescent="0.2">
      <c r="A41" t="s">
        <v>5</v>
      </c>
      <c r="B41" s="1">
        <v>44798</v>
      </c>
      <c r="C41">
        <v>5</v>
      </c>
      <c r="D41">
        <v>5.2</v>
      </c>
      <c r="E41">
        <f t="shared" si="0"/>
        <v>26.6</v>
      </c>
      <c r="F41">
        <v>14.1</v>
      </c>
      <c r="G41">
        <f t="shared" si="1"/>
        <v>104.49999999999999</v>
      </c>
    </row>
    <row r="42" spans="1:7" x14ac:dyDescent="0.2">
      <c r="A42" t="s">
        <v>5</v>
      </c>
      <c r="B42" s="1">
        <v>45036</v>
      </c>
      <c r="C42">
        <v>5</v>
      </c>
      <c r="D42">
        <v>4</v>
      </c>
      <c r="E42">
        <f t="shared" si="0"/>
        <v>21.400000000000002</v>
      </c>
      <c r="F42">
        <v>15.8</v>
      </c>
      <c r="G42">
        <f t="shared" si="1"/>
        <v>90.399999999999991</v>
      </c>
    </row>
    <row r="43" spans="1:7" x14ac:dyDescent="0.2">
      <c r="A43" t="s">
        <v>5</v>
      </c>
      <c r="B43" s="1">
        <v>44784</v>
      </c>
      <c r="C43">
        <v>5</v>
      </c>
      <c r="D43">
        <v>3.1</v>
      </c>
      <c r="E43">
        <f t="shared" si="0"/>
        <v>17.400000000000002</v>
      </c>
      <c r="F43">
        <v>9.5</v>
      </c>
      <c r="G43">
        <f t="shared" si="1"/>
        <v>74.599999999999994</v>
      </c>
    </row>
    <row r="44" spans="1:7" x14ac:dyDescent="0.2">
      <c r="A44" t="s">
        <v>5</v>
      </c>
      <c r="B44" s="1">
        <v>44861</v>
      </c>
      <c r="C44">
        <v>5</v>
      </c>
      <c r="D44">
        <v>2.2000000000000002</v>
      </c>
      <c r="E44">
        <f t="shared" si="0"/>
        <v>14.3</v>
      </c>
      <c r="F44">
        <v>7.5</v>
      </c>
      <c r="G44">
        <f t="shared" si="1"/>
        <v>65.099999999999994</v>
      </c>
    </row>
    <row r="45" spans="1:7" x14ac:dyDescent="0.2">
      <c r="A45" t="s">
        <v>5</v>
      </c>
      <c r="B45" s="1">
        <v>45022</v>
      </c>
      <c r="C45">
        <v>5</v>
      </c>
      <c r="D45">
        <v>0.5</v>
      </c>
      <c r="E45">
        <f t="shared" si="0"/>
        <v>12.1</v>
      </c>
      <c r="F45">
        <v>7</v>
      </c>
      <c r="G45">
        <f t="shared" si="1"/>
        <v>57.6</v>
      </c>
    </row>
    <row r="46" spans="1:7" x14ac:dyDescent="0.2">
      <c r="A46" t="s">
        <v>5</v>
      </c>
      <c r="B46" s="1">
        <v>44945</v>
      </c>
      <c r="C46">
        <v>5</v>
      </c>
      <c r="D46">
        <v>3.1</v>
      </c>
      <c r="E46">
        <f t="shared" si="0"/>
        <v>11.6</v>
      </c>
      <c r="F46">
        <v>12.4</v>
      </c>
      <c r="G46">
        <f t="shared" si="1"/>
        <v>50.6</v>
      </c>
    </row>
    <row r="47" spans="1:7" x14ac:dyDescent="0.2">
      <c r="A47" t="s">
        <v>5</v>
      </c>
      <c r="B47" s="1">
        <v>44700</v>
      </c>
      <c r="C47">
        <v>5</v>
      </c>
      <c r="D47">
        <v>-42.1</v>
      </c>
      <c r="E47">
        <f t="shared" si="0"/>
        <v>8.5</v>
      </c>
      <c r="F47">
        <v>-85.1</v>
      </c>
      <c r="G47">
        <f t="shared" si="1"/>
        <v>38.200000000000003</v>
      </c>
    </row>
    <row r="48" spans="1:7" x14ac:dyDescent="0.2">
      <c r="A48" t="s">
        <v>5</v>
      </c>
      <c r="B48" s="1">
        <v>44931</v>
      </c>
      <c r="C48">
        <v>5</v>
      </c>
      <c r="D48">
        <v>3.1</v>
      </c>
      <c r="E48">
        <f t="shared" si="0"/>
        <v>50.6</v>
      </c>
      <c r="F48">
        <v>13.3</v>
      </c>
      <c r="G48">
        <f t="shared" si="1"/>
        <v>123.3</v>
      </c>
    </row>
    <row r="49" spans="1:7" x14ac:dyDescent="0.2">
      <c r="A49" t="s">
        <v>5</v>
      </c>
      <c r="B49" s="1">
        <v>44742</v>
      </c>
      <c r="C49">
        <v>5</v>
      </c>
      <c r="D49">
        <v>4.2</v>
      </c>
      <c r="E49">
        <f t="shared" si="0"/>
        <v>47.5</v>
      </c>
      <c r="F49">
        <v>11.7</v>
      </c>
      <c r="G49">
        <f t="shared" si="1"/>
        <v>110</v>
      </c>
    </row>
    <row r="50" spans="1:7" x14ac:dyDescent="0.2">
      <c r="A50" t="s">
        <v>5</v>
      </c>
      <c r="B50" s="1">
        <v>44679</v>
      </c>
      <c r="C50">
        <v>5</v>
      </c>
      <c r="D50">
        <v>3.3</v>
      </c>
      <c r="E50">
        <f t="shared" si="0"/>
        <v>43.3</v>
      </c>
      <c r="F50">
        <v>11.3</v>
      </c>
      <c r="G50">
        <f t="shared" si="1"/>
        <v>98.3</v>
      </c>
    </row>
    <row r="51" spans="1:7" x14ac:dyDescent="0.2">
      <c r="A51" t="s">
        <v>5</v>
      </c>
      <c r="B51" s="1">
        <v>45057</v>
      </c>
      <c r="C51">
        <v>5</v>
      </c>
      <c r="D51">
        <v>-0.9</v>
      </c>
      <c r="E51">
        <f t="shared" si="0"/>
        <v>40</v>
      </c>
      <c r="F51">
        <v>-37.1</v>
      </c>
      <c r="G51">
        <f t="shared" si="1"/>
        <v>87</v>
      </c>
    </row>
    <row r="52" spans="1:7" x14ac:dyDescent="0.2">
      <c r="A52" t="s">
        <v>5</v>
      </c>
      <c r="B52" s="1">
        <v>44728</v>
      </c>
      <c r="C52">
        <v>5</v>
      </c>
      <c r="D52">
        <v>2.9</v>
      </c>
      <c r="E52">
        <f t="shared" si="0"/>
        <v>40.9</v>
      </c>
      <c r="F52">
        <v>0</v>
      </c>
      <c r="G52">
        <f t="shared" si="1"/>
        <v>124.1</v>
      </c>
    </row>
    <row r="53" spans="1:7" x14ac:dyDescent="0.2">
      <c r="A53" t="s">
        <v>5</v>
      </c>
      <c r="B53" s="1">
        <v>44749</v>
      </c>
      <c r="C53">
        <v>5</v>
      </c>
      <c r="D53">
        <v>2.2999999999999998</v>
      </c>
      <c r="E53">
        <f t="shared" si="0"/>
        <v>38</v>
      </c>
      <c r="F53">
        <v>8.8000000000000007</v>
      </c>
      <c r="G53">
        <f t="shared" si="1"/>
        <v>124.1</v>
      </c>
    </row>
    <row r="54" spans="1:7" x14ac:dyDescent="0.2">
      <c r="A54" t="s">
        <v>5</v>
      </c>
      <c r="B54" s="1">
        <v>44714</v>
      </c>
      <c r="C54">
        <v>5</v>
      </c>
      <c r="D54">
        <v>3.5</v>
      </c>
      <c r="E54">
        <f t="shared" si="0"/>
        <v>35.700000000000003</v>
      </c>
      <c r="F54">
        <v>10.1</v>
      </c>
      <c r="G54">
        <f t="shared" si="1"/>
        <v>115.3</v>
      </c>
    </row>
    <row r="55" spans="1:7" x14ac:dyDescent="0.2">
      <c r="A55" t="s">
        <v>5</v>
      </c>
      <c r="B55" s="1">
        <v>44735</v>
      </c>
      <c r="C55">
        <v>5</v>
      </c>
      <c r="D55">
        <v>3.6</v>
      </c>
      <c r="E55">
        <f t="shared" si="0"/>
        <v>32.200000000000003</v>
      </c>
      <c r="F55">
        <v>9.1999999999999993</v>
      </c>
      <c r="G55">
        <f t="shared" si="1"/>
        <v>105.2</v>
      </c>
    </row>
    <row r="56" spans="1:7" x14ac:dyDescent="0.2">
      <c r="A56" t="s">
        <v>5</v>
      </c>
      <c r="B56" s="1">
        <v>44616</v>
      </c>
      <c r="C56">
        <v>5</v>
      </c>
      <c r="D56">
        <v>2.5</v>
      </c>
      <c r="E56">
        <f t="shared" si="0"/>
        <v>28.600000000000005</v>
      </c>
      <c r="F56">
        <v>8.6999999999999993</v>
      </c>
      <c r="G56">
        <f t="shared" si="1"/>
        <v>96</v>
      </c>
    </row>
    <row r="57" spans="1:7" x14ac:dyDescent="0.2">
      <c r="A57" t="s">
        <v>5</v>
      </c>
      <c r="B57" s="1">
        <v>44664</v>
      </c>
      <c r="C57">
        <v>5</v>
      </c>
      <c r="D57">
        <v>2.1</v>
      </c>
      <c r="E57">
        <f t="shared" si="0"/>
        <v>26.100000000000005</v>
      </c>
      <c r="F57">
        <v>11</v>
      </c>
      <c r="G57">
        <f t="shared" si="1"/>
        <v>87.3</v>
      </c>
    </row>
    <row r="58" spans="1:7" x14ac:dyDescent="0.2">
      <c r="A58" t="s">
        <v>5</v>
      </c>
      <c r="B58" s="1">
        <v>44672</v>
      </c>
      <c r="C58">
        <v>5</v>
      </c>
      <c r="D58">
        <v>3.1</v>
      </c>
      <c r="E58">
        <f t="shared" si="0"/>
        <v>24.000000000000004</v>
      </c>
      <c r="F58">
        <v>9.1999999999999993</v>
      </c>
      <c r="G58">
        <f t="shared" si="1"/>
        <v>76.3</v>
      </c>
    </row>
    <row r="59" spans="1:7" x14ac:dyDescent="0.2">
      <c r="A59" t="s">
        <v>5</v>
      </c>
      <c r="B59" s="1">
        <v>45043</v>
      </c>
      <c r="C59">
        <v>5</v>
      </c>
      <c r="D59">
        <v>3.5</v>
      </c>
      <c r="E59">
        <f t="shared" si="0"/>
        <v>20.900000000000002</v>
      </c>
      <c r="F59">
        <v>17</v>
      </c>
      <c r="G59">
        <f t="shared" si="1"/>
        <v>67.099999999999994</v>
      </c>
    </row>
    <row r="60" spans="1:7" x14ac:dyDescent="0.2">
      <c r="A60" t="s">
        <v>5</v>
      </c>
      <c r="B60" s="1">
        <v>44896</v>
      </c>
      <c r="C60">
        <v>5</v>
      </c>
      <c r="D60">
        <v>3.1</v>
      </c>
      <c r="E60">
        <f t="shared" si="0"/>
        <v>17.400000000000002</v>
      </c>
      <c r="F60">
        <v>13.5</v>
      </c>
      <c r="G60">
        <f t="shared" si="1"/>
        <v>50.1</v>
      </c>
    </row>
    <row r="61" spans="1:7" x14ac:dyDescent="0.2">
      <c r="A61" t="s">
        <v>5</v>
      </c>
      <c r="B61" s="1">
        <v>44994</v>
      </c>
      <c r="C61">
        <v>5</v>
      </c>
      <c r="D61">
        <v>3.7</v>
      </c>
      <c r="E61">
        <f t="shared" si="0"/>
        <v>14.3</v>
      </c>
      <c r="F61">
        <v>13.9</v>
      </c>
      <c r="G61">
        <f t="shared" si="1"/>
        <v>36.6</v>
      </c>
    </row>
    <row r="62" spans="1:7" x14ac:dyDescent="0.2">
      <c r="A62" t="s">
        <v>5</v>
      </c>
      <c r="B62" s="1">
        <v>44770</v>
      </c>
      <c r="C62">
        <v>5</v>
      </c>
      <c r="D62">
        <v>2</v>
      </c>
      <c r="E62">
        <f t="shared" si="0"/>
        <v>10.6</v>
      </c>
      <c r="F62">
        <v>11.4</v>
      </c>
      <c r="G62">
        <f t="shared" si="1"/>
        <v>22.7</v>
      </c>
    </row>
    <row r="63" spans="1:7" x14ac:dyDescent="0.2">
      <c r="A63" t="s">
        <v>5</v>
      </c>
      <c r="B63" s="1">
        <v>44819</v>
      </c>
      <c r="C63">
        <v>5</v>
      </c>
      <c r="D63">
        <v>2.9</v>
      </c>
      <c r="E63">
        <f t="shared" si="0"/>
        <v>8.6</v>
      </c>
      <c r="F63">
        <v>-14.4</v>
      </c>
      <c r="G63">
        <f t="shared" si="1"/>
        <v>11.299999999999999</v>
      </c>
    </row>
    <row r="64" spans="1:7" x14ac:dyDescent="0.2">
      <c r="A64" t="s">
        <v>5</v>
      </c>
      <c r="B64" s="1">
        <v>44847</v>
      </c>
      <c r="C64">
        <v>5</v>
      </c>
      <c r="D64">
        <v>2.7</v>
      </c>
      <c r="E64">
        <f t="shared" si="0"/>
        <v>5.7</v>
      </c>
      <c r="F64">
        <v>11</v>
      </c>
      <c r="G64">
        <f t="shared" si="1"/>
        <v>25.7</v>
      </c>
    </row>
    <row r="65" spans="1:7" x14ac:dyDescent="0.2">
      <c r="A65" t="s">
        <v>5</v>
      </c>
      <c r="B65" s="1">
        <v>44644</v>
      </c>
      <c r="C65">
        <v>5</v>
      </c>
      <c r="D65">
        <v>1.5</v>
      </c>
      <c r="E65">
        <f t="shared" si="0"/>
        <v>3</v>
      </c>
      <c r="F65">
        <v>6.9</v>
      </c>
      <c r="G65">
        <f t="shared" si="1"/>
        <v>14.7</v>
      </c>
    </row>
    <row r="66" spans="1:7" x14ac:dyDescent="0.2">
      <c r="A66" t="s">
        <v>5</v>
      </c>
      <c r="B66" s="1">
        <v>44651</v>
      </c>
      <c r="C66">
        <v>5</v>
      </c>
      <c r="D66">
        <v>1.5</v>
      </c>
      <c r="E66">
        <f t="shared" si="0"/>
        <v>1.5</v>
      </c>
      <c r="F66">
        <v>7.8</v>
      </c>
      <c r="G66">
        <f t="shared" si="1"/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3dte</vt:lpstr>
      <vt:lpstr>5dte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2023-05-14T06:36:28Z</dcterms:modified>
</cp:coreProperties>
</file>