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32345B5E-141F-AF45-B98C-62EBE87D1BF3}" xr6:coauthVersionLast="47" xr6:coauthVersionMax="47" xr10:uidLastSave="{00000000-0000-0000-0000-000000000000}"/>
  <bookViews>
    <workbookView xWindow="0" yWindow="760" windowWidth="34560" windowHeight="20180" activeTab="2" xr2:uid="{A4EE8DCA-D10D-0048-B33B-3D3B9052BA26}"/>
  </bookViews>
  <sheets>
    <sheet name="MIDCP" sheetId="1" r:id="rId1"/>
    <sheet name="FNF" sheetId="2" r:id="rId2"/>
    <sheet name="BNF" sheetId="3" r:id="rId3"/>
    <sheet name="NF" sheetId="4" r:id="rId4"/>
    <sheet name="SE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5" l="1"/>
  <c r="M13" i="5"/>
  <c r="P12" i="5"/>
  <c r="M12" i="5"/>
  <c r="P10" i="5"/>
  <c r="M10" i="5"/>
  <c r="P9" i="5"/>
  <c r="M9" i="5"/>
  <c r="P8" i="5"/>
  <c r="M8" i="5"/>
  <c r="P4" i="5"/>
  <c r="P5" i="5" s="1"/>
  <c r="M4" i="5"/>
  <c r="M5" i="5" s="1"/>
  <c r="P3" i="5"/>
  <c r="M3" i="5"/>
  <c r="P13" i="4"/>
  <c r="M13" i="4"/>
  <c r="P12" i="4"/>
  <c r="M12" i="4"/>
  <c r="P10" i="4"/>
  <c r="M10" i="4"/>
  <c r="P9" i="4"/>
  <c r="M9" i="4"/>
  <c r="P8" i="4"/>
  <c r="M8" i="4"/>
  <c r="P4" i="4"/>
  <c r="M4" i="4"/>
  <c r="M5" i="4" s="1"/>
  <c r="P3" i="4"/>
  <c r="P5" i="4" s="1"/>
  <c r="M3" i="4"/>
  <c r="P13" i="3"/>
  <c r="M13" i="3"/>
  <c r="P12" i="3"/>
  <c r="M12" i="3"/>
  <c r="P9" i="3"/>
  <c r="M9" i="3"/>
  <c r="P8" i="3"/>
  <c r="P10" i="3" s="1"/>
  <c r="M8" i="3"/>
  <c r="M10" i="3" s="1"/>
  <c r="P4" i="3"/>
  <c r="M4" i="3"/>
  <c r="M5" i="3" s="1"/>
  <c r="P3" i="3"/>
  <c r="P5" i="3" s="1"/>
  <c r="M3" i="3"/>
  <c r="P13" i="2"/>
  <c r="M13" i="2"/>
  <c r="P12" i="2"/>
  <c r="M12" i="2"/>
  <c r="P9" i="2"/>
  <c r="M9" i="2"/>
  <c r="P8" i="2"/>
  <c r="P10" i="2" s="1"/>
  <c r="M8" i="2"/>
  <c r="M10" i="2" s="1"/>
  <c r="P5" i="2"/>
  <c r="M5" i="2"/>
  <c r="P4" i="2"/>
  <c r="M4" i="2"/>
  <c r="P3" i="2"/>
  <c r="M3" i="2"/>
  <c r="P13" i="1"/>
  <c r="P12" i="1"/>
  <c r="P9" i="1"/>
  <c r="P10" i="1" s="1"/>
  <c r="P8" i="1"/>
  <c r="P4" i="1"/>
  <c r="P3" i="1"/>
  <c r="P5" i="1"/>
  <c r="M13" i="1"/>
  <c r="M12" i="1"/>
  <c r="M9" i="1"/>
  <c r="M8" i="1"/>
  <c r="M4" i="1"/>
  <c r="M3" i="1"/>
  <c r="M10" i="1"/>
  <c r="P16" i="5" l="1"/>
  <c r="M16" i="5"/>
  <c r="M6" i="5"/>
  <c r="M15" i="5" s="1"/>
  <c r="P6" i="5"/>
  <c r="P15" i="5" s="1"/>
  <c r="P6" i="4"/>
  <c r="P16" i="4" s="1"/>
  <c r="P15" i="4"/>
  <c r="M6" i="4"/>
  <c r="M16" i="4" s="1"/>
  <c r="M15" i="4"/>
  <c r="M6" i="3"/>
  <c r="M15" i="3" s="1"/>
  <c r="P6" i="3"/>
  <c r="P16" i="3" s="1"/>
  <c r="M6" i="2"/>
  <c r="M16" i="2" s="1"/>
  <c r="P6" i="2"/>
  <c r="P15" i="2" s="1"/>
  <c r="P6" i="1"/>
  <c r="P15" i="1" s="1"/>
  <c r="P16" i="1"/>
  <c r="M5" i="1"/>
  <c r="M6" i="1"/>
  <c r="M15" i="1" s="1"/>
  <c r="P15" i="3" l="1"/>
  <c r="M16" i="3"/>
  <c r="P16" i="2"/>
  <c r="M15" i="2"/>
  <c r="M16" i="1"/>
</calcChain>
</file>

<file path=xl/sharedStrings.xml><?xml version="1.0" encoding="utf-8"?>
<sst xmlns="http://schemas.openxmlformats.org/spreadsheetml/2006/main" count="165" uniqueCount="21">
  <si>
    <t>expiry</t>
  </si>
  <si>
    <t>pnl</t>
  </si>
  <si>
    <t>ce cum pnl</t>
  </si>
  <si>
    <t>pe cum pnl</t>
  </si>
  <si>
    <t>cum pnl</t>
  </si>
  <si>
    <t>straddle</t>
  </si>
  <si>
    <t>50 strangle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</si>
  <si>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</si>
  <si>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</si>
  <si>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</si>
  <si>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</si>
  <si>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</si>
  <si>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</si>
  <si>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</si>
  <si>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</si>
  <si>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</si>
  <si>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</si>
  <si>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</si>
  <si>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300 strangle</t>
  </si>
  <si>
    <t>100 strangle</t>
  </si>
  <si>
    <t>200 strangle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</si>
</sst>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MIDCP!$C$1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MIDCP!$C$2:$C$57</c:f>
              <c:numCache>
                <c:formatCode>General</c:formatCode>
                <c:ptCount val="56"/>
                <c:pt idx="0">
                  <c:v>20.3</c:v>
                </c:pt>
                <c:pt idx="1">
                  <c:v>31</c:v>
                </c:pt>
                <c:pt idx="2">
                  <c:v>14.399999999999999</c:v>
                </c:pt>
                <c:pt idx="3">
                  <c:v>1.3999999999999986</c:v>
                </c:pt>
                <c:pt idx="4">
                  <c:v>-4.7000000000000011</c:v>
                </c:pt>
                <c:pt idx="5">
                  <c:v>-13.8</c:v>
                </c:pt>
                <c:pt idx="6">
                  <c:v>-8.9</c:v>
                </c:pt>
                <c:pt idx="7">
                  <c:v>-25.799999999999997</c:v>
                </c:pt>
                <c:pt idx="8">
                  <c:v>-8.5999999999999979</c:v>
                </c:pt>
                <c:pt idx="9">
                  <c:v>-19.699999999999996</c:v>
                </c:pt>
                <c:pt idx="10">
                  <c:v>-33.899999999999991</c:v>
                </c:pt>
                <c:pt idx="11">
                  <c:v>-24.099999999999991</c:v>
                </c:pt>
                <c:pt idx="12">
                  <c:v>-16.699999999999989</c:v>
                </c:pt>
                <c:pt idx="13">
                  <c:v>0.40000000000001279</c:v>
                </c:pt>
                <c:pt idx="14">
                  <c:v>-8.8999999999999879</c:v>
                </c:pt>
                <c:pt idx="15">
                  <c:v>-14.299999999999988</c:v>
                </c:pt>
                <c:pt idx="16">
                  <c:v>-25.29999999999999</c:v>
                </c:pt>
                <c:pt idx="17">
                  <c:v>-18.999999999999989</c:v>
                </c:pt>
                <c:pt idx="18">
                  <c:v>-30.79999999999999</c:v>
                </c:pt>
                <c:pt idx="19">
                  <c:v>-38.199999999999989</c:v>
                </c:pt>
                <c:pt idx="20">
                  <c:v>-34.199999999999989</c:v>
                </c:pt>
                <c:pt idx="21">
                  <c:v>-40.999999999999986</c:v>
                </c:pt>
                <c:pt idx="22">
                  <c:v>-34.199999999999989</c:v>
                </c:pt>
                <c:pt idx="23">
                  <c:v>-41.399999999999991</c:v>
                </c:pt>
                <c:pt idx="24">
                  <c:v>-30.899999999999991</c:v>
                </c:pt>
                <c:pt idx="25">
                  <c:v>-45.199999999999989</c:v>
                </c:pt>
                <c:pt idx="26">
                  <c:v>-60.199999999999989</c:v>
                </c:pt>
                <c:pt idx="27">
                  <c:v>-30.599999999999987</c:v>
                </c:pt>
                <c:pt idx="28">
                  <c:v>-7.3999999999999879</c:v>
                </c:pt>
                <c:pt idx="29">
                  <c:v>-24.799999999999986</c:v>
                </c:pt>
                <c:pt idx="30">
                  <c:v>-14.999999999999986</c:v>
                </c:pt>
                <c:pt idx="31">
                  <c:v>32.400000000000013</c:v>
                </c:pt>
                <c:pt idx="32">
                  <c:v>41.100000000000009</c:v>
                </c:pt>
                <c:pt idx="33">
                  <c:v>28.100000000000009</c:v>
                </c:pt>
                <c:pt idx="34">
                  <c:v>44.900000000000006</c:v>
                </c:pt>
                <c:pt idx="35">
                  <c:v>74.800000000000011</c:v>
                </c:pt>
                <c:pt idx="36">
                  <c:v>98.000000000000014</c:v>
                </c:pt>
                <c:pt idx="37">
                  <c:v>85.600000000000009</c:v>
                </c:pt>
                <c:pt idx="38">
                  <c:v>117.5</c:v>
                </c:pt>
                <c:pt idx="39">
                  <c:v>98.7</c:v>
                </c:pt>
                <c:pt idx="40">
                  <c:v>77.099999999999994</c:v>
                </c:pt>
                <c:pt idx="41">
                  <c:v>38.299999999999997</c:v>
                </c:pt>
                <c:pt idx="42">
                  <c:v>80.199999999999989</c:v>
                </c:pt>
                <c:pt idx="43">
                  <c:v>133.5</c:v>
                </c:pt>
                <c:pt idx="44">
                  <c:v>127.1</c:v>
                </c:pt>
                <c:pt idx="45">
                  <c:v>86.899999999999991</c:v>
                </c:pt>
                <c:pt idx="46">
                  <c:v>102.69999999999999</c:v>
                </c:pt>
                <c:pt idx="47">
                  <c:v>123.1</c:v>
                </c:pt>
                <c:pt idx="48">
                  <c:v>104.19999999999999</c:v>
                </c:pt>
                <c:pt idx="49">
                  <c:v>87.699999999999989</c:v>
                </c:pt>
                <c:pt idx="50">
                  <c:v>103.69999999999999</c:v>
                </c:pt>
                <c:pt idx="51">
                  <c:v>136.29999999999998</c:v>
                </c:pt>
                <c:pt idx="52">
                  <c:v>120.09999999999998</c:v>
                </c:pt>
                <c:pt idx="53">
                  <c:v>87.799999999999983</c:v>
                </c:pt>
                <c:pt idx="54">
                  <c:v>113.59999999999998</c:v>
                </c:pt>
                <c:pt idx="55">
                  <c:v>132.59999999999997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7-5F45-913E-3E754FFBFE6E}"/>
            </c:ext>
          </c:extLst>
        </c:ser>
        <c:ser>
          <c:idx val="1"/>
          <c:order val="1"/>
          <c:tx>
            <c:strRef>
              <c:f>MIDCP!$D$1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MIDCP!$D$2:$D$57</c:f>
              <c:numCache>
                <c:formatCode>General</c:formatCode>
                <c:ptCount val="56"/>
                <c:pt idx="0">
                  <c:v>5.0999999999999996</c:v>
                </c:pt>
                <c:pt idx="1">
                  <c:v>-1.9000000000000004</c:v>
                </c:pt>
                <c:pt idx="2">
                  <c:v>18.799999999999997</c:v>
                </c:pt>
                <c:pt idx="3">
                  <c:v>44</c:v>
                </c:pt>
                <c:pt idx="4">
                  <c:v>62</c:v>
                </c:pt>
                <c:pt idx="5">
                  <c:v>81.8</c:v>
                </c:pt>
                <c:pt idx="6">
                  <c:v>74.599999999999994</c:v>
                </c:pt>
                <c:pt idx="7">
                  <c:v>80.899999999999991</c:v>
                </c:pt>
                <c:pt idx="8">
                  <c:v>90.499999999999986</c:v>
                </c:pt>
                <c:pt idx="9">
                  <c:v>101.39999999999999</c:v>
                </c:pt>
                <c:pt idx="10">
                  <c:v>83.799999999999983</c:v>
                </c:pt>
                <c:pt idx="11">
                  <c:v>84.999999999999986</c:v>
                </c:pt>
                <c:pt idx="12">
                  <c:v>85.499999999999986</c:v>
                </c:pt>
                <c:pt idx="13">
                  <c:v>77.199999999999989</c:v>
                </c:pt>
                <c:pt idx="14">
                  <c:v>92.499999999999986</c:v>
                </c:pt>
                <c:pt idx="15">
                  <c:v>103.39999999999999</c:v>
                </c:pt>
                <c:pt idx="16">
                  <c:v>109.6</c:v>
                </c:pt>
                <c:pt idx="17">
                  <c:v>98.8</c:v>
                </c:pt>
                <c:pt idx="18">
                  <c:v>107.6</c:v>
                </c:pt>
                <c:pt idx="19">
                  <c:v>127.19999999999999</c:v>
                </c:pt>
                <c:pt idx="20">
                  <c:v>131.5</c:v>
                </c:pt>
                <c:pt idx="21">
                  <c:v>145.69999999999999</c:v>
                </c:pt>
                <c:pt idx="22">
                  <c:v>132.79999999999998</c:v>
                </c:pt>
                <c:pt idx="23">
                  <c:v>141.39999999999998</c:v>
                </c:pt>
                <c:pt idx="24">
                  <c:v>129.29999999999998</c:v>
                </c:pt>
                <c:pt idx="25">
                  <c:v>153.89999999999998</c:v>
                </c:pt>
                <c:pt idx="26">
                  <c:v>171.39999999999998</c:v>
                </c:pt>
                <c:pt idx="27">
                  <c:v>147.09999999999997</c:v>
                </c:pt>
                <c:pt idx="28">
                  <c:v>129.89999999999998</c:v>
                </c:pt>
                <c:pt idx="29">
                  <c:v>140.89999999999998</c:v>
                </c:pt>
                <c:pt idx="30">
                  <c:v>144.09999999999997</c:v>
                </c:pt>
                <c:pt idx="31">
                  <c:v>95.299999999999969</c:v>
                </c:pt>
                <c:pt idx="32">
                  <c:v>123.79999999999997</c:v>
                </c:pt>
                <c:pt idx="33">
                  <c:v>155.39999999999998</c:v>
                </c:pt>
                <c:pt idx="34">
                  <c:v>136.59999999999997</c:v>
                </c:pt>
                <c:pt idx="35">
                  <c:v>162.79999999999995</c:v>
                </c:pt>
                <c:pt idx="36">
                  <c:v>142.59999999999997</c:v>
                </c:pt>
                <c:pt idx="37">
                  <c:v>161.99999999999997</c:v>
                </c:pt>
                <c:pt idx="38">
                  <c:v>168.29999999999998</c:v>
                </c:pt>
                <c:pt idx="39">
                  <c:v>187.6</c:v>
                </c:pt>
                <c:pt idx="40">
                  <c:v>210.29999999999998</c:v>
                </c:pt>
                <c:pt idx="41">
                  <c:v>253.7</c:v>
                </c:pt>
                <c:pt idx="42">
                  <c:v>313.39999999999998</c:v>
                </c:pt>
                <c:pt idx="43">
                  <c:v>260.7</c:v>
                </c:pt>
                <c:pt idx="44">
                  <c:v>285.59999999999997</c:v>
                </c:pt>
                <c:pt idx="45">
                  <c:v>325.89999999999998</c:v>
                </c:pt>
                <c:pt idx="46">
                  <c:v>351.79999999999995</c:v>
                </c:pt>
                <c:pt idx="47">
                  <c:v>325.49999999999994</c:v>
                </c:pt>
                <c:pt idx="48">
                  <c:v>298.29999999999995</c:v>
                </c:pt>
                <c:pt idx="49">
                  <c:v>343.9</c:v>
                </c:pt>
                <c:pt idx="50">
                  <c:v>320.59999999999997</c:v>
                </c:pt>
                <c:pt idx="51">
                  <c:v>295.2</c:v>
                </c:pt>
                <c:pt idx="52">
                  <c:v>321.7</c:v>
                </c:pt>
                <c:pt idx="53">
                  <c:v>284.39999999999998</c:v>
                </c:pt>
                <c:pt idx="54">
                  <c:v>270.39999999999998</c:v>
                </c:pt>
                <c:pt idx="55">
                  <c:v>254.39999999999998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7-5F45-913E-3E754FFBFE6E}"/>
            </c:ext>
          </c:extLst>
        </c:ser>
        <c:ser>
          <c:idx val="2"/>
          <c:order val="2"/>
          <c:tx>
            <c:strRef>
              <c:f>MIDCP!$E$1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MIDCP!$E$2:$E$57</c:f>
              <c:numCache>
                <c:formatCode>General</c:formatCode>
                <c:ptCount val="56"/>
                <c:pt idx="0">
                  <c:v>25.4</c:v>
                </c:pt>
                <c:pt idx="1">
                  <c:v>29.1</c:v>
                </c:pt>
                <c:pt idx="2">
                  <c:v>33.199999999999996</c:v>
                </c:pt>
                <c:pt idx="3">
                  <c:v>45.4</c:v>
                </c:pt>
                <c:pt idx="4">
                  <c:v>57.3</c:v>
                </c:pt>
                <c:pt idx="5">
                  <c:v>68</c:v>
                </c:pt>
                <c:pt idx="6">
                  <c:v>65.699999999999989</c:v>
                </c:pt>
                <c:pt idx="7">
                  <c:v>55.099999999999994</c:v>
                </c:pt>
                <c:pt idx="8">
                  <c:v>81.899999999999991</c:v>
                </c:pt>
                <c:pt idx="9">
                  <c:v>81.699999999999989</c:v>
                </c:pt>
                <c:pt idx="10">
                  <c:v>49.899999999999991</c:v>
                </c:pt>
                <c:pt idx="11">
                  <c:v>60.899999999999991</c:v>
                </c:pt>
                <c:pt idx="12">
                  <c:v>68.8</c:v>
                </c:pt>
                <c:pt idx="13">
                  <c:v>77.599999999999994</c:v>
                </c:pt>
                <c:pt idx="14">
                  <c:v>83.6</c:v>
                </c:pt>
                <c:pt idx="15">
                  <c:v>89.100000000000009</c:v>
                </c:pt>
                <c:pt idx="16">
                  <c:v>84.300000000000011</c:v>
                </c:pt>
                <c:pt idx="17">
                  <c:v>79.800000000000011</c:v>
                </c:pt>
                <c:pt idx="18">
                  <c:v>76.800000000000011</c:v>
                </c:pt>
                <c:pt idx="19">
                  <c:v>89</c:v>
                </c:pt>
                <c:pt idx="20">
                  <c:v>97.300000000000011</c:v>
                </c:pt>
                <c:pt idx="21">
                  <c:v>104.7</c:v>
                </c:pt>
                <c:pt idx="22">
                  <c:v>98.6</c:v>
                </c:pt>
                <c:pt idx="23">
                  <c:v>99.999999999999986</c:v>
                </c:pt>
                <c:pt idx="24">
                  <c:v>98.399999999999991</c:v>
                </c:pt>
                <c:pt idx="25">
                  <c:v>108.69999999999999</c:v>
                </c:pt>
                <c:pt idx="26">
                  <c:v>111.19999999999999</c:v>
                </c:pt>
                <c:pt idx="27">
                  <c:v>116.49999999999997</c:v>
                </c:pt>
                <c:pt idx="28">
                  <c:v>122.49999999999999</c:v>
                </c:pt>
                <c:pt idx="29">
                  <c:v>116.1</c:v>
                </c:pt>
                <c:pt idx="30">
                  <c:v>129.09999999999997</c:v>
                </c:pt>
                <c:pt idx="31">
                  <c:v>127.69999999999999</c:v>
                </c:pt>
                <c:pt idx="32">
                  <c:v>164.89999999999998</c:v>
                </c:pt>
                <c:pt idx="33">
                  <c:v>183.5</c:v>
                </c:pt>
                <c:pt idx="34">
                  <c:v>181.49999999999997</c:v>
                </c:pt>
                <c:pt idx="35">
                  <c:v>237.59999999999997</c:v>
                </c:pt>
                <c:pt idx="36">
                  <c:v>240.59999999999997</c:v>
                </c:pt>
                <c:pt idx="37">
                  <c:v>247.59999999999997</c:v>
                </c:pt>
                <c:pt idx="38">
                  <c:v>285.79999999999995</c:v>
                </c:pt>
                <c:pt idx="39">
                  <c:v>286.3</c:v>
                </c:pt>
                <c:pt idx="40">
                  <c:v>287.39999999999998</c:v>
                </c:pt>
                <c:pt idx="41">
                  <c:v>292</c:v>
                </c:pt>
                <c:pt idx="42">
                  <c:v>393.59999999999997</c:v>
                </c:pt>
                <c:pt idx="43">
                  <c:v>394.2</c:v>
                </c:pt>
                <c:pt idx="44">
                  <c:v>412.69999999999993</c:v>
                </c:pt>
                <c:pt idx="45">
                  <c:v>412.79999999999995</c:v>
                </c:pt>
                <c:pt idx="46">
                  <c:v>454.49999999999994</c:v>
                </c:pt>
                <c:pt idx="47">
                  <c:v>448.59999999999991</c:v>
                </c:pt>
                <c:pt idx="48">
                  <c:v>402.49999999999994</c:v>
                </c:pt>
                <c:pt idx="49">
                  <c:v>431.59999999999997</c:v>
                </c:pt>
                <c:pt idx="50">
                  <c:v>424.29999999999995</c:v>
                </c:pt>
                <c:pt idx="51">
                  <c:v>431.5</c:v>
                </c:pt>
                <c:pt idx="52">
                  <c:v>441.79999999999995</c:v>
                </c:pt>
                <c:pt idx="53">
                  <c:v>372.19999999999993</c:v>
                </c:pt>
                <c:pt idx="54">
                  <c:v>383.99999999999994</c:v>
                </c:pt>
                <c:pt idx="55">
                  <c:v>386.99999999999994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7-5F45-913E-3E754FFB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29183"/>
        <c:axId val="775019039"/>
      </c:lineChart>
      <c:catAx>
        <c:axId val="77502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19039"/>
        <c:crosses val="autoZero"/>
        <c:auto val="1"/>
        <c:lblAlgn val="ctr"/>
        <c:lblOffset val="100"/>
        <c:noMultiLvlLbl val="0"/>
      </c:catAx>
      <c:valAx>
        <c:axId val="7750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NF!$C$1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NF!$C$2:$C$53</c:f>
              <c:numCache>
                <c:formatCode>General</c:formatCode>
                <c:ptCount val="52"/>
                <c:pt idx="0">
                  <c:v>-5.7</c:v>
                </c:pt>
                <c:pt idx="1">
                  <c:v>22.7</c:v>
                </c:pt>
                <c:pt idx="2">
                  <c:v>7.2999999999999989</c:v>
                </c:pt>
                <c:pt idx="3">
                  <c:v>31</c:v>
                </c:pt>
                <c:pt idx="4">
                  <c:v>48.4</c:v>
                </c:pt>
                <c:pt idx="5">
                  <c:v>33</c:v>
                </c:pt>
                <c:pt idx="6">
                  <c:v>24.5</c:v>
                </c:pt>
                <c:pt idx="7">
                  <c:v>55.5</c:v>
                </c:pt>
                <c:pt idx="8">
                  <c:v>73.599999999999994</c:v>
                </c:pt>
                <c:pt idx="9">
                  <c:v>91.699999999999989</c:v>
                </c:pt>
                <c:pt idx="10">
                  <c:v>56.399999999999991</c:v>
                </c:pt>
                <c:pt idx="11">
                  <c:v>78.199999999999989</c:v>
                </c:pt>
                <c:pt idx="12">
                  <c:v>54.29999999999999</c:v>
                </c:pt>
                <c:pt idx="13">
                  <c:v>25.199999999999989</c:v>
                </c:pt>
                <c:pt idx="14">
                  <c:v>-1.2000000000000099</c:v>
                </c:pt>
                <c:pt idx="15">
                  <c:v>-42.800000000000011</c:v>
                </c:pt>
                <c:pt idx="16">
                  <c:v>-80.800000000000011</c:v>
                </c:pt>
                <c:pt idx="17">
                  <c:v>-96.600000000000009</c:v>
                </c:pt>
                <c:pt idx="18">
                  <c:v>-54.500000000000007</c:v>
                </c:pt>
                <c:pt idx="19">
                  <c:v>-100.9</c:v>
                </c:pt>
                <c:pt idx="20">
                  <c:v>-32.100000000000009</c:v>
                </c:pt>
                <c:pt idx="21">
                  <c:v>15.099999999999994</c:v>
                </c:pt>
                <c:pt idx="22">
                  <c:v>51.999999999999993</c:v>
                </c:pt>
                <c:pt idx="23">
                  <c:v>35.799999999999997</c:v>
                </c:pt>
                <c:pt idx="24">
                  <c:v>14.799999999999997</c:v>
                </c:pt>
                <c:pt idx="25">
                  <c:v>-51.900000000000006</c:v>
                </c:pt>
                <c:pt idx="26">
                  <c:v>-28.900000000000006</c:v>
                </c:pt>
                <c:pt idx="27">
                  <c:v>-54.900000000000006</c:v>
                </c:pt>
                <c:pt idx="28">
                  <c:v>-10.200000000000003</c:v>
                </c:pt>
                <c:pt idx="29">
                  <c:v>-64.599999999999994</c:v>
                </c:pt>
                <c:pt idx="30">
                  <c:v>-87.699999999999989</c:v>
                </c:pt>
                <c:pt idx="31">
                  <c:v>-102.79999999999998</c:v>
                </c:pt>
                <c:pt idx="32">
                  <c:v>-82.799999999999983</c:v>
                </c:pt>
                <c:pt idx="33">
                  <c:v>-135.59999999999997</c:v>
                </c:pt>
                <c:pt idx="34">
                  <c:v>-90.299999999999969</c:v>
                </c:pt>
                <c:pt idx="35">
                  <c:v>-27.89999999999997</c:v>
                </c:pt>
                <c:pt idx="36">
                  <c:v>-71.19999999999996</c:v>
                </c:pt>
                <c:pt idx="37">
                  <c:v>-139.69999999999996</c:v>
                </c:pt>
                <c:pt idx="38">
                  <c:v>-96.19999999999996</c:v>
                </c:pt>
                <c:pt idx="39">
                  <c:v>-67.299999999999955</c:v>
                </c:pt>
                <c:pt idx="40">
                  <c:v>-29.699999999999953</c:v>
                </c:pt>
                <c:pt idx="41">
                  <c:v>-76.299999999999955</c:v>
                </c:pt>
                <c:pt idx="42">
                  <c:v>-135.89999999999995</c:v>
                </c:pt>
                <c:pt idx="43">
                  <c:v>-96.899999999999949</c:v>
                </c:pt>
                <c:pt idx="44">
                  <c:v>-65.899999999999949</c:v>
                </c:pt>
                <c:pt idx="45">
                  <c:v>-97.899999999999949</c:v>
                </c:pt>
                <c:pt idx="46">
                  <c:v>-130.09999999999997</c:v>
                </c:pt>
                <c:pt idx="47">
                  <c:v>-100.29999999999997</c:v>
                </c:pt>
                <c:pt idx="48">
                  <c:v>-173.7</c:v>
                </c:pt>
                <c:pt idx="49">
                  <c:v>-135.89999999999998</c:v>
                </c:pt>
                <c:pt idx="50">
                  <c:v>-159.99999999999997</c:v>
                </c:pt>
                <c:pt idx="51">
                  <c:v>-205.99999999999997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F-5948-B83B-2C1B5C996290}"/>
            </c:ext>
          </c:extLst>
        </c:ser>
        <c:ser>
          <c:idx val="1"/>
          <c:order val="1"/>
          <c:tx>
            <c:strRef>
              <c:f>NF!$D$1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NF!$D$2:$D$53</c:f>
              <c:numCache>
                <c:formatCode>General</c:formatCode>
                <c:ptCount val="52"/>
                <c:pt idx="0">
                  <c:v>41.2</c:v>
                </c:pt>
                <c:pt idx="1">
                  <c:v>2.1000000000000014</c:v>
                </c:pt>
                <c:pt idx="2">
                  <c:v>49.9</c:v>
                </c:pt>
                <c:pt idx="3">
                  <c:v>2.7999999999999972</c:v>
                </c:pt>
                <c:pt idx="4">
                  <c:v>-15.400000000000002</c:v>
                </c:pt>
                <c:pt idx="5">
                  <c:v>24.8</c:v>
                </c:pt>
                <c:pt idx="6">
                  <c:v>57</c:v>
                </c:pt>
                <c:pt idx="7">
                  <c:v>7.5</c:v>
                </c:pt>
                <c:pt idx="8">
                  <c:v>14</c:v>
                </c:pt>
                <c:pt idx="9">
                  <c:v>-12.5</c:v>
                </c:pt>
                <c:pt idx="10">
                  <c:v>2.5</c:v>
                </c:pt>
                <c:pt idx="11">
                  <c:v>-7.9</c:v>
                </c:pt>
                <c:pt idx="12">
                  <c:v>41.300000000000004</c:v>
                </c:pt>
                <c:pt idx="13">
                  <c:v>59.300000000000004</c:v>
                </c:pt>
                <c:pt idx="14">
                  <c:v>36.5</c:v>
                </c:pt>
                <c:pt idx="15">
                  <c:v>61.3</c:v>
                </c:pt>
                <c:pt idx="16">
                  <c:v>85.8</c:v>
                </c:pt>
                <c:pt idx="17">
                  <c:v>104.6</c:v>
                </c:pt>
                <c:pt idx="18">
                  <c:v>85.399999999999991</c:v>
                </c:pt>
                <c:pt idx="19">
                  <c:v>48.999999999999993</c:v>
                </c:pt>
                <c:pt idx="20">
                  <c:v>7.1999999999999957</c:v>
                </c:pt>
                <c:pt idx="21">
                  <c:v>-82.300000000000011</c:v>
                </c:pt>
                <c:pt idx="22">
                  <c:v>-142.70000000000002</c:v>
                </c:pt>
                <c:pt idx="23">
                  <c:v>-100.30000000000001</c:v>
                </c:pt>
                <c:pt idx="24">
                  <c:v>-43.900000000000013</c:v>
                </c:pt>
                <c:pt idx="25">
                  <c:v>-4.1000000000000156</c:v>
                </c:pt>
                <c:pt idx="26">
                  <c:v>-33.700000000000017</c:v>
                </c:pt>
                <c:pt idx="27">
                  <c:v>17.999999999999986</c:v>
                </c:pt>
                <c:pt idx="28">
                  <c:v>-14.600000000000016</c:v>
                </c:pt>
                <c:pt idx="29">
                  <c:v>23.199999999999982</c:v>
                </c:pt>
                <c:pt idx="30">
                  <c:v>-25.100000000000016</c:v>
                </c:pt>
                <c:pt idx="31">
                  <c:v>16.999999999999986</c:v>
                </c:pt>
                <c:pt idx="32">
                  <c:v>-26.200000000000017</c:v>
                </c:pt>
                <c:pt idx="33">
                  <c:v>-58.700000000000017</c:v>
                </c:pt>
                <c:pt idx="34">
                  <c:v>-39.200000000000017</c:v>
                </c:pt>
                <c:pt idx="35">
                  <c:v>-83.600000000000023</c:v>
                </c:pt>
                <c:pt idx="36">
                  <c:v>-138.60000000000002</c:v>
                </c:pt>
                <c:pt idx="37">
                  <c:v>-85.800000000000026</c:v>
                </c:pt>
                <c:pt idx="38">
                  <c:v>-109.20000000000002</c:v>
                </c:pt>
                <c:pt idx="39">
                  <c:v>-202</c:v>
                </c:pt>
                <c:pt idx="40">
                  <c:v>-148.4</c:v>
                </c:pt>
                <c:pt idx="41">
                  <c:v>-80.600000000000009</c:v>
                </c:pt>
                <c:pt idx="42">
                  <c:v>-127.10000000000001</c:v>
                </c:pt>
                <c:pt idx="43">
                  <c:v>-145.30000000000001</c:v>
                </c:pt>
                <c:pt idx="44">
                  <c:v>-179.60000000000002</c:v>
                </c:pt>
                <c:pt idx="45">
                  <c:v>-159.10000000000002</c:v>
                </c:pt>
                <c:pt idx="46">
                  <c:v>-105.10000000000002</c:v>
                </c:pt>
                <c:pt idx="47">
                  <c:v>-141.30000000000001</c:v>
                </c:pt>
                <c:pt idx="48">
                  <c:v>-73.800000000000011</c:v>
                </c:pt>
                <c:pt idx="49">
                  <c:v>-29.400000000000013</c:v>
                </c:pt>
                <c:pt idx="50">
                  <c:v>11.199999999999989</c:v>
                </c:pt>
                <c:pt idx="51">
                  <c:v>-23.900000000000013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F-5948-B83B-2C1B5C996290}"/>
            </c:ext>
          </c:extLst>
        </c:ser>
        <c:ser>
          <c:idx val="2"/>
          <c:order val="2"/>
          <c:tx>
            <c:strRef>
              <c:f>NF!$E$1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NF!$E$2:$E$53</c:f>
              <c:numCache>
                <c:formatCode>General</c:formatCode>
                <c:ptCount val="52"/>
                <c:pt idx="0">
                  <c:v>35.5</c:v>
                </c:pt>
                <c:pt idx="1">
                  <c:v>24.8</c:v>
                </c:pt>
                <c:pt idx="2">
                  <c:v>57.199999999999996</c:v>
                </c:pt>
                <c:pt idx="3">
                  <c:v>33.799999999999997</c:v>
                </c:pt>
                <c:pt idx="4">
                  <c:v>33</c:v>
                </c:pt>
                <c:pt idx="5">
                  <c:v>57.8</c:v>
                </c:pt>
                <c:pt idx="6">
                  <c:v>81.5</c:v>
                </c:pt>
                <c:pt idx="7">
                  <c:v>63</c:v>
                </c:pt>
                <c:pt idx="8">
                  <c:v>87.6</c:v>
                </c:pt>
                <c:pt idx="9">
                  <c:v>79.199999999999989</c:v>
                </c:pt>
                <c:pt idx="10">
                  <c:v>58.899999999999991</c:v>
                </c:pt>
                <c:pt idx="11">
                  <c:v>70.299999999999983</c:v>
                </c:pt>
                <c:pt idx="12">
                  <c:v>95.6</c:v>
                </c:pt>
                <c:pt idx="13">
                  <c:v>84.5</c:v>
                </c:pt>
                <c:pt idx="14">
                  <c:v>35.29999999999999</c:v>
                </c:pt>
                <c:pt idx="15">
                  <c:v>18.499999999999986</c:v>
                </c:pt>
                <c:pt idx="16">
                  <c:v>4.9999999999999858</c:v>
                </c:pt>
                <c:pt idx="17">
                  <c:v>7.9999999999999858</c:v>
                </c:pt>
                <c:pt idx="18">
                  <c:v>30.899999999999984</c:v>
                </c:pt>
                <c:pt idx="19">
                  <c:v>-51.900000000000013</c:v>
                </c:pt>
                <c:pt idx="20">
                  <c:v>-24.900000000000013</c:v>
                </c:pt>
                <c:pt idx="21">
                  <c:v>-67.200000000000017</c:v>
                </c:pt>
                <c:pt idx="22">
                  <c:v>-90.700000000000017</c:v>
                </c:pt>
                <c:pt idx="23">
                  <c:v>-64.500000000000014</c:v>
                </c:pt>
                <c:pt idx="24">
                  <c:v>-29.100000000000016</c:v>
                </c:pt>
                <c:pt idx="25">
                  <c:v>-56.000000000000021</c:v>
                </c:pt>
                <c:pt idx="26">
                  <c:v>-62.600000000000023</c:v>
                </c:pt>
                <c:pt idx="27">
                  <c:v>-36.90000000000002</c:v>
                </c:pt>
                <c:pt idx="28">
                  <c:v>-24.800000000000018</c:v>
                </c:pt>
                <c:pt idx="29">
                  <c:v>-41.400000000000013</c:v>
                </c:pt>
                <c:pt idx="30">
                  <c:v>-112.80000000000001</c:v>
                </c:pt>
                <c:pt idx="31">
                  <c:v>-85.8</c:v>
                </c:pt>
                <c:pt idx="32">
                  <c:v>-109</c:v>
                </c:pt>
                <c:pt idx="33">
                  <c:v>-194.29999999999998</c:v>
                </c:pt>
                <c:pt idx="34">
                  <c:v>-129.5</c:v>
                </c:pt>
                <c:pt idx="35">
                  <c:v>-111.5</c:v>
                </c:pt>
                <c:pt idx="36">
                  <c:v>-209.79999999999998</c:v>
                </c:pt>
                <c:pt idx="37">
                  <c:v>-225.5</c:v>
                </c:pt>
                <c:pt idx="38">
                  <c:v>-205.39999999999998</c:v>
                </c:pt>
                <c:pt idx="39">
                  <c:v>-269.29999999999995</c:v>
                </c:pt>
                <c:pt idx="40">
                  <c:v>-178.09999999999997</c:v>
                </c:pt>
                <c:pt idx="41">
                  <c:v>-156.89999999999998</c:v>
                </c:pt>
                <c:pt idx="42">
                  <c:v>-262.99999999999994</c:v>
                </c:pt>
                <c:pt idx="43">
                  <c:v>-242.19999999999996</c:v>
                </c:pt>
                <c:pt idx="44">
                  <c:v>-245.49999999999997</c:v>
                </c:pt>
                <c:pt idx="45">
                  <c:v>-257</c:v>
                </c:pt>
                <c:pt idx="46">
                  <c:v>-235.2</c:v>
                </c:pt>
                <c:pt idx="47">
                  <c:v>-241.59999999999997</c:v>
                </c:pt>
                <c:pt idx="48">
                  <c:v>-247.5</c:v>
                </c:pt>
                <c:pt idx="49">
                  <c:v>-165.29999999999998</c:v>
                </c:pt>
                <c:pt idx="50">
                  <c:v>-148.79999999999998</c:v>
                </c:pt>
                <c:pt idx="51">
                  <c:v>-229.89999999999998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F-5948-B83B-2C1B5C99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961199"/>
        <c:axId val="775935087"/>
      </c:lineChart>
      <c:catAx>
        <c:axId val="77496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35087"/>
        <c:crosses val="autoZero"/>
        <c:auto val="1"/>
        <c:lblAlgn val="ctr"/>
        <c:lblOffset val="100"/>
        <c:noMultiLvlLbl val="0"/>
      </c:catAx>
      <c:valAx>
        <c:axId val="7759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NF!$H$1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NF!$H$2:$H$53</c:f>
              <c:numCache>
                <c:formatCode>General</c:formatCode>
                <c:ptCount val="52"/>
                <c:pt idx="0">
                  <c:v>-0.3</c:v>
                </c:pt>
                <c:pt idx="1">
                  <c:v>7.5</c:v>
                </c:pt>
                <c:pt idx="2">
                  <c:v>12.7</c:v>
                </c:pt>
                <c:pt idx="3">
                  <c:v>17.899999999999999</c:v>
                </c:pt>
                <c:pt idx="4">
                  <c:v>16.2</c:v>
                </c:pt>
                <c:pt idx="5">
                  <c:v>13.5</c:v>
                </c:pt>
                <c:pt idx="6">
                  <c:v>10.3</c:v>
                </c:pt>
                <c:pt idx="7">
                  <c:v>21.8</c:v>
                </c:pt>
                <c:pt idx="8">
                  <c:v>24.6</c:v>
                </c:pt>
                <c:pt idx="9">
                  <c:v>27.400000000000002</c:v>
                </c:pt>
                <c:pt idx="10">
                  <c:v>23.500000000000004</c:v>
                </c:pt>
                <c:pt idx="11">
                  <c:v>27.100000000000005</c:v>
                </c:pt>
                <c:pt idx="12">
                  <c:v>21.900000000000006</c:v>
                </c:pt>
                <c:pt idx="13">
                  <c:v>17.600000000000005</c:v>
                </c:pt>
                <c:pt idx="14">
                  <c:v>13.400000000000006</c:v>
                </c:pt>
                <c:pt idx="15">
                  <c:v>-1.0999999999999943</c:v>
                </c:pt>
                <c:pt idx="16">
                  <c:v>23.500000000000007</c:v>
                </c:pt>
                <c:pt idx="17">
                  <c:v>18.000000000000007</c:v>
                </c:pt>
                <c:pt idx="18">
                  <c:v>22.700000000000006</c:v>
                </c:pt>
                <c:pt idx="19">
                  <c:v>8.0000000000000071</c:v>
                </c:pt>
                <c:pt idx="20">
                  <c:v>33.500000000000007</c:v>
                </c:pt>
                <c:pt idx="21">
                  <c:v>64.2</c:v>
                </c:pt>
                <c:pt idx="22">
                  <c:v>77</c:v>
                </c:pt>
                <c:pt idx="23">
                  <c:v>53.6</c:v>
                </c:pt>
                <c:pt idx="24">
                  <c:v>34.700000000000003</c:v>
                </c:pt>
                <c:pt idx="25">
                  <c:v>59</c:v>
                </c:pt>
                <c:pt idx="26">
                  <c:v>65.2</c:v>
                </c:pt>
                <c:pt idx="27">
                  <c:v>43.1</c:v>
                </c:pt>
                <c:pt idx="28">
                  <c:v>56.7</c:v>
                </c:pt>
                <c:pt idx="29">
                  <c:v>40.300000000000004</c:v>
                </c:pt>
                <c:pt idx="30">
                  <c:v>21.200000000000003</c:v>
                </c:pt>
                <c:pt idx="31">
                  <c:v>30.6</c:v>
                </c:pt>
                <c:pt idx="32">
                  <c:v>22.8</c:v>
                </c:pt>
                <c:pt idx="33">
                  <c:v>1</c:v>
                </c:pt>
                <c:pt idx="34">
                  <c:v>17.8</c:v>
                </c:pt>
                <c:pt idx="35">
                  <c:v>40</c:v>
                </c:pt>
                <c:pt idx="36">
                  <c:v>24.9</c:v>
                </c:pt>
                <c:pt idx="37">
                  <c:v>-7.3000000000000043</c:v>
                </c:pt>
                <c:pt idx="38">
                  <c:v>10.599999999999994</c:v>
                </c:pt>
                <c:pt idx="39">
                  <c:v>41.3</c:v>
                </c:pt>
                <c:pt idx="40">
                  <c:v>53.4</c:v>
                </c:pt>
                <c:pt idx="41">
                  <c:v>33.099999999999994</c:v>
                </c:pt>
                <c:pt idx="42">
                  <c:v>7.0999999999999943</c:v>
                </c:pt>
                <c:pt idx="43">
                  <c:v>17.599999999999994</c:v>
                </c:pt>
                <c:pt idx="44">
                  <c:v>26.699999999999996</c:v>
                </c:pt>
                <c:pt idx="45">
                  <c:v>4.5999999999999943</c:v>
                </c:pt>
                <c:pt idx="46">
                  <c:v>-6.7000000000000064</c:v>
                </c:pt>
                <c:pt idx="47">
                  <c:v>0.69999999999999396</c:v>
                </c:pt>
                <c:pt idx="48">
                  <c:v>-41.500000000000007</c:v>
                </c:pt>
                <c:pt idx="49">
                  <c:v>-26.400000000000006</c:v>
                </c:pt>
                <c:pt idx="50">
                  <c:v>-18.000000000000007</c:v>
                </c:pt>
                <c:pt idx="51">
                  <c:v>-29.900000000000006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C-8047-8E8A-39DE4605B4A6}"/>
            </c:ext>
          </c:extLst>
        </c:ser>
        <c:ser>
          <c:idx val="1"/>
          <c:order val="1"/>
          <c:tx>
            <c:strRef>
              <c:f>NF!$I$1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NF!$I$2:$I$53</c:f>
              <c:numCache>
                <c:formatCode>General</c:formatCode>
                <c:ptCount val="52"/>
                <c:pt idx="0">
                  <c:v>6.8</c:v>
                </c:pt>
                <c:pt idx="1">
                  <c:v>-1.6000000000000005</c:v>
                </c:pt>
                <c:pt idx="2">
                  <c:v>7.3999999999999995</c:v>
                </c:pt>
                <c:pt idx="3">
                  <c:v>-4.0000000000000009</c:v>
                </c:pt>
                <c:pt idx="4">
                  <c:v>-1.600000000000001</c:v>
                </c:pt>
                <c:pt idx="5">
                  <c:v>6.1999999999999993</c:v>
                </c:pt>
                <c:pt idx="6">
                  <c:v>13.2</c:v>
                </c:pt>
                <c:pt idx="7">
                  <c:v>2.0999999999999996</c:v>
                </c:pt>
                <c:pt idx="8">
                  <c:v>-1.8000000000000003</c:v>
                </c:pt>
                <c:pt idx="9">
                  <c:v>-5.2</c:v>
                </c:pt>
                <c:pt idx="10">
                  <c:v>-2.2000000000000002</c:v>
                </c:pt>
                <c:pt idx="11">
                  <c:v>0.59999999999999964</c:v>
                </c:pt>
                <c:pt idx="12">
                  <c:v>14.2</c:v>
                </c:pt>
                <c:pt idx="13">
                  <c:v>17.8</c:v>
                </c:pt>
                <c:pt idx="14">
                  <c:v>21.1</c:v>
                </c:pt>
                <c:pt idx="15">
                  <c:v>9.6000000000000014</c:v>
                </c:pt>
                <c:pt idx="16">
                  <c:v>-2.4999999999999982</c:v>
                </c:pt>
                <c:pt idx="17">
                  <c:v>1.5000000000000018</c:v>
                </c:pt>
                <c:pt idx="18">
                  <c:v>-3.8999999999999986</c:v>
                </c:pt>
                <c:pt idx="19">
                  <c:v>-19.7</c:v>
                </c:pt>
                <c:pt idx="20">
                  <c:v>-38.099999999999994</c:v>
                </c:pt>
                <c:pt idx="21">
                  <c:v>-85.8</c:v>
                </c:pt>
                <c:pt idx="22">
                  <c:v>-109.1</c:v>
                </c:pt>
                <c:pt idx="23">
                  <c:v>-90.3</c:v>
                </c:pt>
                <c:pt idx="24">
                  <c:v>-64.199999999999989</c:v>
                </c:pt>
                <c:pt idx="25">
                  <c:v>-45.099999999999987</c:v>
                </c:pt>
                <c:pt idx="26">
                  <c:v>-54.999999999999986</c:v>
                </c:pt>
                <c:pt idx="27">
                  <c:v>-35.199999999999989</c:v>
                </c:pt>
                <c:pt idx="28">
                  <c:v>-43.79999999999999</c:v>
                </c:pt>
                <c:pt idx="29">
                  <c:v>-29.599999999999991</c:v>
                </c:pt>
                <c:pt idx="30">
                  <c:v>-48.79999999999999</c:v>
                </c:pt>
                <c:pt idx="31">
                  <c:v>-33.599999999999994</c:v>
                </c:pt>
                <c:pt idx="32">
                  <c:v>-49.699999999999996</c:v>
                </c:pt>
                <c:pt idx="33">
                  <c:v>-61.899999999999991</c:v>
                </c:pt>
                <c:pt idx="34">
                  <c:v>-52.899999999999991</c:v>
                </c:pt>
                <c:pt idx="35">
                  <c:v>-72.199999999999989</c:v>
                </c:pt>
                <c:pt idx="36">
                  <c:v>-98.399999999999991</c:v>
                </c:pt>
                <c:pt idx="37">
                  <c:v>-75.899999999999991</c:v>
                </c:pt>
                <c:pt idx="38">
                  <c:v>-58.499999999999993</c:v>
                </c:pt>
                <c:pt idx="39">
                  <c:v>-110.69999999999999</c:v>
                </c:pt>
                <c:pt idx="40">
                  <c:v>-93.399999999999991</c:v>
                </c:pt>
                <c:pt idx="41">
                  <c:v>-60.999999999999993</c:v>
                </c:pt>
                <c:pt idx="42">
                  <c:v>-80.199999999999989</c:v>
                </c:pt>
                <c:pt idx="43">
                  <c:v>-92.499999999999986</c:v>
                </c:pt>
                <c:pt idx="44">
                  <c:v>-101.49999999999999</c:v>
                </c:pt>
                <c:pt idx="45">
                  <c:v>-111.49999999999999</c:v>
                </c:pt>
                <c:pt idx="46">
                  <c:v>-91.299999999999983</c:v>
                </c:pt>
                <c:pt idx="47">
                  <c:v>-74.199999999999989</c:v>
                </c:pt>
                <c:pt idx="48">
                  <c:v>-15.199999999999989</c:v>
                </c:pt>
                <c:pt idx="49">
                  <c:v>1.6000000000000121</c:v>
                </c:pt>
                <c:pt idx="50">
                  <c:v>11.500000000000012</c:v>
                </c:pt>
                <c:pt idx="51">
                  <c:v>-2.6999999999999869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C-8047-8E8A-39DE4605B4A6}"/>
            </c:ext>
          </c:extLst>
        </c:ser>
        <c:ser>
          <c:idx val="2"/>
          <c:order val="2"/>
          <c:tx>
            <c:strRef>
              <c:f>NF!$J$1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NF!$J$2:$J$53</c:f>
              <c:numCache>
                <c:formatCode>General</c:formatCode>
                <c:ptCount val="52"/>
                <c:pt idx="0">
                  <c:v>6.5</c:v>
                </c:pt>
                <c:pt idx="1">
                  <c:v>5.8999999999999995</c:v>
                </c:pt>
                <c:pt idx="2">
                  <c:v>20.099999999999998</c:v>
                </c:pt>
                <c:pt idx="3">
                  <c:v>13.899999999999999</c:v>
                </c:pt>
                <c:pt idx="4">
                  <c:v>14.599999999999998</c:v>
                </c:pt>
                <c:pt idx="5">
                  <c:v>19.7</c:v>
                </c:pt>
                <c:pt idx="6">
                  <c:v>23.5</c:v>
                </c:pt>
                <c:pt idx="7">
                  <c:v>23.9</c:v>
                </c:pt>
                <c:pt idx="8">
                  <c:v>22.8</c:v>
                </c:pt>
                <c:pt idx="9">
                  <c:v>22.200000000000003</c:v>
                </c:pt>
                <c:pt idx="10">
                  <c:v>21.300000000000004</c:v>
                </c:pt>
                <c:pt idx="11">
                  <c:v>27.700000000000003</c:v>
                </c:pt>
                <c:pt idx="12">
                  <c:v>36.100000000000009</c:v>
                </c:pt>
                <c:pt idx="13">
                  <c:v>35.400000000000006</c:v>
                </c:pt>
                <c:pt idx="14">
                  <c:v>34.500000000000007</c:v>
                </c:pt>
                <c:pt idx="15">
                  <c:v>8.5000000000000071</c:v>
                </c:pt>
                <c:pt idx="16">
                  <c:v>21.000000000000007</c:v>
                </c:pt>
                <c:pt idx="17">
                  <c:v>19.500000000000007</c:v>
                </c:pt>
                <c:pt idx="18">
                  <c:v>18.800000000000008</c:v>
                </c:pt>
                <c:pt idx="19">
                  <c:v>-11.699999999999992</c:v>
                </c:pt>
                <c:pt idx="20">
                  <c:v>-4.5999999999999872</c:v>
                </c:pt>
                <c:pt idx="21">
                  <c:v>-21.599999999999994</c:v>
                </c:pt>
                <c:pt idx="22">
                  <c:v>-32.099999999999994</c:v>
                </c:pt>
                <c:pt idx="23">
                  <c:v>-36.699999999999996</c:v>
                </c:pt>
                <c:pt idx="24">
                  <c:v>-29.499999999999986</c:v>
                </c:pt>
                <c:pt idx="25">
                  <c:v>13.900000000000013</c:v>
                </c:pt>
                <c:pt idx="26">
                  <c:v>10.200000000000017</c:v>
                </c:pt>
                <c:pt idx="27">
                  <c:v>7.9000000000000128</c:v>
                </c:pt>
                <c:pt idx="28">
                  <c:v>12.900000000000013</c:v>
                </c:pt>
                <c:pt idx="29">
                  <c:v>10.700000000000014</c:v>
                </c:pt>
                <c:pt idx="30">
                  <c:v>-27.599999999999987</c:v>
                </c:pt>
                <c:pt idx="31">
                  <c:v>-2.9999999999999929</c:v>
                </c:pt>
                <c:pt idx="32">
                  <c:v>-26.899999999999995</c:v>
                </c:pt>
                <c:pt idx="33">
                  <c:v>-60.899999999999991</c:v>
                </c:pt>
                <c:pt idx="34">
                  <c:v>-35.099999999999994</c:v>
                </c:pt>
                <c:pt idx="35">
                  <c:v>-32.199999999999989</c:v>
                </c:pt>
                <c:pt idx="36">
                  <c:v>-73.5</c:v>
                </c:pt>
                <c:pt idx="37">
                  <c:v>-83.199999999999989</c:v>
                </c:pt>
                <c:pt idx="38">
                  <c:v>-47.9</c:v>
                </c:pt>
                <c:pt idx="39">
                  <c:v>-69.399999999999991</c:v>
                </c:pt>
                <c:pt idx="40">
                  <c:v>-39.999999999999993</c:v>
                </c:pt>
                <c:pt idx="41">
                  <c:v>-27.9</c:v>
                </c:pt>
                <c:pt idx="42">
                  <c:v>-73.099999999999994</c:v>
                </c:pt>
                <c:pt idx="43">
                  <c:v>-74.899999999999991</c:v>
                </c:pt>
                <c:pt idx="44">
                  <c:v>-74.799999999999983</c:v>
                </c:pt>
                <c:pt idx="45">
                  <c:v>-106.89999999999999</c:v>
                </c:pt>
                <c:pt idx="46">
                  <c:v>-97.999999999999986</c:v>
                </c:pt>
                <c:pt idx="47">
                  <c:v>-73.5</c:v>
                </c:pt>
                <c:pt idx="48">
                  <c:v>-56.699999999999996</c:v>
                </c:pt>
                <c:pt idx="49">
                  <c:v>-24.799999999999994</c:v>
                </c:pt>
                <c:pt idx="50">
                  <c:v>-6.4999999999999947</c:v>
                </c:pt>
                <c:pt idx="51">
                  <c:v>-32.599999999999994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C-8047-8E8A-39DE4605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95344"/>
        <c:axId val="681900415"/>
      </c:lineChart>
      <c:catAx>
        <c:axId val="34349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00415"/>
        <c:crosses val="autoZero"/>
        <c:auto val="1"/>
        <c:lblAlgn val="ctr"/>
        <c:lblOffset val="100"/>
        <c:noMultiLvlLbl val="0"/>
      </c:catAx>
      <c:valAx>
        <c:axId val="6819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NF!$E$2:$E$53</c:f>
              <c:numCache>
                <c:formatCode>General</c:formatCode>
                <c:ptCount val="52"/>
                <c:pt idx="0">
                  <c:v>35.5</c:v>
                </c:pt>
                <c:pt idx="1">
                  <c:v>24.8</c:v>
                </c:pt>
                <c:pt idx="2">
                  <c:v>57.199999999999996</c:v>
                </c:pt>
                <c:pt idx="3">
                  <c:v>33.799999999999997</c:v>
                </c:pt>
                <c:pt idx="4">
                  <c:v>33</c:v>
                </c:pt>
                <c:pt idx="5">
                  <c:v>57.8</c:v>
                </c:pt>
                <c:pt idx="6">
                  <c:v>81.5</c:v>
                </c:pt>
                <c:pt idx="7">
                  <c:v>63</c:v>
                </c:pt>
                <c:pt idx="8">
                  <c:v>87.6</c:v>
                </c:pt>
                <c:pt idx="9">
                  <c:v>79.199999999999989</c:v>
                </c:pt>
                <c:pt idx="10">
                  <c:v>58.899999999999991</c:v>
                </c:pt>
                <c:pt idx="11">
                  <c:v>70.299999999999983</c:v>
                </c:pt>
                <c:pt idx="12">
                  <c:v>95.6</c:v>
                </c:pt>
                <c:pt idx="13">
                  <c:v>84.5</c:v>
                </c:pt>
                <c:pt idx="14">
                  <c:v>35.29999999999999</c:v>
                </c:pt>
                <c:pt idx="15">
                  <c:v>18.499999999999986</c:v>
                </c:pt>
                <c:pt idx="16">
                  <c:v>4.9999999999999858</c:v>
                </c:pt>
                <c:pt idx="17">
                  <c:v>7.9999999999999858</c:v>
                </c:pt>
                <c:pt idx="18">
                  <c:v>30.899999999999984</c:v>
                </c:pt>
                <c:pt idx="19">
                  <c:v>-51.900000000000013</c:v>
                </c:pt>
                <c:pt idx="20">
                  <c:v>-24.900000000000013</c:v>
                </c:pt>
                <c:pt idx="21">
                  <c:v>-67.200000000000017</c:v>
                </c:pt>
                <c:pt idx="22">
                  <c:v>-90.700000000000017</c:v>
                </c:pt>
                <c:pt idx="23">
                  <c:v>-64.500000000000014</c:v>
                </c:pt>
                <c:pt idx="24">
                  <c:v>-29.100000000000016</c:v>
                </c:pt>
                <c:pt idx="25">
                  <c:v>-56.000000000000021</c:v>
                </c:pt>
                <c:pt idx="26">
                  <c:v>-62.600000000000023</c:v>
                </c:pt>
                <c:pt idx="27">
                  <c:v>-36.90000000000002</c:v>
                </c:pt>
                <c:pt idx="28">
                  <c:v>-24.800000000000018</c:v>
                </c:pt>
                <c:pt idx="29">
                  <c:v>-41.400000000000013</c:v>
                </c:pt>
                <c:pt idx="30">
                  <c:v>-112.80000000000001</c:v>
                </c:pt>
                <c:pt idx="31">
                  <c:v>-85.8</c:v>
                </c:pt>
                <c:pt idx="32">
                  <c:v>-109</c:v>
                </c:pt>
                <c:pt idx="33">
                  <c:v>-194.29999999999998</c:v>
                </c:pt>
                <c:pt idx="34">
                  <c:v>-129.5</c:v>
                </c:pt>
                <c:pt idx="35">
                  <c:v>-111.5</c:v>
                </c:pt>
                <c:pt idx="36">
                  <c:v>-209.79999999999998</c:v>
                </c:pt>
                <c:pt idx="37">
                  <c:v>-225.5</c:v>
                </c:pt>
                <c:pt idx="38">
                  <c:v>-205.39999999999998</c:v>
                </c:pt>
                <c:pt idx="39">
                  <c:v>-269.29999999999995</c:v>
                </c:pt>
                <c:pt idx="40">
                  <c:v>-178.09999999999997</c:v>
                </c:pt>
                <c:pt idx="41">
                  <c:v>-156.89999999999998</c:v>
                </c:pt>
                <c:pt idx="42">
                  <c:v>-262.99999999999994</c:v>
                </c:pt>
                <c:pt idx="43">
                  <c:v>-242.19999999999996</c:v>
                </c:pt>
                <c:pt idx="44">
                  <c:v>-245.49999999999997</c:v>
                </c:pt>
                <c:pt idx="45">
                  <c:v>-257</c:v>
                </c:pt>
                <c:pt idx="46">
                  <c:v>-235.2</c:v>
                </c:pt>
                <c:pt idx="47">
                  <c:v>-241.59999999999997</c:v>
                </c:pt>
                <c:pt idx="48">
                  <c:v>-247.5</c:v>
                </c:pt>
                <c:pt idx="49">
                  <c:v>-165.29999999999998</c:v>
                </c:pt>
                <c:pt idx="50">
                  <c:v>-148.79999999999998</c:v>
                </c:pt>
                <c:pt idx="51">
                  <c:v>-229.89999999999998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0-3542-982A-194C2AA1F068}"/>
            </c:ext>
          </c:extLst>
        </c:ser>
        <c:ser>
          <c:idx val="1"/>
          <c:order val="1"/>
          <c:tx>
            <c:strRef>
              <c:f>NF!$J$1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NF!$J$2:$J$53</c:f>
              <c:numCache>
                <c:formatCode>General</c:formatCode>
                <c:ptCount val="52"/>
                <c:pt idx="0">
                  <c:v>6.5</c:v>
                </c:pt>
                <c:pt idx="1">
                  <c:v>5.8999999999999995</c:v>
                </c:pt>
                <c:pt idx="2">
                  <c:v>20.099999999999998</c:v>
                </c:pt>
                <c:pt idx="3">
                  <c:v>13.899999999999999</c:v>
                </c:pt>
                <c:pt idx="4">
                  <c:v>14.599999999999998</c:v>
                </c:pt>
                <c:pt idx="5">
                  <c:v>19.7</c:v>
                </c:pt>
                <c:pt idx="6">
                  <c:v>23.5</c:v>
                </c:pt>
                <c:pt idx="7">
                  <c:v>23.9</c:v>
                </c:pt>
                <c:pt idx="8">
                  <c:v>22.8</c:v>
                </c:pt>
                <c:pt idx="9">
                  <c:v>22.200000000000003</c:v>
                </c:pt>
                <c:pt idx="10">
                  <c:v>21.300000000000004</c:v>
                </c:pt>
                <c:pt idx="11">
                  <c:v>27.700000000000003</c:v>
                </c:pt>
                <c:pt idx="12">
                  <c:v>36.100000000000009</c:v>
                </c:pt>
                <c:pt idx="13">
                  <c:v>35.400000000000006</c:v>
                </c:pt>
                <c:pt idx="14">
                  <c:v>34.500000000000007</c:v>
                </c:pt>
                <c:pt idx="15">
                  <c:v>8.5000000000000071</c:v>
                </c:pt>
                <c:pt idx="16">
                  <c:v>21.000000000000007</c:v>
                </c:pt>
                <c:pt idx="17">
                  <c:v>19.500000000000007</c:v>
                </c:pt>
                <c:pt idx="18">
                  <c:v>18.800000000000008</c:v>
                </c:pt>
                <c:pt idx="19">
                  <c:v>-11.699999999999992</c:v>
                </c:pt>
                <c:pt idx="20">
                  <c:v>-4.5999999999999872</c:v>
                </c:pt>
                <c:pt idx="21">
                  <c:v>-21.599999999999994</c:v>
                </c:pt>
                <c:pt idx="22">
                  <c:v>-32.099999999999994</c:v>
                </c:pt>
                <c:pt idx="23">
                  <c:v>-36.699999999999996</c:v>
                </c:pt>
                <c:pt idx="24">
                  <c:v>-29.499999999999986</c:v>
                </c:pt>
                <c:pt idx="25">
                  <c:v>13.900000000000013</c:v>
                </c:pt>
                <c:pt idx="26">
                  <c:v>10.200000000000017</c:v>
                </c:pt>
                <c:pt idx="27">
                  <c:v>7.9000000000000128</c:v>
                </c:pt>
                <c:pt idx="28">
                  <c:v>12.900000000000013</c:v>
                </c:pt>
                <c:pt idx="29">
                  <c:v>10.700000000000014</c:v>
                </c:pt>
                <c:pt idx="30">
                  <c:v>-27.599999999999987</c:v>
                </c:pt>
                <c:pt idx="31">
                  <c:v>-2.9999999999999929</c:v>
                </c:pt>
                <c:pt idx="32">
                  <c:v>-26.899999999999995</c:v>
                </c:pt>
                <c:pt idx="33">
                  <c:v>-60.899999999999991</c:v>
                </c:pt>
                <c:pt idx="34">
                  <c:v>-35.099999999999994</c:v>
                </c:pt>
                <c:pt idx="35">
                  <c:v>-32.199999999999989</c:v>
                </c:pt>
                <c:pt idx="36">
                  <c:v>-73.5</c:v>
                </c:pt>
                <c:pt idx="37">
                  <c:v>-83.199999999999989</c:v>
                </c:pt>
                <c:pt idx="38">
                  <c:v>-47.9</c:v>
                </c:pt>
                <c:pt idx="39">
                  <c:v>-69.399999999999991</c:v>
                </c:pt>
                <c:pt idx="40">
                  <c:v>-39.999999999999993</c:v>
                </c:pt>
                <c:pt idx="41">
                  <c:v>-27.9</c:v>
                </c:pt>
                <c:pt idx="42">
                  <c:v>-73.099999999999994</c:v>
                </c:pt>
                <c:pt idx="43">
                  <c:v>-74.899999999999991</c:v>
                </c:pt>
                <c:pt idx="44">
                  <c:v>-74.799999999999983</c:v>
                </c:pt>
                <c:pt idx="45">
                  <c:v>-106.89999999999999</c:v>
                </c:pt>
                <c:pt idx="46">
                  <c:v>-97.999999999999986</c:v>
                </c:pt>
                <c:pt idx="47">
                  <c:v>-73.5</c:v>
                </c:pt>
                <c:pt idx="48">
                  <c:v>-56.699999999999996</c:v>
                </c:pt>
                <c:pt idx="49">
                  <c:v>-24.799999999999994</c:v>
                </c:pt>
                <c:pt idx="50">
                  <c:v>-6.4999999999999947</c:v>
                </c:pt>
                <c:pt idx="51">
                  <c:v>-32.599999999999994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0-3542-982A-194C2AA1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737215"/>
        <c:axId val="792032015"/>
      </c:lineChart>
      <c:catAx>
        <c:axId val="79173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2015"/>
        <c:crosses val="autoZero"/>
        <c:auto val="1"/>
        <c:lblAlgn val="ctr"/>
        <c:lblOffset val="100"/>
        <c:noMultiLvlLbl val="0"/>
      </c:catAx>
      <c:valAx>
        <c:axId val="7920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3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SEN!$C$1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SEN!$C$2:$C$58</c:f>
              <c:numCache>
                <c:formatCode>General</c:formatCode>
                <c:ptCount val="57"/>
                <c:pt idx="0">
                  <c:v>-131</c:v>
                </c:pt>
                <c:pt idx="1">
                  <c:v>55.599999999999994</c:v>
                </c:pt>
                <c:pt idx="2">
                  <c:v>138.30000000000001</c:v>
                </c:pt>
                <c:pt idx="3">
                  <c:v>56.700000000000017</c:v>
                </c:pt>
                <c:pt idx="4">
                  <c:v>206.70000000000002</c:v>
                </c:pt>
                <c:pt idx="5">
                  <c:v>210.8</c:v>
                </c:pt>
                <c:pt idx="6">
                  <c:v>325.89999999999998</c:v>
                </c:pt>
                <c:pt idx="7">
                  <c:v>283.09999999999997</c:v>
                </c:pt>
                <c:pt idx="8">
                  <c:v>240.89999999999998</c:v>
                </c:pt>
                <c:pt idx="9">
                  <c:v>131.69999999999999</c:v>
                </c:pt>
                <c:pt idx="10">
                  <c:v>203.6</c:v>
                </c:pt>
                <c:pt idx="11">
                  <c:v>160.69999999999999</c:v>
                </c:pt>
                <c:pt idx="12">
                  <c:v>29.299999999999983</c:v>
                </c:pt>
                <c:pt idx="13">
                  <c:v>-62.90000000000002</c:v>
                </c:pt>
                <c:pt idx="14">
                  <c:v>49.499999999999986</c:v>
                </c:pt>
                <c:pt idx="15">
                  <c:v>-66.000000000000014</c:v>
                </c:pt>
                <c:pt idx="16">
                  <c:v>-105.70000000000002</c:v>
                </c:pt>
                <c:pt idx="17">
                  <c:v>-27.300000000000011</c:v>
                </c:pt>
                <c:pt idx="18">
                  <c:v>71.099999999999994</c:v>
                </c:pt>
                <c:pt idx="19">
                  <c:v>-1.2000000000000028</c:v>
                </c:pt>
                <c:pt idx="20">
                  <c:v>-84.2</c:v>
                </c:pt>
                <c:pt idx="21">
                  <c:v>-183.5</c:v>
                </c:pt>
                <c:pt idx="22">
                  <c:v>-11.900000000000006</c:v>
                </c:pt>
                <c:pt idx="23">
                  <c:v>34.799999999999997</c:v>
                </c:pt>
                <c:pt idx="24">
                  <c:v>118.6</c:v>
                </c:pt>
                <c:pt idx="25">
                  <c:v>3.7999999999999972</c:v>
                </c:pt>
                <c:pt idx="26">
                  <c:v>179.7</c:v>
                </c:pt>
                <c:pt idx="27">
                  <c:v>378.7</c:v>
                </c:pt>
                <c:pt idx="28">
                  <c:v>246.1</c:v>
                </c:pt>
                <c:pt idx="29">
                  <c:v>285.8</c:v>
                </c:pt>
                <c:pt idx="30">
                  <c:v>413.20000000000005</c:v>
                </c:pt>
                <c:pt idx="31">
                  <c:v>571</c:v>
                </c:pt>
                <c:pt idx="32">
                  <c:v>347.9</c:v>
                </c:pt>
                <c:pt idx="33">
                  <c:v>426.59999999999997</c:v>
                </c:pt>
                <c:pt idx="34">
                  <c:v>584.19999999999993</c:v>
                </c:pt>
                <c:pt idx="35">
                  <c:v>401.19999999999993</c:v>
                </c:pt>
                <c:pt idx="36">
                  <c:v>269.29999999999995</c:v>
                </c:pt>
                <c:pt idx="37">
                  <c:v>211.69999999999996</c:v>
                </c:pt>
                <c:pt idx="38">
                  <c:v>96.799999999999955</c:v>
                </c:pt>
                <c:pt idx="39">
                  <c:v>-8.4000000000000483</c:v>
                </c:pt>
                <c:pt idx="40">
                  <c:v>176.09999999999997</c:v>
                </c:pt>
                <c:pt idx="41">
                  <c:v>380</c:v>
                </c:pt>
                <c:pt idx="42">
                  <c:v>207</c:v>
                </c:pt>
                <c:pt idx="43">
                  <c:v>91</c:v>
                </c:pt>
                <c:pt idx="44">
                  <c:v>327</c:v>
                </c:pt>
                <c:pt idx="45">
                  <c:v>184.8</c:v>
                </c:pt>
                <c:pt idx="46">
                  <c:v>233</c:v>
                </c:pt>
                <c:pt idx="47">
                  <c:v>365.2</c:v>
                </c:pt>
                <c:pt idx="48">
                  <c:v>569.20000000000005</c:v>
                </c:pt>
                <c:pt idx="49">
                  <c:v>461.90000000000003</c:v>
                </c:pt>
                <c:pt idx="50">
                  <c:v>385.70000000000005</c:v>
                </c:pt>
                <c:pt idx="51">
                  <c:v>557.70000000000005</c:v>
                </c:pt>
                <c:pt idx="52">
                  <c:v>458.30000000000007</c:v>
                </c:pt>
                <c:pt idx="53">
                  <c:v>543.90000000000009</c:v>
                </c:pt>
                <c:pt idx="54">
                  <c:v>701.60000000000014</c:v>
                </c:pt>
                <c:pt idx="55">
                  <c:v>805.20000000000016</c:v>
                </c:pt>
                <c:pt idx="56">
                  <c:v>927.10000000000014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C-664B-A2E9-7B93152F4552}"/>
            </c:ext>
          </c:extLst>
        </c:ser>
        <c:ser>
          <c:idx val="1"/>
          <c:order val="1"/>
          <c:tx>
            <c:strRef>
              <c:f>SEN!$D$1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SEN!$D$2:$D$58</c:f>
              <c:numCache>
                <c:formatCode>General</c:formatCode>
                <c:ptCount val="57"/>
                <c:pt idx="0">
                  <c:v>138</c:v>
                </c:pt>
                <c:pt idx="1">
                  <c:v>19</c:v>
                </c:pt>
                <c:pt idx="2">
                  <c:v>120.3</c:v>
                </c:pt>
                <c:pt idx="3">
                  <c:v>321.5</c:v>
                </c:pt>
                <c:pt idx="4">
                  <c:v>362.8</c:v>
                </c:pt>
                <c:pt idx="5">
                  <c:v>477.6</c:v>
                </c:pt>
                <c:pt idx="6">
                  <c:v>402.20000000000005</c:v>
                </c:pt>
                <c:pt idx="7">
                  <c:v>503.6</c:v>
                </c:pt>
                <c:pt idx="8">
                  <c:v>598.70000000000005</c:v>
                </c:pt>
                <c:pt idx="9">
                  <c:v>727.7</c:v>
                </c:pt>
                <c:pt idx="10">
                  <c:v>748.7</c:v>
                </c:pt>
                <c:pt idx="11">
                  <c:v>664.80000000000007</c:v>
                </c:pt>
                <c:pt idx="12">
                  <c:v>766.30000000000007</c:v>
                </c:pt>
                <c:pt idx="13">
                  <c:v>845.1</c:v>
                </c:pt>
                <c:pt idx="14">
                  <c:v>870.30000000000007</c:v>
                </c:pt>
                <c:pt idx="15">
                  <c:v>966.30000000000007</c:v>
                </c:pt>
                <c:pt idx="16">
                  <c:v>1037.2</c:v>
                </c:pt>
                <c:pt idx="17">
                  <c:v>935.90000000000009</c:v>
                </c:pt>
                <c:pt idx="18">
                  <c:v>888.30000000000007</c:v>
                </c:pt>
                <c:pt idx="19">
                  <c:v>969.7</c:v>
                </c:pt>
                <c:pt idx="20">
                  <c:v>1038.3</c:v>
                </c:pt>
                <c:pt idx="21">
                  <c:v>1139.3</c:v>
                </c:pt>
                <c:pt idx="22">
                  <c:v>1209.2</c:v>
                </c:pt>
                <c:pt idx="23">
                  <c:v>1282.9000000000001</c:v>
                </c:pt>
                <c:pt idx="24">
                  <c:v>1218.4000000000001</c:v>
                </c:pt>
                <c:pt idx="25">
                  <c:v>1328</c:v>
                </c:pt>
                <c:pt idx="26">
                  <c:v>1379</c:v>
                </c:pt>
                <c:pt idx="27">
                  <c:v>1229</c:v>
                </c:pt>
                <c:pt idx="28">
                  <c:v>1139.2</c:v>
                </c:pt>
                <c:pt idx="29">
                  <c:v>1227.8</c:v>
                </c:pt>
                <c:pt idx="30">
                  <c:v>1411.6</c:v>
                </c:pt>
                <c:pt idx="31">
                  <c:v>1318</c:v>
                </c:pt>
                <c:pt idx="32">
                  <c:v>1578.7</c:v>
                </c:pt>
                <c:pt idx="33">
                  <c:v>1495.9</c:v>
                </c:pt>
                <c:pt idx="34">
                  <c:v>1385.6000000000001</c:v>
                </c:pt>
                <c:pt idx="35">
                  <c:v>1555.8000000000002</c:v>
                </c:pt>
                <c:pt idx="36">
                  <c:v>1629.8000000000002</c:v>
                </c:pt>
                <c:pt idx="37">
                  <c:v>1836.5000000000002</c:v>
                </c:pt>
                <c:pt idx="38">
                  <c:v>1647.9000000000003</c:v>
                </c:pt>
                <c:pt idx="39">
                  <c:v>1918.1000000000004</c:v>
                </c:pt>
                <c:pt idx="40">
                  <c:v>1711.2000000000003</c:v>
                </c:pt>
                <c:pt idx="41">
                  <c:v>1584.2000000000003</c:v>
                </c:pt>
                <c:pt idx="42">
                  <c:v>1823.4000000000003</c:v>
                </c:pt>
                <c:pt idx="43">
                  <c:v>2012.7000000000003</c:v>
                </c:pt>
                <c:pt idx="44">
                  <c:v>2004.7000000000003</c:v>
                </c:pt>
                <c:pt idx="45">
                  <c:v>2164.6000000000004</c:v>
                </c:pt>
                <c:pt idx="46">
                  <c:v>2314.6000000000004</c:v>
                </c:pt>
                <c:pt idx="47">
                  <c:v>2140.1000000000004</c:v>
                </c:pt>
                <c:pt idx="48">
                  <c:v>1987.6000000000004</c:v>
                </c:pt>
                <c:pt idx="49">
                  <c:v>2096.6000000000004</c:v>
                </c:pt>
                <c:pt idx="50">
                  <c:v>2227.6000000000004</c:v>
                </c:pt>
                <c:pt idx="51">
                  <c:v>2106.6000000000004</c:v>
                </c:pt>
                <c:pt idx="52">
                  <c:v>2274.1000000000004</c:v>
                </c:pt>
                <c:pt idx="53">
                  <c:v>2335.9000000000005</c:v>
                </c:pt>
                <c:pt idx="54">
                  <c:v>2522.3000000000006</c:v>
                </c:pt>
                <c:pt idx="55">
                  <c:v>2674.4000000000005</c:v>
                </c:pt>
                <c:pt idx="56">
                  <c:v>2896.4000000000005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C-664B-A2E9-7B93152F4552}"/>
            </c:ext>
          </c:extLst>
        </c:ser>
        <c:ser>
          <c:idx val="2"/>
          <c:order val="2"/>
          <c:tx>
            <c:strRef>
              <c:f>SEN!$E$1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SEN!$E$2:$E$58</c:f>
              <c:numCache>
                <c:formatCode>General</c:formatCode>
                <c:ptCount val="57"/>
                <c:pt idx="0">
                  <c:v>7</c:v>
                </c:pt>
                <c:pt idx="1">
                  <c:v>74.599999999999994</c:v>
                </c:pt>
                <c:pt idx="2">
                  <c:v>258.60000000000002</c:v>
                </c:pt>
                <c:pt idx="3">
                  <c:v>378.20000000000005</c:v>
                </c:pt>
                <c:pt idx="4">
                  <c:v>569.5</c:v>
                </c:pt>
                <c:pt idx="5">
                  <c:v>688.40000000000009</c:v>
                </c:pt>
                <c:pt idx="6">
                  <c:v>728.1</c:v>
                </c:pt>
                <c:pt idx="7">
                  <c:v>786.7</c:v>
                </c:pt>
                <c:pt idx="8">
                  <c:v>839.6</c:v>
                </c:pt>
                <c:pt idx="9">
                  <c:v>859.40000000000009</c:v>
                </c:pt>
                <c:pt idx="10">
                  <c:v>952.30000000000007</c:v>
                </c:pt>
                <c:pt idx="11">
                  <c:v>825.5</c:v>
                </c:pt>
                <c:pt idx="12">
                  <c:v>795.6</c:v>
                </c:pt>
                <c:pt idx="13">
                  <c:v>782.2</c:v>
                </c:pt>
                <c:pt idx="14">
                  <c:v>919.80000000000007</c:v>
                </c:pt>
                <c:pt idx="15">
                  <c:v>900.30000000000007</c:v>
                </c:pt>
                <c:pt idx="16">
                  <c:v>931.5</c:v>
                </c:pt>
                <c:pt idx="17">
                  <c:v>908.60000000000014</c:v>
                </c:pt>
                <c:pt idx="18">
                  <c:v>959.40000000000009</c:v>
                </c:pt>
                <c:pt idx="19">
                  <c:v>968.5</c:v>
                </c:pt>
                <c:pt idx="20">
                  <c:v>954.09999999999991</c:v>
                </c:pt>
                <c:pt idx="21">
                  <c:v>955.8</c:v>
                </c:pt>
                <c:pt idx="22">
                  <c:v>1197.3</c:v>
                </c:pt>
                <c:pt idx="23">
                  <c:v>1317.7</c:v>
                </c:pt>
                <c:pt idx="24">
                  <c:v>1337</c:v>
                </c:pt>
                <c:pt idx="25">
                  <c:v>1331.8</c:v>
                </c:pt>
                <c:pt idx="26">
                  <c:v>1558.7</c:v>
                </c:pt>
                <c:pt idx="27">
                  <c:v>1607.7</c:v>
                </c:pt>
                <c:pt idx="28">
                  <c:v>1385.3</c:v>
                </c:pt>
                <c:pt idx="29">
                  <c:v>1513.6</c:v>
                </c:pt>
                <c:pt idx="30">
                  <c:v>1824.8</c:v>
                </c:pt>
                <c:pt idx="31">
                  <c:v>1889</c:v>
                </c:pt>
                <c:pt idx="32">
                  <c:v>1926.6</c:v>
                </c:pt>
                <c:pt idx="33">
                  <c:v>1922.5</c:v>
                </c:pt>
                <c:pt idx="34">
                  <c:v>1969.8000000000002</c:v>
                </c:pt>
                <c:pt idx="35">
                  <c:v>1957</c:v>
                </c:pt>
                <c:pt idx="36">
                  <c:v>1899.1000000000001</c:v>
                </c:pt>
                <c:pt idx="37">
                  <c:v>2048.2000000000003</c:v>
                </c:pt>
                <c:pt idx="38">
                  <c:v>1744.7000000000003</c:v>
                </c:pt>
                <c:pt idx="39">
                  <c:v>1909.7000000000003</c:v>
                </c:pt>
                <c:pt idx="40">
                  <c:v>1887.3000000000002</c:v>
                </c:pt>
                <c:pt idx="41">
                  <c:v>1964.2000000000003</c:v>
                </c:pt>
                <c:pt idx="42">
                  <c:v>2030.4000000000003</c:v>
                </c:pt>
                <c:pt idx="43">
                  <c:v>2103.7000000000003</c:v>
                </c:pt>
                <c:pt idx="44">
                  <c:v>2331.7000000000003</c:v>
                </c:pt>
                <c:pt idx="45">
                  <c:v>2349.4000000000005</c:v>
                </c:pt>
                <c:pt idx="46">
                  <c:v>2547.6000000000004</c:v>
                </c:pt>
                <c:pt idx="47">
                  <c:v>2505.3000000000002</c:v>
                </c:pt>
                <c:pt idx="48">
                  <c:v>2556.8000000000002</c:v>
                </c:pt>
                <c:pt idx="49">
                  <c:v>2558.5000000000005</c:v>
                </c:pt>
                <c:pt idx="50">
                  <c:v>2613.3000000000002</c:v>
                </c:pt>
                <c:pt idx="51">
                  <c:v>2664.3</c:v>
                </c:pt>
                <c:pt idx="52">
                  <c:v>2732.4000000000005</c:v>
                </c:pt>
                <c:pt idx="53">
                  <c:v>2879.8000000000006</c:v>
                </c:pt>
                <c:pt idx="54">
                  <c:v>3223.9000000000005</c:v>
                </c:pt>
                <c:pt idx="55">
                  <c:v>3479.6000000000008</c:v>
                </c:pt>
                <c:pt idx="56">
                  <c:v>3823.5000000000009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C-664B-A2E9-7B93152F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90447"/>
        <c:axId val="775313503"/>
      </c:lineChart>
      <c:catAx>
        <c:axId val="77579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13503"/>
        <c:crosses val="autoZero"/>
        <c:auto val="1"/>
        <c:lblAlgn val="ctr"/>
        <c:lblOffset val="100"/>
        <c:noMultiLvlLbl val="0"/>
      </c:catAx>
      <c:valAx>
        <c:axId val="775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SEN!$H$1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SEN!$H$2:$H$58</c:f>
              <c:numCache>
                <c:formatCode>General</c:formatCode>
                <c:ptCount val="57"/>
                <c:pt idx="0">
                  <c:v>-33.6</c:v>
                </c:pt>
                <c:pt idx="1">
                  <c:v>27.5</c:v>
                </c:pt>
                <c:pt idx="2">
                  <c:v>68.599999999999994</c:v>
                </c:pt>
                <c:pt idx="3">
                  <c:v>76.099999999999994</c:v>
                </c:pt>
                <c:pt idx="4">
                  <c:v>111.5</c:v>
                </c:pt>
                <c:pt idx="5">
                  <c:v>102.3</c:v>
                </c:pt>
                <c:pt idx="6">
                  <c:v>118.5</c:v>
                </c:pt>
                <c:pt idx="7">
                  <c:v>107.1</c:v>
                </c:pt>
                <c:pt idx="8">
                  <c:v>92</c:v>
                </c:pt>
                <c:pt idx="9">
                  <c:v>109.6</c:v>
                </c:pt>
                <c:pt idx="10">
                  <c:v>88.6</c:v>
                </c:pt>
                <c:pt idx="11">
                  <c:v>105.5</c:v>
                </c:pt>
                <c:pt idx="12">
                  <c:v>138.19999999999999</c:v>
                </c:pt>
                <c:pt idx="13">
                  <c:v>122.19999999999999</c:v>
                </c:pt>
                <c:pt idx="14">
                  <c:v>146.89999999999998</c:v>
                </c:pt>
                <c:pt idx="15">
                  <c:v>124.79999999999998</c:v>
                </c:pt>
                <c:pt idx="16">
                  <c:v>114.29999999999998</c:v>
                </c:pt>
                <c:pt idx="17">
                  <c:v>134.19999999999999</c:v>
                </c:pt>
                <c:pt idx="18">
                  <c:v>144.29999999999998</c:v>
                </c:pt>
                <c:pt idx="19">
                  <c:v>135.29999999999998</c:v>
                </c:pt>
                <c:pt idx="20">
                  <c:v>120.99999999999999</c:v>
                </c:pt>
                <c:pt idx="21">
                  <c:v>105.79999999999998</c:v>
                </c:pt>
                <c:pt idx="22">
                  <c:v>172.2</c:v>
                </c:pt>
                <c:pt idx="23">
                  <c:v>192</c:v>
                </c:pt>
                <c:pt idx="24">
                  <c:v>207.7</c:v>
                </c:pt>
                <c:pt idx="25">
                  <c:v>184.5</c:v>
                </c:pt>
                <c:pt idx="26">
                  <c:v>242.7</c:v>
                </c:pt>
                <c:pt idx="27">
                  <c:v>294.7</c:v>
                </c:pt>
                <c:pt idx="28">
                  <c:v>243.79999999999998</c:v>
                </c:pt>
                <c:pt idx="29">
                  <c:v>345.2</c:v>
                </c:pt>
                <c:pt idx="30">
                  <c:v>418.79999999999995</c:v>
                </c:pt>
                <c:pt idx="31">
                  <c:v>458.19999999999993</c:v>
                </c:pt>
                <c:pt idx="32">
                  <c:v>359.49999999999994</c:v>
                </c:pt>
                <c:pt idx="33">
                  <c:v>409.89999999999992</c:v>
                </c:pt>
                <c:pt idx="34">
                  <c:v>440.19999999999993</c:v>
                </c:pt>
                <c:pt idx="35">
                  <c:v>363.39999999999992</c:v>
                </c:pt>
                <c:pt idx="36">
                  <c:v>323.7999999999999</c:v>
                </c:pt>
                <c:pt idx="37">
                  <c:v>395.99999999999989</c:v>
                </c:pt>
                <c:pt idx="38">
                  <c:v>351.99999999999989</c:v>
                </c:pt>
                <c:pt idx="39">
                  <c:v>295.19999999999987</c:v>
                </c:pt>
                <c:pt idx="40">
                  <c:v>368.39999999999986</c:v>
                </c:pt>
                <c:pt idx="41">
                  <c:v>466.19999999999987</c:v>
                </c:pt>
                <c:pt idx="42">
                  <c:v>367.59999999999991</c:v>
                </c:pt>
                <c:pt idx="43">
                  <c:v>322.19999999999993</c:v>
                </c:pt>
                <c:pt idx="44">
                  <c:v>387.29999999999995</c:v>
                </c:pt>
                <c:pt idx="45">
                  <c:v>296.59999999999997</c:v>
                </c:pt>
                <c:pt idx="46">
                  <c:v>348.79999999999995</c:v>
                </c:pt>
                <c:pt idx="47">
                  <c:v>406.59999999999997</c:v>
                </c:pt>
                <c:pt idx="48">
                  <c:v>504.5</c:v>
                </c:pt>
                <c:pt idx="49">
                  <c:v>470.6</c:v>
                </c:pt>
                <c:pt idx="50">
                  <c:v>434.8</c:v>
                </c:pt>
                <c:pt idx="51">
                  <c:v>516.4</c:v>
                </c:pt>
                <c:pt idx="52">
                  <c:v>415.4</c:v>
                </c:pt>
                <c:pt idx="53">
                  <c:v>456.4</c:v>
                </c:pt>
                <c:pt idx="54">
                  <c:v>526.4</c:v>
                </c:pt>
                <c:pt idx="55">
                  <c:v>562.19999999999993</c:v>
                </c:pt>
                <c:pt idx="56">
                  <c:v>648.79999999999995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7-D046-8F6E-A048E233E58E}"/>
            </c:ext>
          </c:extLst>
        </c:ser>
        <c:ser>
          <c:idx val="1"/>
          <c:order val="1"/>
          <c:tx>
            <c:strRef>
              <c:f>SEN!$I$1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SEN!$I$2:$I$58</c:f>
              <c:numCache>
                <c:formatCode>General</c:formatCode>
                <c:ptCount val="57"/>
                <c:pt idx="0">
                  <c:v>38.5</c:v>
                </c:pt>
                <c:pt idx="1">
                  <c:v>3.1000000000000014</c:v>
                </c:pt>
                <c:pt idx="2">
                  <c:v>54.2</c:v>
                </c:pt>
                <c:pt idx="3">
                  <c:v>129.5</c:v>
                </c:pt>
                <c:pt idx="4">
                  <c:v>158.5</c:v>
                </c:pt>
                <c:pt idx="5">
                  <c:v>168.3</c:v>
                </c:pt>
                <c:pt idx="6">
                  <c:v>154.30000000000001</c:v>
                </c:pt>
                <c:pt idx="7">
                  <c:v>170.9</c:v>
                </c:pt>
                <c:pt idx="8">
                  <c:v>135.9</c:v>
                </c:pt>
                <c:pt idx="9">
                  <c:v>169.8</c:v>
                </c:pt>
                <c:pt idx="10">
                  <c:v>192.10000000000002</c:v>
                </c:pt>
                <c:pt idx="11">
                  <c:v>174.50000000000003</c:v>
                </c:pt>
                <c:pt idx="12">
                  <c:v>203.70000000000002</c:v>
                </c:pt>
                <c:pt idx="13">
                  <c:v>214.20000000000002</c:v>
                </c:pt>
                <c:pt idx="14">
                  <c:v>232.8</c:v>
                </c:pt>
                <c:pt idx="15">
                  <c:v>262.2</c:v>
                </c:pt>
                <c:pt idx="16">
                  <c:v>270.2</c:v>
                </c:pt>
                <c:pt idx="17">
                  <c:v>288.59999999999997</c:v>
                </c:pt>
                <c:pt idx="18">
                  <c:v>297.59999999999997</c:v>
                </c:pt>
                <c:pt idx="19">
                  <c:v>315.09999999999997</c:v>
                </c:pt>
                <c:pt idx="20">
                  <c:v>345.59999999999997</c:v>
                </c:pt>
                <c:pt idx="21">
                  <c:v>376.7</c:v>
                </c:pt>
                <c:pt idx="22">
                  <c:v>337.2</c:v>
                </c:pt>
                <c:pt idx="23">
                  <c:v>381</c:v>
                </c:pt>
                <c:pt idx="24">
                  <c:v>371</c:v>
                </c:pt>
                <c:pt idx="25">
                  <c:v>411</c:v>
                </c:pt>
                <c:pt idx="26">
                  <c:v>458.7</c:v>
                </c:pt>
                <c:pt idx="27">
                  <c:v>389.79999999999995</c:v>
                </c:pt>
                <c:pt idx="28">
                  <c:v>355.69999999999993</c:v>
                </c:pt>
                <c:pt idx="29">
                  <c:v>404.59999999999991</c:v>
                </c:pt>
                <c:pt idx="30">
                  <c:v>483.69999999999993</c:v>
                </c:pt>
                <c:pt idx="31">
                  <c:v>444.09999999999991</c:v>
                </c:pt>
                <c:pt idx="32">
                  <c:v>607.09999999999991</c:v>
                </c:pt>
                <c:pt idx="33">
                  <c:v>575.39999999999986</c:v>
                </c:pt>
                <c:pt idx="34">
                  <c:v>640.49999999999989</c:v>
                </c:pt>
                <c:pt idx="35">
                  <c:v>725.79999999999984</c:v>
                </c:pt>
                <c:pt idx="36">
                  <c:v>755.0999999999998</c:v>
                </c:pt>
                <c:pt idx="37">
                  <c:v>844.99999999999977</c:v>
                </c:pt>
                <c:pt idx="38">
                  <c:v>752.49999999999977</c:v>
                </c:pt>
                <c:pt idx="39">
                  <c:v>904.29999999999973</c:v>
                </c:pt>
                <c:pt idx="40">
                  <c:v>792.6999999999997</c:v>
                </c:pt>
                <c:pt idx="41">
                  <c:v>645.89999999999964</c:v>
                </c:pt>
                <c:pt idx="42">
                  <c:v>751.39999999999964</c:v>
                </c:pt>
                <c:pt idx="43">
                  <c:v>837.89999999999964</c:v>
                </c:pt>
                <c:pt idx="44">
                  <c:v>942.79999999999961</c:v>
                </c:pt>
                <c:pt idx="45">
                  <c:v>1030.5999999999997</c:v>
                </c:pt>
                <c:pt idx="46">
                  <c:v>1077.4999999999998</c:v>
                </c:pt>
                <c:pt idx="47">
                  <c:v>994.5999999999998</c:v>
                </c:pt>
                <c:pt idx="48">
                  <c:v>912.39999999999975</c:v>
                </c:pt>
                <c:pt idx="49">
                  <c:v>947.29999999999973</c:v>
                </c:pt>
                <c:pt idx="50">
                  <c:v>1013.5999999999997</c:v>
                </c:pt>
                <c:pt idx="51">
                  <c:v>969.39999999999964</c:v>
                </c:pt>
                <c:pt idx="52">
                  <c:v>1048.7999999999997</c:v>
                </c:pt>
                <c:pt idx="53">
                  <c:v>1109.3999999999996</c:v>
                </c:pt>
                <c:pt idx="54">
                  <c:v>1194.4999999999995</c:v>
                </c:pt>
                <c:pt idx="55">
                  <c:v>1249.8999999999996</c:v>
                </c:pt>
                <c:pt idx="56">
                  <c:v>1351.0999999999997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7-D046-8F6E-A048E233E58E}"/>
            </c:ext>
          </c:extLst>
        </c:ser>
        <c:ser>
          <c:idx val="2"/>
          <c:order val="2"/>
          <c:tx>
            <c:strRef>
              <c:f>SEN!$J$1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SEN!$J$2:$J$58</c:f>
              <c:numCache>
                <c:formatCode>General</c:formatCode>
                <c:ptCount val="57"/>
                <c:pt idx="0">
                  <c:v>4.8999999999999986</c:v>
                </c:pt>
                <c:pt idx="1">
                  <c:v>30.6</c:v>
                </c:pt>
                <c:pt idx="2">
                  <c:v>122.8</c:v>
                </c:pt>
                <c:pt idx="3">
                  <c:v>205.6</c:v>
                </c:pt>
                <c:pt idx="4">
                  <c:v>270</c:v>
                </c:pt>
                <c:pt idx="5">
                  <c:v>270.60000000000002</c:v>
                </c:pt>
                <c:pt idx="6">
                  <c:v>272.8</c:v>
                </c:pt>
                <c:pt idx="7">
                  <c:v>278</c:v>
                </c:pt>
                <c:pt idx="8">
                  <c:v>227.9</c:v>
                </c:pt>
                <c:pt idx="9">
                  <c:v>279.39999999999998</c:v>
                </c:pt>
                <c:pt idx="10">
                  <c:v>280.70000000000005</c:v>
                </c:pt>
                <c:pt idx="11">
                  <c:v>280</c:v>
                </c:pt>
                <c:pt idx="12">
                  <c:v>341.9</c:v>
                </c:pt>
                <c:pt idx="13">
                  <c:v>336.4</c:v>
                </c:pt>
                <c:pt idx="14">
                  <c:v>379.7</c:v>
                </c:pt>
                <c:pt idx="15">
                  <c:v>387</c:v>
                </c:pt>
                <c:pt idx="16">
                  <c:v>384.5</c:v>
                </c:pt>
                <c:pt idx="17">
                  <c:v>422.79999999999995</c:v>
                </c:pt>
                <c:pt idx="18">
                  <c:v>441.9</c:v>
                </c:pt>
                <c:pt idx="19">
                  <c:v>450.4</c:v>
                </c:pt>
                <c:pt idx="20">
                  <c:v>466.59999999999997</c:v>
                </c:pt>
                <c:pt idx="21">
                  <c:v>482.5</c:v>
                </c:pt>
                <c:pt idx="22">
                  <c:v>509.4</c:v>
                </c:pt>
                <c:pt idx="23">
                  <c:v>573</c:v>
                </c:pt>
                <c:pt idx="24">
                  <c:v>578.70000000000005</c:v>
                </c:pt>
                <c:pt idx="25">
                  <c:v>595.5</c:v>
                </c:pt>
                <c:pt idx="26">
                  <c:v>701.4</c:v>
                </c:pt>
                <c:pt idx="27">
                  <c:v>684.5</c:v>
                </c:pt>
                <c:pt idx="28">
                  <c:v>599.49999999999989</c:v>
                </c:pt>
                <c:pt idx="29">
                  <c:v>749.8</c:v>
                </c:pt>
                <c:pt idx="30">
                  <c:v>902.49999999999989</c:v>
                </c:pt>
                <c:pt idx="31">
                  <c:v>902.29999999999984</c:v>
                </c:pt>
                <c:pt idx="32">
                  <c:v>966.59999999999991</c:v>
                </c:pt>
                <c:pt idx="33">
                  <c:v>985.29999999999973</c:v>
                </c:pt>
                <c:pt idx="34">
                  <c:v>1080.6999999999998</c:v>
                </c:pt>
                <c:pt idx="35">
                  <c:v>1089.1999999999998</c:v>
                </c:pt>
                <c:pt idx="36">
                  <c:v>1078.8999999999996</c:v>
                </c:pt>
                <c:pt idx="37">
                  <c:v>1240.9999999999995</c:v>
                </c:pt>
                <c:pt idx="38">
                  <c:v>1104.4999999999995</c:v>
                </c:pt>
                <c:pt idx="39">
                  <c:v>1199.4999999999995</c:v>
                </c:pt>
                <c:pt idx="40">
                  <c:v>1161.0999999999995</c:v>
                </c:pt>
                <c:pt idx="41">
                  <c:v>1112.0999999999995</c:v>
                </c:pt>
                <c:pt idx="42">
                  <c:v>1118.9999999999995</c:v>
                </c:pt>
                <c:pt idx="43">
                  <c:v>1160.0999999999995</c:v>
                </c:pt>
                <c:pt idx="44">
                  <c:v>1330.0999999999995</c:v>
                </c:pt>
                <c:pt idx="45">
                  <c:v>1327.1999999999996</c:v>
                </c:pt>
                <c:pt idx="46">
                  <c:v>1426.2999999999997</c:v>
                </c:pt>
                <c:pt idx="47">
                  <c:v>1401.1999999999998</c:v>
                </c:pt>
                <c:pt idx="48">
                  <c:v>1416.8999999999996</c:v>
                </c:pt>
                <c:pt idx="49">
                  <c:v>1417.8999999999996</c:v>
                </c:pt>
                <c:pt idx="50">
                  <c:v>1448.3999999999996</c:v>
                </c:pt>
                <c:pt idx="51">
                  <c:v>1485.7999999999997</c:v>
                </c:pt>
                <c:pt idx="52">
                  <c:v>1464.1999999999998</c:v>
                </c:pt>
                <c:pt idx="53">
                  <c:v>1565.7999999999997</c:v>
                </c:pt>
                <c:pt idx="54">
                  <c:v>1720.8999999999996</c:v>
                </c:pt>
                <c:pt idx="55">
                  <c:v>1812.0999999999995</c:v>
                </c:pt>
                <c:pt idx="56">
                  <c:v>1999.8999999999996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7-D046-8F6E-A048E233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46447"/>
        <c:axId val="791756415"/>
      </c:lineChart>
      <c:catAx>
        <c:axId val="7919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56415"/>
        <c:crosses val="autoZero"/>
        <c:auto val="1"/>
        <c:lblAlgn val="ctr"/>
        <c:lblOffset val="100"/>
        <c:noMultiLvlLbl val="0"/>
      </c:catAx>
      <c:valAx>
        <c:axId val="7917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4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SEN!$E$2:$E$58</c:f>
              <c:numCache>
                <c:formatCode>General</c:formatCode>
                <c:ptCount val="57"/>
                <c:pt idx="0">
                  <c:v>7</c:v>
                </c:pt>
                <c:pt idx="1">
                  <c:v>74.599999999999994</c:v>
                </c:pt>
                <c:pt idx="2">
                  <c:v>258.60000000000002</c:v>
                </c:pt>
                <c:pt idx="3">
                  <c:v>378.20000000000005</c:v>
                </c:pt>
                <c:pt idx="4">
                  <c:v>569.5</c:v>
                </c:pt>
                <c:pt idx="5">
                  <c:v>688.40000000000009</c:v>
                </c:pt>
                <c:pt idx="6">
                  <c:v>728.1</c:v>
                </c:pt>
                <c:pt idx="7">
                  <c:v>786.7</c:v>
                </c:pt>
                <c:pt idx="8">
                  <c:v>839.6</c:v>
                </c:pt>
                <c:pt idx="9">
                  <c:v>859.40000000000009</c:v>
                </c:pt>
                <c:pt idx="10">
                  <c:v>952.30000000000007</c:v>
                </c:pt>
                <c:pt idx="11">
                  <c:v>825.5</c:v>
                </c:pt>
                <c:pt idx="12">
                  <c:v>795.6</c:v>
                </c:pt>
                <c:pt idx="13">
                  <c:v>782.2</c:v>
                </c:pt>
                <c:pt idx="14">
                  <c:v>919.80000000000007</c:v>
                </c:pt>
                <c:pt idx="15">
                  <c:v>900.30000000000007</c:v>
                </c:pt>
                <c:pt idx="16">
                  <c:v>931.5</c:v>
                </c:pt>
                <c:pt idx="17">
                  <c:v>908.60000000000014</c:v>
                </c:pt>
                <c:pt idx="18">
                  <c:v>959.40000000000009</c:v>
                </c:pt>
                <c:pt idx="19">
                  <c:v>968.5</c:v>
                </c:pt>
                <c:pt idx="20">
                  <c:v>954.09999999999991</c:v>
                </c:pt>
                <c:pt idx="21">
                  <c:v>955.8</c:v>
                </c:pt>
                <c:pt idx="22">
                  <c:v>1197.3</c:v>
                </c:pt>
                <c:pt idx="23">
                  <c:v>1317.7</c:v>
                </c:pt>
                <c:pt idx="24">
                  <c:v>1337</c:v>
                </c:pt>
                <c:pt idx="25">
                  <c:v>1331.8</c:v>
                </c:pt>
                <c:pt idx="26">
                  <c:v>1558.7</c:v>
                </c:pt>
                <c:pt idx="27">
                  <c:v>1607.7</c:v>
                </c:pt>
                <c:pt idx="28">
                  <c:v>1385.3</c:v>
                </c:pt>
                <c:pt idx="29">
                  <c:v>1513.6</c:v>
                </c:pt>
                <c:pt idx="30">
                  <c:v>1824.8</c:v>
                </c:pt>
                <c:pt idx="31">
                  <c:v>1889</c:v>
                </c:pt>
                <c:pt idx="32">
                  <c:v>1926.6</c:v>
                </c:pt>
                <c:pt idx="33">
                  <c:v>1922.5</c:v>
                </c:pt>
                <c:pt idx="34">
                  <c:v>1969.8000000000002</c:v>
                </c:pt>
                <c:pt idx="35">
                  <c:v>1957</c:v>
                </c:pt>
                <c:pt idx="36">
                  <c:v>1899.1000000000001</c:v>
                </c:pt>
                <c:pt idx="37">
                  <c:v>2048.2000000000003</c:v>
                </c:pt>
                <c:pt idx="38">
                  <c:v>1744.7000000000003</c:v>
                </c:pt>
                <c:pt idx="39">
                  <c:v>1909.7000000000003</c:v>
                </c:pt>
                <c:pt idx="40">
                  <c:v>1887.3000000000002</c:v>
                </c:pt>
                <c:pt idx="41">
                  <c:v>1964.2000000000003</c:v>
                </c:pt>
                <c:pt idx="42">
                  <c:v>2030.4000000000003</c:v>
                </c:pt>
                <c:pt idx="43">
                  <c:v>2103.7000000000003</c:v>
                </c:pt>
                <c:pt idx="44">
                  <c:v>2331.7000000000003</c:v>
                </c:pt>
                <c:pt idx="45">
                  <c:v>2349.4000000000005</c:v>
                </c:pt>
                <c:pt idx="46">
                  <c:v>2547.6000000000004</c:v>
                </c:pt>
                <c:pt idx="47">
                  <c:v>2505.3000000000002</c:v>
                </c:pt>
                <c:pt idx="48">
                  <c:v>2556.8000000000002</c:v>
                </c:pt>
                <c:pt idx="49">
                  <c:v>2558.5000000000005</c:v>
                </c:pt>
                <c:pt idx="50">
                  <c:v>2613.3000000000002</c:v>
                </c:pt>
                <c:pt idx="51">
                  <c:v>2664.3</c:v>
                </c:pt>
                <c:pt idx="52">
                  <c:v>2732.4000000000005</c:v>
                </c:pt>
                <c:pt idx="53">
                  <c:v>2879.8000000000006</c:v>
                </c:pt>
                <c:pt idx="54">
                  <c:v>3223.9000000000005</c:v>
                </c:pt>
                <c:pt idx="55">
                  <c:v>3479.6000000000008</c:v>
                </c:pt>
                <c:pt idx="56">
                  <c:v>3823.5000000000009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D-7E4B-BDB8-1087EF2363A6}"/>
            </c:ext>
          </c:extLst>
        </c:ser>
        <c:ser>
          <c:idx val="1"/>
          <c:order val="1"/>
          <c:tx>
            <c:strRef>
              <c:f>SEN!$J$1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SEN!$J$2:$J$58</c:f>
              <c:numCache>
                <c:formatCode>General</c:formatCode>
                <c:ptCount val="57"/>
                <c:pt idx="0">
                  <c:v>4.8999999999999986</c:v>
                </c:pt>
                <c:pt idx="1">
                  <c:v>30.6</c:v>
                </c:pt>
                <c:pt idx="2">
                  <c:v>122.8</c:v>
                </c:pt>
                <c:pt idx="3">
                  <c:v>205.6</c:v>
                </c:pt>
                <c:pt idx="4">
                  <c:v>270</c:v>
                </c:pt>
                <c:pt idx="5">
                  <c:v>270.60000000000002</c:v>
                </c:pt>
                <c:pt idx="6">
                  <c:v>272.8</c:v>
                </c:pt>
                <c:pt idx="7">
                  <c:v>278</c:v>
                </c:pt>
                <c:pt idx="8">
                  <c:v>227.9</c:v>
                </c:pt>
                <c:pt idx="9">
                  <c:v>279.39999999999998</c:v>
                </c:pt>
                <c:pt idx="10">
                  <c:v>280.70000000000005</c:v>
                </c:pt>
                <c:pt idx="11">
                  <c:v>280</c:v>
                </c:pt>
                <c:pt idx="12">
                  <c:v>341.9</c:v>
                </c:pt>
                <c:pt idx="13">
                  <c:v>336.4</c:v>
                </c:pt>
                <c:pt idx="14">
                  <c:v>379.7</c:v>
                </c:pt>
                <c:pt idx="15">
                  <c:v>387</c:v>
                </c:pt>
                <c:pt idx="16">
                  <c:v>384.5</c:v>
                </c:pt>
                <c:pt idx="17">
                  <c:v>422.79999999999995</c:v>
                </c:pt>
                <c:pt idx="18">
                  <c:v>441.9</c:v>
                </c:pt>
                <c:pt idx="19">
                  <c:v>450.4</c:v>
                </c:pt>
                <c:pt idx="20">
                  <c:v>466.59999999999997</c:v>
                </c:pt>
                <c:pt idx="21">
                  <c:v>482.5</c:v>
                </c:pt>
                <c:pt idx="22">
                  <c:v>509.4</c:v>
                </c:pt>
                <c:pt idx="23">
                  <c:v>573</c:v>
                </c:pt>
                <c:pt idx="24">
                  <c:v>578.70000000000005</c:v>
                </c:pt>
                <c:pt idx="25">
                  <c:v>595.5</c:v>
                </c:pt>
                <c:pt idx="26">
                  <c:v>701.4</c:v>
                </c:pt>
                <c:pt idx="27">
                  <c:v>684.5</c:v>
                </c:pt>
                <c:pt idx="28">
                  <c:v>599.49999999999989</c:v>
                </c:pt>
                <c:pt idx="29">
                  <c:v>749.8</c:v>
                </c:pt>
                <c:pt idx="30">
                  <c:v>902.49999999999989</c:v>
                </c:pt>
                <c:pt idx="31">
                  <c:v>902.29999999999984</c:v>
                </c:pt>
                <c:pt idx="32">
                  <c:v>966.59999999999991</c:v>
                </c:pt>
                <c:pt idx="33">
                  <c:v>985.29999999999973</c:v>
                </c:pt>
                <c:pt idx="34">
                  <c:v>1080.6999999999998</c:v>
                </c:pt>
                <c:pt idx="35">
                  <c:v>1089.1999999999998</c:v>
                </c:pt>
                <c:pt idx="36">
                  <c:v>1078.8999999999996</c:v>
                </c:pt>
                <c:pt idx="37">
                  <c:v>1240.9999999999995</c:v>
                </c:pt>
                <c:pt idx="38">
                  <c:v>1104.4999999999995</c:v>
                </c:pt>
                <c:pt idx="39">
                  <c:v>1199.4999999999995</c:v>
                </c:pt>
                <c:pt idx="40">
                  <c:v>1161.0999999999995</c:v>
                </c:pt>
                <c:pt idx="41">
                  <c:v>1112.0999999999995</c:v>
                </c:pt>
                <c:pt idx="42">
                  <c:v>1118.9999999999995</c:v>
                </c:pt>
                <c:pt idx="43">
                  <c:v>1160.0999999999995</c:v>
                </c:pt>
                <c:pt idx="44">
                  <c:v>1330.0999999999995</c:v>
                </c:pt>
                <c:pt idx="45">
                  <c:v>1327.1999999999996</c:v>
                </c:pt>
                <c:pt idx="46">
                  <c:v>1426.2999999999997</c:v>
                </c:pt>
                <c:pt idx="47">
                  <c:v>1401.1999999999998</c:v>
                </c:pt>
                <c:pt idx="48">
                  <c:v>1416.8999999999996</c:v>
                </c:pt>
                <c:pt idx="49">
                  <c:v>1417.8999999999996</c:v>
                </c:pt>
                <c:pt idx="50">
                  <c:v>1448.3999999999996</c:v>
                </c:pt>
                <c:pt idx="51">
                  <c:v>1485.7999999999997</c:v>
                </c:pt>
                <c:pt idx="52">
                  <c:v>1464.1999999999998</c:v>
                </c:pt>
                <c:pt idx="53">
                  <c:v>1565.7999999999997</c:v>
                </c:pt>
                <c:pt idx="54">
                  <c:v>1720.8999999999996</c:v>
                </c:pt>
                <c:pt idx="55">
                  <c:v>1812.0999999999995</c:v>
                </c:pt>
                <c:pt idx="56">
                  <c:v>1999.8999999999996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D-7E4B-BDB8-1087EF23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3439"/>
        <c:axId val="792045151"/>
      </c:lineChart>
      <c:catAx>
        <c:axId val="79204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5151"/>
        <c:crosses val="autoZero"/>
        <c:auto val="1"/>
        <c:lblAlgn val="ctr"/>
        <c:lblOffset val="100"/>
        <c:noMultiLvlLbl val="0"/>
      </c:catAx>
      <c:valAx>
        <c:axId val="7920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MIDCP!$H$1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MIDCP!$H$2:$H$57</c:f>
              <c:numCache>
                <c:formatCode>General</c:formatCode>
                <c:ptCount val="56"/>
                <c:pt idx="0">
                  <c:v>3.4</c:v>
                </c:pt>
                <c:pt idx="1">
                  <c:v>4.2</c:v>
                </c:pt>
                <c:pt idx="2">
                  <c:v>1.2000000000000002</c:v>
                </c:pt>
                <c:pt idx="3">
                  <c:v>-1.0999999999999996</c:v>
                </c:pt>
                <c:pt idx="4">
                  <c:v>-2.6999999999999997</c:v>
                </c:pt>
                <c:pt idx="5">
                  <c:v>-4</c:v>
                </c:pt>
                <c:pt idx="6">
                  <c:v>-2.7</c:v>
                </c:pt>
                <c:pt idx="7">
                  <c:v>-4.3000000000000007</c:v>
                </c:pt>
                <c:pt idx="8">
                  <c:v>-0.9000000000000008</c:v>
                </c:pt>
                <c:pt idx="9">
                  <c:v>-3.0000000000000009</c:v>
                </c:pt>
                <c:pt idx="10">
                  <c:v>-7.7000000000000011</c:v>
                </c:pt>
                <c:pt idx="11">
                  <c:v>-5.3000000000000007</c:v>
                </c:pt>
                <c:pt idx="12">
                  <c:v>-3.8000000000000007</c:v>
                </c:pt>
                <c:pt idx="13">
                  <c:v>-8.3000000000000007</c:v>
                </c:pt>
                <c:pt idx="14">
                  <c:v>-10.9</c:v>
                </c:pt>
                <c:pt idx="15">
                  <c:v>-9.5</c:v>
                </c:pt>
                <c:pt idx="16">
                  <c:v>-6.7</c:v>
                </c:pt>
                <c:pt idx="17">
                  <c:v>-5.4</c:v>
                </c:pt>
                <c:pt idx="18">
                  <c:v>-7.4</c:v>
                </c:pt>
                <c:pt idx="19">
                  <c:v>-9.1</c:v>
                </c:pt>
                <c:pt idx="20">
                  <c:v>-8.1999999999999993</c:v>
                </c:pt>
                <c:pt idx="21">
                  <c:v>-9.6</c:v>
                </c:pt>
                <c:pt idx="22">
                  <c:v>2.8000000000000007</c:v>
                </c:pt>
                <c:pt idx="23">
                  <c:v>3.6000000000000005</c:v>
                </c:pt>
                <c:pt idx="24">
                  <c:v>6</c:v>
                </c:pt>
                <c:pt idx="25">
                  <c:v>2.6</c:v>
                </c:pt>
                <c:pt idx="26">
                  <c:v>-3.1999999999999997</c:v>
                </c:pt>
                <c:pt idx="27">
                  <c:v>9.3000000000000007</c:v>
                </c:pt>
                <c:pt idx="28">
                  <c:v>15.5</c:v>
                </c:pt>
                <c:pt idx="29">
                  <c:v>19.2</c:v>
                </c:pt>
                <c:pt idx="30">
                  <c:v>25.1</c:v>
                </c:pt>
                <c:pt idx="31">
                  <c:v>54.400000000000006</c:v>
                </c:pt>
                <c:pt idx="32">
                  <c:v>49.500000000000007</c:v>
                </c:pt>
                <c:pt idx="33">
                  <c:v>44.000000000000007</c:v>
                </c:pt>
                <c:pt idx="34">
                  <c:v>35.500000000000007</c:v>
                </c:pt>
                <c:pt idx="35">
                  <c:v>47.500000000000007</c:v>
                </c:pt>
                <c:pt idx="36">
                  <c:v>52.600000000000009</c:v>
                </c:pt>
                <c:pt idx="37">
                  <c:v>55.400000000000006</c:v>
                </c:pt>
                <c:pt idx="38">
                  <c:v>64.2</c:v>
                </c:pt>
                <c:pt idx="39">
                  <c:v>56.400000000000006</c:v>
                </c:pt>
                <c:pt idx="40">
                  <c:v>46.800000000000004</c:v>
                </c:pt>
                <c:pt idx="41">
                  <c:v>24.900000000000006</c:v>
                </c:pt>
                <c:pt idx="42">
                  <c:v>65.7</c:v>
                </c:pt>
                <c:pt idx="43">
                  <c:v>99.9</c:v>
                </c:pt>
                <c:pt idx="44">
                  <c:v>95.4</c:v>
                </c:pt>
                <c:pt idx="45">
                  <c:v>71</c:v>
                </c:pt>
                <c:pt idx="46">
                  <c:v>60.8</c:v>
                </c:pt>
                <c:pt idx="47">
                  <c:v>72</c:v>
                </c:pt>
                <c:pt idx="48">
                  <c:v>63.1</c:v>
                </c:pt>
                <c:pt idx="49">
                  <c:v>53.7</c:v>
                </c:pt>
                <c:pt idx="50">
                  <c:v>60.7</c:v>
                </c:pt>
                <c:pt idx="51">
                  <c:v>79.099999999999994</c:v>
                </c:pt>
                <c:pt idx="52">
                  <c:v>70.599999999999994</c:v>
                </c:pt>
                <c:pt idx="53">
                  <c:v>51.599999999999994</c:v>
                </c:pt>
                <c:pt idx="54">
                  <c:v>62.599999999999994</c:v>
                </c:pt>
                <c:pt idx="55">
                  <c:v>68.399999999999991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E-F845-91AB-4D4A0D46614E}"/>
            </c:ext>
          </c:extLst>
        </c:ser>
        <c:ser>
          <c:idx val="1"/>
          <c:order val="1"/>
          <c:tx>
            <c:strRef>
              <c:f>MIDCP!$I$1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MIDCP!$I$2:$I$57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6.4</c:v>
                </c:pt>
                <c:pt idx="3">
                  <c:v>14.4</c:v>
                </c:pt>
                <c:pt idx="4">
                  <c:v>17.7</c:v>
                </c:pt>
                <c:pt idx="5">
                  <c:v>21.9</c:v>
                </c:pt>
                <c:pt idx="6">
                  <c:v>21.2</c:v>
                </c:pt>
                <c:pt idx="7">
                  <c:v>22</c:v>
                </c:pt>
                <c:pt idx="8">
                  <c:v>23.9</c:v>
                </c:pt>
                <c:pt idx="9">
                  <c:v>25.599999999999998</c:v>
                </c:pt>
                <c:pt idx="10">
                  <c:v>19.699999999999996</c:v>
                </c:pt>
                <c:pt idx="11">
                  <c:v>26.099999999999994</c:v>
                </c:pt>
                <c:pt idx="12">
                  <c:v>29.699999999999996</c:v>
                </c:pt>
                <c:pt idx="13">
                  <c:v>27.199999999999996</c:v>
                </c:pt>
                <c:pt idx="14">
                  <c:v>31.299999999999997</c:v>
                </c:pt>
                <c:pt idx="15">
                  <c:v>33.4</c:v>
                </c:pt>
                <c:pt idx="16">
                  <c:v>34.5</c:v>
                </c:pt>
                <c:pt idx="17">
                  <c:v>32</c:v>
                </c:pt>
                <c:pt idx="18">
                  <c:v>33.5</c:v>
                </c:pt>
                <c:pt idx="19">
                  <c:v>36.9</c:v>
                </c:pt>
                <c:pt idx="20">
                  <c:v>40.299999999999997</c:v>
                </c:pt>
                <c:pt idx="21">
                  <c:v>42.599999999999994</c:v>
                </c:pt>
                <c:pt idx="22">
                  <c:v>37.399999999999991</c:v>
                </c:pt>
                <c:pt idx="23">
                  <c:v>40.999999999999993</c:v>
                </c:pt>
                <c:pt idx="24">
                  <c:v>38.199999999999996</c:v>
                </c:pt>
                <c:pt idx="25">
                  <c:v>42.999999999999993</c:v>
                </c:pt>
                <c:pt idx="26">
                  <c:v>31.499999999999993</c:v>
                </c:pt>
                <c:pt idx="27">
                  <c:v>19.999999999999993</c:v>
                </c:pt>
                <c:pt idx="28">
                  <c:v>13.099999999999993</c:v>
                </c:pt>
                <c:pt idx="29">
                  <c:v>17.299999999999994</c:v>
                </c:pt>
                <c:pt idx="30">
                  <c:v>26.399999999999991</c:v>
                </c:pt>
                <c:pt idx="31">
                  <c:v>-3.3000000000000078</c:v>
                </c:pt>
                <c:pt idx="32">
                  <c:v>7.0999999999999925</c:v>
                </c:pt>
                <c:pt idx="33">
                  <c:v>17.499999999999993</c:v>
                </c:pt>
                <c:pt idx="34">
                  <c:v>9.7999999999999936</c:v>
                </c:pt>
                <c:pt idx="35">
                  <c:v>23.099999999999994</c:v>
                </c:pt>
                <c:pt idx="36">
                  <c:v>12.999999999999995</c:v>
                </c:pt>
                <c:pt idx="37">
                  <c:v>20.199999999999996</c:v>
                </c:pt>
                <c:pt idx="38">
                  <c:v>26.399999999999995</c:v>
                </c:pt>
                <c:pt idx="39">
                  <c:v>35.799999999999997</c:v>
                </c:pt>
                <c:pt idx="40">
                  <c:v>45.3</c:v>
                </c:pt>
                <c:pt idx="41">
                  <c:v>70.099999999999994</c:v>
                </c:pt>
                <c:pt idx="42">
                  <c:v>112.89999999999999</c:v>
                </c:pt>
                <c:pt idx="43">
                  <c:v>77.699999999999989</c:v>
                </c:pt>
                <c:pt idx="44">
                  <c:v>85.699999999999989</c:v>
                </c:pt>
                <c:pt idx="45">
                  <c:v>106.99999999999999</c:v>
                </c:pt>
                <c:pt idx="46">
                  <c:v>114.59999999999998</c:v>
                </c:pt>
                <c:pt idx="47">
                  <c:v>102.19999999999997</c:v>
                </c:pt>
                <c:pt idx="48">
                  <c:v>89.999999999999972</c:v>
                </c:pt>
                <c:pt idx="49">
                  <c:v>114.39999999999998</c:v>
                </c:pt>
                <c:pt idx="50">
                  <c:v>105.59999999999998</c:v>
                </c:pt>
                <c:pt idx="51">
                  <c:v>116.39999999999998</c:v>
                </c:pt>
                <c:pt idx="52">
                  <c:v>131.09999999999997</c:v>
                </c:pt>
                <c:pt idx="53">
                  <c:v>112.19999999999996</c:v>
                </c:pt>
                <c:pt idx="54">
                  <c:v>102.49999999999996</c:v>
                </c:pt>
                <c:pt idx="55">
                  <c:v>95.19999999999996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E-F845-91AB-4D4A0D46614E}"/>
            </c:ext>
          </c:extLst>
        </c:ser>
        <c:ser>
          <c:idx val="2"/>
          <c:order val="2"/>
          <c:tx>
            <c:strRef>
              <c:f>MIDCP!$J$1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MIDCP!$J$2:$J$57</c:f>
              <c:numCache>
                <c:formatCode>General</c:formatCode>
                <c:ptCount val="56"/>
                <c:pt idx="0">
                  <c:v>4.4000000000000004</c:v>
                </c:pt>
                <c:pt idx="1">
                  <c:v>4.2</c:v>
                </c:pt>
                <c:pt idx="2">
                  <c:v>7.6000000000000005</c:v>
                </c:pt>
                <c:pt idx="3">
                  <c:v>13.3</c:v>
                </c:pt>
                <c:pt idx="4">
                  <c:v>15</c:v>
                </c:pt>
                <c:pt idx="5">
                  <c:v>17.899999999999999</c:v>
                </c:pt>
                <c:pt idx="6">
                  <c:v>18.5</c:v>
                </c:pt>
                <c:pt idx="7">
                  <c:v>17.7</c:v>
                </c:pt>
                <c:pt idx="8">
                  <c:v>22.999999999999996</c:v>
                </c:pt>
                <c:pt idx="9">
                  <c:v>22.599999999999998</c:v>
                </c:pt>
                <c:pt idx="10">
                  <c:v>11.999999999999995</c:v>
                </c:pt>
                <c:pt idx="11">
                  <c:v>20.799999999999994</c:v>
                </c:pt>
                <c:pt idx="12">
                  <c:v>25.899999999999995</c:v>
                </c:pt>
                <c:pt idx="13">
                  <c:v>18.899999999999995</c:v>
                </c:pt>
                <c:pt idx="14">
                  <c:v>20.399999999999999</c:v>
                </c:pt>
                <c:pt idx="15">
                  <c:v>23.9</c:v>
                </c:pt>
                <c:pt idx="16">
                  <c:v>27.8</c:v>
                </c:pt>
                <c:pt idx="17">
                  <c:v>26.6</c:v>
                </c:pt>
                <c:pt idx="18">
                  <c:v>26.1</c:v>
                </c:pt>
                <c:pt idx="19">
                  <c:v>27.799999999999997</c:v>
                </c:pt>
                <c:pt idx="20">
                  <c:v>32.099999999999994</c:v>
                </c:pt>
                <c:pt idx="21">
                  <c:v>32.999999999999993</c:v>
                </c:pt>
                <c:pt idx="22">
                  <c:v>40.199999999999989</c:v>
                </c:pt>
                <c:pt idx="23">
                  <c:v>44.599999999999994</c:v>
                </c:pt>
                <c:pt idx="24">
                  <c:v>44.199999999999996</c:v>
                </c:pt>
                <c:pt idx="25">
                  <c:v>45.599999999999994</c:v>
                </c:pt>
                <c:pt idx="26">
                  <c:v>28.299999999999994</c:v>
                </c:pt>
                <c:pt idx="27">
                  <c:v>29.299999999999994</c:v>
                </c:pt>
                <c:pt idx="28">
                  <c:v>28.599999999999994</c:v>
                </c:pt>
                <c:pt idx="29">
                  <c:v>36.499999999999993</c:v>
                </c:pt>
                <c:pt idx="30">
                  <c:v>51.499999999999993</c:v>
                </c:pt>
                <c:pt idx="31">
                  <c:v>51.099999999999994</c:v>
                </c:pt>
                <c:pt idx="32">
                  <c:v>56.6</c:v>
                </c:pt>
                <c:pt idx="33">
                  <c:v>61.5</c:v>
                </c:pt>
                <c:pt idx="34">
                  <c:v>45.3</c:v>
                </c:pt>
                <c:pt idx="35">
                  <c:v>70.599999999999994</c:v>
                </c:pt>
                <c:pt idx="36">
                  <c:v>65.600000000000009</c:v>
                </c:pt>
                <c:pt idx="37">
                  <c:v>75.599999999999994</c:v>
                </c:pt>
                <c:pt idx="38">
                  <c:v>90.6</c:v>
                </c:pt>
                <c:pt idx="39">
                  <c:v>92.2</c:v>
                </c:pt>
                <c:pt idx="40">
                  <c:v>92.1</c:v>
                </c:pt>
                <c:pt idx="41">
                  <c:v>95</c:v>
                </c:pt>
                <c:pt idx="42">
                  <c:v>178.6</c:v>
                </c:pt>
                <c:pt idx="43">
                  <c:v>177.6</c:v>
                </c:pt>
                <c:pt idx="44">
                  <c:v>181.1</c:v>
                </c:pt>
                <c:pt idx="45">
                  <c:v>178</c:v>
                </c:pt>
                <c:pt idx="46">
                  <c:v>175.39999999999998</c:v>
                </c:pt>
                <c:pt idx="47">
                  <c:v>174.2</c:v>
                </c:pt>
                <c:pt idx="48">
                  <c:v>153.09999999999997</c:v>
                </c:pt>
                <c:pt idx="49">
                  <c:v>168.09999999999997</c:v>
                </c:pt>
                <c:pt idx="50">
                  <c:v>166.29999999999998</c:v>
                </c:pt>
                <c:pt idx="51">
                  <c:v>195.49999999999997</c:v>
                </c:pt>
                <c:pt idx="52">
                  <c:v>201.69999999999996</c:v>
                </c:pt>
                <c:pt idx="53">
                  <c:v>163.79999999999995</c:v>
                </c:pt>
                <c:pt idx="54">
                  <c:v>165.09999999999997</c:v>
                </c:pt>
                <c:pt idx="55">
                  <c:v>163.59999999999997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E-F845-91AB-4D4A0D46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67343"/>
        <c:axId val="343661648"/>
      </c:lineChart>
      <c:catAx>
        <c:axId val="68216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1648"/>
        <c:crosses val="autoZero"/>
        <c:auto val="1"/>
        <c:lblAlgn val="ctr"/>
        <c:lblOffset val="100"/>
        <c:noMultiLvlLbl val="0"/>
      </c:catAx>
      <c:valAx>
        <c:axId val="3436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MIDCP!$E$1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MIDCP!$E$2:$E$57</c:f>
              <c:numCache>
                <c:formatCode>General</c:formatCode>
                <c:ptCount val="56"/>
                <c:pt idx="0">
                  <c:v>25.4</c:v>
                </c:pt>
                <c:pt idx="1">
                  <c:v>29.1</c:v>
                </c:pt>
                <c:pt idx="2">
                  <c:v>33.199999999999996</c:v>
                </c:pt>
                <c:pt idx="3">
                  <c:v>45.4</c:v>
                </c:pt>
                <c:pt idx="4">
                  <c:v>57.3</c:v>
                </c:pt>
                <c:pt idx="5">
                  <c:v>68</c:v>
                </c:pt>
                <c:pt idx="6">
                  <c:v>65.699999999999989</c:v>
                </c:pt>
                <c:pt idx="7">
                  <c:v>55.099999999999994</c:v>
                </c:pt>
                <c:pt idx="8">
                  <c:v>81.899999999999991</c:v>
                </c:pt>
                <c:pt idx="9">
                  <c:v>81.699999999999989</c:v>
                </c:pt>
                <c:pt idx="10">
                  <c:v>49.899999999999991</c:v>
                </c:pt>
                <c:pt idx="11">
                  <c:v>60.899999999999991</c:v>
                </c:pt>
                <c:pt idx="12">
                  <c:v>68.8</c:v>
                </c:pt>
                <c:pt idx="13">
                  <c:v>77.599999999999994</c:v>
                </c:pt>
                <c:pt idx="14">
                  <c:v>83.6</c:v>
                </c:pt>
                <c:pt idx="15">
                  <c:v>89.100000000000009</c:v>
                </c:pt>
                <c:pt idx="16">
                  <c:v>84.300000000000011</c:v>
                </c:pt>
                <c:pt idx="17">
                  <c:v>79.800000000000011</c:v>
                </c:pt>
                <c:pt idx="18">
                  <c:v>76.800000000000011</c:v>
                </c:pt>
                <c:pt idx="19">
                  <c:v>89</c:v>
                </c:pt>
                <c:pt idx="20">
                  <c:v>97.300000000000011</c:v>
                </c:pt>
                <c:pt idx="21">
                  <c:v>104.7</c:v>
                </c:pt>
                <c:pt idx="22">
                  <c:v>98.6</c:v>
                </c:pt>
                <c:pt idx="23">
                  <c:v>99.999999999999986</c:v>
                </c:pt>
                <c:pt idx="24">
                  <c:v>98.399999999999991</c:v>
                </c:pt>
                <c:pt idx="25">
                  <c:v>108.69999999999999</c:v>
                </c:pt>
                <c:pt idx="26">
                  <c:v>111.19999999999999</c:v>
                </c:pt>
                <c:pt idx="27">
                  <c:v>116.49999999999997</c:v>
                </c:pt>
                <c:pt idx="28">
                  <c:v>122.49999999999999</c:v>
                </c:pt>
                <c:pt idx="29">
                  <c:v>116.1</c:v>
                </c:pt>
                <c:pt idx="30">
                  <c:v>129.09999999999997</c:v>
                </c:pt>
                <c:pt idx="31">
                  <c:v>127.69999999999999</c:v>
                </c:pt>
                <c:pt idx="32">
                  <c:v>164.89999999999998</c:v>
                </c:pt>
                <c:pt idx="33">
                  <c:v>183.5</c:v>
                </c:pt>
                <c:pt idx="34">
                  <c:v>181.49999999999997</c:v>
                </c:pt>
                <c:pt idx="35">
                  <c:v>237.59999999999997</c:v>
                </c:pt>
                <c:pt idx="36">
                  <c:v>240.59999999999997</c:v>
                </c:pt>
                <c:pt idx="37">
                  <c:v>247.59999999999997</c:v>
                </c:pt>
                <c:pt idx="38">
                  <c:v>285.79999999999995</c:v>
                </c:pt>
                <c:pt idx="39">
                  <c:v>286.3</c:v>
                </c:pt>
                <c:pt idx="40">
                  <c:v>287.39999999999998</c:v>
                </c:pt>
                <c:pt idx="41">
                  <c:v>292</c:v>
                </c:pt>
                <c:pt idx="42">
                  <c:v>393.59999999999997</c:v>
                </c:pt>
                <c:pt idx="43">
                  <c:v>394.2</c:v>
                </c:pt>
                <c:pt idx="44">
                  <c:v>412.69999999999993</c:v>
                </c:pt>
                <c:pt idx="45">
                  <c:v>412.79999999999995</c:v>
                </c:pt>
                <c:pt idx="46">
                  <c:v>454.49999999999994</c:v>
                </c:pt>
                <c:pt idx="47">
                  <c:v>448.59999999999991</c:v>
                </c:pt>
                <c:pt idx="48">
                  <c:v>402.49999999999994</c:v>
                </c:pt>
                <c:pt idx="49">
                  <c:v>431.59999999999997</c:v>
                </c:pt>
                <c:pt idx="50">
                  <c:v>424.29999999999995</c:v>
                </c:pt>
                <c:pt idx="51">
                  <c:v>431.5</c:v>
                </c:pt>
                <c:pt idx="52">
                  <c:v>441.79999999999995</c:v>
                </c:pt>
                <c:pt idx="53">
                  <c:v>372.19999999999993</c:v>
                </c:pt>
                <c:pt idx="54">
                  <c:v>383.99999999999994</c:v>
                </c:pt>
                <c:pt idx="55">
                  <c:v>386.99999999999994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4-0144-BF74-0690A3E09AF2}"/>
            </c:ext>
          </c:extLst>
        </c:ser>
        <c:ser>
          <c:idx val="1"/>
          <c:order val="1"/>
          <c:tx>
            <c:strRef>
              <c:f>MIDCP!$J$1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MIDCP!$J$2:$J$57</c:f>
              <c:numCache>
                <c:formatCode>General</c:formatCode>
                <c:ptCount val="56"/>
                <c:pt idx="0">
                  <c:v>4.4000000000000004</c:v>
                </c:pt>
                <c:pt idx="1">
                  <c:v>4.2</c:v>
                </c:pt>
                <c:pt idx="2">
                  <c:v>7.6000000000000005</c:v>
                </c:pt>
                <c:pt idx="3">
                  <c:v>13.3</c:v>
                </c:pt>
                <c:pt idx="4">
                  <c:v>15</c:v>
                </c:pt>
                <c:pt idx="5">
                  <c:v>17.899999999999999</c:v>
                </c:pt>
                <c:pt idx="6">
                  <c:v>18.5</c:v>
                </c:pt>
                <c:pt idx="7">
                  <c:v>17.7</c:v>
                </c:pt>
                <c:pt idx="8">
                  <c:v>22.999999999999996</c:v>
                </c:pt>
                <c:pt idx="9">
                  <c:v>22.599999999999998</c:v>
                </c:pt>
                <c:pt idx="10">
                  <c:v>11.999999999999995</c:v>
                </c:pt>
                <c:pt idx="11">
                  <c:v>20.799999999999994</c:v>
                </c:pt>
                <c:pt idx="12">
                  <c:v>25.899999999999995</c:v>
                </c:pt>
                <c:pt idx="13">
                  <c:v>18.899999999999995</c:v>
                </c:pt>
                <c:pt idx="14">
                  <c:v>20.399999999999999</c:v>
                </c:pt>
                <c:pt idx="15">
                  <c:v>23.9</c:v>
                </c:pt>
                <c:pt idx="16">
                  <c:v>27.8</c:v>
                </c:pt>
                <c:pt idx="17">
                  <c:v>26.6</c:v>
                </c:pt>
                <c:pt idx="18">
                  <c:v>26.1</c:v>
                </c:pt>
                <c:pt idx="19">
                  <c:v>27.799999999999997</c:v>
                </c:pt>
                <c:pt idx="20">
                  <c:v>32.099999999999994</c:v>
                </c:pt>
                <c:pt idx="21">
                  <c:v>32.999999999999993</c:v>
                </c:pt>
                <c:pt idx="22">
                  <c:v>40.199999999999989</c:v>
                </c:pt>
                <c:pt idx="23">
                  <c:v>44.599999999999994</c:v>
                </c:pt>
                <c:pt idx="24">
                  <c:v>44.199999999999996</c:v>
                </c:pt>
                <c:pt idx="25">
                  <c:v>45.599999999999994</c:v>
                </c:pt>
                <c:pt idx="26">
                  <c:v>28.299999999999994</c:v>
                </c:pt>
                <c:pt idx="27">
                  <c:v>29.299999999999994</c:v>
                </c:pt>
                <c:pt idx="28">
                  <c:v>28.599999999999994</c:v>
                </c:pt>
                <c:pt idx="29">
                  <c:v>36.499999999999993</c:v>
                </c:pt>
                <c:pt idx="30">
                  <c:v>51.499999999999993</c:v>
                </c:pt>
                <c:pt idx="31">
                  <c:v>51.099999999999994</c:v>
                </c:pt>
                <c:pt idx="32">
                  <c:v>56.6</c:v>
                </c:pt>
                <c:pt idx="33">
                  <c:v>61.5</c:v>
                </c:pt>
                <c:pt idx="34">
                  <c:v>45.3</c:v>
                </c:pt>
                <c:pt idx="35">
                  <c:v>70.599999999999994</c:v>
                </c:pt>
                <c:pt idx="36">
                  <c:v>65.600000000000009</c:v>
                </c:pt>
                <c:pt idx="37">
                  <c:v>75.599999999999994</c:v>
                </c:pt>
                <c:pt idx="38">
                  <c:v>90.6</c:v>
                </c:pt>
                <c:pt idx="39">
                  <c:v>92.2</c:v>
                </c:pt>
                <c:pt idx="40">
                  <c:v>92.1</c:v>
                </c:pt>
                <c:pt idx="41">
                  <c:v>95</c:v>
                </c:pt>
                <c:pt idx="42">
                  <c:v>178.6</c:v>
                </c:pt>
                <c:pt idx="43">
                  <c:v>177.6</c:v>
                </c:pt>
                <c:pt idx="44">
                  <c:v>181.1</c:v>
                </c:pt>
                <c:pt idx="45">
                  <c:v>178</c:v>
                </c:pt>
                <c:pt idx="46">
                  <c:v>175.39999999999998</c:v>
                </c:pt>
                <c:pt idx="47">
                  <c:v>174.2</c:v>
                </c:pt>
                <c:pt idx="48">
                  <c:v>153.09999999999997</c:v>
                </c:pt>
                <c:pt idx="49">
                  <c:v>168.09999999999997</c:v>
                </c:pt>
                <c:pt idx="50">
                  <c:v>166.29999999999998</c:v>
                </c:pt>
                <c:pt idx="51">
                  <c:v>195.49999999999997</c:v>
                </c:pt>
                <c:pt idx="52">
                  <c:v>201.69999999999996</c:v>
                </c:pt>
                <c:pt idx="53">
                  <c:v>163.79999999999995</c:v>
                </c:pt>
                <c:pt idx="54">
                  <c:v>165.09999999999997</c:v>
                </c:pt>
                <c:pt idx="55">
                  <c:v>163.59999999999997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4-0144-BF74-0690A3E0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82767"/>
        <c:axId val="775058047"/>
      </c:lineChart>
      <c:catAx>
        <c:axId val="77508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58047"/>
        <c:crosses val="autoZero"/>
        <c:auto val="1"/>
        <c:lblAlgn val="ctr"/>
        <c:lblOffset val="100"/>
        <c:noMultiLvlLbl val="0"/>
      </c:catAx>
      <c:valAx>
        <c:axId val="7750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FNF!$C$1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FNF!$C$2:$C$88</c:f>
              <c:numCache>
                <c:formatCode>General</c:formatCode>
                <c:ptCount val="87"/>
                <c:pt idx="0">
                  <c:v>-36.200000000000003</c:v>
                </c:pt>
                <c:pt idx="1">
                  <c:v>4.5999999999999943</c:v>
                </c:pt>
                <c:pt idx="2">
                  <c:v>38.999999999999993</c:v>
                </c:pt>
                <c:pt idx="3">
                  <c:v>73.699999999999989</c:v>
                </c:pt>
                <c:pt idx="4">
                  <c:v>5.2999999999999829</c:v>
                </c:pt>
                <c:pt idx="5">
                  <c:v>-39.300000000000018</c:v>
                </c:pt>
                <c:pt idx="6">
                  <c:v>-56.40000000000002</c:v>
                </c:pt>
                <c:pt idx="7">
                  <c:v>-27.90000000000002</c:v>
                </c:pt>
                <c:pt idx="8">
                  <c:v>1.8999999999999808</c:v>
                </c:pt>
                <c:pt idx="9">
                  <c:v>30.59999999999998</c:v>
                </c:pt>
                <c:pt idx="10">
                  <c:v>55.999999999999979</c:v>
                </c:pt>
                <c:pt idx="11">
                  <c:v>30.499999999999979</c:v>
                </c:pt>
                <c:pt idx="12">
                  <c:v>66.799999999999983</c:v>
                </c:pt>
                <c:pt idx="13">
                  <c:v>36.799999999999983</c:v>
                </c:pt>
                <c:pt idx="14">
                  <c:v>16.499999999999982</c:v>
                </c:pt>
                <c:pt idx="15">
                  <c:v>59.399999999999977</c:v>
                </c:pt>
                <c:pt idx="16">
                  <c:v>108.29999999999998</c:v>
                </c:pt>
                <c:pt idx="17">
                  <c:v>135.89999999999998</c:v>
                </c:pt>
                <c:pt idx="18">
                  <c:v>165.79999999999998</c:v>
                </c:pt>
                <c:pt idx="19">
                  <c:v>195.39999999999998</c:v>
                </c:pt>
                <c:pt idx="20">
                  <c:v>209.29999999999998</c:v>
                </c:pt>
                <c:pt idx="21">
                  <c:v>184.89999999999998</c:v>
                </c:pt>
                <c:pt idx="22">
                  <c:v>174.39999999999998</c:v>
                </c:pt>
                <c:pt idx="23">
                  <c:v>188.29999999999998</c:v>
                </c:pt>
                <c:pt idx="24">
                  <c:v>176.7</c:v>
                </c:pt>
                <c:pt idx="25">
                  <c:v>160.1</c:v>
                </c:pt>
                <c:pt idx="26">
                  <c:v>124.5</c:v>
                </c:pt>
                <c:pt idx="27">
                  <c:v>180.7</c:v>
                </c:pt>
                <c:pt idx="28">
                  <c:v>212</c:v>
                </c:pt>
                <c:pt idx="29">
                  <c:v>274.3</c:v>
                </c:pt>
                <c:pt idx="30">
                  <c:v>329.8</c:v>
                </c:pt>
                <c:pt idx="31">
                  <c:v>288.8</c:v>
                </c:pt>
                <c:pt idx="32">
                  <c:v>270.7</c:v>
                </c:pt>
                <c:pt idx="33">
                  <c:v>291.3</c:v>
                </c:pt>
                <c:pt idx="34">
                  <c:v>318.10000000000002</c:v>
                </c:pt>
                <c:pt idx="35">
                  <c:v>341.40000000000003</c:v>
                </c:pt>
                <c:pt idx="36">
                  <c:v>375.00000000000006</c:v>
                </c:pt>
                <c:pt idx="37">
                  <c:v>395.10000000000008</c:v>
                </c:pt>
                <c:pt idx="38">
                  <c:v>441.7000000000001</c:v>
                </c:pt>
                <c:pt idx="39">
                  <c:v>416.50000000000011</c:v>
                </c:pt>
                <c:pt idx="40">
                  <c:v>405.60000000000014</c:v>
                </c:pt>
                <c:pt idx="41">
                  <c:v>418.70000000000016</c:v>
                </c:pt>
                <c:pt idx="42">
                  <c:v>435.90000000000015</c:v>
                </c:pt>
                <c:pt idx="43">
                  <c:v>449.80000000000013</c:v>
                </c:pt>
                <c:pt idx="44">
                  <c:v>434.80000000000013</c:v>
                </c:pt>
                <c:pt idx="45">
                  <c:v>411.10000000000014</c:v>
                </c:pt>
                <c:pt idx="46">
                  <c:v>427.50000000000011</c:v>
                </c:pt>
                <c:pt idx="47">
                  <c:v>417.7000000000001</c:v>
                </c:pt>
                <c:pt idx="48">
                  <c:v>375.10000000000008</c:v>
                </c:pt>
                <c:pt idx="49">
                  <c:v>393.90000000000009</c:v>
                </c:pt>
                <c:pt idx="50">
                  <c:v>377.90000000000009</c:v>
                </c:pt>
                <c:pt idx="51">
                  <c:v>354.50000000000011</c:v>
                </c:pt>
                <c:pt idx="52">
                  <c:v>403.50000000000011</c:v>
                </c:pt>
                <c:pt idx="53">
                  <c:v>421.80000000000013</c:v>
                </c:pt>
                <c:pt idx="54">
                  <c:v>438.00000000000011</c:v>
                </c:pt>
                <c:pt idx="55">
                  <c:v>475.60000000000014</c:v>
                </c:pt>
                <c:pt idx="56">
                  <c:v>536.20000000000016</c:v>
                </c:pt>
                <c:pt idx="57">
                  <c:v>497.80000000000018</c:v>
                </c:pt>
                <c:pt idx="58">
                  <c:v>503.50000000000017</c:v>
                </c:pt>
                <c:pt idx="59">
                  <c:v>481.30000000000018</c:v>
                </c:pt>
                <c:pt idx="60">
                  <c:v>440.70000000000016</c:v>
                </c:pt>
                <c:pt idx="61">
                  <c:v>412.70000000000016</c:v>
                </c:pt>
                <c:pt idx="62">
                  <c:v>456.30000000000018</c:v>
                </c:pt>
                <c:pt idx="63">
                  <c:v>410.70000000000016</c:v>
                </c:pt>
                <c:pt idx="64">
                  <c:v>432.40000000000015</c:v>
                </c:pt>
                <c:pt idx="65">
                  <c:v>401.50000000000017</c:v>
                </c:pt>
                <c:pt idx="66">
                  <c:v>416.90000000000015</c:v>
                </c:pt>
                <c:pt idx="67">
                  <c:v>414.10000000000014</c:v>
                </c:pt>
                <c:pt idx="68">
                  <c:v>462.50000000000011</c:v>
                </c:pt>
                <c:pt idx="69">
                  <c:v>406.50000000000011</c:v>
                </c:pt>
                <c:pt idx="70">
                  <c:v>480.40000000000009</c:v>
                </c:pt>
                <c:pt idx="71">
                  <c:v>435.40000000000009</c:v>
                </c:pt>
                <c:pt idx="72">
                  <c:v>454.60000000000008</c:v>
                </c:pt>
                <c:pt idx="73">
                  <c:v>482.60000000000008</c:v>
                </c:pt>
                <c:pt idx="74">
                  <c:v>752.80000000000007</c:v>
                </c:pt>
                <c:pt idx="75">
                  <c:v>791.1</c:v>
                </c:pt>
                <c:pt idx="76">
                  <c:v>758.80000000000007</c:v>
                </c:pt>
                <c:pt idx="77">
                  <c:v>737.7</c:v>
                </c:pt>
                <c:pt idx="78">
                  <c:v>790.80000000000007</c:v>
                </c:pt>
                <c:pt idx="79">
                  <c:v>748.30000000000007</c:v>
                </c:pt>
                <c:pt idx="80">
                  <c:v>811.1</c:v>
                </c:pt>
                <c:pt idx="81">
                  <c:v>1009.5</c:v>
                </c:pt>
                <c:pt idx="82">
                  <c:v>980.9</c:v>
                </c:pt>
                <c:pt idx="83">
                  <c:v>1046.0999999999999</c:v>
                </c:pt>
                <c:pt idx="84">
                  <c:v>1093.8999999999999</c:v>
                </c:pt>
                <c:pt idx="85">
                  <c:v>1053.5999999999999</c:v>
                </c:pt>
                <c:pt idx="86">
                  <c:v>1023.8999999999999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9-2144-B2D0-C7025F2297F3}"/>
            </c:ext>
          </c:extLst>
        </c:ser>
        <c:ser>
          <c:idx val="1"/>
          <c:order val="1"/>
          <c:tx>
            <c:strRef>
              <c:f>FNF!$D$1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FNF!$D$2:$D$88</c:f>
              <c:numCache>
                <c:formatCode>General</c:formatCode>
                <c:ptCount val="87"/>
                <c:pt idx="0">
                  <c:v>25.7</c:v>
                </c:pt>
                <c:pt idx="1">
                  <c:v>3.6999999999999993</c:v>
                </c:pt>
                <c:pt idx="2">
                  <c:v>37.900000000000006</c:v>
                </c:pt>
                <c:pt idx="3">
                  <c:v>2.4000000000000057</c:v>
                </c:pt>
                <c:pt idx="4">
                  <c:v>82.600000000000009</c:v>
                </c:pt>
                <c:pt idx="5">
                  <c:v>105.60000000000001</c:v>
                </c:pt>
                <c:pt idx="6">
                  <c:v>140.9</c:v>
                </c:pt>
                <c:pt idx="7">
                  <c:v>108.9</c:v>
                </c:pt>
                <c:pt idx="8">
                  <c:v>72.300000000000011</c:v>
                </c:pt>
                <c:pt idx="9">
                  <c:v>56.500000000000014</c:v>
                </c:pt>
                <c:pt idx="10">
                  <c:v>3.3000000000000114</c:v>
                </c:pt>
                <c:pt idx="11">
                  <c:v>55.100000000000009</c:v>
                </c:pt>
                <c:pt idx="12">
                  <c:v>16.300000000000011</c:v>
                </c:pt>
                <c:pt idx="13">
                  <c:v>65.900000000000006</c:v>
                </c:pt>
                <c:pt idx="14">
                  <c:v>107.30000000000001</c:v>
                </c:pt>
                <c:pt idx="15">
                  <c:v>93.700000000000017</c:v>
                </c:pt>
                <c:pt idx="16">
                  <c:v>71.300000000000011</c:v>
                </c:pt>
                <c:pt idx="17">
                  <c:v>41.800000000000011</c:v>
                </c:pt>
                <c:pt idx="18">
                  <c:v>20.000000000000011</c:v>
                </c:pt>
                <c:pt idx="19">
                  <c:v>-13.599999999999991</c:v>
                </c:pt>
                <c:pt idx="20">
                  <c:v>-14.19999999999999</c:v>
                </c:pt>
                <c:pt idx="21">
                  <c:v>-41.29999999999999</c:v>
                </c:pt>
                <c:pt idx="22">
                  <c:v>-20.899999999999991</c:v>
                </c:pt>
                <c:pt idx="23">
                  <c:v>-40.599999999999994</c:v>
                </c:pt>
                <c:pt idx="24">
                  <c:v>-17.799999999999994</c:v>
                </c:pt>
                <c:pt idx="25">
                  <c:v>11.200000000000006</c:v>
                </c:pt>
                <c:pt idx="26">
                  <c:v>72.800000000000011</c:v>
                </c:pt>
                <c:pt idx="27">
                  <c:v>57.100000000000009</c:v>
                </c:pt>
                <c:pt idx="28">
                  <c:v>26.20000000000001</c:v>
                </c:pt>
                <c:pt idx="29">
                  <c:v>-23.499999999999993</c:v>
                </c:pt>
                <c:pt idx="30">
                  <c:v>-64.5</c:v>
                </c:pt>
                <c:pt idx="31">
                  <c:v>-16.700000000000003</c:v>
                </c:pt>
                <c:pt idx="32">
                  <c:v>25.099999999999994</c:v>
                </c:pt>
                <c:pt idx="33">
                  <c:v>-17.200000000000003</c:v>
                </c:pt>
                <c:pt idx="34">
                  <c:v>9.9999999999997868E-2</c:v>
                </c:pt>
                <c:pt idx="35">
                  <c:v>-28.700000000000003</c:v>
                </c:pt>
                <c:pt idx="36">
                  <c:v>-58.5</c:v>
                </c:pt>
                <c:pt idx="37">
                  <c:v>-102.8</c:v>
                </c:pt>
                <c:pt idx="38">
                  <c:v>-77.400000000000006</c:v>
                </c:pt>
                <c:pt idx="39">
                  <c:v>-45.800000000000004</c:v>
                </c:pt>
                <c:pt idx="40">
                  <c:v>-17.000000000000004</c:v>
                </c:pt>
                <c:pt idx="41">
                  <c:v>10.399999999999995</c:v>
                </c:pt>
                <c:pt idx="42">
                  <c:v>-1.8000000000000043</c:v>
                </c:pt>
                <c:pt idx="43">
                  <c:v>-36.400000000000006</c:v>
                </c:pt>
                <c:pt idx="44">
                  <c:v>-76.300000000000011</c:v>
                </c:pt>
                <c:pt idx="45">
                  <c:v>-69.500000000000014</c:v>
                </c:pt>
                <c:pt idx="46">
                  <c:v>-42.300000000000011</c:v>
                </c:pt>
                <c:pt idx="47">
                  <c:v>-24.000000000000011</c:v>
                </c:pt>
                <c:pt idx="48">
                  <c:v>-45.000000000000014</c:v>
                </c:pt>
                <c:pt idx="49">
                  <c:v>-54.900000000000013</c:v>
                </c:pt>
                <c:pt idx="50">
                  <c:v>-23.500000000000014</c:v>
                </c:pt>
                <c:pt idx="51">
                  <c:v>-52.400000000000013</c:v>
                </c:pt>
                <c:pt idx="52">
                  <c:v>-36.300000000000011</c:v>
                </c:pt>
                <c:pt idx="53">
                  <c:v>-63.900000000000013</c:v>
                </c:pt>
                <c:pt idx="54">
                  <c:v>-105.10000000000002</c:v>
                </c:pt>
                <c:pt idx="55">
                  <c:v>-136.30000000000001</c:v>
                </c:pt>
                <c:pt idx="56">
                  <c:v>-94.300000000000011</c:v>
                </c:pt>
                <c:pt idx="57">
                  <c:v>-70.400000000000006</c:v>
                </c:pt>
                <c:pt idx="58">
                  <c:v>-107</c:v>
                </c:pt>
                <c:pt idx="59">
                  <c:v>-45</c:v>
                </c:pt>
                <c:pt idx="60">
                  <c:v>13.600000000000001</c:v>
                </c:pt>
                <c:pt idx="61">
                  <c:v>-17.2</c:v>
                </c:pt>
                <c:pt idx="62">
                  <c:v>-37.200000000000003</c:v>
                </c:pt>
                <c:pt idx="63">
                  <c:v>-5.1000000000000014</c:v>
                </c:pt>
                <c:pt idx="64">
                  <c:v>35.299999999999997</c:v>
                </c:pt>
                <c:pt idx="65">
                  <c:v>78.400000000000006</c:v>
                </c:pt>
                <c:pt idx="66">
                  <c:v>109.4</c:v>
                </c:pt>
                <c:pt idx="67">
                  <c:v>144.60000000000002</c:v>
                </c:pt>
                <c:pt idx="68">
                  <c:v>113.20000000000002</c:v>
                </c:pt>
                <c:pt idx="69">
                  <c:v>152.60000000000002</c:v>
                </c:pt>
                <c:pt idx="70">
                  <c:v>172.70000000000002</c:v>
                </c:pt>
                <c:pt idx="71">
                  <c:v>236.10000000000002</c:v>
                </c:pt>
                <c:pt idx="72">
                  <c:v>275.90000000000003</c:v>
                </c:pt>
                <c:pt idx="73">
                  <c:v>289.70000000000005</c:v>
                </c:pt>
                <c:pt idx="74">
                  <c:v>169.80000000000004</c:v>
                </c:pt>
                <c:pt idx="75">
                  <c:v>169.20000000000005</c:v>
                </c:pt>
                <c:pt idx="76">
                  <c:v>138.60000000000005</c:v>
                </c:pt>
                <c:pt idx="77">
                  <c:v>191.00000000000006</c:v>
                </c:pt>
                <c:pt idx="78">
                  <c:v>123.60000000000005</c:v>
                </c:pt>
                <c:pt idx="79">
                  <c:v>148.90000000000006</c:v>
                </c:pt>
                <c:pt idx="80">
                  <c:v>197.50000000000006</c:v>
                </c:pt>
                <c:pt idx="81">
                  <c:v>13.400000000000063</c:v>
                </c:pt>
                <c:pt idx="82">
                  <c:v>79.400000000000063</c:v>
                </c:pt>
                <c:pt idx="83">
                  <c:v>7.2000000000000597</c:v>
                </c:pt>
                <c:pt idx="84">
                  <c:v>-39.899999999999942</c:v>
                </c:pt>
                <c:pt idx="85">
                  <c:v>-0.89999999999994174</c:v>
                </c:pt>
                <c:pt idx="86">
                  <c:v>29.500000000000057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9-2144-B2D0-C7025F2297F3}"/>
            </c:ext>
          </c:extLst>
        </c:ser>
        <c:ser>
          <c:idx val="2"/>
          <c:order val="2"/>
          <c:tx>
            <c:strRef>
              <c:f>FNF!$E$1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FNF!$E$2:$E$88</c:f>
              <c:numCache>
                <c:formatCode>General</c:formatCode>
                <c:ptCount val="87"/>
                <c:pt idx="0">
                  <c:v>-10.500000000000004</c:v>
                </c:pt>
                <c:pt idx="1">
                  <c:v>8.2999999999999936</c:v>
                </c:pt>
                <c:pt idx="2">
                  <c:v>76.900000000000006</c:v>
                </c:pt>
                <c:pt idx="3">
                  <c:v>76.099999999999994</c:v>
                </c:pt>
                <c:pt idx="4">
                  <c:v>87.899999999999991</c:v>
                </c:pt>
                <c:pt idx="5">
                  <c:v>66.299999999999983</c:v>
                </c:pt>
                <c:pt idx="6">
                  <c:v>84.499999999999986</c:v>
                </c:pt>
                <c:pt idx="7">
                  <c:v>80.999999999999986</c:v>
                </c:pt>
                <c:pt idx="8">
                  <c:v>74.199999999999989</c:v>
                </c:pt>
                <c:pt idx="9">
                  <c:v>87.1</c:v>
                </c:pt>
                <c:pt idx="10">
                  <c:v>59.29999999999999</c:v>
                </c:pt>
                <c:pt idx="11">
                  <c:v>85.6</c:v>
                </c:pt>
                <c:pt idx="12">
                  <c:v>83.1</c:v>
                </c:pt>
                <c:pt idx="13">
                  <c:v>102.69999999999999</c:v>
                </c:pt>
                <c:pt idx="14">
                  <c:v>123.8</c:v>
                </c:pt>
                <c:pt idx="15">
                  <c:v>153.1</c:v>
                </c:pt>
                <c:pt idx="16">
                  <c:v>179.6</c:v>
                </c:pt>
                <c:pt idx="17">
                  <c:v>177.7</c:v>
                </c:pt>
                <c:pt idx="18">
                  <c:v>185.79999999999998</c:v>
                </c:pt>
                <c:pt idx="19">
                  <c:v>181.79999999999998</c:v>
                </c:pt>
                <c:pt idx="20">
                  <c:v>195.1</c:v>
                </c:pt>
                <c:pt idx="21">
                  <c:v>143.6</c:v>
                </c:pt>
                <c:pt idx="22">
                  <c:v>153.5</c:v>
                </c:pt>
                <c:pt idx="23">
                  <c:v>147.69999999999999</c:v>
                </c:pt>
                <c:pt idx="24">
                  <c:v>158.9</c:v>
                </c:pt>
                <c:pt idx="25">
                  <c:v>171.3</c:v>
                </c:pt>
                <c:pt idx="26">
                  <c:v>197.3</c:v>
                </c:pt>
                <c:pt idx="27">
                  <c:v>237.8</c:v>
                </c:pt>
                <c:pt idx="28">
                  <c:v>238.20000000000002</c:v>
                </c:pt>
                <c:pt idx="29">
                  <c:v>250.8</c:v>
                </c:pt>
                <c:pt idx="30">
                  <c:v>265.3</c:v>
                </c:pt>
                <c:pt idx="31">
                  <c:v>272.10000000000002</c:v>
                </c:pt>
                <c:pt idx="32">
                  <c:v>295.79999999999995</c:v>
                </c:pt>
                <c:pt idx="33">
                  <c:v>274.10000000000002</c:v>
                </c:pt>
                <c:pt idx="34">
                  <c:v>318.20000000000005</c:v>
                </c:pt>
                <c:pt idx="35">
                  <c:v>312.70000000000005</c:v>
                </c:pt>
                <c:pt idx="36">
                  <c:v>316.50000000000006</c:v>
                </c:pt>
                <c:pt idx="37">
                  <c:v>292.30000000000007</c:v>
                </c:pt>
                <c:pt idx="38">
                  <c:v>364.30000000000007</c:v>
                </c:pt>
                <c:pt idx="39">
                  <c:v>370.7000000000001</c:v>
                </c:pt>
                <c:pt idx="40">
                  <c:v>388.60000000000014</c:v>
                </c:pt>
                <c:pt idx="41">
                  <c:v>429.10000000000014</c:v>
                </c:pt>
                <c:pt idx="42">
                  <c:v>434.10000000000014</c:v>
                </c:pt>
                <c:pt idx="43">
                  <c:v>413.40000000000009</c:v>
                </c:pt>
                <c:pt idx="44">
                  <c:v>358.50000000000011</c:v>
                </c:pt>
                <c:pt idx="45">
                  <c:v>341.60000000000014</c:v>
                </c:pt>
                <c:pt idx="46">
                  <c:v>385.2000000000001</c:v>
                </c:pt>
                <c:pt idx="47">
                  <c:v>393.7000000000001</c:v>
                </c:pt>
                <c:pt idx="48">
                  <c:v>330.10000000000008</c:v>
                </c:pt>
                <c:pt idx="49">
                  <c:v>339.00000000000006</c:v>
                </c:pt>
                <c:pt idx="50">
                  <c:v>354.40000000000009</c:v>
                </c:pt>
                <c:pt idx="51">
                  <c:v>302.10000000000008</c:v>
                </c:pt>
                <c:pt idx="52">
                  <c:v>367.2000000000001</c:v>
                </c:pt>
                <c:pt idx="53">
                  <c:v>357.90000000000009</c:v>
                </c:pt>
                <c:pt idx="54">
                  <c:v>332.90000000000009</c:v>
                </c:pt>
                <c:pt idx="55">
                  <c:v>339.30000000000013</c:v>
                </c:pt>
                <c:pt idx="56">
                  <c:v>441.90000000000015</c:v>
                </c:pt>
                <c:pt idx="57">
                  <c:v>427.4000000000002</c:v>
                </c:pt>
                <c:pt idx="58">
                  <c:v>396.50000000000017</c:v>
                </c:pt>
                <c:pt idx="59">
                  <c:v>436.30000000000018</c:v>
                </c:pt>
                <c:pt idx="60">
                  <c:v>454.30000000000018</c:v>
                </c:pt>
                <c:pt idx="61">
                  <c:v>395.50000000000017</c:v>
                </c:pt>
                <c:pt idx="62">
                  <c:v>419.10000000000019</c:v>
                </c:pt>
                <c:pt idx="63">
                  <c:v>405.60000000000014</c:v>
                </c:pt>
                <c:pt idx="64">
                  <c:v>467.70000000000016</c:v>
                </c:pt>
                <c:pt idx="65">
                  <c:v>479.9000000000002</c:v>
                </c:pt>
                <c:pt idx="66">
                  <c:v>526.30000000000018</c:v>
                </c:pt>
                <c:pt idx="67">
                  <c:v>558.70000000000016</c:v>
                </c:pt>
                <c:pt idx="68">
                  <c:v>575.70000000000016</c:v>
                </c:pt>
                <c:pt idx="69">
                  <c:v>559.10000000000014</c:v>
                </c:pt>
                <c:pt idx="70">
                  <c:v>653.10000000000014</c:v>
                </c:pt>
                <c:pt idx="71">
                  <c:v>671.50000000000011</c:v>
                </c:pt>
                <c:pt idx="72">
                  <c:v>730.50000000000011</c:v>
                </c:pt>
                <c:pt idx="73">
                  <c:v>772.30000000000018</c:v>
                </c:pt>
                <c:pt idx="74">
                  <c:v>922.60000000000014</c:v>
                </c:pt>
                <c:pt idx="75">
                  <c:v>960.30000000000007</c:v>
                </c:pt>
                <c:pt idx="76">
                  <c:v>897.40000000000009</c:v>
                </c:pt>
                <c:pt idx="77">
                  <c:v>928.7</c:v>
                </c:pt>
                <c:pt idx="78">
                  <c:v>914.40000000000009</c:v>
                </c:pt>
                <c:pt idx="79">
                  <c:v>897.20000000000016</c:v>
                </c:pt>
                <c:pt idx="80">
                  <c:v>1008.6000000000001</c:v>
                </c:pt>
                <c:pt idx="81">
                  <c:v>1022.9000000000001</c:v>
                </c:pt>
                <c:pt idx="82">
                  <c:v>1060.3</c:v>
                </c:pt>
                <c:pt idx="83">
                  <c:v>1053.3</c:v>
                </c:pt>
                <c:pt idx="84">
                  <c:v>1054</c:v>
                </c:pt>
                <c:pt idx="85">
                  <c:v>1052.7</c:v>
                </c:pt>
                <c:pt idx="86">
                  <c:v>1053.3999999999999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9-2144-B2D0-C7025F22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930415"/>
        <c:axId val="774932127"/>
      </c:lineChart>
      <c:catAx>
        <c:axId val="77493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32127"/>
        <c:crosses val="autoZero"/>
        <c:auto val="1"/>
        <c:lblAlgn val="ctr"/>
        <c:lblOffset val="100"/>
        <c:noMultiLvlLbl val="0"/>
      </c:catAx>
      <c:valAx>
        <c:axId val="774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FNF!$H$1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FNF!$H$2:$H$88</c:f>
              <c:numCache>
                <c:formatCode>General</c:formatCode>
                <c:ptCount val="87"/>
                <c:pt idx="0">
                  <c:v>6.7</c:v>
                </c:pt>
                <c:pt idx="1">
                  <c:v>19.3</c:v>
                </c:pt>
                <c:pt idx="2">
                  <c:v>30.200000000000003</c:v>
                </c:pt>
                <c:pt idx="3">
                  <c:v>36</c:v>
                </c:pt>
                <c:pt idx="4">
                  <c:v>1.2000000000000028</c:v>
                </c:pt>
                <c:pt idx="5">
                  <c:v>10.500000000000004</c:v>
                </c:pt>
                <c:pt idx="6">
                  <c:v>7.3000000000000034</c:v>
                </c:pt>
                <c:pt idx="7">
                  <c:v>-2.6999999999999966</c:v>
                </c:pt>
                <c:pt idx="8">
                  <c:v>6.1000000000000041</c:v>
                </c:pt>
                <c:pt idx="9">
                  <c:v>9.7000000000000046</c:v>
                </c:pt>
                <c:pt idx="10">
                  <c:v>0.50000000000000533</c:v>
                </c:pt>
                <c:pt idx="11">
                  <c:v>-16.099999999999994</c:v>
                </c:pt>
                <c:pt idx="12">
                  <c:v>-8.399999999999995</c:v>
                </c:pt>
                <c:pt idx="13">
                  <c:v>-1.1999999999999948</c:v>
                </c:pt>
                <c:pt idx="14">
                  <c:v>-3.1999999999999948</c:v>
                </c:pt>
                <c:pt idx="15">
                  <c:v>5.1000000000000059</c:v>
                </c:pt>
                <c:pt idx="16">
                  <c:v>14.600000000000005</c:v>
                </c:pt>
                <c:pt idx="17">
                  <c:v>17.000000000000004</c:v>
                </c:pt>
                <c:pt idx="18">
                  <c:v>23.1</c:v>
                </c:pt>
                <c:pt idx="19">
                  <c:v>27.900000000000002</c:v>
                </c:pt>
                <c:pt idx="20">
                  <c:v>29.700000000000003</c:v>
                </c:pt>
                <c:pt idx="21">
                  <c:v>33.700000000000003</c:v>
                </c:pt>
                <c:pt idx="22">
                  <c:v>36</c:v>
                </c:pt>
                <c:pt idx="23">
                  <c:v>39.200000000000003</c:v>
                </c:pt>
                <c:pt idx="24">
                  <c:v>35.400000000000006</c:v>
                </c:pt>
                <c:pt idx="25">
                  <c:v>32.800000000000004</c:v>
                </c:pt>
                <c:pt idx="26">
                  <c:v>21.000000000000004</c:v>
                </c:pt>
                <c:pt idx="27">
                  <c:v>32.1</c:v>
                </c:pt>
                <c:pt idx="28">
                  <c:v>44.5</c:v>
                </c:pt>
                <c:pt idx="29">
                  <c:v>67.5</c:v>
                </c:pt>
                <c:pt idx="30">
                  <c:v>86.3</c:v>
                </c:pt>
                <c:pt idx="31">
                  <c:v>95.3</c:v>
                </c:pt>
                <c:pt idx="32">
                  <c:v>85.899999999999991</c:v>
                </c:pt>
                <c:pt idx="33">
                  <c:v>87.6</c:v>
                </c:pt>
                <c:pt idx="34">
                  <c:v>90.899999999999991</c:v>
                </c:pt>
                <c:pt idx="35">
                  <c:v>94.199999999999989</c:v>
                </c:pt>
                <c:pt idx="36">
                  <c:v>103.19999999999999</c:v>
                </c:pt>
                <c:pt idx="37">
                  <c:v>107.19999999999999</c:v>
                </c:pt>
                <c:pt idx="38">
                  <c:v>119.99999999999999</c:v>
                </c:pt>
                <c:pt idx="39">
                  <c:v>124.89999999999999</c:v>
                </c:pt>
                <c:pt idx="40">
                  <c:v>122.8</c:v>
                </c:pt>
                <c:pt idx="41">
                  <c:v>126.6</c:v>
                </c:pt>
                <c:pt idx="42">
                  <c:v>128.5</c:v>
                </c:pt>
                <c:pt idx="43">
                  <c:v>134.69999999999999</c:v>
                </c:pt>
                <c:pt idx="44">
                  <c:v>131.79999999999998</c:v>
                </c:pt>
                <c:pt idx="45">
                  <c:v>127.39999999999998</c:v>
                </c:pt>
                <c:pt idx="46">
                  <c:v>130.39999999999998</c:v>
                </c:pt>
                <c:pt idx="47">
                  <c:v>128.09999999999997</c:v>
                </c:pt>
                <c:pt idx="48">
                  <c:v>114.89999999999996</c:v>
                </c:pt>
                <c:pt idx="49">
                  <c:v>117.69999999999996</c:v>
                </c:pt>
                <c:pt idx="50">
                  <c:v>110.69999999999996</c:v>
                </c:pt>
                <c:pt idx="51">
                  <c:v>104.29999999999995</c:v>
                </c:pt>
                <c:pt idx="52">
                  <c:v>116.29999999999995</c:v>
                </c:pt>
                <c:pt idx="53">
                  <c:v>110.79999999999995</c:v>
                </c:pt>
                <c:pt idx="54">
                  <c:v>115.79999999999995</c:v>
                </c:pt>
                <c:pt idx="55">
                  <c:v>129.39999999999995</c:v>
                </c:pt>
                <c:pt idx="56">
                  <c:v>154.49999999999994</c:v>
                </c:pt>
                <c:pt idx="57">
                  <c:v>139.79999999999995</c:v>
                </c:pt>
                <c:pt idx="58">
                  <c:v>113.09999999999995</c:v>
                </c:pt>
                <c:pt idx="59">
                  <c:v>145.89999999999995</c:v>
                </c:pt>
                <c:pt idx="60">
                  <c:v>130.79999999999995</c:v>
                </c:pt>
                <c:pt idx="61">
                  <c:v>122.19999999999996</c:v>
                </c:pt>
                <c:pt idx="62">
                  <c:v>137.39999999999995</c:v>
                </c:pt>
                <c:pt idx="63">
                  <c:v>124.59999999999995</c:v>
                </c:pt>
                <c:pt idx="64">
                  <c:v>137.19999999999996</c:v>
                </c:pt>
                <c:pt idx="65">
                  <c:v>127.39999999999996</c:v>
                </c:pt>
                <c:pt idx="66">
                  <c:v>121.39999999999996</c:v>
                </c:pt>
                <c:pt idx="67">
                  <c:v>136.19999999999996</c:v>
                </c:pt>
                <c:pt idx="68">
                  <c:v>152.79999999999995</c:v>
                </c:pt>
                <c:pt idx="69">
                  <c:v>125.79999999999995</c:v>
                </c:pt>
                <c:pt idx="70">
                  <c:v>160.99999999999994</c:v>
                </c:pt>
                <c:pt idx="71">
                  <c:v>142.19999999999993</c:v>
                </c:pt>
                <c:pt idx="72">
                  <c:v>149.29999999999993</c:v>
                </c:pt>
                <c:pt idx="73">
                  <c:v>160.09999999999994</c:v>
                </c:pt>
                <c:pt idx="74">
                  <c:v>386.79999999999995</c:v>
                </c:pt>
                <c:pt idx="75">
                  <c:v>415.79999999999995</c:v>
                </c:pt>
                <c:pt idx="76">
                  <c:v>428.9</c:v>
                </c:pt>
                <c:pt idx="77">
                  <c:v>410.2</c:v>
                </c:pt>
                <c:pt idx="78">
                  <c:v>436.7</c:v>
                </c:pt>
                <c:pt idx="79">
                  <c:v>425.5</c:v>
                </c:pt>
                <c:pt idx="80">
                  <c:v>451</c:v>
                </c:pt>
                <c:pt idx="81">
                  <c:v>608.1</c:v>
                </c:pt>
                <c:pt idx="82">
                  <c:v>628.20000000000005</c:v>
                </c:pt>
                <c:pt idx="83">
                  <c:v>657.7</c:v>
                </c:pt>
                <c:pt idx="84">
                  <c:v>677.5</c:v>
                </c:pt>
                <c:pt idx="85">
                  <c:v>666.7</c:v>
                </c:pt>
                <c:pt idx="86">
                  <c:v>640.30000000000007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4-F14E-BA69-3CE1F965FA7C}"/>
            </c:ext>
          </c:extLst>
        </c:ser>
        <c:ser>
          <c:idx val="1"/>
          <c:order val="1"/>
          <c:tx>
            <c:strRef>
              <c:f>FNF!$I$1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FNF!$I$2:$I$88</c:f>
              <c:numCache>
                <c:formatCode>General</c:formatCode>
                <c:ptCount val="87"/>
                <c:pt idx="0">
                  <c:v>7</c:v>
                </c:pt>
                <c:pt idx="1">
                  <c:v>0.40000000000000036</c:v>
                </c:pt>
                <c:pt idx="2">
                  <c:v>12.1</c:v>
                </c:pt>
                <c:pt idx="3">
                  <c:v>3.0999999999999996</c:v>
                </c:pt>
                <c:pt idx="4">
                  <c:v>44.800000000000004</c:v>
                </c:pt>
                <c:pt idx="5">
                  <c:v>50.900000000000006</c:v>
                </c:pt>
                <c:pt idx="6">
                  <c:v>58.900000000000006</c:v>
                </c:pt>
                <c:pt idx="7">
                  <c:v>65.7</c:v>
                </c:pt>
                <c:pt idx="8">
                  <c:v>54.6</c:v>
                </c:pt>
                <c:pt idx="9">
                  <c:v>48</c:v>
                </c:pt>
                <c:pt idx="10">
                  <c:v>25.3</c:v>
                </c:pt>
                <c:pt idx="11">
                  <c:v>47</c:v>
                </c:pt>
                <c:pt idx="12">
                  <c:v>56.9</c:v>
                </c:pt>
                <c:pt idx="13">
                  <c:v>71.3</c:v>
                </c:pt>
                <c:pt idx="14">
                  <c:v>79.8</c:v>
                </c:pt>
                <c:pt idx="15">
                  <c:v>73.8</c:v>
                </c:pt>
                <c:pt idx="16">
                  <c:v>77.399999999999991</c:v>
                </c:pt>
                <c:pt idx="17">
                  <c:v>84.8</c:v>
                </c:pt>
                <c:pt idx="18">
                  <c:v>80.3</c:v>
                </c:pt>
                <c:pt idx="19">
                  <c:v>73.7</c:v>
                </c:pt>
                <c:pt idx="20">
                  <c:v>86.7</c:v>
                </c:pt>
                <c:pt idx="21">
                  <c:v>82.2</c:v>
                </c:pt>
                <c:pt idx="22">
                  <c:v>85.4</c:v>
                </c:pt>
                <c:pt idx="23">
                  <c:v>82.600000000000009</c:v>
                </c:pt>
                <c:pt idx="24">
                  <c:v>86.600000000000009</c:v>
                </c:pt>
                <c:pt idx="25">
                  <c:v>92.000000000000014</c:v>
                </c:pt>
                <c:pt idx="26">
                  <c:v>115.60000000000002</c:v>
                </c:pt>
                <c:pt idx="27">
                  <c:v>106.90000000000002</c:v>
                </c:pt>
                <c:pt idx="28">
                  <c:v>79.200000000000017</c:v>
                </c:pt>
                <c:pt idx="29">
                  <c:v>57.600000000000016</c:v>
                </c:pt>
                <c:pt idx="30">
                  <c:v>43.40000000000002</c:v>
                </c:pt>
                <c:pt idx="31">
                  <c:v>59.600000000000023</c:v>
                </c:pt>
                <c:pt idx="32">
                  <c:v>71.000000000000028</c:v>
                </c:pt>
                <c:pt idx="33">
                  <c:v>81.300000000000026</c:v>
                </c:pt>
                <c:pt idx="34">
                  <c:v>84.500000000000028</c:v>
                </c:pt>
                <c:pt idx="35">
                  <c:v>81.100000000000023</c:v>
                </c:pt>
                <c:pt idx="36">
                  <c:v>74.100000000000023</c:v>
                </c:pt>
                <c:pt idx="37">
                  <c:v>84.300000000000026</c:v>
                </c:pt>
                <c:pt idx="38">
                  <c:v>91.300000000000026</c:v>
                </c:pt>
                <c:pt idx="39">
                  <c:v>98.500000000000028</c:v>
                </c:pt>
                <c:pt idx="40">
                  <c:v>101.90000000000003</c:v>
                </c:pt>
                <c:pt idx="41">
                  <c:v>109.10000000000004</c:v>
                </c:pt>
                <c:pt idx="42">
                  <c:v>104.70000000000003</c:v>
                </c:pt>
                <c:pt idx="43">
                  <c:v>110.60000000000004</c:v>
                </c:pt>
                <c:pt idx="44">
                  <c:v>115.90000000000003</c:v>
                </c:pt>
                <c:pt idx="45">
                  <c:v>118.00000000000003</c:v>
                </c:pt>
                <c:pt idx="46">
                  <c:v>123.60000000000002</c:v>
                </c:pt>
                <c:pt idx="47">
                  <c:v>126.40000000000002</c:v>
                </c:pt>
                <c:pt idx="48">
                  <c:v>120.40000000000002</c:v>
                </c:pt>
                <c:pt idx="49">
                  <c:v>116.90000000000002</c:v>
                </c:pt>
                <c:pt idx="50">
                  <c:v>125.40000000000002</c:v>
                </c:pt>
                <c:pt idx="51">
                  <c:v>118.40000000000002</c:v>
                </c:pt>
                <c:pt idx="52">
                  <c:v>124.60000000000002</c:v>
                </c:pt>
                <c:pt idx="53">
                  <c:v>117.80000000000003</c:v>
                </c:pt>
                <c:pt idx="54">
                  <c:v>107.00000000000003</c:v>
                </c:pt>
                <c:pt idx="55">
                  <c:v>82.600000000000023</c:v>
                </c:pt>
                <c:pt idx="56">
                  <c:v>107.60000000000002</c:v>
                </c:pt>
                <c:pt idx="57">
                  <c:v>116.80000000000003</c:v>
                </c:pt>
                <c:pt idx="58">
                  <c:v>102.10000000000002</c:v>
                </c:pt>
                <c:pt idx="59">
                  <c:v>132.10000000000002</c:v>
                </c:pt>
                <c:pt idx="60">
                  <c:v>158.80000000000001</c:v>
                </c:pt>
                <c:pt idx="61">
                  <c:v>148.60000000000002</c:v>
                </c:pt>
                <c:pt idx="62">
                  <c:v>133.00000000000003</c:v>
                </c:pt>
                <c:pt idx="63">
                  <c:v>146.20000000000002</c:v>
                </c:pt>
                <c:pt idx="64">
                  <c:v>162.00000000000003</c:v>
                </c:pt>
                <c:pt idx="65">
                  <c:v>178.00000000000003</c:v>
                </c:pt>
                <c:pt idx="66">
                  <c:v>190.00000000000003</c:v>
                </c:pt>
                <c:pt idx="67">
                  <c:v>196.20000000000002</c:v>
                </c:pt>
                <c:pt idx="68">
                  <c:v>183.9</c:v>
                </c:pt>
                <c:pt idx="69">
                  <c:v>201.3</c:v>
                </c:pt>
                <c:pt idx="70">
                  <c:v>238.9</c:v>
                </c:pt>
                <c:pt idx="71">
                  <c:v>269.10000000000002</c:v>
                </c:pt>
                <c:pt idx="72">
                  <c:v>286.3</c:v>
                </c:pt>
                <c:pt idx="73">
                  <c:v>310.10000000000002</c:v>
                </c:pt>
                <c:pt idx="74">
                  <c:v>209.00000000000003</c:v>
                </c:pt>
                <c:pt idx="75">
                  <c:v>218.20000000000002</c:v>
                </c:pt>
                <c:pt idx="76">
                  <c:v>208.10000000000002</c:v>
                </c:pt>
                <c:pt idx="77">
                  <c:v>226.90000000000003</c:v>
                </c:pt>
                <c:pt idx="78">
                  <c:v>194.70000000000005</c:v>
                </c:pt>
                <c:pt idx="79">
                  <c:v>203.60000000000005</c:v>
                </c:pt>
                <c:pt idx="80">
                  <c:v>224.00000000000006</c:v>
                </c:pt>
                <c:pt idx="81">
                  <c:v>75.100000000000051</c:v>
                </c:pt>
                <c:pt idx="82">
                  <c:v>109.00000000000006</c:v>
                </c:pt>
                <c:pt idx="83">
                  <c:v>69.600000000000051</c:v>
                </c:pt>
                <c:pt idx="84">
                  <c:v>53.100000000000051</c:v>
                </c:pt>
                <c:pt idx="85">
                  <c:v>69.900000000000048</c:v>
                </c:pt>
                <c:pt idx="86">
                  <c:v>54.800000000000047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4-F14E-BA69-3CE1F965FA7C}"/>
            </c:ext>
          </c:extLst>
        </c:ser>
        <c:ser>
          <c:idx val="2"/>
          <c:order val="2"/>
          <c:tx>
            <c:strRef>
              <c:f>FNF!$J$1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FNF!$J$2:$J$88</c:f>
              <c:numCache>
                <c:formatCode>General</c:formatCode>
                <c:ptCount val="87"/>
                <c:pt idx="0">
                  <c:v>13.7</c:v>
                </c:pt>
                <c:pt idx="1">
                  <c:v>19.700000000000003</c:v>
                </c:pt>
                <c:pt idx="2">
                  <c:v>42.300000000000004</c:v>
                </c:pt>
                <c:pt idx="3">
                  <c:v>39.1</c:v>
                </c:pt>
                <c:pt idx="4">
                  <c:v>46.000000000000007</c:v>
                </c:pt>
                <c:pt idx="5">
                  <c:v>61.400000000000006</c:v>
                </c:pt>
                <c:pt idx="6">
                  <c:v>66.2</c:v>
                </c:pt>
                <c:pt idx="7">
                  <c:v>63.000000000000007</c:v>
                </c:pt>
                <c:pt idx="8">
                  <c:v>60.7</c:v>
                </c:pt>
                <c:pt idx="9">
                  <c:v>57.7</c:v>
                </c:pt>
                <c:pt idx="10">
                  <c:v>25.800000000000004</c:v>
                </c:pt>
                <c:pt idx="11">
                  <c:v>30.900000000000006</c:v>
                </c:pt>
                <c:pt idx="12">
                  <c:v>48.5</c:v>
                </c:pt>
                <c:pt idx="13">
                  <c:v>70.100000000000009</c:v>
                </c:pt>
                <c:pt idx="14">
                  <c:v>76.600000000000009</c:v>
                </c:pt>
                <c:pt idx="15">
                  <c:v>78.900000000000006</c:v>
                </c:pt>
                <c:pt idx="16">
                  <c:v>92</c:v>
                </c:pt>
                <c:pt idx="17">
                  <c:v>101.8</c:v>
                </c:pt>
                <c:pt idx="18">
                  <c:v>103.4</c:v>
                </c:pt>
                <c:pt idx="19">
                  <c:v>101.60000000000001</c:v>
                </c:pt>
                <c:pt idx="20">
                  <c:v>116.4</c:v>
                </c:pt>
                <c:pt idx="21">
                  <c:v>115.9</c:v>
                </c:pt>
                <c:pt idx="22">
                  <c:v>121.4</c:v>
                </c:pt>
                <c:pt idx="23">
                  <c:v>121.80000000000001</c:v>
                </c:pt>
                <c:pt idx="24">
                  <c:v>122.00000000000001</c:v>
                </c:pt>
                <c:pt idx="25">
                  <c:v>124.80000000000001</c:v>
                </c:pt>
                <c:pt idx="26">
                  <c:v>136.60000000000002</c:v>
                </c:pt>
                <c:pt idx="27">
                  <c:v>139.00000000000003</c:v>
                </c:pt>
                <c:pt idx="28">
                  <c:v>123.70000000000002</c:v>
                </c:pt>
                <c:pt idx="29">
                  <c:v>125.10000000000002</c:v>
                </c:pt>
                <c:pt idx="30">
                  <c:v>129.70000000000002</c:v>
                </c:pt>
                <c:pt idx="31">
                  <c:v>154.90000000000003</c:v>
                </c:pt>
                <c:pt idx="32">
                  <c:v>156.90000000000003</c:v>
                </c:pt>
                <c:pt idx="33">
                  <c:v>168.90000000000003</c:v>
                </c:pt>
                <c:pt idx="34">
                  <c:v>175.40000000000003</c:v>
                </c:pt>
                <c:pt idx="35">
                  <c:v>175.3</c:v>
                </c:pt>
                <c:pt idx="36">
                  <c:v>177.3</c:v>
                </c:pt>
                <c:pt idx="37">
                  <c:v>191.5</c:v>
                </c:pt>
                <c:pt idx="38">
                  <c:v>211.3</c:v>
                </c:pt>
                <c:pt idx="39">
                  <c:v>223.40000000000003</c:v>
                </c:pt>
                <c:pt idx="40">
                  <c:v>224.70000000000005</c:v>
                </c:pt>
                <c:pt idx="41">
                  <c:v>235.70000000000005</c:v>
                </c:pt>
                <c:pt idx="42">
                  <c:v>233.20000000000005</c:v>
                </c:pt>
                <c:pt idx="43">
                  <c:v>245.3</c:v>
                </c:pt>
                <c:pt idx="44">
                  <c:v>247.70000000000002</c:v>
                </c:pt>
                <c:pt idx="45">
                  <c:v>245.4</c:v>
                </c:pt>
                <c:pt idx="46">
                  <c:v>254</c:v>
                </c:pt>
                <c:pt idx="47">
                  <c:v>254.5</c:v>
                </c:pt>
                <c:pt idx="48">
                  <c:v>235.29999999999998</c:v>
                </c:pt>
                <c:pt idx="49">
                  <c:v>234.59999999999997</c:v>
                </c:pt>
                <c:pt idx="50">
                  <c:v>236.09999999999997</c:v>
                </c:pt>
                <c:pt idx="51">
                  <c:v>222.7</c:v>
                </c:pt>
                <c:pt idx="52">
                  <c:v>240.89999999999998</c:v>
                </c:pt>
                <c:pt idx="53">
                  <c:v>228.59999999999997</c:v>
                </c:pt>
                <c:pt idx="54">
                  <c:v>222.79999999999998</c:v>
                </c:pt>
                <c:pt idx="55">
                  <c:v>211.99999999999997</c:v>
                </c:pt>
                <c:pt idx="56">
                  <c:v>262.09999999999997</c:v>
                </c:pt>
                <c:pt idx="57">
                  <c:v>256.59999999999997</c:v>
                </c:pt>
                <c:pt idx="58">
                  <c:v>215.2</c:v>
                </c:pt>
                <c:pt idx="59">
                  <c:v>278</c:v>
                </c:pt>
                <c:pt idx="60">
                  <c:v>289.59999999999997</c:v>
                </c:pt>
                <c:pt idx="61">
                  <c:v>270.79999999999995</c:v>
                </c:pt>
                <c:pt idx="62">
                  <c:v>270.39999999999998</c:v>
                </c:pt>
                <c:pt idx="63">
                  <c:v>270.79999999999995</c:v>
                </c:pt>
                <c:pt idx="64">
                  <c:v>299.2</c:v>
                </c:pt>
                <c:pt idx="65">
                  <c:v>305.39999999999998</c:v>
                </c:pt>
                <c:pt idx="66">
                  <c:v>311.39999999999998</c:v>
                </c:pt>
                <c:pt idx="67">
                  <c:v>332.4</c:v>
                </c:pt>
                <c:pt idx="68">
                  <c:v>336.69999999999993</c:v>
                </c:pt>
                <c:pt idx="69">
                  <c:v>327.09999999999997</c:v>
                </c:pt>
                <c:pt idx="70">
                  <c:v>399.9</c:v>
                </c:pt>
                <c:pt idx="71">
                  <c:v>411.29999999999995</c:v>
                </c:pt>
                <c:pt idx="72">
                  <c:v>435.59999999999991</c:v>
                </c:pt>
                <c:pt idx="73">
                  <c:v>470.19999999999993</c:v>
                </c:pt>
                <c:pt idx="74">
                  <c:v>595.79999999999995</c:v>
                </c:pt>
                <c:pt idx="75">
                  <c:v>634</c:v>
                </c:pt>
                <c:pt idx="76">
                  <c:v>637</c:v>
                </c:pt>
                <c:pt idx="77">
                  <c:v>637.1</c:v>
                </c:pt>
                <c:pt idx="78">
                  <c:v>631.40000000000009</c:v>
                </c:pt>
                <c:pt idx="79">
                  <c:v>629.1</c:v>
                </c:pt>
                <c:pt idx="80">
                  <c:v>675</c:v>
                </c:pt>
                <c:pt idx="81">
                  <c:v>683.2</c:v>
                </c:pt>
                <c:pt idx="82">
                  <c:v>737.2</c:v>
                </c:pt>
                <c:pt idx="83">
                  <c:v>727.30000000000007</c:v>
                </c:pt>
                <c:pt idx="84">
                  <c:v>730.6</c:v>
                </c:pt>
                <c:pt idx="85">
                  <c:v>736.60000000000014</c:v>
                </c:pt>
                <c:pt idx="86">
                  <c:v>695.10000000000014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4-F14E-BA69-3CE1F965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7104"/>
        <c:axId val="1466692223"/>
      </c:lineChart>
      <c:catAx>
        <c:axId val="4596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92223"/>
        <c:crosses val="autoZero"/>
        <c:auto val="1"/>
        <c:lblAlgn val="ctr"/>
        <c:lblOffset val="100"/>
        <c:noMultiLvlLbl val="0"/>
      </c:catAx>
      <c:valAx>
        <c:axId val="14666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FNF!$E$1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FNF!$E$2:$E$88</c:f>
              <c:numCache>
                <c:formatCode>General</c:formatCode>
                <c:ptCount val="87"/>
                <c:pt idx="0">
                  <c:v>-10.500000000000004</c:v>
                </c:pt>
                <c:pt idx="1">
                  <c:v>8.2999999999999936</c:v>
                </c:pt>
                <c:pt idx="2">
                  <c:v>76.900000000000006</c:v>
                </c:pt>
                <c:pt idx="3">
                  <c:v>76.099999999999994</c:v>
                </c:pt>
                <c:pt idx="4">
                  <c:v>87.899999999999991</c:v>
                </c:pt>
                <c:pt idx="5">
                  <c:v>66.299999999999983</c:v>
                </c:pt>
                <c:pt idx="6">
                  <c:v>84.499999999999986</c:v>
                </c:pt>
                <c:pt idx="7">
                  <c:v>80.999999999999986</c:v>
                </c:pt>
                <c:pt idx="8">
                  <c:v>74.199999999999989</c:v>
                </c:pt>
                <c:pt idx="9">
                  <c:v>87.1</c:v>
                </c:pt>
                <c:pt idx="10">
                  <c:v>59.29999999999999</c:v>
                </c:pt>
                <c:pt idx="11">
                  <c:v>85.6</c:v>
                </c:pt>
                <c:pt idx="12">
                  <c:v>83.1</c:v>
                </c:pt>
                <c:pt idx="13">
                  <c:v>102.69999999999999</c:v>
                </c:pt>
                <c:pt idx="14">
                  <c:v>123.8</c:v>
                </c:pt>
                <c:pt idx="15">
                  <c:v>153.1</c:v>
                </c:pt>
                <c:pt idx="16">
                  <c:v>179.6</c:v>
                </c:pt>
                <c:pt idx="17">
                  <c:v>177.7</c:v>
                </c:pt>
                <c:pt idx="18">
                  <c:v>185.79999999999998</c:v>
                </c:pt>
                <c:pt idx="19">
                  <c:v>181.79999999999998</c:v>
                </c:pt>
                <c:pt idx="20">
                  <c:v>195.1</c:v>
                </c:pt>
                <c:pt idx="21">
                  <c:v>143.6</c:v>
                </c:pt>
                <c:pt idx="22">
                  <c:v>153.5</c:v>
                </c:pt>
                <c:pt idx="23">
                  <c:v>147.69999999999999</c:v>
                </c:pt>
                <c:pt idx="24">
                  <c:v>158.9</c:v>
                </c:pt>
                <c:pt idx="25">
                  <c:v>171.3</c:v>
                </c:pt>
                <c:pt idx="26">
                  <c:v>197.3</c:v>
                </c:pt>
                <c:pt idx="27">
                  <c:v>237.8</c:v>
                </c:pt>
                <c:pt idx="28">
                  <c:v>238.20000000000002</c:v>
                </c:pt>
                <c:pt idx="29">
                  <c:v>250.8</c:v>
                </c:pt>
                <c:pt idx="30">
                  <c:v>265.3</c:v>
                </c:pt>
                <c:pt idx="31">
                  <c:v>272.10000000000002</c:v>
                </c:pt>
                <c:pt idx="32">
                  <c:v>295.79999999999995</c:v>
                </c:pt>
                <c:pt idx="33">
                  <c:v>274.10000000000002</c:v>
                </c:pt>
                <c:pt idx="34">
                  <c:v>318.20000000000005</c:v>
                </c:pt>
                <c:pt idx="35">
                  <c:v>312.70000000000005</c:v>
                </c:pt>
                <c:pt idx="36">
                  <c:v>316.50000000000006</c:v>
                </c:pt>
                <c:pt idx="37">
                  <c:v>292.30000000000007</c:v>
                </c:pt>
                <c:pt idx="38">
                  <c:v>364.30000000000007</c:v>
                </c:pt>
                <c:pt idx="39">
                  <c:v>370.7000000000001</c:v>
                </c:pt>
                <c:pt idx="40">
                  <c:v>388.60000000000014</c:v>
                </c:pt>
                <c:pt idx="41">
                  <c:v>429.10000000000014</c:v>
                </c:pt>
                <c:pt idx="42">
                  <c:v>434.10000000000014</c:v>
                </c:pt>
                <c:pt idx="43">
                  <c:v>413.40000000000009</c:v>
                </c:pt>
                <c:pt idx="44">
                  <c:v>358.50000000000011</c:v>
                </c:pt>
                <c:pt idx="45">
                  <c:v>341.60000000000014</c:v>
                </c:pt>
                <c:pt idx="46">
                  <c:v>385.2000000000001</c:v>
                </c:pt>
                <c:pt idx="47">
                  <c:v>393.7000000000001</c:v>
                </c:pt>
                <c:pt idx="48">
                  <c:v>330.10000000000008</c:v>
                </c:pt>
                <c:pt idx="49">
                  <c:v>339.00000000000006</c:v>
                </c:pt>
                <c:pt idx="50">
                  <c:v>354.40000000000009</c:v>
                </c:pt>
                <c:pt idx="51">
                  <c:v>302.10000000000008</c:v>
                </c:pt>
                <c:pt idx="52">
                  <c:v>367.2000000000001</c:v>
                </c:pt>
                <c:pt idx="53">
                  <c:v>357.90000000000009</c:v>
                </c:pt>
                <c:pt idx="54">
                  <c:v>332.90000000000009</c:v>
                </c:pt>
                <c:pt idx="55">
                  <c:v>339.30000000000013</c:v>
                </c:pt>
                <c:pt idx="56">
                  <c:v>441.90000000000015</c:v>
                </c:pt>
                <c:pt idx="57">
                  <c:v>427.4000000000002</c:v>
                </c:pt>
                <c:pt idx="58">
                  <c:v>396.50000000000017</c:v>
                </c:pt>
                <c:pt idx="59">
                  <c:v>436.30000000000018</c:v>
                </c:pt>
                <c:pt idx="60">
                  <c:v>454.30000000000018</c:v>
                </c:pt>
                <c:pt idx="61">
                  <c:v>395.50000000000017</c:v>
                </c:pt>
                <c:pt idx="62">
                  <c:v>419.10000000000019</c:v>
                </c:pt>
                <c:pt idx="63">
                  <c:v>405.60000000000014</c:v>
                </c:pt>
                <c:pt idx="64">
                  <c:v>467.70000000000016</c:v>
                </c:pt>
                <c:pt idx="65">
                  <c:v>479.9000000000002</c:v>
                </c:pt>
                <c:pt idx="66">
                  <c:v>526.30000000000018</c:v>
                </c:pt>
                <c:pt idx="67">
                  <c:v>558.70000000000016</c:v>
                </c:pt>
                <c:pt idx="68">
                  <c:v>575.70000000000016</c:v>
                </c:pt>
                <c:pt idx="69">
                  <c:v>559.10000000000014</c:v>
                </c:pt>
                <c:pt idx="70">
                  <c:v>653.10000000000014</c:v>
                </c:pt>
                <c:pt idx="71">
                  <c:v>671.50000000000011</c:v>
                </c:pt>
                <c:pt idx="72">
                  <c:v>730.50000000000011</c:v>
                </c:pt>
                <c:pt idx="73">
                  <c:v>772.30000000000018</c:v>
                </c:pt>
                <c:pt idx="74">
                  <c:v>922.60000000000014</c:v>
                </c:pt>
                <c:pt idx="75">
                  <c:v>960.30000000000007</c:v>
                </c:pt>
                <c:pt idx="76">
                  <c:v>897.40000000000009</c:v>
                </c:pt>
                <c:pt idx="77">
                  <c:v>928.7</c:v>
                </c:pt>
                <c:pt idx="78">
                  <c:v>914.40000000000009</c:v>
                </c:pt>
                <c:pt idx="79">
                  <c:v>897.20000000000016</c:v>
                </c:pt>
                <c:pt idx="80">
                  <c:v>1008.6000000000001</c:v>
                </c:pt>
                <c:pt idx="81">
                  <c:v>1022.9000000000001</c:v>
                </c:pt>
                <c:pt idx="82">
                  <c:v>1060.3</c:v>
                </c:pt>
                <c:pt idx="83">
                  <c:v>1053.3</c:v>
                </c:pt>
                <c:pt idx="84">
                  <c:v>1054</c:v>
                </c:pt>
                <c:pt idx="85">
                  <c:v>1052.7</c:v>
                </c:pt>
                <c:pt idx="86">
                  <c:v>1053.3999999999999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F-894A-9796-E250D09E69FE}"/>
            </c:ext>
          </c:extLst>
        </c:ser>
        <c:ser>
          <c:idx val="1"/>
          <c:order val="1"/>
          <c:tx>
            <c:strRef>
              <c:f>FNF!$J$1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FNF!$J$2:$J$88</c:f>
              <c:numCache>
                <c:formatCode>General</c:formatCode>
                <c:ptCount val="87"/>
                <c:pt idx="0">
                  <c:v>13.7</c:v>
                </c:pt>
                <c:pt idx="1">
                  <c:v>19.700000000000003</c:v>
                </c:pt>
                <c:pt idx="2">
                  <c:v>42.300000000000004</c:v>
                </c:pt>
                <c:pt idx="3">
                  <c:v>39.1</c:v>
                </c:pt>
                <c:pt idx="4">
                  <c:v>46.000000000000007</c:v>
                </c:pt>
                <c:pt idx="5">
                  <c:v>61.400000000000006</c:v>
                </c:pt>
                <c:pt idx="6">
                  <c:v>66.2</c:v>
                </c:pt>
                <c:pt idx="7">
                  <c:v>63.000000000000007</c:v>
                </c:pt>
                <c:pt idx="8">
                  <c:v>60.7</c:v>
                </c:pt>
                <c:pt idx="9">
                  <c:v>57.7</c:v>
                </c:pt>
                <c:pt idx="10">
                  <c:v>25.800000000000004</c:v>
                </c:pt>
                <c:pt idx="11">
                  <c:v>30.900000000000006</c:v>
                </c:pt>
                <c:pt idx="12">
                  <c:v>48.5</c:v>
                </c:pt>
                <c:pt idx="13">
                  <c:v>70.100000000000009</c:v>
                </c:pt>
                <c:pt idx="14">
                  <c:v>76.600000000000009</c:v>
                </c:pt>
                <c:pt idx="15">
                  <c:v>78.900000000000006</c:v>
                </c:pt>
                <c:pt idx="16">
                  <c:v>92</c:v>
                </c:pt>
                <c:pt idx="17">
                  <c:v>101.8</c:v>
                </c:pt>
                <c:pt idx="18">
                  <c:v>103.4</c:v>
                </c:pt>
                <c:pt idx="19">
                  <c:v>101.60000000000001</c:v>
                </c:pt>
                <c:pt idx="20">
                  <c:v>116.4</c:v>
                </c:pt>
                <c:pt idx="21">
                  <c:v>115.9</c:v>
                </c:pt>
                <c:pt idx="22">
                  <c:v>121.4</c:v>
                </c:pt>
                <c:pt idx="23">
                  <c:v>121.80000000000001</c:v>
                </c:pt>
                <c:pt idx="24">
                  <c:v>122.00000000000001</c:v>
                </c:pt>
                <c:pt idx="25">
                  <c:v>124.80000000000001</c:v>
                </c:pt>
                <c:pt idx="26">
                  <c:v>136.60000000000002</c:v>
                </c:pt>
                <c:pt idx="27">
                  <c:v>139.00000000000003</c:v>
                </c:pt>
                <c:pt idx="28">
                  <c:v>123.70000000000002</c:v>
                </c:pt>
                <c:pt idx="29">
                  <c:v>125.10000000000002</c:v>
                </c:pt>
                <c:pt idx="30">
                  <c:v>129.70000000000002</c:v>
                </c:pt>
                <c:pt idx="31">
                  <c:v>154.90000000000003</c:v>
                </c:pt>
                <c:pt idx="32">
                  <c:v>156.90000000000003</c:v>
                </c:pt>
                <c:pt idx="33">
                  <c:v>168.90000000000003</c:v>
                </c:pt>
                <c:pt idx="34">
                  <c:v>175.40000000000003</c:v>
                </c:pt>
                <c:pt idx="35">
                  <c:v>175.3</c:v>
                </c:pt>
                <c:pt idx="36">
                  <c:v>177.3</c:v>
                </c:pt>
                <c:pt idx="37">
                  <c:v>191.5</c:v>
                </c:pt>
                <c:pt idx="38">
                  <c:v>211.3</c:v>
                </c:pt>
                <c:pt idx="39">
                  <c:v>223.40000000000003</c:v>
                </c:pt>
                <c:pt idx="40">
                  <c:v>224.70000000000005</c:v>
                </c:pt>
                <c:pt idx="41">
                  <c:v>235.70000000000005</c:v>
                </c:pt>
                <c:pt idx="42">
                  <c:v>233.20000000000005</c:v>
                </c:pt>
                <c:pt idx="43">
                  <c:v>245.3</c:v>
                </c:pt>
                <c:pt idx="44">
                  <c:v>247.70000000000002</c:v>
                </c:pt>
                <c:pt idx="45">
                  <c:v>245.4</c:v>
                </c:pt>
                <c:pt idx="46">
                  <c:v>254</c:v>
                </c:pt>
                <c:pt idx="47">
                  <c:v>254.5</c:v>
                </c:pt>
                <c:pt idx="48">
                  <c:v>235.29999999999998</c:v>
                </c:pt>
                <c:pt idx="49">
                  <c:v>234.59999999999997</c:v>
                </c:pt>
                <c:pt idx="50">
                  <c:v>236.09999999999997</c:v>
                </c:pt>
                <c:pt idx="51">
                  <c:v>222.7</c:v>
                </c:pt>
                <c:pt idx="52">
                  <c:v>240.89999999999998</c:v>
                </c:pt>
                <c:pt idx="53">
                  <c:v>228.59999999999997</c:v>
                </c:pt>
                <c:pt idx="54">
                  <c:v>222.79999999999998</c:v>
                </c:pt>
                <c:pt idx="55">
                  <c:v>211.99999999999997</c:v>
                </c:pt>
                <c:pt idx="56">
                  <c:v>262.09999999999997</c:v>
                </c:pt>
                <c:pt idx="57">
                  <c:v>256.59999999999997</c:v>
                </c:pt>
                <c:pt idx="58">
                  <c:v>215.2</c:v>
                </c:pt>
                <c:pt idx="59">
                  <c:v>278</c:v>
                </c:pt>
                <c:pt idx="60">
                  <c:v>289.59999999999997</c:v>
                </c:pt>
                <c:pt idx="61">
                  <c:v>270.79999999999995</c:v>
                </c:pt>
                <c:pt idx="62">
                  <c:v>270.39999999999998</c:v>
                </c:pt>
                <c:pt idx="63">
                  <c:v>270.79999999999995</c:v>
                </c:pt>
                <c:pt idx="64">
                  <c:v>299.2</c:v>
                </c:pt>
                <c:pt idx="65">
                  <c:v>305.39999999999998</c:v>
                </c:pt>
                <c:pt idx="66">
                  <c:v>311.39999999999998</c:v>
                </c:pt>
                <c:pt idx="67">
                  <c:v>332.4</c:v>
                </c:pt>
                <c:pt idx="68">
                  <c:v>336.69999999999993</c:v>
                </c:pt>
                <c:pt idx="69">
                  <c:v>327.09999999999997</c:v>
                </c:pt>
                <c:pt idx="70">
                  <c:v>399.9</c:v>
                </c:pt>
                <c:pt idx="71">
                  <c:v>411.29999999999995</c:v>
                </c:pt>
                <c:pt idx="72">
                  <c:v>435.59999999999991</c:v>
                </c:pt>
                <c:pt idx="73">
                  <c:v>470.19999999999993</c:v>
                </c:pt>
                <c:pt idx="74">
                  <c:v>595.79999999999995</c:v>
                </c:pt>
                <c:pt idx="75">
                  <c:v>634</c:v>
                </c:pt>
                <c:pt idx="76">
                  <c:v>637</c:v>
                </c:pt>
                <c:pt idx="77">
                  <c:v>637.1</c:v>
                </c:pt>
                <c:pt idx="78">
                  <c:v>631.40000000000009</c:v>
                </c:pt>
                <c:pt idx="79">
                  <c:v>629.1</c:v>
                </c:pt>
                <c:pt idx="80">
                  <c:v>675</c:v>
                </c:pt>
                <c:pt idx="81">
                  <c:v>683.2</c:v>
                </c:pt>
                <c:pt idx="82">
                  <c:v>737.2</c:v>
                </c:pt>
                <c:pt idx="83">
                  <c:v>727.30000000000007</c:v>
                </c:pt>
                <c:pt idx="84">
                  <c:v>730.6</c:v>
                </c:pt>
                <c:pt idx="85">
                  <c:v>736.60000000000014</c:v>
                </c:pt>
                <c:pt idx="86">
                  <c:v>695.10000000000014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F-894A-9796-E250D09E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565103"/>
        <c:axId val="775566815"/>
      </c:lineChart>
      <c:catAx>
        <c:axId val="77556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66815"/>
        <c:crosses val="autoZero"/>
        <c:auto val="1"/>
        <c:lblAlgn val="ctr"/>
        <c:lblOffset val="100"/>
        <c:noMultiLvlLbl val="0"/>
      </c:catAx>
      <c:valAx>
        <c:axId val="7755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BNF!$C$1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BNF!$C$2:$C$53</c:f>
              <c:numCache>
                <c:formatCode>General</c:formatCode>
                <c:ptCount val="52"/>
                <c:pt idx="0">
                  <c:v>32</c:v>
                </c:pt>
                <c:pt idx="1">
                  <c:v>-10.5</c:v>
                </c:pt>
                <c:pt idx="2">
                  <c:v>63.400000000000006</c:v>
                </c:pt>
                <c:pt idx="3">
                  <c:v>158.19999999999999</c:v>
                </c:pt>
                <c:pt idx="4">
                  <c:v>153.1</c:v>
                </c:pt>
                <c:pt idx="5">
                  <c:v>226.89999999999998</c:v>
                </c:pt>
                <c:pt idx="6">
                  <c:v>286.29999999999995</c:v>
                </c:pt>
                <c:pt idx="7">
                  <c:v>397.29999999999995</c:v>
                </c:pt>
                <c:pt idx="8">
                  <c:v>432.29999999999995</c:v>
                </c:pt>
                <c:pt idx="9">
                  <c:v>431.09999999999997</c:v>
                </c:pt>
                <c:pt idx="10">
                  <c:v>485.7</c:v>
                </c:pt>
                <c:pt idx="11">
                  <c:v>563.29999999999995</c:v>
                </c:pt>
                <c:pt idx="12">
                  <c:v>505.19999999999993</c:v>
                </c:pt>
                <c:pt idx="13">
                  <c:v>420.59999999999991</c:v>
                </c:pt>
                <c:pt idx="14">
                  <c:v>325.69999999999993</c:v>
                </c:pt>
                <c:pt idx="15">
                  <c:v>398.29999999999995</c:v>
                </c:pt>
                <c:pt idx="16">
                  <c:v>465.4</c:v>
                </c:pt>
                <c:pt idx="17">
                  <c:v>410.29999999999995</c:v>
                </c:pt>
                <c:pt idx="18">
                  <c:v>333.69999999999993</c:v>
                </c:pt>
                <c:pt idx="19">
                  <c:v>455.09999999999991</c:v>
                </c:pt>
                <c:pt idx="20">
                  <c:v>560.99999999999989</c:v>
                </c:pt>
                <c:pt idx="21">
                  <c:v>399.99999999999989</c:v>
                </c:pt>
                <c:pt idx="22">
                  <c:v>477.99999999999989</c:v>
                </c:pt>
                <c:pt idx="23">
                  <c:v>434.19999999999987</c:v>
                </c:pt>
                <c:pt idx="24">
                  <c:v>556.89999999999986</c:v>
                </c:pt>
                <c:pt idx="25">
                  <c:v>472.79999999999984</c:v>
                </c:pt>
                <c:pt idx="26">
                  <c:v>578.0999999999998</c:v>
                </c:pt>
                <c:pt idx="27">
                  <c:v>653.69999999999982</c:v>
                </c:pt>
                <c:pt idx="28">
                  <c:v>556.29999999999984</c:v>
                </c:pt>
                <c:pt idx="29">
                  <c:v>689.49999999999977</c:v>
                </c:pt>
                <c:pt idx="30">
                  <c:v>658.89999999999975</c:v>
                </c:pt>
                <c:pt idx="31">
                  <c:v>541.6999999999997</c:v>
                </c:pt>
                <c:pt idx="32">
                  <c:v>672.49999999999977</c:v>
                </c:pt>
                <c:pt idx="33">
                  <c:v>748.19999999999982</c:v>
                </c:pt>
                <c:pt idx="34">
                  <c:v>627.39999999999986</c:v>
                </c:pt>
                <c:pt idx="35">
                  <c:v>743.99999999999989</c:v>
                </c:pt>
                <c:pt idx="36">
                  <c:v>865.99999999999989</c:v>
                </c:pt>
                <c:pt idx="37">
                  <c:v>994.8</c:v>
                </c:pt>
                <c:pt idx="38">
                  <c:v>1117.2</c:v>
                </c:pt>
                <c:pt idx="39">
                  <c:v>1002.2</c:v>
                </c:pt>
                <c:pt idx="40">
                  <c:v>1215.6000000000001</c:v>
                </c:pt>
                <c:pt idx="41">
                  <c:v>1068.6000000000001</c:v>
                </c:pt>
                <c:pt idx="42">
                  <c:v>911.90000000000009</c:v>
                </c:pt>
                <c:pt idx="43">
                  <c:v>1120.5</c:v>
                </c:pt>
                <c:pt idx="44">
                  <c:v>1210.0999999999999</c:v>
                </c:pt>
                <c:pt idx="45">
                  <c:v>1343.8</c:v>
                </c:pt>
                <c:pt idx="46">
                  <c:v>1588.3999999999999</c:v>
                </c:pt>
                <c:pt idx="47">
                  <c:v>1617.8999999999999</c:v>
                </c:pt>
                <c:pt idx="48">
                  <c:v>1517.8999999999999</c:v>
                </c:pt>
                <c:pt idx="49">
                  <c:v>1426.9999999999998</c:v>
                </c:pt>
                <c:pt idx="50">
                  <c:v>1354.3999999999999</c:v>
                </c:pt>
                <c:pt idx="51">
                  <c:v>1354.8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C-0A4A-AB23-7706A535C3A7}"/>
            </c:ext>
          </c:extLst>
        </c:ser>
        <c:ser>
          <c:idx val="1"/>
          <c:order val="1"/>
          <c:tx>
            <c:strRef>
              <c:f>BNF!$D$1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BNF!$D$2:$D$53</c:f>
              <c:numCache>
                <c:formatCode>General</c:formatCode>
                <c:ptCount val="52"/>
                <c:pt idx="0">
                  <c:v>-12.9</c:v>
                </c:pt>
                <c:pt idx="1">
                  <c:v>85.899999999999991</c:v>
                </c:pt>
                <c:pt idx="2">
                  <c:v>30.499999999999993</c:v>
                </c:pt>
                <c:pt idx="3">
                  <c:v>-30.000000000000007</c:v>
                </c:pt>
                <c:pt idx="4">
                  <c:v>77.900000000000006</c:v>
                </c:pt>
                <c:pt idx="5">
                  <c:v>135.80000000000001</c:v>
                </c:pt>
                <c:pt idx="6">
                  <c:v>87.9</c:v>
                </c:pt>
                <c:pt idx="7">
                  <c:v>-10.5</c:v>
                </c:pt>
                <c:pt idx="8">
                  <c:v>106.7</c:v>
                </c:pt>
                <c:pt idx="9">
                  <c:v>40.200000000000003</c:v>
                </c:pt>
                <c:pt idx="10">
                  <c:v>9.6000000000000014</c:v>
                </c:pt>
                <c:pt idx="11">
                  <c:v>-22.099999999999998</c:v>
                </c:pt>
                <c:pt idx="12">
                  <c:v>65.300000000000011</c:v>
                </c:pt>
                <c:pt idx="13">
                  <c:v>195.3</c:v>
                </c:pt>
                <c:pt idx="14">
                  <c:v>239.5</c:v>
                </c:pt>
                <c:pt idx="15">
                  <c:v>155.5</c:v>
                </c:pt>
                <c:pt idx="16">
                  <c:v>282.2</c:v>
                </c:pt>
                <c:pt idx="17">
                  <c:v>398.2</c:v>
                </c:pt>
                <c:pt idx="18">
                  <c:v>300.60000000000002</c:v>
                </c:pt>
                <c:pt idx="19">
                  <c:v>220.20000000000002</c:v>
                </c:pt>
                <c:pt idx="20">
                  <c:v>83.100000000000023</c:v>
                </c:pt>
                <c:pt idx="21">
                  <c:v>260.3</c:v>
                </c:pt>
                <c:pt idx="22">
                  <c:v>148.5</c:v>
                </c:pt>
                <c:pt idx="23">
                  <c:v>283.10000000000002</c:v>
                </c:pt>
                <c:pt idx="24">
                  <c:v>177.60000000000002</c:v>
                </c:pt>
                <c:pt idx="25">
                  <c:v>415.40000000000003</c:v>
                </c:pt>
                <c:pt idx="26">
                  <c:v>554</c:v>
                </c:pt>
                <c:pt idx="27">
                  <c:v>502.2</c:v>
                </c:pt>
                <c:pt idx="28">
                  <c:v>375.4</c:v>
                </c:pt>
                <c:pt idx="29">
                  <c:v>323.7</c:v>
                </c:pt>
                <c:pt idx="30">
                  <c:v>426.7</c:v>
                </c:pt>
                <c:pt idx="31">
                  <c:v>520.29999999999995</c:v>
                </c:pt>
                <c:pt idx="32">
                  <c:v>458.99999999999994</c:v>
                </c:pt>
                <c:pt idx="33">
                  <c:v>561.59999999999991</c:v>
                </c:pt>
                <c:pt idx="34">
                  <c:v>598.89999999999986</c:v>
                </c:pt>
                <c:pt idx="35">
                  <c:v>493.59999999999985</c:v>
                </c:pt>
                <c:pt idx="36">
                  <c:v>390.69999999999982</c:v>
                </c:pt>
                <c:pt idx="37">
                  <c:v>251.69999999999982</c:v>
                </c:pt>
                <c:pt idx="38">
                  <c:v>146.29999999999981</c:v>
                </c:pt>
                <c:pt idx="39">
                  <c:v>338.5999999999998</c:v>
                </c:pt>
                <c:pt idx="40">
                  <c:v>232.5999999999998</c:v>
                </c:pt>
                <c:pt idx="41">
                  <c:v>337.19999999999982</c:v>
                </c:pt>
                <c:pt idx="42">
                  <c:v>517.5999999999998</c:v>
                </c:pt>
                <c:pt idx="43">
                  <c:v>672.0999999999998</c:v>
                </c:pt>
                <c:pt idx="44">
                  <c:v>650.89999999999975</c:v>
                </c:pt>
                <c:pt idx="45">
                  <c:v>775.0999999999998</c:v>
                </c:pt>
                <c:pt idx="46">
                  <c:v>693.39999999999975</c:v>
                </c:pt>
                <c:pt idx="47">
                  <c:v>606.89999999999975</c:v>
                </c:pt>
                <c:pt idx="48">
                  <c:v>808.29999999999973</c:v>
                </c:pt>
                <c:pt idx="49">
                  <c:v>896.6999999999997</c:v>
                </c:pt>
                <c:pt idx="50">
                  <c:v>794.09999999999968</c:v>
                </c:pt>
                <c:pt idx="51">
                  <c:v>888.59999999999968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C-0A4A-AB23-7706A535C3A7}"/>
            </c:ext>
          </c:extLst>
        </c:ser>
        <c:ser>
          <c:idx val="2"/>
          <c:order val="2"/>
          <c:tx>
            <c:strRef>
              <c:f>BNF!$E$1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BNF!$E$2:$E$53</c:f>
              <c:numCache>
                <c:formatCode>General</c:formatCode>
                <c:ptCount val="52"/>
                <c:pt idx="0">
                  <c:v>19.100000000000001</c:v>
                </c:pt>
                <c:pt idx="1">
                  <c:v>75.399999999999991</c:v>
                </c:pt>
                <c:pt idx="2">
                  <c:v>93.9</c:v>
                </c:pt>
                <c:pt idx="3">
                  <c:v>128.19999999999999</c:v>
                </c:pt>
                <c:pt idx="4">
                  <c:v>231</c:v>
                </c:pt>
                <c:pt idx="5">
                  <c:v>362.7</c:v>
                </c:pt>
                <c:pt idx="6">
                  <c:v>374.19999999999993</c:v>
                </c:pt>
                <c:pt idx="7">
                  <c:v>386.79999999999995</c:v>
                </c:pt>
                <c:pt idx="8">
                  <c:v>539</c:v>
                </c:pt>
                <c:pt idx="9">
                  <c:v>471.29999999999995</c:v>
                </c:pt>
                <c:pt idx="10">
                  <c:v>495.3</c:v>
                </c:pt>
                <c:pt idx="11">
                  <c:v>541.19999999999993</c:v>
                </c:pt>
                <c:pt idx="12">
                  <c:v>570.5</c:v>
                </c:pt>
                <c:pt idx="13">
                  <c:v>615.89999999999986</c:v>
                </c:pt>
                <c:pt idx="14">
                  <c:v>565.19999999999993</c:v>
                </c:pt>
                <c:pt idx="15">
                  <c:v>553.79999999999995</c:v>
                </c:pt>
                <c:pt idx="16">
                  <c:v>747.59999999999991</c:v>
                </c:pt>
                <c:pt idx="17">
                  <c:v>808.5</c:v>
                </c:pt>
                <c:pt idx="18">
                  <c:v>634.29999999999995</c:v>
                </c:pt>
                <c:pt idx="19">
                  <c:v>675.3</c:v>
                </c:pt>
                <c:pt idx="20">
                  <c:v>644.09999999999991</c:v>
                </c:pt>
                <c:pt idx="21">
                  <c:v>660.3</c:v>
                </c:pt>
                <c:pt idx="22">
                  <c:v>626.49999999999989</c:v>
                </c:pt>
                <c:pt idx="23">
                  <c:v>717.3</c:v>
                </c:pt>
                <c:pt idx="24">
                  <c:v>734.49999999999989</c:v>
                </c:pt>
                <c:pt idx="25">
                  <c:v>888.19999999999982</c:v>
                </c:pt>
                <c:pt idx="26">
                  <c:v>1132.0999999999999</c:v>
                </c:pt>
                <c:pt idx="27">
                  <c:v>1155.8999999999999</c:v>
                </c:pt>
                <c:pt idx="28">
                  <c:v>931.69999999999982</c:v>
                </c:pt>
                <c:pt idx="29">
                  <c:v>1013.1999999999998</c:v>
                </c:pt>
                <c:pt idx="30">
                  <c:v>1085.5999999999997</c:v>
                </c:pt>
                <c:pt idx="31">
                  <c:v>1061.9999999999995</c:v>
                </c:pt>
                <c:pt idx="32">
                  <c:v>1131.4999999999998</c:v>
                </c:pt>
                <c:pt idx="33">
                  <c:v>1309.7999999999997</c:v>
                </c:pt>
                <c:pt idx="34">
                  <c:v>1226.2999999999997</c:v>
                </c:pt>
                <c:pt idx="35">
                  <c:v>1237.5999999999997</c:v>
                </c:pt>
                <c:pt idx="36">
                  <c:v>1256.6999999999998</c:v>
                </c:pt>
                <c:pt idx="37">
                  <c:v>1246.4999999999998</c:v>
                </c:pt>
                <c:pt idx="38">
                  <c:v>1263.4999999999998</c:v>
                </c:pt>
                <c:pt idx="39">
                  <c:v>1340.7999999999997</c:v>
                </c:pt>
                <c:pt idx="40">
                  <c:v>1448.1999999999998</c:v>
                </c:pt>
                <c:pt idx="41">
                  <c:v>1405.8</c:v>
                </c:pt>
                <c:pt idx="42">
                  <c:v>1429.5</c:v>
                </c:pt>
                <c:pt idx="43">
                  <c:v>1792.6</c:v>
                </c:pt>
                <c:pt idx="44">
                  <c:v>1860.9999999999995</c:v>
                </c:pt>
                <c:pt idx="45">
                  <c:v>2118.8999999999996</c:v>
                </c:pt>
                <c:pt idx="46">
                  <c:v>2281.7999999999997</c:v>
                </c:pt>
                <c:pt idx="47">
                  <c:v>2224.7999999999997</c:v>
                </c:pt>
                <c:pt idx="48">
                  <c:v>2326.1999999999998</c:v>
                </c:pt>
                <c:pt idx="49">
                  <c:v>2323.6999999999994</c:v>
                </c:pt>
                <c:pt idx="50">
                  <c:v>2148.4999999999995</c:v>
                </c:pt>
                <c:pt idx="51">
                  <c:v>2243.3999999999996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C-0A4A-AB23-7706A535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819935"/>
        <c:axId val="792002127"/>
      </c:lineChart>
      <c:catAx>
        <c:axId val="79181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02127"/>
        <c:crosses val="autoZero"/>
        <c:auto val="1"/>
        <c:lblAlgn val="ctr"/>
        <c:lblOffset val="100"/>
        <c:noMultiLvlLbl val="0"/>
      </c:catAx>
      <c:valAx>
        <c:axId val="7920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BNF!$H$1</c:f>
              <c:strCache>
                <c:ptCount val="1"/>
                <c:pt idx="0">
                  <c:v>ce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BNF!$H$2:$H$53</c:f>
              <c:numCache>
                <c:formatCode>General</c:formatCode>
                <c:ptCount val="52"/>
                <c:pt idx="0">
                  <c:v>8.4</c:v>
                </c:pt>
                <c:pt idx="1">
                  <c:v>-2</c:v>
                </c:pt>
                <c:pt idx="2">
                  <c:v>24.8</c:v>
                </c:pt>
                <c:pt idx="3">
                  <c:v>45.8</c:v>
                </c:pt>
                <c:pt idx="4">
                  <c:v>81.199999999999989</c:v>
                </c:pt>
                <c:pt idx="5">
                  <c:v>112.79999999999998</c:v>
                </c:pt>
                <c:pt idx="6">
                  <c:v>127.29999999999998</c:v>
                </c:pt>
                <c:pt idx="7">
                  <c:v>178.5</c:v>
                </c:pt>
                <c:pt idx="8">
                  <c:v>203.5</c:v>
                </c:pt>
                <c:pt idx="9">
                  <c:v>234.7</c:v>
                </c:pt>
                <c:pt idx="10">
                  <c:v>249</c:v>
                </c:pt>
                <c:pt idx="11">
                  <c:v>271.89999999999998</c:v>
                </c:pt>
                <c:pt idx="12">
                  <c:v>287.2</c:v>
                </c:pt>
                <c:pt idx="13">
                  <c:v>313</c:v>
                </c:pt>
                <c:pt idx="14">
                  <c:v>290</c:v>
                </c:pt>
                <c:pt idx="15">
                  <c:v>314</c:v>
                </c:pt>
                <c:pt idx="16">
                  <c:v>400</c:v>
                </c:pt>
                <c:pt idx="17">
                  <c:v>379.5</c:v>
                </c:pt>
                <c:pt idx="18">
                  <c:v>402.6</c:v>
                </c:pt>
                <c:pt idx="19">
                  <c:v>463.1</c:v>
                </c:pt>
                <c:pt idx="20">
                  <c:v>547.4</c:v>
                </c:pt>
                <c:pt idx="21">
                  <c:v>463.2</c:v>
                </c:pt>
                <c:pt idx="22">
                  <c:v>495.8</c:v>
                </c:pt>
                <c:pt idx="23">
                  <c:v>458</c:v>
                </c:pt>
                <c:pt idx="24">
                  <c:v>515.6</c:v>
                </c:pt>
                <c:pt idx="25">
                  <c:v>411.8</c:v>
                </c:pt>
                <c:pt idx="26">
                  <c:v>462.7</c:v>
                </c:pt>
                <c:pt idx="27">
                  <c:v>498.09999999999997</c:v>
                </c:pt>
                <c:pt idx="28">
                  <c:v>454.9</c:v>
                </c:pt>
                <c:pt idx="29">
                  <c:v>508.79999999999995</c:v>
                </c:pt>
                <c:pt idx="30">
                  <c:v>484.19999999999993</c:v>
                </c:pt>
                <c:pt idx="31">
                  <c:v>439.09999999999991</c:v>
                </c:pt>
                <c:pt idx="32">
                  <c:v>491.09999999999991</c:v>
                </c:pt>
                <c:pt idx="33">
                  <c:v>519.39999999999986</c:v>
                </c:pt>
                <c:pt idx="34">
                  <c:v>451.69999999999987</c:v>
                </c:pt>
                <c:pt idx="35">
                  <c:v>512.69999999999982</c:v>
                </c:pt>
                <c:pt idx="36">
                  <c:v>561.5999999999998</c:v>
                </c:pt>
                <c:pt idx="37">
                  <c:v>622.29999999999984</c:v>
                </c:pt>
                <c:pt idx="38">
                  <c:v>672.69999999999982</c:v>
                </c:pt>
                <c:pt idx="39">
                  <c:v>506.89999999999981</c:v>
                </c:pt>
                <c:pt idx="40">
                  <c:v>624.0999999999998</c:v>
                </c:pt>
                <c:pt idx="41">
                  <c:v>547.89999999999975</c:v>
                </c:pt>
                <c:pt idx="42">
                  <c:v>448.79999999999973</c:v>
                </c:pt>
                <c:pt idx="43">
                  <c:v>519.39999999999975</c:v>
                </c:pt>
                <c:pt idx="44">
                  <c:v>558.99999999999977</c:v>
                </c:pt>
                <c:pt idx="45">
                  <c:v>621.89999999999975</c:v>
                </c:pt>
                <c:pt idx="46">
                  <c:v>713.0999999999998</c:v>
                </c:pt>
                <c:pt idx="47">
                  <c:v>756.19999999999982</c:v>
                </c:pt>
                <c:pt idx="48">
                  <c:v>706.99999999999977</c:v>
                </c:pt>
                <c:pt idx="49">
                  <c:v>669.5999999999998</c:v>
                </c:pt>
                <c:pt idx="50">
                  <c:v>636.79999999999984</c:v>
                </c:pt>
                <c:pt idx="51">
                  <c:v>613.19999999999982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C-AB4B-A6BB-C4A7F3B0965D}"/>
            </c:ext>
          </c:extLst>
        </c:ser>
        <c:ser>
          <c:idx val="1"/>
          <c:order val="1"/>
          <c:tx>
            <c:strRef>
              <c:f>BNF!$I$1</c:f>
              <c:strCache>
                <c:ptCount val="1"/>
                <c:pt idx="0">
                  <c:v>pe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BNF!$I$2:$I$53</c:f>
              <c:numCache>
                <c:formatCode>General</c:formatCode>
                <c:ptCount val="52"/>
                <c:pt idx="0">
                  <c:v>18.5</c:v>
                </c:pt>
                <c:pt idx="1">
                  <c:v>58.2</c:v>
                </c:pt>
                <c:pt idx="2">
                  <c:v>23.1</c:v>
                </c:pt>
                <c:pt idx="3">
                  <c:v>-27.4</c:v>
                </c:pt>
                <c:pt idx="4">
                  <c:v>5.8000000000000043</c:v>
                </c:pt>
                <c:pt idx="5">
                  <c:v>21.100000000000005</c:v>
                </c:pt>
                <c:pt idx="6">
                  <c:v>7.0000000000000053</c:v>
                </c:pt>
                <c:pt idx="7">
                  <c:v>-27.899999999999991</c:v>
                </c:pt>
                <c:pt idx="8">
                  <c:v>14.000000000000007</c:v>
                </c:pt>
                <c:pt idx="9">
                  <c:v>-6.3999999999999915</c:v>
                </c:pt>
                <c:pt idx="10">
                  <c:v>-30.899999999999991</c:v>
                </c:pt>
                <c:pt idx="11">
                  <c:v>-20.29999999999999</c:v>
                </c:pt>
                <c:pt idx="12">
                  <c:v>15.70000000000001</c:v>
                </c:pt>
                <c:pt idx="13">
                  <c:v>71.800000000000011</c:v>
                </c:pt>
                <c:pt idx="14">
                  <c:v>86.4</c:v>
                </c:pt>
                <c:pt idx="15">
                  <c:v>57.600000000000009</c:v>
                </c:pt>
                <c:pt idx="16">
                  <c:v>121.30000000000001</c:v>
                </c:pt>
                <c:pt idx="17">
                  <c:v>157.20000000000002</c:v>
                </c:pt>
                <c:pt idx="18">
                  <c:v>119.60000000000002</c:v>
                </c:pt>
                <c:pt idx="19">
                  <c:v>77.700000000000017</c:v>
                </c:pt>
                <c:pt idx="20">
                  <c:v>-0.79999999999998295</c:v>
                </c:pt>
                <c:pt idx="21">
                  <c:v>108.20000000000002</c:v>
                </c:pt>
                <c:pt idx="22">
                  <c:v>58.40000000000002</c:v>
                </c:pt>
                <c:pt idx="23">
                  <c:v>122.40000000000002</c:v>
                </c:pt>
                <c:pt idx="24">
                  <c:v>75.800000000000011</c:v>
                </c:pt>
                <c:pt idx="25">
                  <c:v>225.8</c:v>
                </c:pt>
                <c:pt idx="26">
                  <c:v>332.20000000000005</c:v>
                </c:pt>
                <c:pt idx="27">
                  <c:v>279.80000000000007</c:v>
                </c:pt>
                <c:pt idx="28">
                  <c:v>216.40000000000006</c:v>
                </c:pt>
                <c:pt idx="29">
                  <c:v>182.10000000000008</c:v>
                </c:pt>
                <c:pt idx="30">
                  <c:v>212.00000000000009</c:v>
                </c:pt>
                <c:pt idx="31">
                  <c:v>256.80000000000007</c:v>
                </c:pt>
                <c:pt idx="32">
                  <c:v>235.80000000000007</c:v>
                </c:pt>
                <c:pt idx="33">
                  <c:v>276.50000000000006</c:v>
                </c:pt>
                <c:pt idx="34">
                  <c:v>340.50000000000006</c:v>
                </c:pt>
                <c:pt idx="35">
                  <c:v>291.10000000000008</c:v>
                </c:pt>
                <c:pt idx="36">
                  <c:v>326.30000000000007</c:v>
                </c:pt>
                <c:pt idx="37">
                  <c:v>253.70000000000007</c:v>
                </c:pt>
                <c:pt idx="38">
                  <c:v>203.60000000000008</c:v>
                </c:pt>
                <c:pt idx="39">
                  <c:v>340.70000000000005</c:v>
                </c:pt>
                <c:pt idx="40">
                  <c:v>380.40000000000003</c:v>
                </c:pt>
                <c:pt idx="41">
                  <c:v>298.70000000000005</c:v>
                </c:pt>
                <c:pt idx="42">
                  <c:v>398.00000000000006</c:v>
                </c:pt>
                <c:pt idx="43">
                  <c:v>488.6</c:v>
                </c:pt>
                <c:pt idx="44">
                  <c:v>438</c:v>
                </c:pt>
                <c:pt idx="45">
                  <c:v>495.4</c:v>
                </c:pt>
                <c:pt idx="46">
                  <c:v>443.7</c:v>
                </c:pt>
                <c:pt idx="47">
                  <c:v>405.9</c:v>
                </c:pt>
                <c:pt idx="48">
                  <c:v>519.6</c:v>
                </c:pt>
                <c:pt idx="49">
                  <c:v>553.80000000000007</c:v>
                </c:pt>
                <c:pt idx="50">
                  <c:v>517.50000000000011</c:v>
                </c:pt>
                <c:pt idx="51">
                  <c:v>545.00000000000011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C-AB4B-A6BB-C4A7F3B0965D}"/>
            </c:ext>
          </c:extLst>
        </c:ser>
        <c:ser>
          <c:idx val="2"/>
          <c:order val="2"/>
          <c:tx>
            <c:strRef>
              <c:f>BNF!$J$1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BNF!$J$2:$J$53</c:f>
              <c:numCache>
                <c:formatCode>General</c:formatCode>
                <c:ptCount val="52"/>
                <c:pt idx="0">
                  <c:v>26.9</c:v>
                </c:pt>
                <c:pt idx="1">
                  <c:v>56.2</c:v>
                </c:pt>
                <c:pt idx="2">
                  <c:v>47.900000000000006</c:v>
                </c:pt>
                <c:pt idx="3">
                  <c:v>18.399999999999999</c:v>
                </c:pt>
                <c:pt idx="4">
                  <c:v>87</c:v>
                </c:pt>
                <c:pt idx="5">
                  <c:v>133.89999999999998</c:v>
                </c:pt>
                <c:pt idx="6">
                  <c:v>134.29999999999998</c:v>
                </c:pt>
                <c:pt idx="7">
                  <c:v>150.60000000000002</c:v>
                </c:pt>
                <c:pt idx="8">
                  <c:v>217.5</c:v>
                </c:pt>
                <c:pt idx="9">
                  <c:v>228.3</c:v>
                </c:pt>
                <c:pt idx="10">
                  <c:v>218.10000000000002</c:v>
                </c:pt>
                <c:pt idx="11">
                  <c:v>251.6</c:v>
                </c:pt>
                <c:pt idx="12">
                  <c:v>302.89999999999998</c:v>
                </c:pt>
                <c:pt idx="13">
                  <c:v>384.8</c:v>
                </c:pt>
                <c:pt idx="14">
                  <c:v>376.4</c:v>
                </c:pt>
                <c:pt idx="15">
                  <c:v>371.6</c:v>
                </c:pt>
                <c:pt idx="16">
                  <c:v>521.29999999999995</c:v>
                </c:pt>
                <c:pt idx="17">
                  <c:v>536.70000000000005</c:v>
                </c:pt>
                <c:pt idx="18">
                  <c:v>522.20000000000005</c:v>
                </c:pt>
                <c:pt idx="19">
                  <c:v>540.80000000000007</c:v>
                </c:pt>
                <c:pt idx="20">
                  <c:v>546.6</c:v>
                </c:pt>
                <c:pt idx="21">
                  <c:v>571.4</c:v>
                </c:pt>
                <c:pt idx="22">
                  <c:v>554.20000000000005</c:v>
                </c:pt>
                <c:pt idx="23">
                  <c:v>580.4</c:v>
                </c:pt>
                <c:pt idx="24">
                  <c:v>591.40000000000009</c:v>
                </c:pt>
                <c:pt idx="25">
                  <c:v>637.6</c:v>
                </c:pt>
                <c:pt idx="26">
                  <c:v>794.90000000000009</c:v>
                </c:pt>
                <c:pt idx="27">
                  <c:v>777.90000000000009</c:v>
                </c:pt>
                <c:pt idx="28">
                  <c:v>671.30000000000007</c:v>
                </c:pt>
                <c:pt idx="29">
                  <c:v>690.90000000000009</c:v>
                </c:pt>
                <c:pt idx="30">
                  <c:v>696.2</c:v>
                </c:pt>
                <c:pt idx="31">
                  <c:v>695.9</c:v>
                </c:pt>
                <c:pt idx="32">
                  <c:v>726.9</c:v>
                </c:pt>
                <c:pt idx="33">
                  <c:v>795.89999999999986</c:v>
                </c:pt>
                <c:pt idx="34">
                  <c:v>792.19999999999993</c:v>
                </c:pt>
                <c:pt idx="35">
                  <c:v>803.8</c:v>
                </c:pt>
                <c:pt idx="36">
                  <c:v>887.89999999999986</c:v>
                </c:pt>
                <c:pt idx="37">
                  <c:v>875.99999999999989</c:v>
                </c:pt>
                <c:pt idx="38">
                  <c:v>876.3</c:v>
                </c:pt>
                <c:pt idx="39">
                  <c:v>847.59999999999991</c:v>
                </c:pt>
                <c:pt idx="40">
                  <c:v>1004.4999999999998</c:v>
                </c:pt>
                <c:pt idx="41">
                  <c:v>846.5999999999998</c:v>
                </c:pt>
                <c:pt idx="42">
                  <c:v>846.79999999999973</c:v>
                </c:pt>
                <c:pt idx="43">
                  <c:v>1007.9999999999998</c:v>
                </c:pt>
                <c:pt idx="44">
                  <c:v>996.99999999999977</c:v>
                </c:pt>
                <c:pt idx="45">
                  <c:v>1117.2999999999997</c:v>
                </c:pt>
                <c:pt idx="46">
                  <c:v>1156.7999999999997</c:v>
                </c:pt>
                <c:pt idx="47">
                  <c:v>1162.0999999999999</c:v>
                </c:pt>
                <c:pt idx="48">
                  <c:v>1226.5999999999999</c:v>
                </c:pt>
                <c:pt idx="49">
                  <c:v>1223.3999999999999</c:v>
                </c:pt>
                <c:pt idx="50">
                  <c:v>1154.3</c:v>
                </c:pt>
                <c:pt idx="51">
                  <c:v>1158.1999999999998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C-AB4B-A6BB-C4A7F3B0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681647"/>
        <c:axId val="792019999"/>
      </c:lineChart>
      <c:catAx>
        <c:axId val="79268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19999"/>
        <c:crosses val="autoZero"/>
        <c:auto val="1"/>
        <c:lblAlgn val="ctr"/>
        <c:lblOffset val="100"/>
        <c:noMultiLvlLbl val="0"/>
      </c:catAx>
      <c:valAx>
        <c:axId val="7920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BNF!$E$1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BNF!$E$2:$E$53</c:f>
              <c:numCache>
                <c:formatCode>General</c:formatCode>
                <c:ptCount val="52"/>
                <c:pt idx="0">
                  <c:v>19.100000000000001</c:v>
                </c:pt>
                <c:pt idx="1">
                  <c:v>75.399999999999991</c:v>
                </c:pt>
                <c:pt idx="2">
                  <c:v>93.9</c:v>
                </c:pt>
                <c:pt idx="3">
                  <c:v>128.19999999999999</c:v>
                </c:pt>
                <c:pt idx="4">
                  <c:v>231</c:v>
                </c:pt>
                <c:pt idx="5">
                  <c:v>362.7</c:v>
                </c:pt>
                <c:pt idx="6">
                  <c:v>374.19999999999993</c:v>
                </c:pt>
                <c:pt idx="7">
                  <c:v>386.79999999999995</c:v>
                </c:pt>
                <c:pt idx="8">
                  <c:v>539</c:v>
                </c:pt>
                <c:pt idx="9">
                  <c:v>471.29999999999995</c:v>
                </c:pt>
                <c:pt idx="10">
                  <c:v>495.3</c:v>
                </c:pt>
                <c:pt idx="11">
                  <c:v>541.19999999999993</c:v>
                </c:pt>
                <c:pt idx="12">
                  <c:v>570.5</c:v>
                </c:pt>
                <c:pt idx="13">
                  <c:v>615.89999999999986</c:v>
                </c:pt>
                <c:pt idx="14">
                  <c:v>565.19999999999993</c:v>
                </c:pt>
                <c:pt idx="15">
                  <c:v>553.79999999999995</c:v>
                </c:pt>
                <c:pt idx="16">
                  <c:v>747.59999999999991</c:v>
                </c:pt>
                <c:pt idx="17">
                  <c:v>808.5</c:v>
                </c:pt>
                <c:pt idx="18">
                  <c:v>634.29999999999995</c:v>
                </c:pt>
                <c:pt idx="19">
                  <c:v>675.3</c:v>
                </c:pt>
                <c:pt idx="20">
                  <c:v>644.09999999999991</c:v>
                </c:pt>
                <c:pt idx="21">
                  <c:v>660.3</c:v>
                </c:pt>
                <c:pt idx="22">
                  <c:v>626.49999999999989</c:v>
                </c:pt>
                <c:pt idx="23">
                  <c:v>717.3</c:v>
                </c:pt>
                <c:pt idx="24">
                  <c:v>734.49999999999989</c:v>
                </c:pt>
                <c:pt idx="25">
                  <c:v>888.19999999999982</c:v>
                </c:pt>
                <c:pt idx="26">
                  <c:v>1132.0999999999999</c:v>
                </c:pt>
                <c:pt idx="27">
                  <c:v>1155.8999999999999</c:v>
                </c:pt>
                <c:pt idx="28">
                  <c:v>931.69999999999982</c:v>
                </c:pt>
                <c:pt idx="29">
                  <c:v>1013.1999999999998</c:v>
                </c:pt>
                <c:pt idx="30">
                  <c:v>1085.5999999999997</c:v>
                </c:pt>
                <c:pt idx="31">
                  <c:v>1061.9999999999995</c:v>
                </c:pt>
                <c:pt idx="32">
                  <c:v>1131.4999999999998</c:v>
                </c:pt>
                <c:pt idx="33">
                  <c:v>1309.7999999999997</c:v>
                </c:pt>
                <c:pt idx="34">
                  <c:v>1226.2999999999997</c:v>
                </c:pt>
                <c:pt idx="35">
                  <c:v>1237.5999999999997</c:v>
                </c:pt>
                <c:pt idx="36">
                  <c:v>1256.6999999999998</c:v>
                </c:pt>
                <c:pt idx="37">
                  <c:v>1246.4999999999998</c:v>
                </c:pt>
                <c:pt idx="38">
                  <c:v>1263.4999999999998</c:v>
                </c:pt>
                <c:pt idx="39">
                  <c:v>1340.7999999999997</c:v>
                </c:pt>
                <c:pt idx="40">
                  <c:v>1448.1999999999998</c:v>
                </c:pt>
                <c:pt idx="41">
                  <c:v>1405.8</c:v>
                </c:pt>
                <c:pt idx="42">
                  <c:v>1429.5</c:v>
                </c:pt>
                <c:pt idx="43">
                  <c:v>1792.6</c:v>
                </c:pt>
                <c:pt idx="44">
                  <c:v>1860.9999999999995</c:v>
                </c:pt>
                <c:pt idx="45">
                  <c:v>2118.8999999999996</c:v>
                </c:pt>
                <c:pt idx="46">
                  <c:v>2281.7999999999997</c:v>
                </c:pt>
                <c:pt idx="47">
                  <c:v>2224.7999999999997</c:v>
                </c:pt>
                <c:pt idx="48">
                  <c:v>2326.1999999999998</c:v>
                </c:pt>
                <c:pt idx="49">
                  <c:v>2323.6999999999994</c:v>
                </c:pt>
                <c:pt idx="50">
                  <c:v>2148.4999999999995</c:v>
                </c:pt>
                <c:pt idx="51">
                  <c:v>2243.3999999999996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8-194A-AF09-75F586A5F5CD}"/>
            </c:ext>
          </c:extLst>
        </c:ser>
        <c:ser>
          <c:idx val="1"/>
          <c:order val="1"/>
          <c:tx>
            <c:strRef>
              <c:f>BNF!$J$1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BNF!$J$2:$J$53</c:f>
              <c:numCache>
                <c:formatCode>General</c:formatCode>
                <c:ptCount val="52"/>
                <c:pt idx="0">
                  <c:v>26.9</c:v>
                </c:pt>
                <c:pt idx="1">
                  <c:v>56.2</c:v>
                </c:pt>
                <c:pt idx="2">
                  <c:v>47.900000000000006</c:v>
                </c:pt>
                <c:pt idx="3">
                  <c:v>18.399999999999999</c:v>
                </c:pt>
                <c:pt idx="4">
                  <c:v>87</c:v>
                </c:pt>
                <c:pt idx="5">
                  <c:v>133.89999999999998</c:v>
                </c:pt>
                <c:pt idx="6">
                  <c:v>134.29999999999998</c:v>
                </c:pt>
                <c:pt idx="7">
                  <c:v>150.60000000000002</c:v>
                </c:pt>
                <c:pt idx="8">
                  <c:v>217.5</c:v>
                </c:pt>
                <c:pt idx="9">
                  <c:v>228.3</c:v>
                </c:pt>
                <c:pt idx="10">
                  <c:v>218.10000000000002</c:v>
                </c:pt>
                <c:pt idx="11">
                  <c:v>251.6</c:v>
                </c:pt>
                <c:pt idx="12">
                  <c:v>302.89999999999998</c:v>
                </c:pt>
                <c:pt idx="13">
                  <c:v>384.8</c:v>
                </c:pt>
                <c:pt idx="14">
                  <c:v>376.4</c:v>
                </c:pt>
                <c:pt idx="15">
                  <c:v>371.6</c:v>
                </c:pt>
                <c:pt idx="16">
                  <c:v>521.29999999999995</c:v>
                </c:pt>
                <c:pt idx="17">
                  <c:v>536.70000000000005</c:v>
                </c:pt>
                <c:pt idx="18">
                  <c:v>522.20000000000005</c:v>
                </c:pt>
                <c:pt idx="19">
                  <c:v>540.80000000000007</c:v>
                </c:pt>
                <c:pt idx="20">
                  <c:v>546.6</c:v>
                </c:pt>
                <c:pt idx="21">
                  <c:v>571.4</c:v>
                </c:pt>
                <c:pt idx="22">
                  <c:v>554.20000000000005</c:v>
                </c:pt>
                <c:pt idx="23">
                  <c:v>580.4</c:v>
                </c:pt>
                <c:pt idx="24">
                  <c:v>591.40000000000009</c:v>
                </c:pt>
                <c:pt idx="25">
                  <c:v>637.6</c:v>
                </c:pt>
                <c:pt idx="26">
                  <c:v>794.90000000000009</c:v>
                </c:pt>
                <c:pt idx="27">
                  <c:v>777.90000000000009</c:v>
                </c:pt>
                <c:pt idx="28">
                  <c:v>671.30000000000007</c:v>
                </c:pt>
                <c:pt idx="29">
                  <c:v>690.90000000000009</c:v>
                </c:pt>
                <c:pt idx="30">
                  <c:v>696.2</c:v>
                </c:pt>
                <c:pt idx="31">
                  <c:v>695.9</c:v>
                </c:pt>
                <c:pt idx="32">
                  <c:v>726.9</c:v>
                </c:pt>
                <c:pt idx="33">
                  <c:v>795.89999999999986</c:v>
                </c:pt>
                <c:pt idx="34">
                  <c:v>792.19999999999993</c:v>
                </c:pt>
                <c:pt idx="35">
                  <c:v>803.8</c:v>
                </c:pt>
                <c:pt idx="36">
                  <c:v>887.89999999999986</c:v>
                </c:pt>
                <c:pt idx="37">
                  <c:v>875.99999999999989</c:v>
                </c:pt>
                <c:pt idx="38">
                  <c:v>876.3</c:v>
                </c:pt>
                <c:pt idx="39">
                  <c:v>847.59999999999991</c:v>
                </c:pt>
                <c:pt idx="40">
                  <c:v>1004.4999999999998</c:v>
                </c:pt>
                <c:pt idx="41">
                  <c:v>846.5999999999998</c:v>
                </c:pt>
                <c:pt idx="42">
                  <c:v>846.79999999999973</c:v>
                </c:pt>
                <c:pt idx="43">
                  <c:v>1007.9999999999998</c:v>
                </c:pt>
                <c:pt idx="44">
                  <c:v>996.99999999999977</c:v>
                </c:pt>
                <c:pt idx="45">
                  <c:v>1117.2999999999997</c:v>
                </c:pt>
                <c:pt idx="46">
                  <c:v>1156.7999999999997</c:v>
                </c:pt>
                <c:pt idx="47">
                  <c:v>1162.0999999999999</c:v>
                </c:pt>
                <c:pt idx="48">
                  <c:v>1226.5999999999999</c:v>
                </c:pt>
                <c:pt idx="49">
                  <c:v>1223.3999999999999</c:v>
                </c:pt>
                <c:pt idx="50">
                  <c:v>1154.3</c:v>
                </c:pt>
                <c:pt idx="51">
                  <c:v>1158.1999999999998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8-194A-AF09-75F586A5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751199"/>
        <c:axId val="791752911"/>
      </c:lineChart>
      <c:catAx>
        <c:axId val="79175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52911"/>
        <c:crosses val="autoZero"/>
        <c:auto val="1"/>
        <c:lblAlgn val="ctr"/>
        <c:lblOffset val="100"/>
        <c:noMultiLvlLbl val="0"/>
      </c:catAx>
      <c:valAx>
        <c:axId val="791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88900</xdr:rowOff>
    </xdr:from>
    <xdr:to>
      <xdr:col>5</xdr:col>
      <xdr:colOff>342900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3E522-710C-A682-0F7D-199E1FD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1</xdr:row>
      <xdr:rowOff>88900</xdr:rowOff>
    </xdr:from>
    <xdr:to>
      <xdr:col>10</xdr:col>
      <xdr:colOff>793750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46A27-E570-EBCD-5116-831DAABCA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736600</xdr:colOff>
      <xdr:row>46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7C033D-6F0B-62F6-0EBF-4D18836F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50800</xdr:rowOff>
    </xdr:from>
    <xdr:to>
      <xdr:col>5</xdr:col>
      <xdr:colOff>330200</xdr:colOff>
      <xdr:row>14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9C5FCD-E857-033D-1F89-491ABBF46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387350</xdr:colOff>
      <xdr:row>1</xdr:row>
      <xdr:rowOff>50800</xdr:rowOff>
    </xdr:from>
    <xdr:to>
      <xdr:col>11</xdr:col>
      <xdr:colOff>6350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AB8E93-2A87-188C-5ED3-E7C8F6ACE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50800</xdr:rowOff>
    </xdr:from>
    <xdr:to>
      <xdr:col>10</xdr:col>
      <xdr:colOff>736600</xdr:colOff>
      <xdr:row>46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CBDDFA-1FD6-D2BB-1863-F7BE9188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50800</xdr:rowOff>
    </xdr:from>
    <xdr:to>
      <xdr:col>5</xdr:col>
      <xdr:colOff>349250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B3576-F05F-6AC4-A31C-69F7EFABC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387350</xdr:colOff>
      <xdr:row>1</xdr:row>
      <xdr:rowOff>38100</xdr:rowOff>
    </xdr:from>
    <xdr:to>
      <xdr:col>11</xdr:col>
      <xdr:colOff>6350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38F84-14F0-AED9-893D-1874B53AB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774700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72511-60B8-1515-5142-3409ABF0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50800</xdr:rowOff>
    </xdr:from>
    <xdr:to>
      <xdr:col>5</xdr:col>
      <xdr:colOff>330200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4ED95-5D48-1E4A-0D11-4FDDA126E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1</xdr:row>
      <xdr:rowOff>50800</xdr:rowOff>
    </xdr:from>
    <xdr:to>
      <xdr:col>11</xdr:col>
      <xdr:colOff>69850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7CE12-7360-8011-BE45-8ED2362B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50800</xdr:rowOff>
    </xdr:from>
    <xdr:to>
      <xdr:col>11</xdr:col>
      <xdr:colOff>12700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57A36-1361-81B5-45D4-4DBDA99E9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5</xdr:col>
      <xdr:colOff>330200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9A789-B843-1940-03DA-AD78A6B0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1</xdr:row>
      <xdr:rowOff>76200</xdr:rowOff>
    </xdr:from>
    <xdr:to>
      <xdr:col>10</xdr:col>
      <xdr:colOff>781050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FAB6A-E651-756E-FEF8-69DD65105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38100</xdr:rowOff>
    </xdr:from>
    <xdr:to>
      <xdr:col>10</xdr:col>
      <xdr:colOff>762000</xdr:colOff>
      <xdr:row>46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A836AB-DEB3-F69E-C7B3-286CDB65C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DA98-8CAD-C043-A9DB-498CE80F620D}">
  <dimension ref="A1:P57"/>
  <sheetViews>
    <sheetView workbookViewId="0">
      <selection activeCell="P29" sqref="P29"/>
    </sheetView>
  </sheetViews>
  <sheetFormatPr baseColWidth="10" defaultRowHeight="16" x14ac:dyDescent="0.2"/>
  <cols>
    <col min="1" max="1" width="12.33203125" bestFit="1" customWidth="1"/>
  </cols>
  <sheetData>
    <row r="1" spans="1:16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1</v>
      </c>
      <c r="H1" s="3" t="s">
        <v>2</v>
      </c>
      <c r="I1" s="3" t="s">
        <v>3</v>
      </c>
      <c r="J1" s="3" t="s">
        <v>4</v>
      </c>
      <c r="L1" s="2" t="s">
        <v>5</v>
      </c>
      <c r="O1" s="3" t="s">
        <v>6</v>
      </c>
    </row>
    <row r="2" spans="1:16" x14ac:dyDescent="0.2">
      <c r="A2" s="1">
        <v>45133</v>
      </c>
      <c r="B2">
        <v>25.4</v>
      </c>
      <c r="C2">
        <v>20.3</v>
      </c>
      <c r="D2">
        <v>5.0999999999999996</v>
      </c>
      <c r="E2">
        <v>25.4</v>
      </c>
      <c r="G2">
        <v>4.4000000000000004</v>
      </c>
      <c r="H2">
        <v>3.4</v>
      </c>
      <c r="I2">
        <v>1</v>
      </c>
      <c r="J2">
        <v>4.4000000000000004</v>
      </c>
    </row>
    <row r="3" spans="1:16" x14ac:dyDescent="0.2">
      <c r="A3" s="1">
        <v>45140</v>
      </c>
      <c r="B3">
        <v>3.6999999999999993</v>
      </c>
      <c r="C3">
        <v>31</v>
      </c>
      <c r="D3">
        <v>-1.9000000000000004</v>
      </c>
      <c r="E3">
        <v>29.1</v>
      </c>
      <c r="G3">
        <v>-0.19999999999999996</v>
      </c>
      <c r="H3">
        <v>4.2</v>
      </c>
      <c r="I3">
        <v>0</v>
      </c>
      <c r="J3">
        <v>4.2</v>
      </c>
      <c r="L3" t="s">
        <v>7</v>
      </c>
      <c r="M3">
        <f>COUNTIF(B2:B200,"&gt;0")</f>
        <v>40</v>
      </c>
      <c r="O3" t="s">
        <v>7</v>
      </c>
      <c r="P3">
        <f>COUNTIF(G2:G200,"&gt;0")</f>
        <v>34</v>
      </c>
    </row>
    <row r="4" spans="1:16" x14ac:dyDescent="0.2">
      <c r="A4" s="1">
        <v>45147</v>
      </c>
      <c r="B4">
        <v>4.0999999999999979</v>
      </c>
      <c r="C4">
        <v>14.399999999999999</v>
      </c>
      <c r="D4">
        <v>18.799999999999997</v>
      </c>
      <c r="E4">
        <v>33.199999999999996</v>
      </c>
      <c r="G4">
        <v>3.4000000000000004</v>
      </c>
      <c r="H4">
        <v>1.2000000000000002</v>
      </c>
      <c r="I4">
        <v>6.4</v>
      </c>
      <c r="J4">
        <v>7.6000000000000005</v>
      </c>
      <c r="L4" t="s">
        <v>8</v>
      </c>
      <c r="M4">
        <f>COUNTIF(B2:B200,"&lt;=0")</f>
        <v>16</v>
      </c>
      <c r="O4" t="s">
        <v>8</v>
      </c>
      <c r="P4">
        <f>COUNTIF(G2:G200,"&lt;=0")</f>
        <v>22</v>
      </c>
    </row>
    <row r="5" spans="1:16" x14ac:dyDescent="0.2">
      <c r="A5" s="1">
        <v>45154</v>
      </c>
      <c r="B5">
        <v>12.2</v>
      </c>
      <c r="C5">
        <v>1.3999999999999986</v>
      </c>
      <c r="D5">
        <v>44</v>
      </c>
      <c r="E5">
        <v>45.4</v>
      </c>
      <c r="G5">
        <v>5.7</v>
      </c>
      <c r="H5">
        <v>-1.0999999999999996</v>
      </c>
      <c r="I5">
        <v>14.4</v>
      </c>
      <c r="J5">
        <v>13.3</v>
      </c>
      <c r="L5" t="s">
        <v>9</v>
      </c>
      <c r="M5" s="4">
        <f>M3/(M3+M4)</f>
        <v>0.7142857142857143</v>
      </c>
      <c r="O5" t="s">
        <v>9</v>
      </c>
      <c r="P5" s="4">
        <f>P3/(P3+P4)</f>
        <v>0.6071428571428571</v>
      </c>
    </row>
    <row r="6" spans="1:16" x14ac:dyDescent="0.2">
      <c r="A6" s="1">
        <v>45159</v>
      </c>
      <c r="B6">
        <v>11.9</v>
      </c>
      <c r="C6">
        <v>-4.7000000000000011</v>
      </c>
      <c r="D6">
        <v>62</v>
      </c>
      <c r="E6">
        <v>57.3</v>
      </c>
      <c r="G6">
        <v>1.6999999999999997</v>
      </c>
      <c r="H6">
        <v>-2.6999999999999997</v>
      </c>
      <c r="I6">
        <v>17.7</v>
      </c>
      <c r="J6">
        <v>15</v>
      </c>
      <c r="L6" t="s">
        <v>10</v>
      </c>
      <c r="M6" s="5">
        <f>100%-M5</f>
        <v>0.2857142857142857</v>
      </c>
      <c r="O6" t="s">
        <v>10</v>
      </c>
      <c r="P6" s="5">
        <f>100%-P5</f>
        <v>0.3928571428571429</v>
      </c>
    </row>
    <row r="7" spans="1:16" x14ac:dyDescent="0.2">
      <c r="A7" s="1">
        <v>45166</v>
      </c>
      <c r="B7">
        <v>10.700000000000001</v>
      </c>
      <c r="C7">
        <v>-13.8</v>
      </c>
      <c r="D7">
        <v>81.8</v>
      </c>
      <c r="E7">
        <v>68</v>
      </c>
      <c r="G7">
        <v>2.9000000000000004</v>
      </c>
      <c r="H7">
        <v>-4</v>
      </c>
      <c r="I7">
        <v>21.9</v>
      </c>
      <c r="J7">
        <v>17.899999999999999</v>
      </c>
    </row>
    <row r="8" spans="1:16" x14ac:dyDescent="0.2">
      <c r="A8" s="1">
        <v>45173</v>
      </c>
      <c r="B8">
        <v>-2.2999999999999998</v>
      </c>
      <c r="C8">
        <v>-8.9</v>
      </c>
      <c r="D8">
        <v>74.599999999999994</v>
      </c>
      <c r="E8">
        <v>65.699999999999989</v>
      </c>
      <c r="G8">
        <v>0.60000000000000009</v>
      </c>
      <c r="H8">
        <v>-2.7</v>
      </c>
      <c r="I8">
        <v>21.2</v>
      </c>
      <c r="J8">
        <v>18.5</v>
      </c>
      <c r="L8" t="s">
        <v>11</v>
      </c>
      <c r="M8" s="6">
        <f>AVERAGEIF(B2:B200,"&gt;0")</f>
        <v>14.765000000000004</v>
      </c>
      <c r="O8" t="s">
        <v>11</v>
      </c>
      <c r="P8" s="6">
        <f>AVERAGEIF(G2:G200,"&gt;0")</f>
        <v>8.6647058823529406</v>
      </c>
    </row>
    <row r="9" spans="1:16" x14ac:dyDescent="0.2">
      <c r="A9" s="1">
        <v>45180</v>
      </c>
      <c r="B9">
        <v>-10.599999999999998</v>
      </c>
      <c r="C9">
        <v>-25.799999999999997</v>
      </c>
      <c r="D9">
        <v>80.899999999999991</v>
      </c>
      <c r="E9">
        <v>55.099999999999994</v>
      </c>
      <c r="G9">
        <v>-0.8</v>
      </c>
      <c r="H9">
        <v>-4.3000000000000007</v>
      </c>
      <c r="I9">
        <v>22</v>
      </c>
      <c r="J9">
        <v>17.7</v>
      </c>
      <c r="L9" t="s">
        <v>12</v>
      </c>
      <c r="M9" s="6">
        <f>AVERAGEIF(B2:B200,"&lt;=0")</f>
        <v>-12.725</v>
      </c>
      <c r="O9" t="s">
        <v>12</v>
      </c>
      <c r="P9" s="6">
        <f>AVERAGEIF(G2:G200,"&lt;=0")</f>
        <v>-5.9545454545454541</v>
      </c>
    </row>
    <row r="10" spans="1:16" x14ac:dyDescent="0.2">
      <c r="A10" s="1">
        <v>45187</v>
      </c>
      <c r="B10">
        <v>26.799999999999997</v>
      </c>
      <c r="C10">
        <v>-8.5999999999999979</v>
      </c>
      <c r="D10">
        <v>90.499999999999986</v>
      </c>
      <c r="E10">
        <v>81.899999999999991</v>
      </c>
      <c r="G10">
        <v>5.3</v>
      </c>
      <c r="H10">
        <v>-0.9000000000000008</v>
      </c>
      <c r="I10">
        <v>23.9</v>
      </c>
      <c r="J10">
        <v>22.999999999999996</v>
      </c>
      <c r="L10" t="s">
        <v>13</v>
      </c>
      <c r="M10" s="6">
        <f>M8/ABS(M9)</f>
        <v>1.1603143418467587</v>
      </c>
      <c r="O10" t="s">
        <v>13</v>
      </c>
      <c r="P10" s="6">
        <f>P8/ABS(P9)</f>
        <v>1.4551414458913337</v>
      </c>
    </row>
    <row r="11" spans="1:16" x14ac:dyDescent="0.2">
      <c r="A11" s="1">
        <v>45194</v>
      </c>
      <c r="B11">
        <v>-0.19999999999999929</v>
      </c>
      <c r="C11">
        <v>-19.699999999999996</v>
      </c>
      <c r="D11">
        <v>101.39999999999999</v>
      </c>
      <c r="E11">
        <v>81.699999999999989</v>
      </c>
      <c r="G11">
        <v>-0.40000000000000013</v>
      </c>
      <c r="H11">
        <v>-3.0000000000000009</v>
      </c>
      <c r="I11">
        <v>25.599999999999998</v>
      </c>
      <c r="J11">
        <v>22.599999999999998</v>
      </c>
    </row>
    <row r="12" spans="1:16" x14ac:dyDescent="0.2">
      <c r="A12" s="1">
        <v>45198</v>
      </c>
      <c r="B12">
        <v>-31.8</v>
      </c>
      <c r="C12">
        <v>-33.899999999999991</v>
      </c>
      <c r="D12">
        <v>83.799999999999983</v>
      </c>
      <c r="E12">
        <v>49.899999999999991</v>
      </c>
      <c r="G12">
        <v>-10.600000000000001</v>
      </c>
      <c r="H12">
        <v>-7.7000000000000011</v>
      </c>
      <c r="I12">
        <v>19.699999999999996</v>
      </c>
      <c r="J12">
        <v>11.999999999999995</v>
      </c>
      <c r="L12" t="s">
        <v>14</v>
      </c>
      <c r="M12">
        <f>MAX(B2:B200)</f>
        <v>101.6</v>
      </c>
      <c r="O12" t="s">
        <v>14</v>
      </c>
      <c r="P12">
        <f>MAX(G2:G200)</f>
        <v>83.6</v>
      </c>
    </row>
    <row r="13" spans="1:16" x14ac:dyDescent="0.2">
      <c r="A13" s="1">
        <v>45208</v>
      </c>
      <c r="B13">
        <v>11</v>
      </c>
      <c r="C13">
        <v>-24.099999999999991</v>
      </c>
      <c r="D13">
        <v>84.999999999999986</v>
      </c>
      <c r="E13">
        <v>60.899999999999991</v>
      </c>
      <c r="G13">
        <v>8.8000000000000007</v>
      </c>
      <c r="H13">
        <v>-5.3000000000000007</v>
      </c>
      <c r="I13">
        <v>26.099999999999994</v>
      </c>
      <c r="J13">
        <v>20.799999999999994</v>
      </c>
      <c r="L13" t="s">
        <v>15</v>
      </c>
      <c r="M13">
        <f>MIN(B2:B200)</f>
        <v>-69.599999999999994</v>
      </c>
      <c r="O13" t="s">
        <v>15</v>
      </c>
      <c r="P13">
        <f>MIN(G2:G200)</f>
        <v>-37.9</v>
      </c>
    </row>
    <row r="14" spans="1:16" x14ac:dyDescent="0.2">
      <c r="A14" s="1">
        <v>45215</v>
      </c>
      <c r="B14">
        <v>7.9</v>
      </c>
      <c r="C14">
        <v>-16.699999999999989</v>
      </c>
      <c r="D14">
        <v>85.499999999999986</v>
      </c>
      <c r="E14">
        <v>68.8</v>
      </c>
      <c r="G14">
        <v>5.0999999999999996</v>
      </c>
      <c r="H14">
        <v>-3.8000000000000007</v>
      </c>
      <c r="I14">
        <v>29.699999999999996</v>
      </c>
      <c r="J14">
        <v>25.899999999999995</v>
      </c>
    </row>
    <row r="15" spans="1:16" x14ac:dyDescent="0.2">
      <c r="A15" s="1">
        <v>45222</v>
      </c>
      <c r="B15">
        <v>8.8000000000000007</v>
      </c>
      <c r="C15">
        <v>0.40000000000001279</v>
      </c>
      <c r="D15">
        <v>77.199999999999989</v>
      </c>
      <c r="E15">
        <v>77.599999999999994</v>
      </c>
      <c r="G15">
        <v>-7</v>
      </c>
      <c r="H15">
        <v>-8.3000000000000007</v>
      </c>
      <c r="I15">
        <v>27.199999999999996</v>
      </c>
      <c r="J15">
        <v>18.899999999999995</v>
      </c>
      <c r="L15" t="s">
        <v>16</v>
      </c>
      <c r="M15" s="6">
        <f>(M5*M8)+(M6*M9)</f>
        <v>6.9107142857142891</v>
      </c>
      <c r="O15" t="s">
        <v>16</v>
      </c>
      <c r="P15" s="6">
        <f>(P5*P8)+(P6*P9)</f>
        <v>2.9214285714285708</v>
      </c>
    </row>
    <row r="16" spans="1:16" x14ac:dyDescent="0.2">
      <c r="A16" s="1">
        <v>45229</v>
      </c>
      <c r="B16">
        <v>6</v>
      </c>
      <c r="C16">
        <v>-8.8999999999999879</v>
      </c>
      <c r="D16">
        <v>92.499999999999986</v>
      </c>
      <c r="E16">
        <v>83.6</v>
      </c>
      <c r="G16">
        <v>1.4999999999999996</v>
      </c>
      <c r="H16">
        <v>-10.9</v>
      </c>
      <c r="I16">
        <v>31.299999999999997</v>
      </c>
      <c r="J16">
        <v>20.399999999999999</v>
      </c>
      <c r="L16" t="s">
        <v>17</v>
      </c>
      <c r="M16" s="6">
        <f>(M10*M5)-M6</f>
        <v>0.54308167274768482</v>
      </c>
      <c r="O16" t="s">
        <v>17</v>
      </c>
      <c r="P16" s="6">
        <f>(P10*P5)-P6</f>
        <v>0.49062159214830958</v>
      </c>
    </row>
    <row r="17" spans="1:10" x14ac:dyDescent="0.2">
      <c r="A17" s="1">
        <v>45236</v>
      </c>
      <c r="B17">
        <v>5.5</v>
      </c>
      <c r="C17">
        <v>-14.299999999999988</v>
      </c>
      <c r="D17">
        <v>103.39999999999999</v>
      </c>
      <c r="E17">
        <v>89.100000000000009</v>
      </c>
      <c r="G17">
        <v>3.5</v>
      </c>
      <c r="H17">
        <v>-9.5</v>
      </c>
      <c r="I17">
        <v>33.4</v>
      </c>
      <c r="J17">
        <v>23.9</v>
      </c>
    </row>
    <row r="18" spans="1:10" x14ac:dyDescent="0.2">
      <c r="A18" s="1">
        <v>45243</v>
      </c>
      <c r="B18">
        <v>-4.8</v>
      </c>
      <c r="C18">
        <v>-25.29999999999999</v>
      </c>
      <c r="D18">
        <v>109.6</v>
      </c>
      <c r="E18">
        <v>84.300000000000011</v>
      </c>
      <c r="G18">
        <v>3.9</v>
      </c>
      <c r="H18">
        <v>-6.7</v>
      </c>
      <c r="I18">
        <v>34.5</v>
      </c>
      <c r="J18">
        <v>27.8</v>
      </c>
    </row>
    <row r="19" spans="1:10" x14ac:dyDescent="0.2">
      <c r="A19" s="1">
        <v>45250</v>
      </c>
      <c r="B19">
        <v>-4.5000000000000009</v>
      </c>
      <c r="C19">
        <v>-18.999999999999989</v>
      </c>
      <c r="D19">
        <v>98.8</v>
      </c>
      <c r="E19">
        <v>79.800000000000011</v>
      </c>
      <c r="G19">
        <v>-1.2</v>
      </c>
      <c r="H19">
        <v>-5.4</v>
      </c>
      <c r="I19">
        <v>32</v>
      </c>
      <c r="J19">
        <v>26.6</v>
      </c>
    </row>
    <row r="20" spans="1:10" x14ac:dyDescent="0.2">
      <c r="A20" s="1">
        <v>45254</v>
      </c>
      <c r="B20">
        <v>-3</v>
      </c>
      <c r="C20">
        <v>-30.79999999999999</v>
      </c>
      <c r="D20">
        <v>107.6</v>
      </c>
      <c r="E20">
        <v>76.800000000000011</v>
      </c>
      <c r="G20">
        <v>-0.5</v>
      </c>
      <c r="H20">
        <v>-7.4</v>
      </c>
      <c r="I20">
        <v>33.5</v>
      </c>
      <c r="J20">
        <v>26.1</v>
      </c>
    </row>
    <row r="21" spans="1:10" x14ac:dyDescent="0.2">
      <c r="A21" s="1">
        <v>45264</v>
      </c>
      <c r="B21">
        <v>12.200000000000001</v>
      </c>
      <c r="C21">
        <v>-38.199999999999989</v>
      </c>
      <c r="D21">
        <v>127.19999999999999</v>
      </c>
      <c r="E21">
        <v>89</v>
      </c>
      <c r="G21">
        <v>1.7</v>
      </c>
      <c r="H21">
        <v>-9.1</v>
      </c>
      <c r="I21">
        <v>36.9</v>
      </c>
      <c r="J21">
        <v>27.799999999999997</v>
      </c>
    </row>
    <row r="22" spans="1:10" x14ac:dyDescent="0.2">
      <c r="A22" s="1">
        <v>45271</v>
      </c>
      <c r="B22">
        <v>8.3000000000000007</v>
      </c>
      <c r="C22">
        <v>-34.199999999999989</v>
      </c>
      <c r="D22">
        <v>131.5</v>
      </c>
      <c r="E22">
        <v>97.300000000000011</v>
      </c>
      <c r="G22">
        <v>4.3</v>
      </c>
      <c r="H22">
        <v>-8.1999999999999993</v>
      </c>
      <c r="I22">
        <v>40.299999999999997</v>
      </c>
      <c r="J22">
        <v>32.099999999999994</v>
      </c>
    </row>
    <row r="23" spans="1:10" x14ac:dyDescent="0.2">
      <c r="A23" s="1">
        <v>45278</v>
      </c>
      <c r="B23">
        <v>7.3999999999999995</v>
      </c>
      <c r="C23">
        <v>-40.999999999999986</v>
      </c>
      <c r="D23">
        <v>145.69999999999999</v>
      </c>
      <c r="E23">
        <v>104.7</v>
      </c>
      <c r="G23">
        <v>0.89999999999999991</v>
      </c>
      <c r="H23">
        <v>-9.6</v>
      </c>
      <c r="I23">
        <v>42.599999999999994</v>
      </c>
      <c r="J23">
        <v>32.999999999999993</v>
      </c>
    </row>
    <row r="24" spans="1:10" x14ac:dyDescent="0.2">
      <c r="A24" s="1">
        <v>45282</v>
      </c>
      <c r="B24">
        <v>-6.1000000000000005</v>
      </c>
      <c r="C24">
        <v>-34.199999999999989</v>
      </c>
      <c r="D24">
        <v>132.79999999999998</v>
      </c>
      <c r="E24">
        <v>98.6</v>
      </c>
      <c r="G24">
        <v>7.2</v>
      </c>
      <c r="H24">
        <v>2.8000000000000007</v>
      </c>
      <c r="I24">
        <v>37.399999999999991</v>
      </c>
      <c r="J24">
        <v>40.199999999999989</v>
      </c>
    </row>
    <row r="25" spans="1:10" x14ac:dyDescent="0.2">
      <c r="A25" s="1">
        <v>45292</v>
      </c>
      <c r="B25">
        <v>1.3999999999999995</v>
      </c>
      <c r="C25">
        <v>-41.399999999999991</v>
      </c>
      <c r="D25">
        <v>141.39999999999998</v>
      </c>
      <c r="E25">
        <v>99.999999999999986</v>
      </c>
      <c r="G25">
        <v>4.4000000000000004</v>
      </c>
      <c r="H25">
        <v>3.6000000000000005</v>
      </c>
      <c r="I25">
        <v>40.999999999999993</v>
      </c>
      <c r="J25">
        <v>44.599999999999994</v>
      </c>
    </row>
    <row r="26" spans="1:10" x14ac:dyDescent="0.2">
      <c r="A26" s="1">
        <v>45299</v>
      </c>
      <c r="B26">
        <v>-1.5999999999999996</v>
      </c>
      <c r="C26">
        <v>-30.899999999999991</v>
      </c>
      <c r="D26">
        <v>129.29999999999998</v>
      </c>
      <c r="E26">
        <v>98.399999999999991</v>
      </c>
      <c r="G26">
        <v>-0.39999999999999991</v>
      </c>
      <c r="H26">
        <v>6</v>
      </c>
      <c r="I26">
        <v>38.199999999999996</v>
      </c>
      <c r="J26">
        <v>44.199999999999996</v>
      </c>
    </row>
    <row r="27" spans="1:10" x14ac:dyDescent="0.2">
      <c r="A27" s="1">
        <v>45306</v>
      </c>
      <c r="B27">
        <v>10.3</v>
      </c>
      <c r="C27">
        <v>-45.199999999999989</v>
      </c>
      <c r="D27">
        <v>153.89999999999998</v>
      </c>
      <c r="E27">
        <v>108.69999999999999</v>
      </c>
      <c r="G27">
        <v>1.4</v>
      </c>
      <c r="H27">
        <v>2.6</v>
      </c>
      <c r="I27">
        <v>42.999999999999993</v>
      </c>
      <c r="J27">
        <v>45.599999999999994</v>
      </c>
    </row>
    <row r="28" spans="1:10" x14ac:dyDescent="0.2">
      <c r="A28" s="1">
        <v>45320</v>
      </c>
      <c r="B28">
        <v>2.5</v>
      </c>
      <c r="C28">
        <v>-60.199999999999989</v>
      </c>
      <c r="D28">
        <v>171.39999999999998</v>
      </c>
      <c r="E28">
        <v>111.19999999999999</v>
      </c>
      <c r="G28">
        <v>-17.3</v>
      </c>
      <c r="H28">
        <v>-3.1999999999999997</v>
      </c>
      <c r="I28">
        <v>31.499999999999993</v>
      </c>
      <c r="J28">
        <v>28.299999999999994</v>
      </c>
    </row>
    <row r="29" spans="1:10" x14ac:dyDescent="0.2">
      <c r="A29" s="1">
        <v>45327</v>
      </c>
      <c r="B29">
        <v>5.3000000000000007</v>
      </c>
      <c r="C29">
        <v>-30.599999999999987</v>
      </c>
      <c r="D29">
        <v>147.09999999999997</v>
      </c>
      <c r="E29">
        <v>116.49999999999997</v>
      </c>
      <c r="G29">
        <v>1</v>
      </c>
      <c r="H29">
        <v>9.3000000000000007</v>
      </c>
      <c r="I29">
        <v>19.999999999999993</v>
      </c>
      <c r="J29">
        <v>29.299999999999994</v>
      </c>
    </row>
    <row r="30" spans="1:10" x14ac:dyDescent="0.2">
      <c r="A30" s="1">
        <v>45334</v>
      </c>
      <c r="B30">
        <v>6</v>
      </c>
      <c r="C30">
        <v>-7.3999999999999879</v>
      </c>
      <c r="D30">
        <v>129.89999999999998</v>
      </c>
      <c r="E30">
        <v>122.49999999999999</v>
      </c>
      <c r="G30">
        <v>-0.70000000000000018</v>
      </c>
      <c r="H30">
        <v>15.5</v>
      </c>
      <c r="I30">
        <v>13.099999999999993</v>
      </c>
      <c r="J30">
        <v>28.599999999999994</v>
      </c>
    </row>
    <row r="31" spans="1:10" x14ac:dyDescent="0.2">
      <c r="A31" s="1">
        <v>45341</v>
      </c>
      <c r="B31">
        <v>-6.3999999999999986</v>
      </c>
      <c r="C31">
        <v>-24.799999999999986</v>
      </c>
      <c r="D31">
        <v>140.89999999999998</v>
      </c>
      <c r="E31">
        <v>116.1</v>
      </c>
      <c r="G31">
        <v>7.9</v>
      </c>
      <c r="H31">
        <v>19.2</v>
      </c>
      <c r="I31">
        <v>17.299999999999994</v>
      </c>
      <c r="J31">
        <v>36.499999999999993</v>
      </c>
    </row>
    <row r="32" spans="1:10" x14ac:dyDescent="0.2">
      <c r="A32" s="1">
        <v>45362</v>
      </c>
      <c r="B32">
        <v>13</v>
      </c>
      <c r="C32">
        <v>-14.999999999999986</v>
      </c>
      <c r="D32">
        <v>144.09999999999997</v>
      </c>
      <c r="E32">
        <v>129.09999999999997</v>
      </c>
      <c r="G32">
        <v>15</v>
      </c>
      <c r="H32">
        <v>25.1</v>
      </c>
      <c r="I32">
        <v>26.399999999999991</v>
      </c>
      <c r="J32">
        <v>51.499999999999993</v>
      </c>
    </row>
    <row r="33" spans="1:10" x14ac:dyDescent="0.2">
      <c r="A33" s="1">
        <v>45369</v>
      </c>
      <c r="B33">
        <v>-1.3999999999999986</v>
      </c>
      <c r="C33">
        <v>32.400000000000013</v>
      </c>
      <c r="D33">
        <v>95.299999999999969</v>
      </c>
      <c r="E33">
        <v>127.69999999999999</v>
      </c>
      <c r="G33">
        <v>-0.39999999999999858</v>
      </c>
      <c r="H33">
        <v>54.400000000000006</v>
      </c>
      <c r="I33">
        <v>-3.3000000000000078</v>
      </c>
      <c r="J33">
        <v>51.099999999999994</v>
      </c>
    </row>
    <row r="34" spans="1:10" x14ac:dyDescent="0.2">
      <c r="A34" s="1">
        <v>45373</v>
      </c>
      <c r="B34">
        <v>37.200000000000003</v>
      </c>
      <c r="C34">
        <v>41.100000000000009</v>
      </c>
      <c r="D34">
        <v>123.79999999999997</v>
      </c>
      <c r="E34">
        <v>164.89999999999998</v>
      </c>
      <c r="G34">
        <v>5.5</v>
      </c>
      <c r="H34">
        <v>49.500000000000007</v>
      </c>
      <c r="I34">
        <v>7.0999999999999925</v>
      </c>
      <c r="J34">
        <v>56.6</v>
      </c>
    </row>
    <row r="35" spans="1:10" x14ac:dyDescent="0.2">
      <c r="A35" s="1">
        <v>45383</v>
      </c>
      <c r="B35">
        <v>18.600000000000001</v>
      </c>
      <c r="C35">
        <v>28.100000000000009</v>
      </c>
      <c r="D35">
        <v>155.39999999999998</v>
      </c>
      <c r="E35">
        <v>183.5</v>
      </c>
      <c r="G35">
        <v>4.9000000000000004</v>
      </c>
      <c r="H35">
        <v>44.000000000000007</v>
      </c>
      <c r="I35">
        <v>17.499999999999993</v>
      </c>
      <c r="J35">
        <v>61.5</v>
      </c>
    </row>
    <row r="36" spans="1:10" x14ac:dyDescent="0.2">
      <c r="A36" s="1">
        <v>45390</v>
      </c>
      <c r="B36">
        <v>-2</v>
      </c>
      <c r="C36">
        <v>44.900000000000006</v>
      </c>
      <c r="D36">
        <v>136.59999999999997</v>
      </c>
      <c r="E36">
        <v>181.49999999999997</v>
      </c>
      <c r="G36">
        <v>-16.2</v>
      </c>
      <c r="H36">
        <v>35.500000000000007</v>
      </c>
      <c r="I36">
        <v>9.7999999999999936</v>
      </c>
      <c r="J36">
        <v>45.3</v>
      </c>
    </row>
    <row r="37" spans="1:10" x14ac:dyDescent="0.2">
      <c r="A37" s="1">
        <v>45397</v>
      </c>
      <c r="B37">
        <v>56.099999999999994</v>
      </c>
      <c r="C37">
        <v>74.800000000000011</v>
      </c>
      <c r="D37">
        <v>162.79999999999995</v>
      </c>
      <c r="E37">
        <v>237.59999999999997</v>
      </c>
      <c r="G37">
        <v>25.3</v>
      </c>
      <c r="H37">
        <v>47.500000000000007</v>
      </c>
      <c r="I37">
        <v>23.099999999999994</v>
      </c>
      <c r="J37">
        <v>70.599999999999994</v>
      </c>
    </row>
    <row r="38" spans="1:10" x14ac:dyDescent="0.2">
      <c r="A38" s="1">
        <v>45404</v>
      </c>
      <c r="B38">
        <v>3</v>
      </c>
      <c r="C38">
        <v>98.000000000000014</v>
      </c>
      <c r="D38">
        <v>142.59999999999997</v>
      </c>
      <c r="E38">
        <v>240.59999999999997</v>
      </c>
      <c r="G38">
        <v>-5</v>
      </c>
      <c r="H38">
        <v>52.600000000000009</v>
      </c>
      <c r="I38">
        <v>12.999999999999995</v>
      </c>
      <c r="J38">
        <v>65.600000000000009</v>
      </c>
    </row>
    <row r="39" spans="1:10" x14ac:dyDescent="0.2">
      <c r="A39" s="1">
        <v>45411</v>
      </c>
      <c r="B39">
        <v>6.9999999999999982</v>
      </c>
      <c r="C39">
        <v>85.600000000000009</v>
      </c>
      <c r="D39">
        <v>161.99999999999997</v>
      </c>
      <c r="E39">
        <v>247.59999999999997</v>
      </c>
      <c r="G39">
        <v>10</v>
      </c>
      <c r="H39">
        <v>55.400000000000006</v>
      </c>
      <c r="I39">
        <v>20.199999999999996</v>
      </c>
      <c r="J39">
        <v>75.599999999999994</v>
      </c>
    </row>
    <row r="40" spans="1:10" x14ac:dyDescent="0.2">
      <c r="A40" s="1">
        <v>45418</v>
      </c>
      <c r="B40">
        <v>38.199999999999996</v>
      </c>
      <c r="C40">
        <v>117.5</v>
      </c>
      <c r="D40">
        <v>168.29999999999998</v>
      </c>
      <c r="E40">
        <v>285.79999999999995</v>
      </c>
      <c r="G40">
        <v>15</v>
      </c>
      <c r="H40">
        <v>64.2</v>
      </c>
      <c r="I40">
        <v>26.399999999999995</v>
      </c>
      <c r="J40">
        <v>90.6</v>
      </c>
    </row>
    <row r="41" spans="1:10" x14ac:dyDescent="0.2">
      <c r="A41" s="1">
        <v>45425</v>
      </c>
      <c r="B41">
        <v>0.5</v>
      </c>
      <c r="C41">
        <v>98.7</v>
      </c>
      <c r="D41">
        <v>187.6</v>
      </c>
      <c r="E41">
        <v>286.3</v>
      </c>
      <c r="G41">
        <v>1.6000000000000005</v>
      </c>
      <c r="H41">
        <v>56.400000000000006</v>
      </c>
      <c r="I41">
        <v>35.799999999999997</v>
      </c>
      <c r="J41">
        <v>92.2</v>
      </c>
    </row>
    <row r="42" spans="1:10" x14ac:dyDescent="0.2">
      <c r="A42" s="1">
        <v>45429</v>
      </c>
      <c r="B42">
        <v>1.0999999999999979</v>
      </c>
      <c r="C42">
        <v>77.099999999999994</v>
      </c>
      <c r="D42">
        <v>210.29999999999998</v>
      </c>
      <c r="E42">
        <v>287.39999999999998</v>
      </c>
      <c r="G42">
        <v>-9.9999999999999645E-2</v>
      </c>
      <c r="H42">
        <v>46.800000000000004</v>
      </c>
      <c r="I42">
        <v>45.3</v>
      </c>
      <c r="J42">
        <v>92.1</v>
      </c>
    </row>
    <row r="43" spans="1:10" x14ac:dyDescent="0.2">
      <c r="A43" s="1">
        <v>45439</v>
      </c>
      <c r="B43">
        <v>4.6000000000000014</v>
      </c>
      <c r="C43">
        <v>38.299999999999997</v>
      </c>
      <c r="D43">
        <v>253.7</v>
      </c>
      <c r="E43">
        <v>292</v>
      </c>
      <c r="G43">
        <v>2.9000000000000021</v>
      </c>
      <c r="H43">
        <v>24.900000000000006</v>
      </c>
      <c r="I43">
        <v>70.099999999999994</v>
      </c>
      <c r="J43">
        <v>95</v>
      </c>
    </row>
    <row r="44" spans="1:10" x14ac:dyDescent="0.2">
      <c r="A44" s="1">
        <v>45446</v>
      </c>
      <c r="B44">
        <v>101.6</v>
      </c>
      <c r="C44">
        <v>80.199999999999989</v>
      </c>
      <c r="D44">
        <v>313.39999999999998</v>
      </c>
      <c r="E44">
        <v>393.59999999999997</v>
      </c>
      <c r="G44">
        <v>83.6</v>
      </c>
      <c r="H44">
        <v>65.7</v>
      </c>
      <c r="I44">
        <v>112.89999999999999</v>
      </c>
      <c r="J44">
        <v>178.6</v>
      </c>
    </row>
    <row r="45" spans="1:10" x14ac:dyDescent="0.2">
      <c r="A45" s="1">
        <v>45453</v>
      </c>
      <c r="B45">
        <v>0.59999999999999432</v>
      </c>
      <c r="C45">
        <v>133.5</v>
      </c>
      <c r="D45">
        <v>260.7</v>
      </c>
      <c r="E45">
        <v>394.2</v>
      </c>
      <c r="G45">
        <v>-1</v>
      </c>
      <c r="H45">
        <v>99.9</v>
      </c>
      <c r="I45">
        <v>77.699999999999989</v>
      </c>
      <c r="J45">
        <v>177.6</v>
      </c>
    </row>
    <row r="46" spans="1:10" x14ac:dyDescent="0.2">
      <c r="A46" s="1">
        <v>45457</v>
      </c>
      <c r="B46">
        <v>18.5</v>
      </c>
      <c r="C46">
        <v>127.1</v>
      </c>
      <c r="D46">
        <v>285.59999999999997</v>
      </c>
      <c r="E46">
        <v>412.69999999999993</v>
      </c>
      <c r="G46">
        <v>3.5</v>
      </c>
      <c r="H46">
        <v>95.4</v>
      </c>
      <c r="I46">
        <v>85.699999999999989</v>
      </c>
      <c r="J46">
        <v>181.1</v>
      </c>
    </row>
    <row r="47" spans="1:10" x14ac:dyDescent="0.2">
      <c r="A47" s="1">
        <v>45467</v>
      </c>
      <c r="B47">
        <v>9.9999999999994316E-2</v>
      </c>
      <c r="C47">
        <v>86.899999999999991</v>
      </c>
      <c r="D47">
        <v>325.89999999999998</v>
      </c>
      <c r="E47">
        <v>412.79999999999995</v>
      </c>
      <c r="G47">
        <v>-3.0999999999999979</v>
      </c>
      <c r="H47">
        <v>71</v>
      </c>
      <c r="I47">
        <v>106.99999999999999</v>
      </c>
      <c r="J47">
        <v>178</v>
      </c>
    </row>
    <row r="48" spans="1:10" x14ac:dyDescent="0.2">
      <c r="A48" s="1">
        <v>45474</v>
      </c>
      <c r="B48">
        <v>41.7</v>
      </c>
      <c r="C48">
        <v>102.69999999999999</v>
      </c>
      <c r="D48">
        <v>351.79999999999995</v>
      </c>
      <c r="E48">
        <v>454.49999999999994</v>
      </c>
      <c r="G48">
        <v>-2.5999999999999996</v>
      </c>
      <c r="H48">
        <v>60.8</v>
      </c>
      <c r="I48">
        <v>114.59999999999998</v>
      </c>
      <c r="J48">
        <v>175.39999999999998</v>
      </c>
    </row>
    <row r="49" spans="1:10" x14ac:dyDescent="0.2">
      <c r="A49" s="1">
        <v>45481</v>
      </c>
      <c r="B49">
        <v>-5.9000000000000021</v>
      </c>
      <c r="C49">
        <v>123.1</v>
      </c>
      <c r="D49">
        <v>325.49999999999994</v>
      </c>
      <c r="E49">
        <v>448.59999999999991</v>
      </c>
      <c r="G49">
        <v>-1.2000000000000011</v>
      </c>
      <c r="H49">
        <v>72</v>
      </c>
      <c r="I49">
        <v>102.19999999999997</v>
      </c>
      <c r="J49">
        <v>174.2</v>
      </c>
    </row>
    <row r="50" spans="1:10" x14ac:dyDescent="0.2">
      <c r="A50" s="1">
        <v>45488</v>
      </c>
      <c r="B50">
        <v>-46.099999999999994</v>
      </c>
      <c r="C50">
        <v>104.19999999999999</v>
      </c>
      <c r="D50">
        <v>298.29999999999995</v>
      </c>
      <c r="E50">
        <v>402.49999999999994</v>
      </c>
      <c r="G50">
        <v>-21.1</v>
      </c>
      <c r="H50">
        <v>63.1</v>
      </c>
      <c r="I50">
        <v>89.999999999999972</v>
      </c>
      <c r="J50">
        <v>153.09999999999997</v>
      </c>
    </row>
    <row r="51" spans="1:10" x14ac:dyDescent="0.2">
      <c r="A51" s="1">
        <v>45495</v>
      </c>
      <c r="B51">
        <v>29.1</v>
      </c>
      <c r="C51">
        <v>87.699999999999989</v>
      </c>
      <c r="D51">
        <v>343.9</v>
      </c>
      <c r="E51">
        <v>431.59999999999997</v>
      </c>
      <c r="G51">
        <v>14.999999999999998</v>
      </c>
      <c r="H51">
        <v>53.7</v>
      </c>
      <c r="I51">
        <v>114.39999999999998</v>
      </c>
      <c r="J51">
        <v>168.09999999999997</v>
      </c>
    </row>
    <row r="52" spans="1:10" x14ac:dyDescent="0.2">
      <c r="A52" s="1">
        <v>45502</v>
      </c>
      <c r="B52">
        <v>-7.3000000000000007</v>
      </c>
      <c r="C52">
        <v>103.69999999999999</v>
      </c>
      <c r="D52">
        <v>320.59999999999997</v>
      </c>
      <c r="E52">
        <v>424.29999999999995</v>
      </c>
      <c r="G52">
        <v>-1.8000000000000007</v>
      </c>
      <c r="H52">
        <v>60.7</v>
      </c>
      <c r="I52">
        <v>105.59999999999998</v>
      </c>
      <c r="J52">
        <v>166.29999999999998</v>
      </c>
    </row>
    <row r="53" spans="1:10" x14ac:dyDescent="0.2">
      <c r="A53" s="1">
        <v>45509</v>
      </c>
      <c r="B53">
        <v>7.2000000000000028</v>
      </c>
      <c r="C53">
        <v>136.29999999999998</v>
      </c>
      <c r="D53">
        <v>295.2</v>
      </c>
      <c r="E53">
        <v>431.5</v>
      </c>
      <c r="G53">
        <v>29.2</v>
      </c>
      <c r="H53">
        <v>79.099999999999994</v>
      </c>
      <c r="I53">
        <v>116.39999999999998</v>
      </c>
      <c r="J53">
        <v>195.49999999999997</v>
      </c>
    </row>
    <row r="54" spans="1:10" x14ac:dyDescent="0.2">
      <c r="A54" s="1">
        <v>45516</v>
      </c>
      <c r="B54">
        <v>10.3</v>
      </c>
      <c r="C54">
        <v>120.09999999999998</v>
      </c>
      <c r="D54">
        <v>321.7</v>
      </c>
      <c r="E54">
        <v>441.79999999999995</v>
      </c>
      <c r="G54">
        <v>6.1999999999999993</v>
      </c>
      <c r="H54">
        <v>70.599999999999994</v>
      </c>
      <c r="I54">
        <v>131.09999999999997</v>
      </c>
      <c r="J54">
        <v>201.69999999999996</v>
      </c>
    </row>
    <row r="55" spans="1:10" x14ac:dyDescent="0.2">
      <c r="A55" s="1">
        <v>45523</v>
      </c>
      <c r="B55">
        <v>-69.599999999999994</v>
      </c>
      <c r="C55">
        <v>87.799999999999983</v>
      </c>
      <c r="D55">
        <v>284.39999999999998</v>
      </c>
      <c r="E55">
        <v>372.19999999999993</v>
      </c>
      <c r="G55">
        <v>-37.9</v>
      </c>
      <c r="H55">
        <v>51.599999999999994</v>
      </c>
      <c r="I55">
        <v>112.19999999999996</v>
      </c>
      <c r="J55">
        <v>163.79999999999995</v>
      </c>
    </row>
    <row r="56" spans="1:10" x14ac:dyDescent="0.2">
      <c r="A56" s="1">
        <v>45530</v>
      </c>
      <c r="B56">
        <v>11.8</v>
      </c>
      <c r="C56">
        <v>113.59999999999998</v>
      </c>
      <c r="D56">
        <v>270.39999999999998</v>
      </c>
      <c r="E56">
        <v>383.99999999999994</v>
      </c>
      <c r="G56">
        <v>1.3000000000000007</v>
      </c>
      <c r="H56">
        <v>62.599999999999994</v>
      </c>
      <c r="I56">
        <v>102.49999999999996</v>
      </c>
      <c r="J56">
        <v>165.09999999999997</v>
      </c>
    </row>
    <row r="57" spans="1:10" x14ac:dyDescent="0.2">
      <c r="A57" s="1">
        <v>45537</v>
      </c>
      <c r="B57">
        <v>3</v>
      </c>
      <c r="C57">
        <v>132.59999999999997</v>
      </c>
      <c r="D57">
        <v>254.39999999999998</v>
      </c>
      <c r="E57">
        <v>386.99999999999994</v>
      </c>
      <c r="G57">
        <v>-1.5</v>
      </c>
      <c r="H57">
        <v>68.399999999999991</v>
      </c>
      <c r="I57">
        <v>95.19999999999996</v>
      </c>
      <c r="J57">
        <v>163.59999999999997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0B0D-457F-1B4C-8E18-F70DFE92CCBF}">
  <dimension ref="A1:P88"/>
  <sheetViews>
    <sheetView workbookViewId="0">
      <selection activeCell="N26" sqref="N26"/>
    </sheetView>
  </sheetViews>
  <sheetFormatPr baseColWidth="10" defaultRowHeight="16" x14ac:dyDescent="0.2"/>
  <cols>
    <col min="1" max="1" width="12.33203125" bestFit="1" customWidth="1"/>
  </cols>
  <sheetData>
    <row r="1" spans="1:16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1</v>
      </c>
      <c r="H1" s="3" t="s">
        <v>2</v>
      </c>
      <c r="I1" s="3" t="s">
        <v>3</v>
      </c>
      <c r="J1" s="3" t="s">
        <v>4</v>
      </c>
      <c r="L1" s="2" t="s">
        <v>5</v>
      </c>
      <c r="O1" s="3" t="s">
        <v>19</v>
      </c>
    </row>
    <row r="2" spans="1:16" x14ac:dyDescent="0.2">
      <c r="A2" s="1">
        <v>44929</v>
      </c>
      <c r="B2">
        <v>-10.500000000000004</v>
      </c>
      <c r="C2">
        <v>-36.200000000000003</v>
      </c>
      <c r="D2">
        <v>25.7</v>
      </c>
      <c r="E2">
        <v>-10.500000000000004</v>
      </c>
      <c r="G2">
        <v>13.7</v>
      </c>
      <c r="H2">
        <v>6.7</v>
      </c>
      <c r="I2">
        <v>7</v>
      </c>
      <c r="J2">
        <v>13.7</v>
      </c>
    </row>
    <row r="3" spans="1:16" x14ac:dyDescent="0.2">
      <c r="A3" s="1">
        <v>44936</v>
      </c>
      <c r="B3">
        <v>18.799999999999997</v>
      </c>
      <c r="C3">
        <v>4.5999999999999943</v>
      </c>
      <c r="D3">
        <v>3.6999999999999993</v>
      </c>
      <c r="E3">
        <v>8.2999999999999936</v>
      </c>
      <c r="G3">
        <v>6</v>
      </c>
      <c r="H3">
        <v>19.3</v>
      </c>
      <c r="I3">
        <v>0.40000000000000036</v>
      </c>
      <c r="J3">
        <v>19.700000000000003</v>
      </c>
      <c r="L3" t="s">
        <v>7</v>
      </c>
      <c r="M3">
        <f>COUNTIF(B2:B200,"&gt;0")</f>
        <v>56</v>
      </c>
      <c r="O3" t="s">
        <v>7</v>
      </c>
      <c r="P3">
        <f>COUNTIF(G2:G200,"&gt;0")</f>
        <v>61</v>
      </c>
    </row>
    <row r="4" spans="1:16" x14ac:dyDescent="0.2">
      <c r="A4" s="1">
        <v>44943</v>
      </c>
      <c r="B4">
        <v>68.599999999999994</v>
      </c>
      <c r="C4">
        <v>38.999999999999993</v>
      </c>
      <c r="D4">
        <v>37.900000000000006</v>
      </c>
      <c r="E4">
        <v>76.900000000000006</v>
      </c>
      <c r="G4">
        <v>22.6</v>
      </c>
      <c r="H4">
        <v>30.200000000000003</v>
      </c>
      <c r="I4">
        <v>12.1</v>
      </c>
      <c r="J4">
        <v>42.300000000000004</v>
      </c>
      <c r="L4" t="s">
        <v>8</v>
      </c>
      <c r="M4">
        <f>COUNTIF(B2:B200,"&lt;=0")</f>
        <v>31</v>
      </c>
      <c r="O4" t="s">
        <v>8</v>
      </c>
      <c r="P4">
        <f>COUNTIF(G2:G200,"&lt;=0")</f>
        <v>26</v>
      </c>
    </row>
    <row r="5" spans="1:16" x14ac:dyDescent="0.2">
      <c r="A5" s="1">
        <v>44950</v>
      </c>
      <c r="B5">
        <v>-0.79999999999999716</v>
      </c>
      <c r="C5">
        <v>73.699999999999989</v>
      </c>
      <c r="D5">
        <v>2.4000000000000057</v>
      </c>
      <c r="E5">
        <v>76.099999999999994</v>
      </c>
      <c r="G5">
        <v>-3.2</v>
      </c>
      <c r="H5">
        <v>36</v>
      </c>
      <c r="I5">
        <v>3.0999999999999996</v>
      </c>
      <c r="J5">
        <v>39.1</v>
      </c>
      <c r="L5" t="s">
        <v>9</v>
      </c>
      <c r="M5" s="4">
        <f>M3/(M3+M4)</f>
        <v>0.64367816091954022</v>
      </c>
      <c r="O5" t="s">
        <v>9</v>
      </c>
      <c r="P5" s="4">
        <f>P3/(P3+P4)</f>
        <v>0.70114942528735635</v>
      </c>
    </row>
    <row r="6" spans="1:16" x14ac:dyDescent="0.2">
      <c r="A6" s="1">
        <v>44957</v>
      </c>
      <c r="B6">
        <v>11.799999999999997</v>
      </c>
      <c r="C6">
        <v>5.2999999999999829</v>
      </c>
      <c r="D6">
        <v>82.600000000000009</v>
      </c>
      <c r="E6">
        <v>87.899999999999991</v>
      </c>
      <c r="G6">
        <v>6.9000000000000057</v>
      </c>
      <c r="H6">
        <v>1.2000000000000028</v>
      </c>
      <c r="I6">
        <v>44.800000000000004</v>
      </c>
      <c r="J6">
        <v>46.000000000000007</v>
      </c>
      <c r="L6" t="s">
        <v>10</v>
      </c>
      <c r="M6" s="5">
        <f>100%-M5</f>
        <v>0.35632183908045978</v>
      </c>
      <c r="O6" t="s">
        <v>10</v>
      </c>
      <c r="P6" s="5">
        <f>100%-P5</f>
        <v>0.29885057471264365</v>
      </c>
    </row>
    <row r="7" spans="1:16" x14ac:dyDescent="0.2">
      <c r="A7" s="1">
        <v>44964</v>
      </c>
      <c r="B7">
        <v>-21.6</v>
      </c>
      <c r="C7">
        <v>-39.300000000000018</v>
      </c>
      <c r="D7">
        <v>105.60000000000001</v>
      </c>
      <c r="E7">
        <v>66.299999999999983</v>
      </c>
      <c r="G7">
        <v>15.4</v>
      </c>
      <c r="H7">
        <v>10.500000000000004</v>
      </c>
      <c r="I7">
        <v>50.900000000000006</v>
      </c>
      <c r="J7">
        <v>61.400000000000006</v>
      </c>
    </row>
    <row r="8" spans="1:16" x14ac:dyDescent="0.2">
      <c r="A8" s="1">
        <v>44971</v>
      </c>
      <c r="B8">
        <v>18.199999999999996</v>
      </c>
      <c r="C8">
        <v>-56.40000000000002</v>
      </c>
      <c r="D8">
        <v>140.9</v>
      </c>
      <c r="E8">
        <v>84.499999999999986</v>
      </c>
      <c r="G8">
        <v>4.8</v>
      </c>
      <c r="H8">
        <v>7.3000000000000034</v>
      </c>
      <c r="I8">
        <v>58.900000000000006</v>
      </c>
      <c r="J8">
        <v>66.2</v>
      </c>
      <c r="L8" t="s">
        <v>11</v>
      </c>
      <c r="M8" s="6">
        <f>AVERAGEIF(B2:B200,"&gt;0")</f>
        <v>30.735714285714291</v>
      </c>
      <c r="O8" t="s">
        <v>11</v>
      </c>
      <c r="P8" s="6">
        <f>AVERAGEIF(G2:G200,"&gt;0")</f>
        <v>15.71311475409836</v>
      </c>
    </row>
    <row r="9" spans="1:16" x14ac:dyDescent="0.2">
      <c r="A9" s="1">
        <v>44978</v>
      </c>
      <c r="B9">
        <v>-3.5</v>
      </c>
      <c r="C9">
        <v>-27.90000000000002</v>
      </c>
      <c r="D9">
        <v>108.9</v>
      </c>
      <c r="E9">
        <v>80.999999999999986</v>
      </c>
      <c r="G9">
        <v>-3.2</v>
      </c>
      <c r="H9">
        <v>-2.6999999999999966</v>
      </c>
      <c r="I9">
        <v>65.7</v>
      </c>
      <c r="J9">
        <v>63.000000000000007</v>
      </c>
      <c r="L9" t="s">
        <v>12</v>
      </c>
      <c r="M9" s="6">
        <f>AVERAGEIF(B2:B200,"&lt;=0")</f>
        <v>-21.541935483870965</v>
      </c>
      <c r="O9" t="s">
        <v>12</v>
      </c>
      <c r="P9" s="6">
        <f>AVERAGEIF(G2:G200,"&lt;=0")</f>
        <v>-10.13076923076923</v>
      </c>
    </row>
    <row r="10" spans="1:16" x14ac:dyDescent="0.2">
      <c r="A10" s="1">
        <v>44985</v>
      </c>
      <c r="B10">
        <v>-6.8000000000000007</v>
      </c>
      <c r="C10">
        <v>1.8999999999999808</v>
      </c>
      <c r="D10">
        <v>72.300000000000011</v>
      </c>
      <c r="E10">
        <v>74.199999999999989</v>
      </c>
      <c r="G10">
        <v>-2.2999999999999989</v>
      </c>
      <c r="H10">
        <v>6.1000000000000041</v>
      </c>
      <c r="I10">
        <v>54.6</v>
      </c>
      <c r="J10">
        <v>60.7</v>
      </c>
      <c r="L10" t="s">
        <v>13</v>
      </c>
      <c r="M10" s="6">
        <f>M8/ABS(M9)</f>
        <v>1.4267851794805977</v>
      </c>
      <c r="O10" t="s">
        <v>13</v>
      </c>
      <c r="P10" s="6">
        <f>P8/ABS(P9)</f>
        <v>1.5510287912169984</v>
      </c>
    </row>
    <row r="11" spans="1:16" x14ac:dyDescent="0.2">
      <c r="A11" s="1">
        <v>44991</v>
      </c>
      <c r="B11">
        <v>12.899999999999999</v>
      </c>
      <c r="C11">
        <v>30.59999999999998</v>
      </c>
      <c r="D11">
        <v>56.500000000000014</v>
      </c>
      <c r="E11">
        <v>87.1</v>
      </c>
      <c r="G11">
        <v>-2.9999999999999996</v>
      </c>
      <c r="H11">
        <v>9.7000000000000046</v>
      </c>
      <c r="I11">
        <v>48</v>
      </c>
      <c r="J11">
        <v>57.7</v>
      </c>
    </row>
    <row r="12" spans="1:16" x14ac:dyDescent="0.2">
      <c r="A12" s="1">
        <v>44999</v>
      </c>
      <c r="B12">
        <v>-27.800000000000004</v>
      </c>
      <c r="C12">
        <v>55.999999999999979</v>
      </c>
      <c r="D12">
        <v>3.3000000000000114</v>
      </c>
      <c r="E12">
        <v>59.29999999999999</v>
      </c>
      <c r="G12">
        <v>-31.9</v>
      </c>
      <c r="H12">
        <v>0.50000000000000533</v>
      </c>
      <c r="I12">
        <v>25.3</v>
      </c>
      <c r="J12">
        <v>25.800000000000004</v>
      </c>
      <c r="L12" t="s">
        <v>14</v>
      </c>
      <c r="M12">
        <f>MAX(B2:B200)</f>
        <v>150.29999999999998</v>
      </c>
      <c r="O12" t="s">
        <v>14</v>
      </c>
      <c r="P12">
        <f>MAX(G2:G200)</f>
        <v>125.6</v>
      </c>
    </row>
    <row r="13" spans="1:16" x14ac:dyDescent="0.2">
      <c r="A13" s="1">
        <v>45006</v>
      </c>
      <c r="B13">
        <v>26.299999999999997</v>
      </c>
      <c r="C13">
        <v>30.499999999999979</v>
      </c>
      <c r="D13">
        <v>55.100000000000009</v>
      </c>
      <c r="E13">
        <v>85.6</v>
      </c>
      <c r="G13">
        <v>5.0999999999999979</v>
      </c>
      <c r="H13">
        <v>-16.099999999999994</v>
      </c>
      <c r="I13">
        <v>47</v>
      </c>
      <c r="J13">
        <v>30.900000000000006</v>
      </c>
      <c r="L13" t="s">
        <v>15</v>
      </c>
      <c r="M13">
        <f>MIN(B2:B200)</f>
        <v>-63.6</v>
      </c>
      <c r="O13" t="s">
        <v>15</v>
      </c>
      <c r="P13">
        <f>MIN(G2:G200)</f>
        <v>-41.5</v>
      </c>
    </row>
    <row r="14" spans="1:16" x14ac:dyDescent="0.2">
      <c r="A14" s="1">
        <v>45013</v>
      </c>
      <c r="B14">
        <v>-2.5</v>
      </c>
      <c r="C14">
        <v>66.799999999999983</v>
      </c>
      <c r="D14">
        <v>16.300000000000011</v>
      </c>
      <c r="E14">
        <v>83.1</v>
      </c>
      <c r="G14">
        <v>17.600000000000001</v>
      </c>
      <c r="H14">
        <v>-8.399999999999995</v>
      </c>
      <c r="I14">
        <v>56.9</v>
      </c>
      <c r="J14">
        <v>48.5</v>
      </c>
    </row>
    <row r="15" spans="1:16" x14ac:dyDescent="0.2">
      <c r="A15" s="1">
        <v>45019</v>
      </c>
      <c r="B15">
        <v>19.600000000000001</v>
      </c>
      <c r="C15">
        <v>36.799999999999983</v>
      </c>
      <c r="D15">
        <v>65.900000000000006</v>
      </c>
      <c r="E15">
        <v>102.69999999999999</v>
      </c>
      <c r="G15">
        <v>21.6</v>
      </c>
      <c r="H15">
        <v>-1.1999999999999948</v>
      </c>
      <c r="I15">
        <v>71.3</v>
      </c>
      <c r="J15">
        <v>70.100000000000009</v>
      </c>
      <c r="L15" t="s">
        <v>16</v>
      </c>
      <c r="M15" s="6">
        <f>(M5*M8)+(M6*M9)</f>
        <v>12.108045977011498</v>
      </c>
      <c r="O15" t="s">
        <v>16</v>
      </c>
      <c r="P15" s="6">
        <f>(P5*P8)+(P6*P9)</f>
        <v>7.9896551724137943</v>
      </c>
    </row>
    <row r="16" spans="1:16" x14ac:dyDescent="0.2">
      <c r="A16" s="1">
        <v>45027</v>
      </c>
      <c r="B16">
        <v>21.099999999999998</v>
      </c>
      <c r="C16">
        <v>16.499999999999982</v>
      </c>
      <c r="D16">
        <v>107.30000000000001</v>
      </c>
      <c r="E16">
        <v>123.8</v>
      </c>
      <c r="G16">
        <v>6.5</v>
      </c>
      <c r="H16">
        <v>-3.1999999999999948</v>
      </c>
      <c r="I16">
        <v>79.8</v>
      </c>
      <c r="J16">
        <v>76.600000000000009</v>
      </c>
      <c r="L16" t="s">
        <v>17</v>
      </c>
      <c r="M16" s="6">
        <f>(M10*M5)-M6</f>
        <v>0.56206862127486745</v>
      </c>
      <c r="O16" t="s">
        <v>17</v>
      </c>
      <c r="P16" s="6">
        <f>(P10*P5)-P6</f>
        <v>0.78865237085329787</v>
      </c>
    </row>
    <row r="17" spans="1:10" x14ac:dyDescent="0.2">
      <c r="A17" s="1">
        <v>45034</v>
      </c>
      <c r="B17">
        <v>29.299999999999997</v>
      </c>
      <c r="C17">
        <v>59.399999999999977</v>
      </c>
      <c r="D17">
        <v>93.700000000000017</v>
      </c>
      <c r="E17">
        <v>153.1</v>
      </c>
      <c r="G17">
        <v>2.3000000000000007</v>
      </c>
      <c r="H17">
        <v>5.1000000000000059</v>
      </c>
      <c r="I17">
        <v>73.8</v>
      </c>
      <c r="J17">
        <v>78.900000000000006</v>
      </c>
    </row>
    <row r="18" spans="1:10" x14ac:dyDescent="0.2">
      <c r="A18" s="1">
        <v>45041</v>
      </c>
      <c r="B18">
        <v>26.5</v>
      </c>
      <c r="C18">
        <v>108.29999999999998</v>
      </c>
      <c r="D18">
        <v>71.300000000000011</v>
      </c>
      <c r="E18">
        <v>179.6</v>
      </c>
      <c r="G18">
        <v>13.1</v>
      </c>
      <c r="H18">
        <v>14.600000000000005</v>
      </c>
      <c r="I18">
        <v>77.399999999999991</v>
      </c>
      <c r="J18">
        <v>92</v>
      </c>
    </row>
    <row r="19" spans="1:10" x14ac:dyDescent="0.2">
      <c r="A19" s="1">
        <v>45048</v>
      </c>
      <c r="B19">
        <v>-1.8999999999999986</v>
      </c>
      <c r="C19">
        <v>135.89999999999998</v>
      </c>
      <c r="D19">
        <v>41.800000000000011</v>
      </c>
      <c r="E19">
        <v>177.7</v>
      </c>
      <c r="G19">
        <v>9.8000000000000007</v>
      </c>
      <c r="H19">
        <v>17.000000000000004</v>
      </c>
      <c r="I19">
        <v>84.8</v>
      </c>
      <c r="J19">
        <v>101.8</v>
      </c>
    </row>
    <row r="20" spans="1:10" x14ac:dyDescent="0.2">
      <c r="A20" s="1">
        <v>45055</v>
      </c>
      <c r="B20">
        <v>8.0999999999999979</v>
      </c>
      <c r="C20">
        <v>165.79999999999998</v>
      </c>
      <c r="D20">
        <v>20.000000000000011</v>
      </c>
      <c r="E20">
        <v>185.79999999999998</v>
      </c>
      <c r="G20">
        <v>1.5999999999999996</v>
      </c>
      <c r="H20">
        <v>23.1</v>
      </c>
      <c r="I20">
        <v>80.3</v>
      </c>
      <c r="J20">
        <v>103.4</v>
      </c>
    </row>
    <row r="21" spans="1:10" x14ac:dyDescent="0.2">
      <c r="A21" s="1">
        <v>45062</v>
      </c>
      <c r="B21">
        <v>-4</v>
      </c>
      <c r="C21">
        <v>195.39999999999998</v>
      </c>
      <c r="D21">
        <v>-13.599999999999991</v>
      </c>
      <c r="E21">
        <v>181.79999999999998</v>
      </c>
      <c r="G21">
        <v>-1.7999999999999998</v>
      </c>
      <c r="H21">
        <v>27.900000000000002</v>
      </c>
      <c r="I21">
        <v>73.7</v>
      </c>
      <c r="J21">
        <v>101.60000000000001</v>
      </c>
    </row>
    <row r="22" spans="1:10" x14ac:dyDescent="0.2">
      <c r="A22" s="1">
        <v>45069</v>
      </c>
      <c r="B22">
        <v>13.3</v>
      </c>
      <c r="C22">
        <v>209.29999999999998</v>
      </c>
      <c r="D22">
        <v>-14.19999999999999</v>
      </c>
      <c r="E22">
        <v>195.1</v>
      </c>
      <c r="G22">
        <v>14.8</v>
      </c>
      <c r="H22">
        <v>29.700000000000003</v>
      </c>
      <c r="I22">
        <v>86.7</v>
      </c>
      <c r="J22">
        <v>116.4</v>
      </c>
    </row>
    <row r="23" spans="1:10" x14ac:dyDescent="0.2">
      <c r="A23" s="1">
        <v>45076</v>
      </c>
      <c r="B23">
        <v>-51.5</v>
      </c>
      <c r="C23">
        <v>184.89999999999998</v>
      </c>
      <c r="D23">
        <v>-41.29999999999999</v>
      </c>
      <c r="E23">
        <v>143.6</v>
      </c>
      <c r="G23">
        <v>-0.5</v>
      </c>
      <c r="H23">
        <v>33.700000000000003</v>
      </c>
      <c r="I23">
        <v>82.2</v>
      </c>
      <c r="J23">
        <v>115.9</v>
      </c>
    </row>
    <row r="24" spans="1:10" x14ac:dyDescent="0.2">
      <c r="A24" s="1">
        <v>45083</v>
      </c>
      <c r="B24">
        <v>9.8999999999999986</v>
      </c>
      <c r="C24">
        <v>174.39999999999998</v>
      </c>
      <c r="D24">
        <v>-20.899999999999991</v>
      </c>
      <c r="E24">
        <v>153.5</v>
      </c>
      <c r="G24">
        <v>5.5</v>
      </c>
      <c r="H24">
        <v>36</v>
      </c>
      <c r="I24">
        <v>85.4</v>
      </c>
      <c r="J24">
        <v>121.4</v>
      </c>
    </row>
    <row r="25" spans="1:10" x14ac:dyDescent="0.2">
      <c r="A25" s="1">
        <v>45090</v>
      </c>
      <c r="B25">
        <v>-5.7999999999999989</v>
      </c>
      <c r="C25">
        <v>188.29999999999998</v>
      </c>
      <c r="D25">
        <v>-40.599999999999994</v>
      </c>
      <c r="E25">
        <v>147.69999999999999</v>
      </c>
      <c r="G25">
        <v>0.40000000000000036</v>
      </c>
      <c r="H25">
        <v>39.200000000000003</v>
      </c>
      <c r="I25">
        <v>82.600000000000009</v>
      </c>
      <c r="J25">
        <v>121.80000000000001</v>
      </c>
    </row>
    <row r="26" spans="1:10" x14ac:dyDescent="0.2">
      <c r="A26" s="1">
        <v>45097</v>
      </c>
      <c r="B26">
        <v>11.200000000000001</v>
      </c>
      <c r="C26">
        <v>176.7</v>
      </c>
      <c r="D26">
        <v>-17.799999999999994</v>
      </c>
      <c r="E26">
        <v>158.9</v>
      </c>
      <c r="G26">
        <v>0.20000000000000018</v>
      </c>
      <c r="H26">
        <v>35.400000000000006</v>
      </c>
      <c r="I26">
        <v>86.600000000000009</v>
      </c>
      <c r="J26">
        <v>122.00000000000001</v>
      </c>
    </row>
    <row r="27" spans="1:10" x14ac:dyDescent="0.2">
      <c r="A27" s="1">
        <v>45104</v>
      </c>
      <c r="B27">
        <v>12.399999999999999</v>
      </c>
      <c r="C27">
        <v>160.1</v>
      </c>
      <c r="D27">
        <v>11.200000000000006</v>
      </c>
      <c r="E27">
        <v>171.3</v>
      </c>
      <c r="G27">
        <v>2.8000000000000003</v>
      </c>
      <c r="H27">
        <v>32.800000000000004</v>
      </c>
      <c r="I27">
        <v>92.000000000000014</v>
      </c>
      <c r="J27">
        <v>124.80000000000001</v>
      </c>
    </row>
    <row r="28" spans="1:10" x14ac:dyDescent="0.2">
      <c r="A28" s="1">
        <v>45111</v>
      </c>
      <c r="B28">
        <v>26</v>
      </c>
      <c r="C28">
        <v>124.5</v>
      </c>
      <c r="D28">
        <v>72.800000000000011</v>
      </c>
      <c r="E28">
        <v>197.3</v>
      </c>
      <c r="G28">
        <v>11.8</v>
      </c>
      <c r="H28">
        <v>21.000000000000004</v>
      </c>
      <c r="I28">
        <v>115.60000000000002</v>
      </c>
      <c r="J28">
        <v>136.60000000000002</v>
      </c>
    </row>
    <row r="29" spans="1:10" x14ac:dyDescent="0.2">
      <c r="A29" s="1">
        <v>45118</v>
      </c>
      <c r="B29">
        <v>40.5</v>
      </c>
      <c r="C29">
        <v>180.7</v>
      </c>
      <c r="D29">
        <v>57.100000000000009</v>
      </c>
      <c r="E29">
        <v>237.8</v>
      </c>
      <c r="G29">
        <v>2.4000000000000004</v>
      </c>
      <c r="H29">
        <v>32.1</v>
      </c>
      <c r="I29">
        <v>106.90000000000002</v>
      </c>
      <c r="J29">
        <v>139.00000000000003</v>
      </c>
    </row>
    <row r="30" spans="1:10" x14ac:dyDescent="0.2">
      <c r="A30" s="1">
        <v>45125</v>
      </c>
      <c r="B30">
        <v>0.40000000000000213</v>
      </c>
      <c r="C30">
        <v>212</v>
      </c>
      <c r="D30">
        <v>26.20000000000001</v>
      </c>
      <c r="E30">
        <v>238.20000000000002</v>
      </c>
      <c r="G30">
        <v>-15.299999999999999</v>
      </c>
      <c r="H30">
        <v>44.5</v>
      </c>
      <c r="I30">
        <v>79.200000000000017</v>
      </c>
      <c r="J30">
        <v>123.70000000000002</v>
      </c>
    </row>
    <row r="31" spans="1:10" x14ac:dyDescent="0.2">
      <c r="A31" s="1">
        <v>45132</v>
      </c>
      <c r="B31">
        <v>12.599999999999994</v>
      </c>
      <c r="C31">
        <v>274.3</v>
      </c>
      <c r="D31">
        <v>-23.499999999999993</v>
      </c>
      <c r="E31">
        <v>250.8</v>
      </c>
      <c r="G31">
        <v>1.3999999999999986</v>
      </c>
      <c r="H31">
        <v>67.5</v>
      </c>
      <c r="I31">
        <v>57.600000000000016</v>
      </c>
      <c r="J31">
        <v>125.10000000000002</v>
      </c>
    </row>
    <row r="32" spans="1:10" x14ac:dyDescent="0.2">
      <c r="A32" s="1">
        <v>45139</v>
      </c>
      <c r="B32">
        <v>14.5</v>
      </c>
      <c r="C32">
        <v>329.8</v>
      </c>
      <c r="D32">
        <v>-64.5</v>
      </c>
      <c r="E32">
        <v>265.3</v>
      </c>
      <c r="G32">
        <v>4.6000000000000014</v>
      </c>
      <c r="H32">
        <v>86.3</v>
      </c>
      <c r="I32">
        <v>43.40000000000002</v>
      </c>
      <c r="J32">
        <v>129.70000000000002</v>
      </c>
    </row>
    <row r="33" spans="1:10" x14ac:dyDescent="0.2">
      <c r="A33" s="1">
        <v>45146</v>
      </c>
      <c r="B33">
        <v>6.7999999999999972</v>
      </c>
      <c r="C33">
        <v>288.8</v>
      </c>
      <c r="D33">
        <v>-16.700000000000003</v>
      </c>
      <c r="E33">
        <v>272.10000000000002</v>
      </c>
      <c r="G33">
        <v>25.2</v>
      </c>
      <c r="H33">
        <v>95.3</v>
      </c>
      <c r="I33">
        <v>59.600000000000023</v>
      </c>
      <c r="J33">
        <v>154.90000000000003</v>
      </c>
    </row>
    <row r="34" spans="1:10" x14ac:dyDescent="0.2">
      <c r="A34" s="1">
        <v>45152</v>
      </c>
      <c r="B34">
        <v>23.699999999999996</v>
      </c>
      <c r="C34">
        <v>270.7</v>
      </c>
      <c r="D34">
        <v>25.099999999999994</v>
      </c>
      <c r="E34">
        <v>295.79999999999995</v>
      </c>
      <c r="G34">
        <v>2</v>
      </c>
      <c r="H34">
        <v>85.899999999999991</v>
      </c>
      <c r="I34">
        <v>71.000000000000028</v>
      </c>
      <c r="J34">
        <v>156.90000000000003</v>
      </c>
    </row>
    <row r="35" spans="1:10" x14ac:dyDescent="0.2">
      <c r="A35" s="1">
        <v>45160</v>
      </c>
      <c r="B35">
        <v>-21.699999999999996</v>
      </c>
      <c r="C35">
        <v>291.3</v>
      </c>
      <c r="D35">
        <v>-17.200000000000003</v>
      </c>
      <c r="E35">
        <v>274.10000000000002</v>
      </c>
      <c r="G35">
        <v>12</v>
      </c>
      <c r="H35">
        <v>87.6</v>
      </c>
      <c r="I35">
        <v>81.300000000000026</v>
      </c>
      <c r="J35">
        <v>168.90000000000003</v>
      </c>
    </row>
    <row r="36" spans="1:10" x14ac:dyDescent="0.2">
      <c r="A36" s="1">
        <v>45167</v>
      </c>
      <c r="B36">
        <v>44.1</v>
      </c>
      <c r="C36">
        <v>318.10000000000002</v>
      </c>
      <c r="D36">
        <v>9.9999999999997868E-2</v>
      </c>
      <c r="E36">
        <v>318.20000000000005</v>
      </c>
      <c r="G36">
        <v>6.5</v>
      </c>
      <c r="H36">
        <v>90.899999999999991</v>
      </c>
      <c r="I36">
        <v>84.500000000000028</v>
      </c>
      <c r="J36">
        <v>175.40000000000003</v>
      </c>
    </row>
    <row r="37" spans="1:10" x14ac:dyDescent="0.2">
      <c r="A37" s="1">
        <v>45174</v>
      </c>
      <c r="B37">
        <v>-5.5</v>
      </c>
      <c r="C37">
        <v>341.40000000000003</v>
      </c>
      <c r="D37">
        <v>-28.700000000000003</v>
      </c>
      <c r="E37">
        <v>312.70000000000005</v>
      </c>
      <c r="G37">
        <v>-0.10000000000000009</v>
      </c>
      <c r="H37">
        <v>94.199999999999989</v>
      </c>
      <c r="I37">
        <v>81.100000000000023</v>
      </c>
      <c r="J37">
        <v>175.3</v>
      </c>
    </row>
    <row r="38" spans="1:10" x14ac:dyDescent="0.2">
      <c r="A38" s="1">
        <v>45181</v>
      </c>
      <c r="B38">
        <v>3.8000000000000007</v>
      </c>
      <c r="C38">
        <v>375.00000000000006</v>
      </c>
      <c r="D38">
        <v>-58.5</v>
      </c>
      <c r="E38">
        <v>316.50000000000006</v>
      </c>
      <c r="G38">
        <v>2</v>
      </c>
      <c r="H38">
        <v>103.19999999999999</v>
      </c>
      <c r="I38">
        <v>74.100000000000023</v>
      </c>
      <c r="J38">
        <v>177.3</v>
      </c>
    </row>
    <row r="39" spans="1:10" x14ac:dyDescent="0.2">
      <c r="A39" s="1">
        <v>45187</v>
      </c>
      <c r="B39">
        <v>-24.199999999999996</v>
      </c>
      <c r="C39">
        <v>395.10000000000008</v>
      </c>
      <c r="D39">
        <v>-102.8</v>
      </c>
      <c r="E39">
        <v>292.30000000000007</v>
      </c>
      <c r="G39">
        <v>14.2</v>
      </c>
      <c r="H39">
        <v>107.19999999999999</v>
      </c>
      <c r="I39">
        <v>84.300000000000026</v>
      </c>
      <c r="J39">
        <v>191.5</v>
      </c>
    </row>
    <row r="40" spans="1:10" x14ac:dyDescent="0.2">
      <c r="A40" s="1">
        <v>45195</v>
      </c>
      <c r="B40">
        <v>72</v>
      </c>
      <c r="C40">
        <v>441.7000000000001</v>
      </c>
      <c r="D40">
        <v>-77.400000000000006</v>
      </c>
      <c r="E40">
        <v>364.30000000000007</v>
      </c>
      <c r="G40">
        <v>19.8</v>
      </c>
      <c r="H40">
        <v>119.99999999999999</v>
      </c>
      <c r="I40">
        <v>91.300000000000026</v>
      </c>
      <c r="J40">
        <v>211.3</v>
      </c>
    </row>
    <row r="41" spans="1:10" x14ac:dyDescent="0.2">
      <c r="A41" s="1">
        <v>45202</v>
      </c>
      <c r="B41">
        <v>6.4000000000000021</v>
      </c>
      <c r="C41">
        <v>416.50000000000011</v>
      </c>
      <c r="D41">
        <v>-45.800000000000004</v>
      </c>
      <c r="E41">
        <v>370.7000000000001</v>
      </c>
      <c r="G41">
        <v>12.100000000000001</v>
      </c>
      <c r="H41">
        <v>124.89999999999999</v>
      </c>
      <c r="I41">
        <v>98.500000000000028</v>
      </c>
      <c r="J41">
        <v>223.40000000000003</v>
      </c>
    </row>
    <row r="42" spans="1:10" x14ac:dyDescent="0.2">
      <c r="A42" s="1">
        <v>45209</v>
      </c>
      <c r="B42">
        <v>17.899999999999999</v>
      </c>
      <c r="C42">
        <v>405.60000000000014</v>
      </c>
      <c r="D42">
        <v>-17.000000000000004</v>
      </c>
      <c r="E42">
        <v>388.60000000000014</v>
      </c>
      <c r="G42">
        <v>1.2999999999999998</v>
      </c>
      <c r="H42">
        <v>122.8</v>
      </c>
      <c r="I42">
        <v>101.90000000000003</v>
      </c>
      <c r="J42">
        <v>224.70000000000005</v>
      </c>
    </row>
    <row r="43" spans="1:10" x14ac:dyDescent="0.2">
      <c r="A43" s="1">
        <v>45216</v>
      </c>
      <c r="B43">
        <v>40.5</v>
      </c>
      <c r="C43">
        <v>418.70000000000016</v>
      </c>
      <c r="D43">
        <v>10.399999999999995</v>
      </c>
      <c r="E43">
        <v>429.10000000000014</v>
      </c>
      <c r="G43">
        <v>11</v>
      </c>
      <c r="H43">
        <v>126.6</v>
      </c>
      <c r="I43">
        <v>109.10000000000004</v>
      </c>
      <c r="J43">
        <v>235.70000000000005</v>
      </c>
    </row>
    <row r="44" spans="1:10" x14ac:dyDescent="0.2">
      <c r="A44" s="1">
        <v>45222</v>
      </c>
      <c r="B44">
        <v>5</v>
      </c>
      <c r="C44">
        <v>435.90000000000015</v>
      </c>
      <c r="D44">
        <v>-1.8000000000000043</v>
      </c>
      <c r="E44">
        <v>434.10000000000014</v>
      </c>
      <c r="G44">
        <v>-2.5000000000000004</v>
      </c>
      <c r="H44">
        <v>128.5</v>
      </c>
      <c r="I44">
        <v>104.70000000000003</v>
      </c>
      <c r="J44">
        <v>233.20000000000005</v>
      </c>
    </row>
    <row r="45" spans="1:10" x14ac:dyDescent="0.2">
      <c r="A45" s="1">
        <v>45230</v>
      </c>
      <c r="B45">
        <v>-20.700000000000003</v>
      </c>
      <c r="C45">
        <v>449.80000000000013</v>
      </c>
      <c r="D45">
        <v>-36.400000000000006</v>
      </c>
      <c r="E45">
        <v>413.40000000000009</v>
      </c>
      <c r="G45">
        <v>12.100000000000001</v>
      </c>
      <c r="H45">
        <v>134.69999999999999</v>
      </c>
      <c r="I45">
        <v>110.60000000000004</v>
      </c>
      <c r="J45">
        <v>245.3</v>
      </c>
    </row>
    <row r="46" spans="1:10" x14ac:dyDescent="0.2">
      <c r="A46" s="1">
        <v>45237</v>
      </c>
      <c r="B46">
        <v>-54.9</v>
      </c>
      <c r="C46">
        <v>434.80000000000013</v>
      </c>
      <c r="D46">
        <v>-76.300000000000011</v>
      </c>
      <c r="E46">
        <v>358.50000000000011</v>
      </c>
      <c r="G46">
        <v>2.4</v>
      </c>
      <c r="H46">
        <v>131.79999999999998</v>
      </c>
      <c r="I46">
        <v>115.90000000000003</v>
      </c>
      <c r="J46">
        <v>247.70000000000002</v>
      </c>
    </row>
    <row r="47" spans="1:10" x14ac:dyDescent="0.2">
      <c r="A47" s="1">
        <v>45243</v>
      </c>
      <c r="B47">
        <v>-16.899999999999999</v>
      </c>
      <c r="C47">
        <v>411.10000000000014</v>
      </c>
      <c r="D47">
        <v>-69.500000000000014</v>
      </c>
      <c r="E47">
        <v>341.60000000000014</v>
      </c>
      <c r="G47">
        <v>-2.3000000000000003</v>
      </c>
      <c r="H47">
        <v>127.39999999999998</v>
      </c>
      <c r="I47">
        <v>118.00000000000003</v>
      </c>
      <c r="J47">
        <v>245.4</v>
      </c>
    </row>
    <row r="48" spans="1:10" x14ac:dyDescent="0.2">
      <c r="A48" s="1">
        <v>45251</v>
      </c>
      <c r="B48">
        <v>43.599999999999994</v>
      </c>
      <c r="C48">
        <v>427.50000000000011</v>
      </c>
      <c r="D48">
        <v>-42.300000000000011</v>
      </c>
      <c r="E48">
        <v>385.2000000000001</v>
      </c>
      <c r="G48">
        <v>8.6</v>
      </c>
      <c r="H48">
        <v>130.39999999999998</v>
      </c>
      <c r="I48">
        <v>123.60000000000002</v>
      </c>
      <c r="J48">
        <v>254</v>
      </c>
    </row>
    <row r="49" spans="1:10" x14ac:dyDescent="0.2">
      <c r="A49" s="1">
        <v>45258</v>
      </c>
      <c r="B49">
        <v>8.5</v>
      </c>
      <c r="C49">
        <v>417.7000000000001</v>
      </c>
      <c r="D49">
        <v>-24.000000000000011</v>
      </c>
      <c r="E49">
        <v>393.7000000000001</v>
      </c>
      <c r="G49">
        <v>0.5</v>
      </c>
      <c r="H49">
        <v>128.09999999999997</v>
      </c>
      <c r="I49">
        <v>126.40000000000002</v>
      </c>
      <c r="J49">
        <v>254.5</v>
      </c>
    </row>
    <row r="50" spans="1:10" x14ac:dyDescent="0.2">
      <c r="A50" s="1">
        <v>45265</v>
      </c>
      <c r="B50">
        <v>-63.6</v>
      </c>
      <c r="C50">
        <v>375.10000000000008</v>
      </c>
      <c r="D50">
        <v>-45.000000000000014</v>
      </c>
      <c r="E50">
        <v>330.10000000000008</v>
      </c>
      <c r="G50">
        <v>-19.2</v>
      </c>
      <c r="H50">
        <v>114.89999999999996</v>
      </c>
      <c r="I50">
        <v>120.40000000000002</v>
      </c>
      <c r="J50">
        <v>235.29999999999998</v>
      </c>
    </row>
    <row r="51" spans="1:10" x14ac:dyDescent="0.2">
      <c r="A51" s="1">
        <v>45272</v>
      </c>
      <c r="B51">
        <v>8.9</v>
      </c>
      <c r="C51">
        <v>393.90000000000009</v>
      </c>
      <c r="D51">
        <v>-54.900000000000013</v>
      </c>
      <c r="E51">
        <v>339.00000000000006</v>
      </c>
      <c r="G51">
        <v>-0.70000000000000018</v>
      </c>
      <c r="H51">
        <v>117.69999999999996</v>
      </c>
      <c r="I51">
        <v>116.90000000000002</v>
      </c>
      <c r="J51">
        <v>234.59999999999997</v>
      </c>
    </row>
    <row r="52" spans="1:10" x14ac:dyDescent="0.2">
      <c r="A52" s="1">
        <v>45279</v>
      </c>
      <c r="B52">
        <v>15.399999999999999</v>
      </c>
      <c r="C52">
        <v>377.90000000000009</v>
      </c>
      <c r="D52">
        <v>-23.500000000000014</v>
      </c>
      <c r="E52">
        <v>354.40000000000009</v>
      </c>
      <c r="G52">
        <v>1.5</v>
      </c>
      <c r="H52">
        <v>110.69999999999996</v>
      </c>
      <c r="I52">
        <v>125.40000000000002</v>
      </c>
      <c r="J52">
        <v>236.09999999999997</v>
      </c>
    </row>
    <row r="53" spans="1:10" x14ac:dyDescent="0.2">
      <c r="A53" s="1">
        <v>45286</v>
      </c>
      <c r="B53">
        <v>-52.3</v>
      </c>
      <c r="C53">
        <v>354.50000000000011</v>
      </c>
      <c r="D53">
        <v>-52.400000000000013</v>
      </c>
      <c r="E53">
        <v>302.10000000000008</v>
      </c>
      <c r="G53">
        <v>-13.4</v>
      </c>
      <c r="H53">
        <v>104.29999999999995</v>
      </c>
      <c r="I53">
        <v>118.40000000000002</v>
      </c>
      <c r="J53">
        <v>222.7</v>
      </c>
    </row>
    <row r="54" spans="1:10" x14ac:dyDescent="0.2">
      <c r="A54" s="1">
        <v>45293</v>
      </c>
      <c r="B54">
        <v>65.099999999999994</v>
      </c>
      <c r="C54">
        <v>403.50000000000011</v>
      </c>
      <c r="D54">
        <v>-36.300000000000011</v>
      </c>
      <c r="E54">
        <v>367.2000000000001</v>
      </c>
      <c r="G54">
        <v>18.2</v>
      </c>
      <c r="H54">
        <v>116.29999999999995</v>
      </c>
      <c r="I54">
        <v>124.60000000000002</v>
      </c>
      <c r="J54">
        <v>240.89999999999998</v>
      </c>
    </row>
    <row r="55" spans="1:10" x14ac:dyDescent="0.2">
      <c r="A55" s="1">
        <v>45300</v>
      </c>
      <c r="B55">
        <v>-9.3000000000000007</v>
      </c>
      <c r="C55">
        <v>421.80000000000013</v>
      </c>
      <c r="D55">
        <v>-63.900000000000013</v>
      </c>
      <c r="E55">
        <v>357.90000000000009</v>
      </c>
      <c r="G55">
        <v>-12.3</v>
      </c>
      <c r="H55">
        <v>110.79999999999995</v>
      </c>
      <c r="I55">
        <v>117.80000000000003</v>
      </c>
      <c r="J55">
        <v>228.59999999999997</v>
      </c>
    </row>
    <row r="56" spans="1:10" x14ac:dyDescent="0.2">
      <c r="A56" s="1">
        <v>45307</v>
      </c>
      <c r="B56">
        <v>-25.000000000000004</v>
      </c>
      <c r="C56">
        <v>438.00000000000011</v>
      </c>
      <c r="D56">
        <v>-105.10000000000002</v>
      </c>
      <c r="E56">
        <v>332.90000000000009</v>
      </c>
      <c r="G56">
        <v>-5.8000000000000007</v>
      </c>
      <c r="H56">
        <v>115.79999999999995</v>
      </c>
      <c r="I56">
        <v>107.00000000000003</v>
      </c>
      <c r="J56">
        <v>222.79999999999998</v>
      </c>
    </row>
    <row r="57" spans="1:10" x14ac:dyDescent="0.2">
      <c r="A57" s="1">
        <v>45314</v>
      </c>
      <c r="B57">
        <v>6.4000000000000021</v>
      </c>
      <c r="C57">
        <v>475.60000000000014</v>
      </c>
      <c r="D57">
        <v>-136.30000000000001</v>
      </c>
      <c r="E57">
        <v>339.30000000000013</v>
      </c>
      <c r="G57">
        <v>-10.799999999999999</v>
      </c>
      <c r="H57">
        <v>129.39999999999995</v>
      </c>
      <c r="I57">
        <v>82.600000000000023</v>
      </c>
      <c r="J57">
        <v>211.99999999999997</v>
      </c>
    </row>
    <row r="58" spans="1:10" x14ac:dyDescent="0.2">
      <c r="A58" s="1">
        <v>45321</v>
      </c>
      <c r="B58">
        <v>102.6</v>
      </c>
      <c r="C58">
        <v>536.20000000000016</v>
      </c>
      <c r="D58">
        <v>-94.300000000000011</v>
      </c>
      <c r="E58">
        <v>441.90000000000015</v>
      </c>
      <c r="G58">
        <v>50.1</v>
      </c>
      <c r="H58">
        <v>154.49999999999994</v>
      </c>
      <c r="I58">
        <v>107.60000000000002</v>
      </c>
      <c r="J58">
        <v>262.09999999999997</v>
      </c>
    </row>
    <row r="59" spans="1:10" x14ac:dyDescent="0.2">
      <c r="A59" s="1">
        <v>45328</v>
      </c>
      <c r="B59">
        <v>-14.5</v>
      </c>
      <c r="C59">
        <v>497.80000000000018</v>
      </c>
      <c r="D59">
        <v>-70.400000000000006</v>
      </c>
      <c r="E59">
        <v>427.4000000000002</v>
      </c>
      <c r="G59">
        <v>-5.5</v>
      </c>
      <c r="H59">
        <v>139.79999999999995</v>
      </c>
      <c r="I59">
        <v>116.80000000000003</v>
      </c>
      <c r="J59">
        <v>256.59999999999997</v>
      </c>
    </row>
    <row r="60" spans="1:10" x14ac:dyDescent="0.2">
      <c r="A60" s="1">
        <v>45335</v>
      </c>
      <c r="B60">
        <v>-30.900000000000002</v>
      </c>
      <c r="C60">
        <v>503.50000000000017</v>
      </c>
      <c r="D60">
        <v>-107</v>
      </c>
      <c r="E60">
        <v>396.50000000000017</v>
      </c>
      <c r="G60">
        <v>-41.4</v>
      </c>
      <c r="H60">
        <v>113.09999999999995</v>
      </c>
      <c r="I60">
        <v>102.10000000000002</v>
      </c>
      <c r="J60">
        <v>215.2</v>
      </c>
    </row>
    <row r="61" spans="1:10" x14ac:dyDescent="0.2">
      <c r="A61" s="1">
        <v>45342</v>
      </c>
      <c r="B61">
        <v>39.799999999999997</v>
      </c>
      <c r="C61">
        <v>481.30000000000018</v>
      </c>
      <c r="D61">
        <v>-45</v>
      </c>
      <c r="E61">
        <v>436.30000000000018</v>
      </c>
      <c r="G61">
        <v>62.8</v>
      </c>
      <c r="H61">
        <v>145.89999999999995</v>
      </c>
      <c r="I61">
        <v>132.10000000000002</v>
      </c>
      <c r="J61">
        <v>278</v>
      </c>
    </row>
    <row r="62" spans="1:10" x14ac:dyDescent="0.2">
      <c r="A62" s="1">
        <v>45349</v>
      </c>
      <c r="B62">
        <v>18</v>
      </c>
      <c r="C62">
        <v>440.70000000000016</v>
      </c>
      <c r="D62">
        <v>13.600000000000001</v>
      </c>
      <c r="E62">
        <v>454.30000000000018</v>
      </c>
      <c r="G62">
        <v>11.6</v>
      </c>
      <c r="H62">
        <v>130.79999999999995</v>
      </c>
      <c r="I62">
        <v>158.80000000000001</v>
      </c>
      <c r="J62">
        <v>289.59999999999997</v>
      </c>
    </row>
    <row r="63" spans="1:10" x14ac:dyDescent="0.2">
      <c r="A63" s="1">
        <v>45356</v>
      </c>
      <c r="B63">
        <v>-58.8</v>
      </c>
      <c r="C63">
        <v>412.70000000000016</v>
      </c>
      <c r="D63">
        <v>-17.2</v>
      </c>
      <c r="E63">
        <v>395.50000000000017</v>
      </c>
      <c r="G63">
        <v>-18.799999999999997</v>
      </c>
      <c r="H63">
        <v>122.19999999999996</v>
      </c>
      <c r="I63">
        <v>148.60000000000002</v>
      </c>
      <c r="J63">
        <v>270.79999999999995</v>
      </c>
    </row>
    <row r="64" spans="1:10" x14ac:dyDescent="0.2">
      <c r="A64" s="1">
        <v>45363</v>
      </c>
      <c r="B64">
        <v>23.6</v>
      </c>
      <c r="C64">
        <v>456.30000000000018</v>
      </c>
      <c r="D64">
        <v>-37.200000000000003</v>
      </c>
      <c r="E64">
        <v>419.10000000000019</v>
      </c>
      <c r="G64">
        <v>-0.40000000000000036</v>
      </c>
      <c r="H64">
        <v>137.39999999999995</v>
      </c>
      <c r="I64">
        <v>133.00000000000003</v>
      </c>
      <c r="J64">
        <v>270.39999999999998</v>
      </c>
    </row>
    <row r="65" spans="1:10" x14ac:dyDescent="0.2">
      <c r="A65" s="1">
        <v>45370</v>
      </c>
      <c r="B65">
        <v>-13.5</v>
      </c>
      <c r="C65">
        <v>410.70000000000016</v>
      </c>
      <c r="D65">
        <v>-5.1000000000000014</v>
      </c>
      <c r="E65">
        <v>405.60000000000014</v>
      </c>
      <c r="G65">
        <v>0.39999999999999858</v>
      </c>
      <c r="H65">
        <v>124.59999999999995</v>
      </c>
      <c r="I65">
        <v>146.20000000000002</v>
      </c>
      <c r="J65">
        <v>270.79999999999995</v>
      </c>
    </row>
    <row r="66" spans="1:10" x14ac:dyDescent="0.2">
      <c r="A66" s="1">
        <v>45377</v>
      </c>
      <c r="B66">
        <v>62.099999999999994</v>
      </c>
      <c r="C66">
        <v>432.40000000000015</v>
      </c>
      <c r="D66">
        <v>35.299999999999997</v>
      </c>
      <c r="E66">
        <v>467.70000000000016</v>
      </c>
      <c r="G66">
        <v>28.4</v>
      </c>
      <c r="H66">
        <v>137.19999999999996</v>
      </c>
      <c r="I66">
        <v>162.00000000000003</v>
      </c>
      <c r="J66">
        <v>299.2</v>
      </c>
    </row>
    <row r="67" spans="1:10" x14ac:dyDescent="0.2">
      <c r="A67" s="1">
        <v>45384</v>
      </c>
      <c r="B67">
        <v>12.200000000000003</v>
      </c>
      <c r="C67">
        <v>401.50000000000017</v>
      </c>
      <c r="D67">
        <v>78.400000000000006</v>
      </c>
      <c r="E67">
        <v>479.9000000000002</v>
      </c>
      <c r="G67">
        <v>6.1999999999999993</v>
      </c>
      <c r="H67">
        <v>127.39999999999996</v>
      </c>
      <c r="I67">
        <v>178.00000000000003</v>
      </c>
      <c r="J67">
        <v>305.39999999999998</v>
      </c>
    </row>
    <row r="68" spans="1:10" x14ac:dyDescent="0.2">
      <c r="A68" s="1">
        <v>45391</v>
      </c>
      <c r="B68">
        <v>46.4</v>
      </c>
      <c r="C68">
        <v>416.90000000000015</v>
      </c>
      <c r="D68">
        <v>109.4</v>
      </c>
      <c r="E68">
        <v>526.30000000000018</v>
      </c>
      <c r="G68">
        <v>6</v>
      </c>
      <c r="H68">
        <v>121.39999999999996</v>
      </c>
      <c r="I68">
        <v>190.00000000000003</v>
      </c>
      <c r="J68">
        <v>311.39999999999998</v>
      </c>
    </row>
    <row r="69" spans="1:10" x14ac:dyDescent="0.2">
      <c r="A69" s="1">
        <v>45398</v>
      </c>
      <c r="B69">
        <v>32.400000000000006</v>
      </c>
      <c r="C69">
        <v>414.10000000000014</v>
      </c>
      <c r="D69">
        <v>144.60000000000002</v>
      </c>
      <c r="E69">
        <v>558.70000000000016</v>
      </c>
      <c r="G69">
        <v>21</v>
      </c>
      <c r="H69">
        <v>136.19999999999996</v>
      </c>
      <c r="I69">
        <v>196.20000000000002</v>
      </c>
      <c r="J69">
        <v>332.4</v>
      </c>
    </row>
    <row r="70" spans="1:10" x14ac:dyDescent="0.2">
      <c r="A70" s="1">
        <v>45405</v>
      </c>
      <c r="B70">
        <v>17</v>
      </c>
      <c r="C70">
        <v>462.50000000000011</v>
      </c>
      <c r="D70">
        <v>113.20000000000002</v>
      </c>
      <c r="E70">
        <v>575.70000000000016</v>
      </c>
      <c r="G70">
        <v>4.3000000000000007</v>
      </c>
      <c r="H70">
        <v>152.79999999999995</v>
      </c>
      <c r="I70">
        <v>183.9</v>
      </c>
      <c r="J70">
        <v>336.69999999999993</v>
      </c>
    </row>
    <row r="71" spans="1:10" x14ac:dyDescent="0.2">
      <c r="A71" s="1">
        <v>45412</v>
      </c>
      <c r="B71">
        <v>-16.600000000000001</v>
      </c>
      <c r="C71">
        <v>406.50000000000011</v>
      </c>
      <c r="D71">
        <v>152.60000000000002</v>
      </c>
      <c r="E71">
        <v>559.10000000000014</v>
      </c>
      <c r="G71">
        <v>-9.6000000000000014</v>
      </c>
      <c r="H71">
        <v>125.79999999999995</v>
      </c>
      <c r="I71">
        <v>201.3</v>
      </c>
      <c r="J71">
        <v>327.09999999999997</v>
      </c>
    </row>
    <row r="72" spans="1:10" x14ac:dyDescent="0.2">
      <c r="A72" s="1">
        <v>45419</v>
      </c>
      <c r="B72">
        <v>94</v>
      </c>
      <c r="C72">
        <v>480.40000000000009</v>
      </c>
      <c r="D72">
        <v>172.70000000000002</v>
      </c>
      <c r="E72">
        <v>653.10000000000014</v>
      </c>
      <c r="G72">
        <v>72.800000000000011</v>
      </c>
      <c r="H72">
        <v>160.99999999999994</v>
      </c>
      <c r="I72">
        <v>238.9</v>
      </c>
      <c r="J72">
        <v>399.9</v>
      </c>
    </row>
    <row r="73" spans="1:10" x14ac:dyDescent="0.2">
      <c r="A73" s="1">
        <v>45426</v>
      </c>
      <c r="B73">
        <v>18.399999999999999</v>
      </c>
      <c r="C73">
        <v>435.40000000000009</v>
      </c>
      <c r="D73">
        <v>236.10000000000002</v>
      </c>
      <c r="E73">
        <v>671.50000000000011</v>
      </c>
      <c r="G73">
        <v>11.399999999999999</v>
      </c>
      <c r="H73">
        <v>142.19999999999993</v>
      </c>
      <c r="I73">
        <v>269.10000000000002</v>
      </c>
      <c r="J73">
        <v>411.29999999999995</v>
      </c>
    </row>
    <row r="74" spans="1:10" x14ac:dyDescent="0.2">
      <c r="A74" s="1">
        <v>45433</v>
      </c>
      <c r="B74">
        <v>59</v>
      </c>
      <c r="C74">
        <v>454.60000000000008</v>
      </c>
      <c r="D74">
        <v>275.90000000000003</v>
      </c>
      <c r="E74">
        <v>730.50000000000011</v>
      </c>
      <c r="G74">
        <v>24.299999999999997</v>
      </c>
      <c r="H74">
        <v>149.29999999999993</v>
      </c>
      <c r="I74">
        <v>286.3</v>
      </c>
      <c r="J74">
        <v>435.59999999999991</v>
      </c>
    </row>
    <row r="75" spans="1:10" x14ac:dyDescent="0.2">
      <c r="A75" s="1">
        <v>45440</v>
      </c>
      <c r="B75">
        <v>41.8</v>
      </c>
      <c r="C75">
        <v>482.60000000000008</v>
      </c>
      <c r="D75">
        <v>289.70000000000005</v>
      </c>
      <c r="E75">
        <v>772.30000000000018</v>
      </c>
      <c r="G75">
        <v>34.6</v>
      </c>
      <c r="H75">
        <v>160.09999999999994</v>
      </c>
      <c r="I75">
        <v>310.10000000000002</v>
      </c>
      <c r="J75">
        <v>470.19999999999993</v>
      </c>
    </row>
    <row r="76" spans="1:10" x14ac:dyDescent="0.2">
      <c r="A76" s="1">
        <v>45447</v>
      </c>
      <c r="B76">
        <v>150.29999999999998</v>
      </c>
      <c r="C76">
        <v>752.80000000000007</v>
      </c>
      <c r="D76">
        <v>169.80000000000004</v>
      </c>
      <c r="E76">
        <v>922.60000000000014</v>
      </c>
      <c r="G76">
        <v>125.6</v>
      </c>
      <c r="H76">
        <v>386.79999999999995</v>
      </c>
      <c r="I76">
        <v>209.00000000000003</v>
      </c>
      <c r="J76">
        <v>595.79999999999995</v>
      </c>
    </row>
    <row r="77" spans="1:10" x14ac:dyDescent="0.2">
      <c r="A77" s="1">
        <v>45454</v>
      </c>
      <c r="B77">
        <v>37.699999999999996</v>
      </c>
      <c r="C77">
        <v>791.1</v>
      </c>
      <c r="D77">
        <v>169.20000000000005</v>
      </c>
      <c r="E77">
        <v>960.30000000000007</v>
      </c>
      <c r="G77">
        <v>38.200000000000003</v>
      </c>
      <c r="H77">
        <v>415.79999999999995</v>
      </c>
      <c r="I77">
        <v>218.20000000000002</v>
      </c>
      <c r="J77">
        <v>634</v>
      </c>
    </row>
    <row r="78" spans="1:10" x14ac:dyDescent="0.2">
      <c r="A78" s="1">
        <v>45461</v>
      </c>
      <c r="B78">
        <v>-62.9</v>
      </c>
      <c r="C78">
        <v>758.80000000000007</v>
      </c>
      <c r="D78">
        <v>138.60000000000005</v>
      </c>
      <c r="E78">
        <v>897.40000000000009</v>
      </c>
      <c r="G78">
        <v>3</v>
      </c>
      <c r="H78">
        <v>428.9</v>
      </c>
      <c r="I78">
        <v>208.10000000000002</v>
      </c>
      <c r="J78">
        <v>637</v>
      </c>
    </row>
    <row r="79" spans="1:10" x14ac:dyDescent="0.2">
      <c r="A79" s="1">
        <v>45468</v>
      </c>
      <c r="B79">
        <v>31.299999999999997</v>
      </c>
      <c r="C79">
        <v>737.7</v>
      </c>
      <c r="D79">
        <v>191.00000000000006</v>
      </c>
      <c r="E79">
        <v>928.7</v>
      </c>
      <c r="G79">
        <v>0.10000000000000142</v>
      </c>
      <c r="H79">
        <v>410.2</v>
      </c>
      <c r="I79">
        <v>226.90000000000003</v>
      </c>
      <c r="J79">
        <v>637.1</v>
      </c>
    </row>
    <row r="80" spans="1:10" x14ac:dyDescent="0.2">
      <c r="A80" s="1">
        <v>45475</v>
      </c>
      <c r="B80">
        <v>-14.300000000000004</v>
      </c>
      <c r="C80">
        <v>790.80000000000007</v>
      </c>
      <c r="D80">
        <v>123.60000000000005</v>
      </c>
      <c r="E80">
        <v>914.40000000000009</v>
      </c>
      <c r="G80">
        <v>-5.7000000000000028</v>
      </c>
      <c r="H80">
        <v>436.7</v>
      </c>
      <c r="I80">
        <v>194.70000000000005</v>
      </c>
      <c r="J80">
        <v>631.40000000000009</v>
      </c>
    </row>
    <row r="81" spans="1:10" x14ac:dyDescent="0.2">
      <c r="A81" s="1">
        <v>45482</v>
      </c>
      <c r="B81">
        <v>-17.2</v>
      </c>
      <c r="C81">
        <v>748.30000000000007</v>
      </c>
      <c r="D81">
        <v>148.90000000000006</v>
      </c>
      <c r="E81">
        <v>897.20000000000016</v>
      </c>
      <c r="G81">
        <v>-2.2999999999999989</v>
      </c>
      <c r="H81">
        <v>425.5</v>
      </c>
      <c r="I81">
        <v>203.60000000000005</v>
      </c>
      <c r="J81">
        <v>629.1</v>
      </c>
    </row>
    <row r="82" spans="1:10" x14ac:dyDescent="0.2">
      <c r="A82" s="1">
        <v>45489</v>
      </c>
      <c r="B82">
        <v>111.4</v>
      </c>
      <c r="C82">
        <v>811.1</v>
      </c>
      <c r="D82">
        <v>197.50000000000006</v>
      </c>
      <c r="E82">
        <v>1008.6000000000001</v>
      </c>
      <c r="G82">
        <v>45.9</v>
      </c>
      <c r="H82">
        <v>451</v>
      </c>
      <c r="I82">
        <v>224.00000000000006</v>
      </c>
      <c r="J82">
        <v>675</v>
      </c>
    </row>
    <row r="83" spans="1:10" x14ac:dyDescent="0.2">
      <c r="A83" s="1">
        <v>45496</v>
      </c>
      <c r="B83">
        <v>14.300000000000011</v>
      </c>
      <c r="C83">
        <v>1009.5</v>
      </c>
      <c r="D83">
        <v>13.400000000000063</v>
      </c>
      <c r="E83">
        <v>1022.9000000000001</v>
      </c>
      <c r="G83">
        <v>8.1999999999999886</v>
      </c>
      <c r="H83">
        <v>608.1</v>
      </c>
      <c r="I83">
        <v>75.100000000000051</v>
      </c>
      <c r="J83">
        <v>683.2</v>
      </c>
    </row>
    <row r="84" spans="1:10" x14ac:dyDescent="0.2">
      <c r="A84" s="1">
        <v>45503</v>
      </c>
      <c r="B84">
        <v>37.4</v>
      </c>
      <c r="C84">
        <v>980.9</v>
      </c>
      <c r="D84">
        <v>79.400000000000063</v>
      </c>
      <c r="E84">
        <v>1060.3</v>
      </c>
      <c r="G84">
        <v>54</v>
      </c>
      <c r="H84">
        <v>628.20000000000005</v>
      </c>
      <c r="I84">
        <v>109.00000000000006</v>
      </c>
      <c r="J84">
        <v>737.2</v>
      </c>
    </row>
    <row r="85" spans="1:10" x14ac:dyDescent="0.2">
      <c r="A85" s="1">
        <v>45510</v>
      </c>
      <c r="B85">
        <v>-7</v>
      </c>
      <c r="C85">
        <v>1046.0999999999999</v>
      </c>
      <c r="D85">
        <v>7.2000000000000597</v>
      </c>
      <c r="E85">
        <v>1053.3</v>
      </c>
      <c r="G85">
        <v>-9.8999999999999986</v>
      </c>
      <c r="H85">
        <v>657.7</v>
      </c>
      <c r="I85">
        <v>69.600000000000051</v>
      </c>
      <c r="J85">
        <v>727.30000000000007</v>
      </c>
    </row>
    <row r="86" spans="1:10" x14ac:dyDescent="0.2">
      <c r="A86" s="1">
        <v>45517</v>
      </c>
      <c r="B86">
        <v>0.69999999999999574</v>
      </c>
      <c r="C86">
        <v>1093.8999999999999</v>
      </c>
      <c r="D86">
        <v>-39.899999999999942</v>
      </c>
      <c r="E86">
        <v>1054</v>
      </c>
      <c r="G86">
        <v>3.3000000000000007</v>
      </c>
      <c r="H86">
        <v>677.5</v>
      </c>
      <c r="I86">
        <v>53.100000000000051</v>
      </c>
      <c r="J86">
        <v>730.6</v>
      </c>
    </row>
    <row r="87" spans="1:10" x14ac:dyDescent="0.2">
      <c r="A87" s="1">
        <v>45524</v>
      </c>
      <c r="B87">
        <v>-1.2999999999999972</v>
      </c>
      <c r="C87">
        <v>1053.5999999999999</v>
      </c>
      <c r="D87">
        <v>-0.89999999999994174</v>
      </c>
      <c r="E87">
        <v>1052.7</v>
      </c>
      <c r="G87">
        <v>6</v>
      </c>
      <c r="H87">
        <v>666.7</v>
      </c>
      <c r="I87">
        <v>69.900000000000048</v>
      </c>
      <c r="J87">
        <v>736.60000000000014</v>
      </c>
    </row>
    <row r="88" spans="1:10" x14ac:dyDescent="0.2">
      <c r="A88" s="1">
        <v>45531</v>
      </c>
      <c r="B88">
        <v>0.69999999999999929</v>
      </c>
      <c r="C88">
        <v>1023.8999999999999</v>
      </c>
      <c r="D88">
        <v>29.500000000000057</v>
      </c>
      <c r="E88">
        <v>1053.3999999999999</v>
      </c>
      <c r="G88">
        <v>-41.5</v>
      </c>
      <c r="H88">
        <v>640.30000000000007</v>
      </c>
      <c r="I88">
        <v>54.800000000000047</v>
      </c>
      <c r="J88">
        <v>695.10000000000014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BA15-29AA-714D-834A-E8B58B4DF919}">
  <dimension ref="A1:P53"/>
  <sheetViews>
    <sheetView tabSelected="1" workbookViewId="0">
      <selection activeCell="M35" sqref="M35"/>
    </sheetView>
  </sheetViews>
  <sheetFormatPr baseColWidth="10" defaultRowHeight="16" x14ac:dyDescent="0.2"/>
  <cols>
    <col min="1" max="1" width="12.33203125" bestFit="1" customWidth="1"/>
  </cols>
  <sheetData>
    <row r="1" spans="1:16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1</v>
      </c>
      <c r="H1" s="3" t="s">
        <v>2</v>
      </c>
      <c r="I1" s="3" t="s">
        <v>3</v>
      </c>
      <c r="J1" s="3" t="s">
        <v>4</v>
      </c>
      <c r="L1" s="2" t="s">
        <v>5</v>
      </c>
      <c r="O1" s="3" t="s">
        <v>20</v>
      </c>
    </row>
    <row r="2" spans="1:16" x14ac:dyDescent="0.2">
      <c r="A2" s="1">
        <v>45175</v>
      </c>
      <c r="B2">
        <v>19.100000000000001</v>
      </c>
      <c r="C2">
        <v>32</v>
      </c>
      <c r="D2">
        <v>-12.9</v>
      </c>
      <c r="E2">
        <v>19.100000000000001</v>
      </c>
      <c r="G2">
        <v>26.9</v>
      </c>
      <c r="H2">
        <v>8.4</v>
      </c>
      <c r="I2">
        <v>18.5</v>
      </c>
      <c r="J2">
        <v>26.9</v>
      </c>
    </row>
    <row r="3" spans="1:16" x14ac:dyDescent="0.2">
      <c r="A3" s="1">
        <v>45182</v>
      </c>
      <c r="B3">
        <v>56.3</v>
      </c>
      <c r="C3">
        <v>-10.5</v>
      </c>
      <c r="D3">
        <v>85.899999999999991</v>
      </c>
      <c r="E3">
        <v>75.399999999999991</v>
      </c>
      <c r="G3">
        <v>29.300000000000004</v>
      </c>
      <c r="H3">
        <v>-2</v>
      </c>
      <c r="I3">
        <v>58.2</v>
      </c>
      <c r="J3">
        <v>56.2</v>
      </c>
      <c r="L3" t="s">
        <v>7</v>
      </c>
      <c r="M3">
        <f>COUNTIF(B2:B200,"&gt;0")</f>
        <v>38</v>
      </c>
      <c r="O3" t="s">
        <v>7</v>
      </c>
      <c r="P3">
        <f>COUNTIF(G2:G200,"&gt;0")</f>
        <v>35</v>
      </c>
    </row>
    <row r="4" spans="1:16" x14ac:dyDescent="0.2">
      <c r="A4" s="1">
        <v>45189</v>
      </c>
      <c r="B4">
        <v>18.500000000000007</v>
      </c>
      <c r="C4">
        <v>63.400000000000006</v>
      </c>
      <c r="D4">
        <v>30.499999999999993</v>
      </c>
      <c r="E4">
        <v>93.9</v>
      </c>
      <c r="G4">
        <v>-8.3000000000000007</v>
      </c>
      <c r="H4">
        <v>24.8</v>
      </c>
      <c r="I4">
        <v>23.1</v>
      </c>
      <c r="J4">
        <v>47.900000000000006</v>
      </c>
      <c r="L4" t="s">
        <v>8</v>
      </c>
      <c r="M4">
        <f>COUNTIF(B2:B200,"&lt;=0")</f>
        <v>14</v>
      </c>
      <c r="O4" t="s">
        <v>8</v>
      </c>
      <c r="P4">
        <f>COUNTIF(G2:G200,"&lt;=0")</f>
        <v>17</v>
      </c>
    </row>
    <row r="5" spans="1:16" x14ac:dyDescent="0.2">
      <c r="A5" s="1">
        <v>45197</v>
      </c>
      <c r="B5">
        <v>34.299999999999997</v>
      </c>
      <c r="C5">
        <v>158.19999999999999</v>
      </c>
      <c r="D5">
        <v>-30.000000000000007</v>
      </c>
      <c r="E5">
        <v>128.19999999999999</v>
      </c>
      <c r="G5">
        <v>-29.5</v>
      </c>
      <c r="H5">
        <v>45.8</v>
      </c>
      <c r="I5">
        <v>-27.4</v>
      </c>
      <c r="J5">
        <v>18.399999999999999</v>
      </c>
      <c r="L5" t="s">
        <v>9</v>
      </c>
      <c r="M5" s="4">
        <f>M3/(M3+M4)</f>
        <v>0.73076923076923073</v>
      </c>
      <c r="O5" t="s">
        <v>9</v>
      </c>
      <c r="P5" s="4">
        <f>P3/(P3+P4)</f>
        <v>0.67307692307692313</v>
      </c>
    </row>
    <row r="6" spans="1:16" x14ac:dyDescent="0.2">
      <c r="A6" s="1">
        <v>45203</v>
      </c>
      <c r="B6">
        <v>102.80000000000001</v>
      </c>
      <c r="C6">
        <v>153.1</v>
      </c>
      <c r="D6">
        <v>77.900000000000006</v>
      </c>
      <c r="E6">
        <v>231</v>
      </c>
      <c r="G6">
        <v>68.599999999999994</v>
      </c>
      <c r="H6">
        <v>81.199999999999989</v>
      </c>
      <c r="I6">
        <v>5.8000000000000043</v>
      </c>
      <c r="J6">
        <v>87</v>
      </c>
      <c r="L6" t="s">
        <v>10</v>
      </c>
      <c r="M6" s="5">
        <f>100%-M5</f>
        <v>0.26923076923076927</v>
      </c>
      <c r="O6" t="s">
        <v>10</v>
      </c>
      <c r="P6" s="5">
        <f>100%-P5</f>
        <v>0.32692307692307687</v>
      </c>
    </row>
    <row r="7" spans="1:16" x14ac:dyDescent="0.2">
      <c r="A7" s="1">
        <v>45210</v>
      </c>
      <c r="B7">
        <v>131.69999999999999</v>
      </c>
      <c r="C7">
        <v>226.89999999999998</v>
      </c>
      <c r="D7">
        <v>135.80000000000001</v>
      </c>
      <c r="E7">
        <v>362.7</v>
      </c>
      <c r="G7">
        <v>46.900000000000006</v>
      </c>
      <c r="H7">
        <v>112.79999999999998</v>
      </c>
      <c r="I7">
        <v>21.100000000000005</v>
      </c>
      <c r="J7">
        <v>133.89999999999998</v>
      </c>
    </row>
    <row r="8" spans="1:16" x14ac:dyDescent="0.2">
      <c r="A8" s="1">
        <v>45217</v>
      </c>
      <c r="B8">
        <v>11.5</v>
      </c>
      <c r="C8">
        <v>286.29999999999995</v>
      </c>
      <c r="D8">
        <v>87.9</v>
      </c>
      <c r="E8">
        <v>374.19999999999993</v>
      </c>
      <c r="G8">
        <v>0.40000000000000036</v>
      </c>
      <c r="H8">
        <v>127.29999999999998</v>
      </c>
      <c r="I8">
        <v>7.0000000000000053</v>
      </c>
      <c r="J8">
        <v>134.29999999999998</v>
      </c>
      <c r="L8" t="s">
        <v>11</v>
      </c>
      <c r="M8" s="6">
        <f>AVERAGEIF(B2:B200,"&gt;0")</f>
        <v>85.026315789473685</v>
      </c>
      <c r="O8" t="s">
        <v>11</v>
      </c>
      <c r="P8" s="6">
        <f>AVERAGEIF(G2:G200,"&gt;0")</f>
        <v>47.442857142857143</v>
      </c>
    </row>
    <row r="9" spans="1:16" x14ac:dyDescent="0.2">
      <c r="A9" s="1">
        <v>45225</v>
      </c>
      <c r="B9">
        <v>12.599999999999994</v>
      </c>
      <c r="C9">
        <v>397.29999999999995</v>
      </c>
      <c r="D9">
        <v>-10.5</v>
      </c>
      <c r="E9">
        <v>386.79999999999995</v>
      </c>
      <c r="G9">
        <v>16.300000000000004</v>
      </c>
      <c r="H9">
        <v>178.5</v>
      </c>
      <c r="I9">
        <v>-27.899999999999991</v>
      </c>
      <c r="J9">
        <v>150.60000000000002</v>
      </c>
      <c r="L9" t="s">
        <v>12</v>
      </c>
      <c r="M9" s="6">
        <f>AVERAGEIF(B2:B200,"&lt;=0")</f>
        <v>-70.54285714285713</v>
      </c>
      <c r="O9" t="s">
        <v>12</v>
      </c>
      <c r="P9" s="6">
        <f>AVERAGEIF(G2:G200,"&lt;=0")</f>
        <v>-29.547058823529408</v>
      </c>
    </row>
    <row r="10" spans="1:16" x14ac:dyDescent="0.2">
      <c r="A10" s="1">
        <v>45231</v>
      </c>
      <c r="B10">
        <v>152.19999999999999</v>
      </c>
      <c r="C10">
        <v>432.29999999999995</v>
      </c>
      <c r="D10">
        <v>106.7</v>
      </c>
      <c r="E10">
        <v>539</v>
      </c>
      <c r="G10">
        <v>66.900000000000006</v>
      </c>
      <c r="H10">
        <v>203.5</v>
      </c>
      <c r="I10">
        <v>14.000000000000007</v>
      </c>
      <c r="J10">
        <v>217.5</v>
      </c>
      <c r="L10" t="s">
        <v>13</v>
      </c>
      <c r="M10" s="6">
        <f>M8/ABS(M9)</f>
        <v>1.2053143186033128</v>
      </c>
      <c r="O10" t="s">
        <v>13</v>
      </c>
      <c r="P10" s="6">
        <f>P8/ABS(P9)</f>
        <v>1.6056710559995451</v>
      </c>
    </row>
    <row r="11" spans="1:16" x14ac:dyDescent="0.2">
      <c r="A11" s="1">
        <v>45238</v>
      </c>
      <c r="B11">
        <v>-67.7</v>
      </c>
      <c r="C11">
        <v>431.09999999999997</v>
      </c>
      <c r="D11">
        <v>40.200000000000003</v>
      </c>
      <c r="E11">
        <v>471.29999999999995</v>
      </c>
      <c r="G11">
        <v>10.8</v>
      </c>
      <c r="H11">
        <v>234.7</v>
      </c>
      <c r="I11">
        <v>-6.3999999999999915</v>
      </c>
      <c r="J11">
        <v>228.3</v>
      </c>
    </row>
    <row r="12" spans="1:16" x14ac:dyDescent="0.2">
      <c r="A12" s="1">
        <v>45245</v>
      </c>
      <c r="B12">
        <v>24</v>
      </c>
      <c r="C12">
        <v>485.7</v>
      </c>
      <c r="D12">
        <v>9.6000000000000014</v>
      </c>
      <c r="E12">
        <v>495.3</v>
      </c>
      <c r="G12">
        <v>-10.199999999999999</v>
      </c>
      <c r="H12">
        <v>249</v>
      </c>
      <c r="I12">
        <v>-30.899999999999991</v>
      </c>
      <c r="J12">
        <v>218.10000000000002</v>
      </c>
      <c r="L12" t="s">
        <v>14</v>
      </c>
      <c r="M12">
        <f>MAX(B2:B200)</f>
        <v>363.1</v>
      </c>
      <c r="O12" t="s">
        <v>14</v>
      </c>
      <c r="P12">
        <f>MAX(G2:G200)</f>
        <v>161.19999999999999</v>
      </c>
    </row>
    <row r="13" spans="1:16" x14ac:dyDescent="0.2">
      <c r="A13" s="1">
        <v>45252</v>
      </c>
      <c r="B13">
        <v>45.899999999999991</v>
      </c>
      <c r="C13">
        <v>563.29999999999995</v>
      </c>
      <c r="D13">
        <v>-22.099999999999998</v>
      </c>
      <c r="E13">
        <v>541.19999999999993</v>
      </c>
      <c r="G13">
        <v>33.5</v>
      </c>
      <c r="H13">
        <v>271.89999999999998</v>
      </c>
      <c r="I13">
        <v>-20.29999999999999</v>
      </c>
      <c r="J13">
        <v>251.6</v>
      </c>
      <c r="L13" t="s">
        <v>15</v>
      </c>
      <c r="M13">
        <f>MIN(B2:B200)</f>
        <v>-224.2</v>
      </c>
      <c r="O13" t="s">
        <v>15</v>
      </c>
      <c r="P13">
        <f>MIN(G2:G200)</f>
        <v>-157.9</v>
      </c>
    </row>
    <row r="14" spans="1:16" x14ac:dyDescent="0.2">
      <c r="A14" s="1">
        <v>45260</v>
      </c>
      <c r="B14">
        <v>29.300000000000004</v>
      </c>
      <c r="C14">
        <v>505.19999999999993</v>
      </c>
      <c r="D14">
        <v>65.300000000000011</v>
      </c>
      <c r="E14">
        <v>570.5</v>
      </c>
      <c r="G14">
        <v>51.3</v>
      </c>
      <c r="H14">
        <v>287.2</v>
      </c>
      <c r="I14">
        <v>15.70000000000001</v>
      </c>
      <c r="J14">
        <v>302.89999999999998</v>
      </c>
    </row>
    <row r="15" spans="1:16" x14ac:dyDescent="0.2">
      <c r="A15" s="1">
        <v>45266</v>
      </c>
      <c r="B15">
        <v>45.400000000000006</v>
      </c>
      <c r="C15">
        <v>420.59999999999991</v>
      </c>
      <c r="D15">
        <v>195.3</v>
      </c>
      <c r="E15">
        <v>615.89999999999986</v>
      </c>
      <c r="G15">
        <v>81.900000000000006</v>
      </c>
      <c r="H15">
        <v>313</v>
      </c>
      <c r="I15">
        <v>71.800000000000011</v>
      </c>
      <c r="J15">
        <v>384.8</v>
      </c>
      <c r="L15" t="s">
        <v>16</v>
      </c>
      <c r="M15" s="6">
        <f>(M5*M8)+(M6*M9)</f>
        <v>43.142307692307689</v>
      </c>
      <c r="O15" t="s">
        <v>16</v>
      </c>
      <c r="P15" s="6">
        <f>(P5*P8)+(P6*P9)</f>
        <v>22.273076923076928</v>
      </c>
    </row>
    <row r="16" spans="1:16" x14ac:dyDescent="0.2">
      <c r="A16" s="1">
        <v>45273</v>
      </c>
      <c r="B16">
        <v>-50.7</v>
      </c>
      <c r="C16">
        <v>325.69999999999993</v>
      </c>
      <c r="D16">
        <v>239.5</v>
      </c>
      <c r="E16">
        <v>565.19999999999993</v>
      </c>
      <c r="G16">
        <v>-8.4</v>
      </c>
      <c r="H16">
        <v>290</v>
      </c>
      <c r="I16">
        <v>86.4</v>
      </c>
      <c r="J16">
        <v>376.4</v>
      </c>
      <c r="L16" t="s">
        <v>17</v>
      </c>
      <c r="M16" s="6">
        <f>(M10*M5)-M6</f>
        <v>0.61157584821011313</v>
      </c>
      <c r="O16" t="s">
        <v>17</v>
      </c>
      <c r="P16" s="6">
        <f>(P10*P5)-P6</f>
        <v>0.7538170569227709</v>
      </c>
    </row>
    <row r="17" spans="1:10" x14ac:dyDescent="0.2">
      <c r="A17" s="1">
        <v>45280</v>
      </c>
      <c r="B17">
        <v>-11.400000000000006</v>
      </c>
      <c r="C17">
        <v>398.29999999999995</v>
      </c>
      <c r="D17">
        <v>155.5</v>
      </c>
      <c r="E17">
        <v>553.79999999999995</v>
      </c>
      <c r="G17">
        <v>-4.8000000000000007</v>
      </c>
      <c r="H17">
        <v>314</v>
      </c>
      <c r="I17">
        <v>57.600000000000009</v>
      </c>
      <c r="J17">
        <v>371.6</v>
      </c>
    </row>
    <row r="18" spans="1:10" x14ac:dyDescent="0.2">
      <c r="A18" s="1">
        <v>45288</v>
      </c>
      <c r="B18">
        <v>193.8</v>
      </c>
      <c r="C18">
        <v>465.4</v>
      </c>
      <c r="D18">
        <v>282.2</v>
      </c>
      <c r="E18">
        <v>747.59999999999991</v>
      </c>
      <c r="G18">
        <v>149.69999999999999</v>
      </c>
      <c r="H18">
        <v>400</v>
      </c>
      <c r="I18">
        <v>121.30000000000001</v>
      </c>
      <c r="J18">
        <v>521.29999999999995</v>
      </c>
    </row>
    <row r="19" spans="1:10" x14ac:dyDescent="0.2">
      <c r="A19" s="1">
        <v>45294</v>
      </c>
      <c r="B19">
        <v>60.9</v>
      </c>
      <c r="C19">
        <v>410.29999999999995</v>
      </c>
      <c r="D19">
        <v>398.2</v>
      </c>
      <c r="E19">
        <v>808.5</v>
      </c>
      <c r="G19">
        <v>15.399999999999999</v>
      </c>
      <c r="H19">
        <v>379.5</v>
      </c>
      <c r="I19">
        <v>157.20000000000002</v>
      </c>
      <c r="J19">
        <v>536.70000000000005</v>
      </c>
    </row>
    <row r="20" spans="1:10" x14ac:dyDescent="0.2">
      <c r="A20" s="1">
        <v>45301</v>
      </c>
      <c r="B20">
        <v>-174.2</v>
      </c>
      <c r="C20">
        <v>333.69999999999993</v>
      </c>
      <c r="D20">
        <v>300.60000000000002</v>
      </c>
      <c r="E20">
        <v>634.29999999999995</v>
      </c>
      <c r="G20">
        <v>-14.5</v>
      </c>
      <c r="H20">
        <v>402.6</v>
      </c>
      <c r="I20">
        <v>119.60000000000002</v>
      </c>
      <c r="J20">
        <v>522.20000000000005</v>
      </c>
    </row>
    <row r="21" spans="1:10" x14ac:dyDescent="0.2">
      <c r="A21" s="1">
        <v>45308</v>
      </c>
      <c r="B21">
        <v>41</v>
      </c>
      <c r="C21">
        <v>455.09999999999991</v>
      </c>
      <c r="D21">
        <v>220.20000000000002</v>
      </c>
      <c r="E21">
        <v>675.3</v>
      </c>
      <c r="G21">
        <v>18.600000000000001</v>
      </c>
      <c r="H21">
        <v>463.1</v>
      </c>
      <c r="I21">
        <v>77.700000000000017</v>
      </c>
      <c r="J21">
        <v>540.80000000000007</v>
      </c>
    </row>
    <row r="22" spans="1:10" x14ac:dyDescent="0.2">
      <c r="A22" s="1">
        <v>45316</v>
      </c>
      <c r="B22">
        <v>-31.199999999999989</v>
      </c>
      <c r="C22">
        <v>560.99999999999989</v>
      </c>
      <c r="D22">
        <v>83.100000000000023</v>
      </c>
      <c r="E22">
        <v>644.09999999999991</v>
      </c>
      <c r="G22">
        <v>5.7999999999999972</v>
      </c>
      <c r="H22">
        <v>547.4</v>
      </c>
      <c r="I22">
        <v>-0.79999999999998295</v>
      </c>
      <c r="J22">
        <v>546.6</v>
      </c>
    </row>
    <row r="23" spans="1:10" x14ac:dyDescent="0.2">
      <c r="A23" s="1">
        <v>45322</v>
      </c>
      <c r="B23">
        <v>16.199999999999989</v>
      </c>
      <c r="C23">
        <v>399.99999999999989</v>
      </c>
      <c r="D23">
        <v>260.3</v>
      </c>
      <c r="E23">
        <v>660.3</v>
      </c>
      <c r="G23">
        <v>24.799999999999997</v>
      </c>
      <c r="H23">
        <v>463.2</v>
      </c>
      <c r="I23">
        <v>108.20000000000002</v>
      </c>
      <c r="J23">
        <v>571.4</v>
      </c>
    </row>
    <row r="24" spans="1:10" x14ac:dyDescent="0.2">
      <c r="A24" s="1">
        <v>45329</v>
      </c>
      <c r="B24">
        <v>-33.799999999999997</v>
      </c>
      <c r="C24">
        <v>477.99999999999989</v>
      </c>
      <c r="D24">
        <v>148.5</v>
      </c>
      <c r="E24">
        <v>626.49999999999989</v>
      </c>
      <c r="G24">
        <v>-17.199999999999996</v>
      </c>
      <c r="H24">
        <v>495.8</v>
      </c>
      <c r="I24">
        <v>58.40000000000002</v>
      </c>
      <c r="J24">
        <v>554.20000000000005</v>
      </c>
    </row>
    <row r="25" spans="1:10" x14ac:dyDescent="0.2">
      <c r="A25" s="1">
        <v>45336</v>
      </c>
      <c r="B25">
        <v>90.8</v>
      </c>
      <c r="C25">
        <v>434.19999999999987</v>
      </c>
      <c r="D25">
        <v>283.10000000000002</v>
      </c>
      <c r="E25">
        <v>717.3</v>
      </c>
      <c r="G25">
        <v>26.200000000000003</v>
      </c>
      <c r="H25">
        <v>458</v>
      </c>
      <c r="I25">
        <v>122.40000000000002</v>
      </c>
      <c r="J25">
        <v>580.4</v>
      </c>
    </row>
    <row r="26" spans="1:10" x14ac:dyDescent="0.2">
      <c r="A26" s="1">
        <v>45343</v>
      </c>
      <c r="B26">
        <v>17.200000000000003</v>
      </c>
      <c r="C26">
        <v>556.89999999999986</v>
      </c>
      <c r="D26">
        <v>177.60000000000002</v>
      </c>
      <c r="E26">
        <v>734.49999999999989</v>
      </c>
      <c r="G26">
        <v>11</v>
      </c>
      <c r="H26">
        <v>515.6</v>
      </c>
      <c r="I26">
        <v>75.800000000000011</v>
      </c>
      <c r="J26">
        <v>591.40000000000009</v>
      </c>
    </row>
    <row r="27" spans="1:10" x14ac:dyDescent="0.2">
      <c r="A27" s="1">
        <v>45351</v>
      </c>
      <c r="B27">
        <v>153.70000000000002</v>
      </c>
      <c r="C27">
        <v>472.79999999999984</v>
      </c>
      <c r="D27">
        <v>415.40000000000003</v>
      </c>
      <c r="E27">
        <v>888.19999999999982</v>
      </c>
      <c r="G27">
        <v>46.2</v>
      </c>
      <c r="H27">
        <v>411.8</v>
      </c>
      <c r="I27">
        <v>225.8</v>
      </c>
      <c r="J27">
        <v>637.6</v>
      </c>
    </row>
    <row r="28" spans="1:10" x14ac:dyDescent="0.2">
      <c r="A28" s="1">
        <v>45357</v>
      </c>
      <c r="B28">
        <v>243.89999999999998</v>
      </c>
      <c r="C28">
        <v>578.0999999999998</v>
      </c>
      <c r="D28">
        <v>554</v>
      </c>
      <c r="E28">
        <v>1132.0999999999999</v>
      </c>
      <c r="G28">
        <v>157.30000000000001</v>
      </c>
      <c r="H28">
        <v>462.7</v>
      </c>
      <c r="I28">
        <v>332.20000000000005</v>
      </c>
      <c r="J28">
        <v>794.90000000000009</v>
      </c>
    </row>
    <row r="29" spans="1:10" x14ac:dyDescent="0.2">
      <c r="A29" s="1">
        <v>45364</v>
      </c>
      <c r="B29">
        <v>23.799999999999997</v>
      </c>
      <c r="C29">
        <v>653.69999999999982</v>
      </c>
      <c r="D29">
        <v>502.2</v>
      </c>
      <c r="E29">
        <v>1155.8999999999999</v>
      </c>
      <c r="G29">
        <v>-17</v>
      </c>
      <c r="H29">
        <v>498.09999999999997</v>
      </c>
      <c r="I29">
        <v>279.80000000000007</v>
      </c>
      <c r="J29">
        <v>777.90000000000009</v>
      </c>
    </row>
    <row r="30" spans="1:10" x14ac:dyDescent="0.2">
      <c r="A30" s="1">
        <v>45371</v>
      </c>
      <c r="B30">
        <v>-224.2</v>
      </c>
      <c r="C30">
        <v>556.29999999999984</v>
      </c>
      <c r="D30">
        <v>375.4</v>
      </c>
      <c r="E30">
        <v>931.69999999999982</v>
      </c>
      <c r="G30">
        <v>-106.6</v>
      </c>
      <c r="H30">
        <v>454.9</v>
      </c>
      <c r="I30">
        <v>216.40000000000006</v>
      </c>
      <c r="J30">
        <v>671.30000000000007</v>
      </c>
    </row>
    <row r="31" spans="1:10" x14ac:dyDescent="0.2">
      <c r="A31" s="1">
        <v>45378</v>
      </c>
      <c r="B31">
        <v>81.499999999999986</v>
      </c>
      <c r="C31">
        <v>689.49999999999977</v>
      </c>
      <c r="D31">
        <v>323.7</v>
      </c>
      <c r="E31">
        <v>1013.1999999999998</v>
      </c>
      <c r="G31">
        <v>19.600000000000001</v>
      </c>
      <c r="H31">
        <v>508.79999999999995</v>
      </c>
      <c r="I31">
        <v>182.10000000000008</v>
      </c>
      <c r="J31">
        <v>690.90000000000009</v>
      </c>
    </row>
    <row r="32" spans="1:10" x14ac:dyDescent="0.2">
      <c r="A32" s="1">
        <v>45385</v>
      </c>
      <c r="B32">
        <v>72.400000000000006</v>
      </c>
      <c r="C32">
        <v>658.89999999999975</v>
      </c>
      <c r="D32">
        <v>426.7</v>
      </c>
      <c r="E32">
        <v>1085.5999999999997</v>
      </c>
      <c r="G32">
        <v>5.2999999999999972</v>
      </c>
      <c r="H32">
        <v>484.19999999999993</v>
      </c>
      <c r="I32">
        <v>212.00000000000009</v>
      </c>
      <c r="J32">
        <v>696.2</v>
      </c>
    </row>
    <row r="33" spans="1:10" x14ac:dyDescent="0.2">
      <c r="A33" s="1">
        <v>45392</v>
      </c>
      <c r="B33">
        <v>-23.600000000000009</v>
      </c>
      <c r="C33">
        <v>541.6999999999997</v>
      </c>
      <c r="D33">
        <v>520.29999999999995</v>
      </c>
      <c r="E33">
        <v>1061.9999999999995</v>
      </c>
      <c r="G33">
        <v>-0.30000000000000426</v>
      </c>
      <c r="H33">
        <v>439.09999999999991</v>
      </c>
      <c r="I33">
        <v>256.80000000000007</v>
      </c>
      <c r="J33">
        <v>695.9</v>
      </c>
    </row>
    <row r="34" spans="1:10" x14ac:dyDescent="0.2">
      <c r="A34" s="1">
        <v>45398</v>
      </c>
      <c r="B34">
        <v>69.500000000000014</v>
      </c>
      <c r="C34">
        <v>672.49999999999977</v>
      </c>
      <c r="D34">
        <v>458.99999999999994</v>
      </c>
      <c r="E34">
        <v>1131.4999999999998</v>
      </c>
      <c r="G34">
        <v>31</v>
      </c>
      <c r="H34">
        <v>491.09999999999991</v>
      </c>
      <c r="I34">
        <v>235.80000000000007</v>
      </c>
      <c r="J34">
        <v>726.9</v>
      </c>
    </row>
    <row r="35" spans="1:10" x14ac:dyDescent="0.2">
      <c r="A35" s="1">
        <v>45406</v>
      </c>
      <c r="B35">
        <v>178.3</v>
      </c>
      <c r="C35">
        <v>748.19999999999982</v>
      </c>
      <c r="D35">
        <v>561.59999999999991</v>
      </c>
      <c r="E35">
        <v>1309.7999999999997</v>
      </c>
      <c r="G35">
        <v>69</v>
      </c>
      <c r="H35">
        <v>519.39999999999986</v>
      </c>
      <c r="I35">
        <v>276.50000000000006</v>
      </c>
      <c r="J35">
        <v>795.89999999999986</v>
      </c>
    </row>
    <row r="36" spans="1:10" x14ac:dyDescent="0.2">
      <c r="A36" s="1">
        <v>45412</v>
      </c>
      <c r="B36">
        <v>-83.5</v>
      </c>
      <c r="C36">
        <v>627.39999999999986</v>
      </c>
      <c r="D36">
        <v>598.89999999999986</v>
      </c>
      <c r="E36">
        <v>1226.2999999999997</v>
      </c>
      <c r="G36">
        <v>-3.7000000000000028</v>
      </c>
      <c r="H36">
        <v>451.69999999999987</v>
      </c>
      <c r="I36">
        <v>340.50000000000006</v>
      </c>
      <c r="J36">
        <v>792.19999999999993</v>
      </c>
    </row>
    <row r="37" spans="1:10" x14ac:dyDescent="0.2">
      <c r="A37" s="1">
        <v>45420</v>
      </c>
      <c r="B37">
        <v>11.299999999999997</v>
      </c>
      <c r="C37">
        <v>743.99999999999989</v>
      </c>
      <c r="D37">
        <v>493.59999999999985</v>
      </c>
      <c r="E37">
        <v>1237.5999999999997</v>
      </c>
      <c r="G37">
        <v>11.600000000000001</v>
      </c>
      <c r="H37">
        <v>512.69999999999982</v>
      </c>
      <c r="I37">
        <v>291.10000000000008</v>
      </c>
      <c r="J37">
        <v>803.8</v>
      </c>
    </row>
    <row r="38" spans="1:10" x14ac:dyDescent="0.2">
      <c r="A38" s="1">
        <v>45427</v>
      </c>
      <c r="B38">
        <v>19.099999999999994</v>
      </c>
      <c r="C38">
        <v>865.99999999999989</v>
      </c>
      <c r="D38">
        <v>390.69999999999982</v>
      </c>
      <c r="E38">
        <v>1256.6999999999998</v>
      </c>
      <c r="G38">
        <v>84.1</v>
      </c>
      <c r="H38">
        <v>561.5999999999998</v>
      </c>
      <c r="I38">
        <v>326.30000000000007</v>
      </c>
      <c r="J38">
        <v>887.89999999999986</v>
      </c>
    </row>
    <row r="39" spans="1:10" x14ac:dyDescent="0.2">
      <c r="A39" s="1">
        <v>45434</v>
      </c>
      <c r="B39">
        <v>-10.199999999999989</v>
      </c>
      <c r="C39">
        <v>994.8</v>
      </c>
      <c r="D39">
        <v>251.69999999999982</v>
      </c>
      <c r="E39">
        <v>1246.4999999999998</v>
      </c>
      <c r="G39">
        <v>-11.899999999999991</v>
      </c>
      <c r="H39">
        <v>622.29999999999984</v>
      </c>
      <c r="I39">
        <v>253.70000000000007</v>
      </c>
      <c r="J39">
        <v>875.99999999999989</v>
      </c>
    </row>
    <row r="40" spans="1:10" x14ac:dyDescent="0.2">
      <c r="A40" s="1">
        <v>45441</v>
      </c>
      <c r="B40">
        <v>17</v>
      </c>
      <c r="C40">
        <v>1117.2</v>
      </c>
      <c r="D40">
        <v>146.29999999999981</v>
      </c>
      <c r="E40">
        <v>1263.4999999999998</v>
      </c>
      <c r="G40">
        <v>0.29999999999999716</v>
      </c>
      <c r="H40">
        <v>672.69999999999982</v>
      </c>
      <c r="I40">
        <v>203.60000000000008</v>
      </c>
      <c r="J40">
        <v>876.3</v>
      </c>
    </row>
    <row r="41" spans="1:10" x14ac:dyDescent="0.2">
      <c r="A41" s="1">
        <v>45448</v>
      </c>
      <c r="B41">
        <v>77.300000000000011</v>
      </c>
      <c r="C41">
        <v>1002.2</v>
      </c>
      <c r="D41">
        <v>338.5999999999998</v>
      </c>
      <c r="E41">
        <v>1340.7999999999997</v>
      </c>
      <c r="G41">
        <v>-28.700000000000017</v>
      </c>
      <c r="H41">
        <v>506.89999999999981</v>
      </c>
      <c r="I41">
        <v>340.70000000000005</v>
      </c>
      <c r="J41">
        <v>847.59999999999991</v>
      </c>
    </row>
    <row r="42" spans="1:10" x14ac:dyDescent="0.2">
      <c r="A42" s="1">
        <v>45455</v>
      </c>
      <c r="B42">
        <v>107.4</v>
      </c>
      <c r="C42">
        <v>1215.6000000000001</v>
      </c>
      <c r="D42">
        <v>232.5999999999998</v>
      </c>
      <c r="E42">
        <v>1448.1999999999998</v>
      </c>
      <c r="G42">
        <v>156.9</v>
      </c>
      <c r="H42">
        <v>624.0999999999998</v>
      </c>
      <c r="I42">
        <v>380.40000000000003</v>
      </c>
      <c r="J42">
        <v>1004.4999999999998</v>
      </c>
    </row>
    <row r="43" spans="1:10" x14ac:dyDescent="0.2">
      <c r="A43" s="1">
        <v>45462</v>
      </c>
      <c r="B43">
        <v>-42.400000000000006</v>
      </c>
      <c r="C43">
        <v>1068.6000000000001</v>
      </c>
      <c r="D43">
        <v>337.19999999999982</v>
      </c>
      <c r="E43">
        <v>1405.8</v>
      </c>
      <c r="G43">
        <v>-157.9</v>
      </c>
      <c r="H43">
        <v>547.89999999999975</v>
      </c>
      <c r="I43">
        <v>298.70000000000005</v>
      </c>
      <c r="J43">
        <v>846.5999999999998</v>
      </c>
    </row>
    <row r="44" spans="1:10" x14ac:dyDescent="0.2">
      <c r="A44" s="1">
        <v>45469</v>
      </c>
      <c r="B44">
        <v>23.700000000000017</v>
      </c>
      <c r="C44">
        <v>911.90000000000009</v>
      </c>
      <c r="D44">
        <v>517.5999999999998</v>
      </c>
      <c r="E44">
        <v>1429.5</v>
      </c>
      <c r="G44">
        <v>0.20000000000000284</v>
      </c>
      <c r="H44">
        <v>448.79999999999973</v>
      </c>
      <c r="I44">
        <v>398.00000000000006</v>
      </c>
      <c r="J44">
        <v>846.79999999999973</v>
      </c>
    </row>
    <row r="45" spans="1:10" x14ac:dyDescent="0.2">
      <c r="A45" s="1">
        <v>45476</v>
      </c>
      <c r="B45">
        <v>363.1</v>
      </c>
      <c r="C45">
        <v>1120.5</v>
      </c>
      <c r="D45">
        <v>672.0999999999998</v>
      </c>
      <c r="E45">
        <v>1792.6</v>
      </c>
      <c r="G45">
        <v>161.19999999999999</v>
      </c>
      <c r="H45">
        <v>519.39999999999975</v>
      </c>
      <c r="I45">
        <v>488.6</v>
      </c>
      <c r="J45">
        <v>1007.9999999999998</v>
      </c>
    </row>
    <row r="46" spans="1:10" x14ac:dyDescent="0.2">
      <c r="A46" s="1">
        <v>45483</v>
      </c>
      <c r="B46">
        <v>68.399999999999991</v>
      </c>
      <c r="C46">
        <v>1210.0999999999999</v>
      </c>
      <c r="D46">
        <v>650.89999999999975</v>
      </c>
      <c r="E46">
        <v>1860.9999999999995</v>
      </c>
      <c r="G46">
        <v>-11</v>
      </c>
      <c r="H46">
        <v>558.99999999999977</v>
      </c>
      <c r="I46">
        <v>438</v>
      </c>
      <c r="J46">
        <v>996.99999999999977</v>
      </c>
    </row>
    <row r="47" spans="1:10" x14ac:dyDescent="0.2">
      <c r="A47" s="1">
        <v>45489</v>
      </c>
      <c r="B47">
        <v>257.89999999999998</v>
      </c>
      <c r="C47">
        <v>1343.8</v>
      </c>
      <c r="D47">
        <v>775.0999999999998</v>
      </c>
      <c r="E47">
        <v>2118.8999999999996</v>
      </c>
      <c r="G47">
        <v>120.3</v>
      </c>
      <c r="H47">
        <v>621.89999999999975</v>
      </c>
      <c r="I47">
        <v>495.4</v>
      </c>
      <c r="J47">
        <v>1117.2999999999997</v>
      </c>
    </row>
    <row r="48" spans="1:10" x14ac:dyDescent="0.2">
      <c r="A48" s="1">
        <v>45497</v>
      </c>
      <c r="B48">
        <v>162.89999999999998</v>
      </c>
      <c r="C48">
        <v>1588.3999999999999</v>
      </c>
      <c r="D48">
        <v>693.39999999999975</v>
      </c>
      <c r="E48">
        <v>2281.7999999999997</v>
      </c>
      <c r="G48">
        <v>39.5</v>
      </c>
      <c r="H48">
        <v>713.0999999999998</v>
      </c>
      <c r="I48">
        <v>443.7</v>
      </c>
      <c r="J48">
        <v>1156.7999999999997</v>
      </c>
    </row>
    <row r="49" spans="1:10" x14ac:dyDescent="0.2">
      <c r="A49" s="1">
        <v>45504</v>
      </c>
      <c r="B49">
        <v>-57</v>
      </c>
      <c r="C49">
        <v>1617.8999999999999</v>
      </c>
      <c r="D49">
        <v>606.89999999999975</v>
      </c>
      <c r="E49">
        <v>2224.7999999999997</v>
      </c>
      <c r="G49">
        <v>5.3000000000000043</v>
      </c>
      <c r="H49">
        <v>756.19999999999982</v>
      </c>
      <c r="I49">
        <v>405.9</v>
      </c>
      <c r="J49">
        <v>1162.0999999999999</v>
      </c>
    </row>
    <row r="50" spans="1:10" x14ac:dyDescent="0.2">
      <c r="A50" s="1">
        <v>45511</v>
      </c>
      <c r="B50">
        <v>101.4</v>
      </c>
      <c r="C50">
        <v>1517.8999999999999</v>
      </c>
      <c r="D50">
        <v>808.29999999999973</v>
      </c>
      <c r="E50">
        <v>2326.1999999999998</v>
      </c>
      <c r="G50">
        <v>64.5</v>
      </c>
      <c r="H50">
        <v>706.99999999999977</v>
      </c>
      <c r="I50">
        <v>519.6</v>
      </c>
      <c r="J50">
        <v>1226.5999999999999</v>
      </c>
    </row>
    <row r="51" spans="1:10" x14ac:dyDescent="0.2">
      <c r="A51" s="1">
        <v>45518</v>
      </c>
      <c r="B51">
        <v>-2.5</v>
      </c>
      <c r="C51">
        <v>1426.9999999999998</v>
      </c>
      <c r="D51">
        <v>896.6999999999997</v>
      </c>
      <c r="E51">
        <v>2323.6999999999994</v>
      </c>
      <c r="G51">
        <v>-3.1999999999999957</v>
      </c>
      <c r="H51">
        <v>669.5999999999998</v>
      </c>
      <c r="I51">
        <v>553.80000000000007</v>
      </c>
      <c r="J51">
        <v>1223.3999999999999</v>
      </c>
    </row>
    <row r="52" spans="1:10" x14ac:dyDescent="0.2">
      <c r="A52" s="1">
        <v>45525</v>
      </c>
      <c r="B52">
        <v>-175.2</v>
      </c>
      <c r="C52">
        <v>1354.3999999999999</v>
      </c>
      <c r="D52">
        <v>794.09999999999968</v>
      </c>
      <c r="E52">
        <v>2148.4999999999995</v>
      </c>
      <c r="G52">
        <v>-69.099999999999994</v>
      </c>
      <c r="H52">
        <v>636.79999999999984</v>
      </c>
      <c r="I52">
        <v>517.50000000000011</v>
      </c>
      <c r="J52">
        <v>1154.3</v>
      </c>
    </row>
    <row r="53" spans="1:10" x14ac:dyDescent="0.2">
      <c r="A53" s="1">
        <v>45532</v>
      </c>
      <c r="B53">
        <v>94.9</v>
      </c>
      <c r="C53">
        <v>1354.8</v>
      </c>
      <c r="D53">
        <v>888.59999999999968</v>
      </c>
      <c r="E53">
        <v>2243.3999999999996</v>
      </c>
      <c r="G53">
        <v>3.8999999999999986</v>
      </c>
      <c r="H53">
        <v>613.19999999999982</v>
      </c>
      <c r="I53">
        <v>545.00000000000011</v>
      </c>
      <c r="J53">
        <v>1158.1999999999998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C3B4-87C7-344D-8149-4D0516B42311}">
  <dimension ref="A1:P53"/>
  <sheetViews>
    <sheetView workbookViewId="0">
      <selection activeCell="N28" sqref="N28"/>
    </sheetView>
  </sheetViews>
  <sheetFormatPr baseColWidth="10" defaultRowHeight="16" x14ac:dyDescent="0.2"/>
  <cols>
    <col min="1" max="1" width="12.33203125" bestFit="1" customWidth="1"/>
  </cols>
  <sheetData>
    <row r="1" spans="1:16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1</v>
      </c>
      <c r="H1" s="3" t="s">
        <v>2</v>
      </c>
      <c r="I1" s="3" t="s">
        <v>3</v>
      </c>
      <c r="J1" s="3" t="s">
        <v>4</v>
      </c>
      <c r="L1" s="2" t="s">
        <v>5</v>
      </c>
      <c r="O1" s="3" t="s">
        <v>19</v>
      </c>
    </row>
    <row r="2" spans="1:16" x14ac:dyDescent="0.2">
      <c r="A2" s="1">
        <v>45176</v>
      </c>
      <c r="B2">
        <v>35.5</v>
      </c>
      <c r="C2">
        <v>-5.7</v>
      </c>
      <c r="D2">
        <v>41.2</v>
      </c>
      <c r="E2">
        <v>35.5</v>
      </c>
      <c r="G2">
        <v>6.5</v>
      </c>
      <c r="H2">
        <v>-0.3</v>
      </c>
      <c r="I2">
        <v>6.8</v>
      </c>
      <c r="J2">
        <v>6.5</v>
      </c>
    </row>
    <row r="3" spans="1:16" x14ac:dyDescent="0.2">
      <c r="A3" s="1">
        <v>45183</v>
      </c>
      <c r="B3">
        <v>-10.700000000000003</v>
      </c>
      <c r="C3">
        <v>22.7</v>
      </c>
      <c r="D3">
        <v>2.1000000000000014</v>
      </c>
      <c r="E3">
        <v>24.8</v>
      </c>
      <c r="G3">
        <v>-0.60000000000000053</v>
      </c>
      <c r="H3">
        <v>7.5</v>
      </c>
      <c r="I3">
        <v>-1.6000000000000005</v>
      </c>
      <c r="J3">
        <v>5.8999999999999995</v>
      </c>
      <c r="L3" t="s">
        <v>7</v>
      </c>
      <c r="M3">
        <f>COUNTIF(B2:B200,"&gt;0")</f>
        <v>24</v>
      </c>
      <c r="O3" t="s">
        <v>7</v>
      </c>
      <c r="P3">
        <f>COUNTIF(G2:G200,"&gt;0")</f>
        <v>25</v>
      </c>
    </row>
    <row r="4" spans="1:16" x14ac:dyDescent="0.2">
      <c r="A4" s="1">
        <v>45190</v>
      </c>
      <c r="B4">
        <v>32.4</v>
      </c>
      <c r="C4">
        <v>7.2999999999999989</v>
      </c>
      <c r="D4">
        <v>49.9</v>
      </c>
      <c r="E4">
        <v>57.199999999999996</v>
      </c>
      <c r="G4">
        <v>14.2</v>
      </c>
      <c r="H4">
        <v>12.7</v>
      </c>
      <c r="I4">
        <v>7.3999999999999995</v>
      </c>
      <c r="J4">
        <v>20.099999999999998</v>
      </c>
      <c r="L4" t="s">
        <v>8</v>
      </c>
      <c r="M4">
        <f>COUNTIF(B2:B200,"&lt;=0")</f>
        <v>28</v>
      </c>
      <c r="O4" t="s">
        <v>8</v>
      </c>
      <c r="P4">
        <f>COUNTIF(G2:G200,"&lt;=0")</f>
        <v>27</v>
      </c>
    </row>
    <row r="5" spans="1:16" x14ac:dyDescent="0.2">
      <c r="A5" s="1">
        <v>45197</v>
      </c>
      <c r="B5">
        <v>-23.400000000000002</v>
      </c>
      <c r="C5">
        <v>31</v>
      </c>
      <c r="D5">
        <v>2.7999999999999972</v>
      </c>
      <c r="E5">
        <v>33.799999999999997</v>
      </c>
      <c r="G5">
        <v>-6.2</v>
      </c>
      <c r="H5">
        <v>17.899999999999999</v>
      </c>
      <c r="I5">
        <v>-4.0000000000000009</v>
      </c>
      <c r="J5">
        <v>13.899999999999999</v>
      </c>
      <c r="L5" t="s">
        <v>9</v>
      </c>
      <c r="M5" s="4">
        <f>M3/(M3+M4)</f>
        <v>0.46153846153846156</v>
      </c>
      <c r="O5" t="s">
        <v>9</v>
      </c>
      <c r="P5" s="4">
        <f>P3/(P3+P4)</f>
        <v>0.48076923076923078</v>
      </c>
    </row>
    <row r="6" spans="1:16" x14ac:dyDescent="0.2">
      <c r="A6" s="1">
        <v>45204</v>
      </c>
      <c r="B6">
        <v>-0.80000000000000071</v>
      </c>
      <c r="C6">
        <v>48.4</v>
      </c>
      <c r="D6">
        <v>-15.400000000000002</v>
      </c>
      <c r="E6">
        <v>33</v>
      </c>
      <c r="G6">
        <v>0.7</v>
      </c>
      <c r="H6">
        <v>16.2</v>
      </c>
      <c r="I6">
        <v>-1.600000000000001</v>
      </c>
      <c r="J6">
        <v>14.599999999999998</v>
      </c>
      <c r="L6" t="s">
        <v>10</v>
      </c>
      <c r="M6" s="5">
        <f>100%-M5</f>
        <v>0.53846153846153844</v>
      </c>
      <c r="O6" t="s">
        <v>10</v>
      </c>
      <c r="P6" s="5">
        <f>100%-P5</f>
        <v>0.51923076923076916</v>
      </c>
    </row>
    <row r="7" spans="1:16" x14ac:dyDescent="0.2">
      <c r="A7" s="1">
        <v>45211</v>
      </c>
      <c r="B7">
        <v>24.800000000000004</v>
      </c>
      <c r="C7">
        <v>33</v>
      </c>
      <c r="D7">
        <v>24.8</v>
      </c>
      <c r="E7">
        <v>57.8</v>
      </c>
      <c r="G7">
        <v>5.0999999999999996</v>
      </c>
      <c r="H7">
        <v>13.5</v>
      </c>
      <c r="I7">
        <v>6.1999999999999993</v>
      </c>
      <c r="J7">
        <v>19.7</v>
      </c>
    </row>
    <row r="8" spans="1:16" x14ac:dyDescent="0.2">
      <c r="A8" s="1">
        <v>45218</v>
      </c>
      <c r="B8">
        <v>23.700000000000003</v>
      </c>
      <c r="C8">
        <v>24.5</v>
      </c>
      <c r="D8">
        <v>57</v>
      </c>
      <c r="E8">
        <v>81.5</v>
      </c>
      <c r="G8">
        <v>3.8</v>
      </c>
      <c r="H8">
        <v>10.3</v>
      </c>
      <c r="I8">
        <v>13.2</v>
      </c>
      <c r="J8">
        <v>23.5</v>
      </c>
      <c r="L8" t="s">
        <v>11</v>
      </c>
      <c r="M8" s="6">
        <f>AVERAGEIF(B2:B200,"&gt;0")</f>
        <v>29.733333333333338</v>
      </c>
      <c r="O8" t="s">
        <v>11</v>
      </c>
      <c r="P8" s="6">
        <f>AVERAGEIF(G2:G200,"&gt;0")</f>
        <v>14.052</v>
      </c>
    </row>
    <row r="9" spans="1:16" x14ac:dyDescent="0.2">
      <c r="A9" s="1">
        <v>45225</v>
      </c>
      <c r="B9">
        <v>-18.5</v>
      </c>
      <c r="C9">
        <v>55.5</v>
      </c>
      <c r="D9">
        <v>7.5</v>
      </c>
      <c r="E9">
        <v>63</v>
      </c>
      <c r="G9">
        <v>0.40000000000000036</v>
      </c>
      <c r="H9">
        <v>21.8</v>
      </c>
      <c r="I9">
        <v>2.0999999999999996</v>
      </c>
      <c r="J9">
        <v>23.9</v>
      </c>
      <c r="L9" t="s">
        <v>12</v>
      </c>
      <c r="M9" s="6">
        <f>AVERAGEIF(B2:B200,"&lt;=0")</f>
        <v>-33.696428571428569</v>
      </c>
      <c r="O9" t="s">
        <v>12</v>
      </c>
      <c r="P9" s="6">
        <f>AVERAGEIF(G2:G200,"&lt;=0")</f>
        <v>-14.21851851851852</v>
      </c>
    </row>
    <row r="10" spans="1:16" x14ac:dyDescent="0.2">
      <c r="A10" s="1">
        <v>45232</v>
      </c>
      <c r="B10">
        <v>24.6</v>
      </c>
      <c r="C10">
        <v>73.599999999999994</v>
      </c>
      <c r="D10">
        <v>14</v>
      </c>
      <c r="E10">
        <v>87.6</v>
      </c>
      <c r="G10">
        <v>-1.1000000000000001</v>
      </c>
      <c r="H10">
        <v>24.6</v>
      </c>
      <c r="I10">
        <v>-1.8000000000000003</v>
      </c>
      <c r="J10">
        <v>22.8</v>
      </c>
      <c r="L10" t="s">
        <v>13</v>
      </c>
      <c r="M10" s="6">
        <f>M8/ABS(M9)</f>
        <v>0.88238827062356495</v>
      </c>
      <c r="O10" t="s">
        <v>13</v>
      </c>
      <c r="P10" s="6">
        <f>P8/ABS(P9)</f>
        <v>0.98828861682729863</v>
      </c>
    </row>
    <row r="11" spans="1:16" x14ac:dyDescent="0.2">
      <c r="A11" s="1">
        <v>45239</v>
      </c>
      <c r="B11">
        <v>-8.3999999999999986</v>
      </c>
      <c r="C11">
        <v>91.699999999999989</v>
      </c>
      <c r="D11">
        <v>-12.5</v>
      </c>
      <c r="E11">
        <v>79.199999999999989</v>
      </c>
      <c r="G11">
        <v>-0.60000000000000009</v>
      </c>
      <c r="H11">
        <v>27.400000000000002</v>
      </c>
      <c r="I11">
        <v>-5.2</v>
      </c>
      <c r="J11">
        <v>22.200000000000003</v>
      </c>
    </row>
    <row r="12" spans="1:16" x14ac:dyDescent="0.2">
      <c r="A12" s="1">
        <v>45246</v>
      </c>
      <c r="B12">
        <v>-20.299999999999997</v>
      </c>
      <c r="C12">
        <v>56.399999999999991</v>
      </c>
      <c r="D12">
        <v>2.5</v>
      </c>
      <c r="E12">
        <v>58.899999999999991</v>
      </c>
      <c r="G12">
        <v>-0.89999999999999991</v>
      </c>
      <c r="H12">
        <v>23.500000000000004</v>
      </c>
      <c r="I12">
        <v>-2.2000000000000002</v>
      </c>
      <c r="J12">
        <v>21.300000000000004</v>
      </c>
      <c r="L12" t="s">
        <v>14</v>
      </c>
      <c r="M12">
        <f>MAX(B2:B200)</f>
        <v>91.2</v>
      </c>
      <c r="O12" t="s">
        <v>14</v>
      </c>
      <c r="P12">
        <f>MAX(G2:G200)</f>
        <v>43.400000000000006</v>
      </c>
    </row>
    <row r="13" spans="1:16" x14ac:dyDescent="0.2">
      <c r="A13" s="1">
        <v>45253</v>
      </c>
      <c r="B13">
        <v>11.4</v>
      </c>
      <c r="C13">
        <v>78.199999999999989</v>
      </c>
      <c r="D13">
        <v>-7.9</v>
      </c>
      <c r="E13">
        <v>70.299999999999983</v>
      </c>
      <c r="G13">
        <v>6.4</v>
      </c>
      <c r="H13">
        <v>27.100000000000005</v>
      </c>
      <c r="I13">
        <v>0.59999999999999964</v>
      </c>
      <c r="J13">
        <v>27.700000000000003</v>
      </c>
      <c r="L13" t="s">
        <v>15</v>
      </c>
      <c r="M13">
        <f>MIN(B2:B200)</f>
        <v>-106.1</v>
      </c>
      <c r="O13" t="s">
        <v>15</v>
      </c>
      <c r="P13">
        <f>MIN(G2:G200)</f>
        <v>-45.2</v>
      </c>
    </row>
    <row r="14" spans="1:16" x14ac:dyDescent="0.2">
      <c r="A14" s="1">
        <v>45260</v>
      </c>
      <c r="B14">
        <v>25.300000000000004</v>
      </c>
      <c r="C14">
        <v>54.29999999999999</v>
      </c>
      <c r="D14">
        <v>41.300000000000004</v>
      </c>
      <c r="E14">
        <v>95.6</v>
      </c>
      <c r="G14">
        <v>8.3999999999999986</v>
      </c>
      <c r="H14">
        <v>21.900000000000006</v>
      </c>
      <c r="I14">
        <v>14.2</v>
      </c>
      <c r="J14">
        <v>36.100000000000009</v>
      </c>
    </row>
    <row r="15" spans="1:16" x14ac:dyDescent="0.2">
      <c r="A15" s="1">
        <v>45267</v>
      </c>
      <c r="B15">
        <v>-11.100000000000001</v>
      </c>
      <c r="C15">
        <v>25.199999999999989</v>
      </c>
      <c r="D15">
        <v>59.300000000000004</v>
      </c>
      <c r="E15">
        <v>84.5</v>
      </c>
      <c r="G15">
        <v>-0.69999999999999973</v>
      </c>
      <c r="H15">
        <v>17.600000000000005</v>
      </c>
      <c r="I15">
        <v>17.8</v>
      </c>
      <c r="J15">
        <v>35.400000000000006</v>
      </c>
      <c r="L15" t="s">
        <v>16</v>
      </c>
      <c r="M15" s="6">
        <f>(M5*M8)+(M6*M9)</f>
        <v>-4.4211538461538407</v>
      </c>
      <c r="O15" t="s">
        <v>16</v>
      </c>
      <c r="P15" s="6">
        <f>(P5*P8)+(P6*P9)</f>
        <v>-0.62692307692307647</v>
      </c>
    </row>
    <row r="16" spans="1:16" x14ac:dyDescent="0.2">
      <c r="A16" s="1">
        <v>45274</v>
      </c>
      <c r="B16">
        <v>-49.2</v>
      </c>
      <c r="C16">
        <v>-1.2000000000000099</v>
      </c>
      <c r="D16">
        <v>36.5</v>
      </c>
      <c r="E16">
        <v>35.29999999999999</v>
      </c>
      <c r="G16">
        <v>-0.90000000000000036</v>
      </c>
      <c r="H16">
        <v>13.400000000000006</v>
      </c>
      <c r="I16">
        <v>21.1</v>
      </c>
      <c r="J16">
        <v>34.500000000000007</v>
      </c>
      <c r="L16" t="s">
        <v>17</v>
      </c>
      <c r="M16" s="6">
        <f>(M10*M5)-M6</f>
        <v>-0.13120541355835458</v>
      </c>
      <c r="O16" t="s">
        <v>17</v>
      </c>
      <c r="P16" s="6">
        <f>(P10*P5)-P6</f>
        <v>-4.4092011140721754E-2</v>
      </c>
    </row>
    <row r="17" spans="1:10" x14ac:dyDescent="0.2">
      <c r="A17" s="1">
        <v>45281</v>
      </c>
      <c r="B17">
        <v>-16.8</v>
      </c>
      <c r="C17">
        <v>-42.800000000000011</v>
      </c>
      <c r="D17">
        <v>61.3</v>
      </c>
      <c r="E17">
        <v>18.499999999999986</v>
      </c>
      <c r="G17">
        <v>-26</v>
      </c>
      <c r="H17">
        <v>-1.0999999999999943</v>
      </c>
      <c r="I17">
        <v>9.6000000000000014</v>
      </c>
      <c r="J17">
        <v>8.5000000000000071</v>
      </c>
    </row>
    <row r="18" spans="1:10" x14ac:dyDescent="0.2">
      <c r="A18" s="1">
        <v>45288</v>
      </c>
      <c r="B18">
        <v>-13.5</v>
      </c>
      <c r="C18">
        <v>-80.800000000000011</v>
      </c>
      <c r="D18">
        <v>85.8</v>
      </c>
      <c r="E18">
        <v>4.9999999999999858</v>
      </c>
      <c r="G18">
        <v>12.500000000000002</v>
      </c>
      <c r="H18">
        <v>23.500000000000007</v>
      </c>
      <c r="I18">
        <v>-2.4999999999999982</v>
      </c>
      <c r="J18">
        <v>21.000000000000007</v>
      </c>
    </row>
    <row r="19" spans="1:10" x14ac:dyDescent="0.2">
      <c r="A19" s="1">
        <v>45295</v>
      </c>
      <c r="B19">
        <v>3</v>
      </c>
      <c r="C19">
        <v>-96.600000000000009</v>
      </c>
      <c r="D19">
        <v>104.6</v>
      </c>
      <c r="E19">
        <v>7.9999999999999858</v>
      </c>
      <c r="G19">
        <v>-1.5</v>
      </c>
      <c r="H19">
        <v>18.000000000000007</v>
      </c>
      <c r="I19">
        <v>1.5000000000000018</v>
      </c>
      <c r="J19">
        <v>19.500000000000007</v>
      </c>
    </row>
    <row r="20" spans="1:10" x14ac:dyDescent="0.2">
      <c r="A20" s="1">
        <v>45302</v>
      </c>
      <c r="B20">
        <v>22.900000000000002</v>
      </c>
      <c r="C20">
        <v>-54.500000000000007</v>
      </c>
      <c r="D20">
        <v>85.399999999999991</v>
      </c>
      <c r="E20">
        <v>30.899999999999984</v>
      </c>
      <c r="G20">
        <v>-0.70000000000000018</v>
      </c>
      <c r="H20">
        <v>22.700000000000006</v>
      </c>
      <c r="I20">
        <v>-3.8999999999999986</v>
      </c>
      <c r="J20">
        <v>18.800000000000008</v>
      </c>
    </row>
    <row r="21" spans="1:10" x14ac:dyDescent="0.2">
      <c r="A21" s="1">
        <v>45309</v>
      </c>
      <c r="B21">
        <v>-82.8</v>
      </c>
      <c r="C21">
        <v>-100.9</v>
      </c>
      <c r="D21">
        <v>48.999999999999993</v>
      </c>
      <c r="E21">
        <v>-51.900000000000013</v>
      </c>
      <c r="G21">
        <v>-30.5</v>
      </c>
      <c r="H21">
        <v>8.0000000000000071</v>
      </c>
      <c r="I21">
        <v>-19.7</v>
      </c>
      <c r="J21">
        <v>-11.699999999999992</v>
      </c>
    </row>
    <row r="22" spans="1:10" x14ac:dyDescent="0.2">
      <c r="A22" s="1">
        <v>45316</v>
      </c>
      <c r="B22">
        <v>27</v>
      </c>
      <c r="C22">
        <v>-32.100000000000009</v>
      </c>
      <c r="D22">
        <v>7.1999999999999957</v>
      </c>
      <c r="E22">
        <v>-24.900000000000013</v>
      </c>
      <c r="G22">
        <v>7.1000000000000014</v>
      </c>
      <c r="H22">
        <v>33.500000000000007</v>
      </c>
      <c r="I22">
        <v>-38.099999999999994</v>
      </c>
      <c r="J22">
        <v>-4.5999999999999872</v>
      </c>
    </row>
    <row r="23" spans="1:10" x14ac:dyDescent="0.2">
      <c r="A23" s="1">
        <v>45323</v>
      </c>
      <c r="B23">
        <v>-42.3</v>
      </c>
      <c r="C23">
        <v>15.099999999999994</v>
      </c>
      <c r="D23">
        <v>-82.300000000000011</v>
      </c>
      <c r="E23">
        <v>-67.200000000000017</v>
      </c>
      <c r="G23">
        <v>-17.000000000000004</v>
      </c>
      <c r="H23">
        <v>64.2</v>
      </c>
      <c r="I23">
        <v>-85.8</v>
      </c>
      <c r="J23">
        <v>-21.599999999999994</v>
      </c>
    </row>
    <row r="24" spans="1:10" x14ac:dyDescent="0.2">
      <c r="A24" s="1">
        <v>45330</v>
      </c>
      <c r="B24">
        <v>-23.5</v>
      </c>
      <c r="C24">
        <v>51.999999999999993</v>
      </c>
      <c r="D24">
        <v>-142.70000000000002</v>
      </c>
      <c r="E24">
        <v>-90.700000000000017</v>
      </c>
      <c r="G24">
        <v>-10.5</v>
      </c>
      <c r="H24">
        <v>77</v>
      </c>
      <c r="I24">
        <v>-109.1</v>
      </c>
      <c r="J24">
        <v>-32.099999999999994</v>
      </c>
    </row>
    <row r="25" spans="1:10" x14ac:dyDescent="0.2">
      <c r="A25" s="1">
        <v>45337</v>
      </c>
      <c r="B25">
        <v>26.2</v>
      </c>
      <c r="C25">
        <v>35.799999999999997</v>
      </c>
      <c r="D25">
        <v>-100.30000000000001</v>
      </c>
      <c r="E25">
        <v>-64.500000000000014</v>
      </c>
      <c r="G25">
        <v>-4.5999999999999979</v>
      </c>
      <c r="H25">
        <v>53.6</v>
      </c>
      <c r="I25">
        <v>-90.3</v>
      </c>
      <c r="J25">
        <v>-36.699999999999996</v>
      </c>
    </row>
    <row r="26" spans="1:10" x14ac:dyDescent="0.2">
      <c r="A26" s="1">
        <v>45344</v>
      </c>
      <c r="B26">
        <v>35.4</v>
      </c>
      <c r="C26">
        <v>14.799999999999997</v>
      </c>
      <c r="D26">
        <v>-43.900000000000013</v>
      </c>
      <c r="E26">
        <v>-29.100000000000016</v>
      </c>
      <c r="G26">
        <v>7.2000000000000028</v>
      </c>
      <c r="H26">
        <v>34.700000000000003</v>
      </c>
      <c r="I26">
        <v>-64.199999999999989</v>
      </c>
      <c r="J26">
        <v>-29.499999999999986</v>
      </c>
    </row>
    <row r="27" spans="1:10" x14ac:dyDescent="0.2">
      <c r="A27" s="1">
        <v>45351</v>
      </c>
      <c r="B27">
        <v>-26.900000000000006</v>
      </c>
      <c r="C27">
        <v>-51.900000000000006</v>
      </c>
      <c r="D27">
        <v>-4.1000000000000156</v>
      </c>
      <c r="E27">
        <v>-56.000000000000021</v>
      </c>
      <c r="G27">
        <v>43.400000000000006</v>
      </c>
      <c r="H27">
        <v>59</v>
      </c>
      <c r="I27">
        <v>-45.099999999999987</v>
      </c>
      <c r="J27">
        <v>13.900000000000013</v>
      </c>
    </row>
    <row r="28" spans="1:10" x14ac:dyDescent="0.2">
      <c r="A28" s="1">
        <v>45358</v>
      </c>
      <c r="B28">
        <v>-6.6000000000000014</v>
      </c>
      <c r="C28">
        <v>-28.900000000000006</v>
      </c>
      <c r="D28">
        <v>-33.700000000000017</v>
      </c>
      <c r="E28">
        <v>-62.600000000000023</v>
      </c>
      <c r="G28">
        <v>-3.7</v>
      </c>
      <c r="H28">
        <v>65.2</v>
      </c>
      <c r="I28">
        <v>-54.999999999999986</v>
      </c>
      <c r="J28">
        <v>10.200000000000017</v>
      </c>
    </row>
    <row r="29" spans="1:10" x14ac:dyDescent="0.2">
      <c r="A29" s="1">
        <v>45365</v>
      </c>
      <c r="B29">
        <v>25.700000000000003</v>
      </c>
      <c r="C29">
        <v>-54.900000000000006</v>
      </c>
      <c r="D29">
        <v>17.999999999999986</v>
      </c>
      <c r="E29">
        <v>-36.90000000000002</v>
      </c>
      <c r="G29">
        <v>-2.3000000000000007</v>
      </c>
      <c r="H29">
        <v>43.1</v>
      </c>
      <c r="I29">
        <v>-35.199999999999989</v>
      </c>
      <c r="J29">
        <v>7.9000000000000128</v>
      </c>
    </row>
    <row r="30" spans="1:10" x14ac:dyDescent="0.2">
      <c r="A30" s="1">
        <v>45372</v>
      </c>
      <c r="B30">
        <v>12.100000000000001</v>
      </c>
      <c r="C30">
        <v>-10.200000000000003</v>
      </c>
      <c r="D30">
        <v>-14.600000000000016</v>
      </c>
      <c r="E30">
        <v>-24.800000000000018</v>
      </c>
      <c r="G30">
        <v>5</v>
      </c>
      <c r="H30">
        <v>56.7</v>
      </c>
      <c r="I30">
        <v>-43.79999999999999</v>
      </c>
      <c r="J30">
        <v>12.900000000000013</v>
      </c>
    </row>
    <row r="31" spans="1:10" x14ac:dyDescent="0.2">
      <c r="A31" s="1">
        <v>45379</v>
      </c>
      <c r="B31">
        <v>-16.600000000000001</v>
      </c>
      <c r="C31">
        <v>-64.599999999999994</v>
      </c>
      <c r="D31">
        <v>23.199999999999982</v>
      </c>
      <c r="E31">
        <v>-41.400000000000013</v>
      </c>
      <c r="G31">
        <v>-2.1999999999999993</v>
      </c>
      <c r="H31">
        <v>40.300000000000004</v>
      </c>
      <c r="I31">
        <v>-29.599999999999991</v>
      </c>
      <c r="J31">
        <v>10.700000000000014</v>
      </c>
    </row>
    <row r="32" spans="1:10" x14ac:dyDescent="0.2">
      <c r="A32" s="1">
        <v>45386</v>
      </c>
      <c r="B32">
        <v>-71.400000000000006</v>
      </c>
      <c r="C32">
        <v>-87.699999999999989</v>
      </c>
      <c r="D32">
        <v>-25.100000000000016</v>
      </c>
      <c r="E32">
        <v>-112.80000000000001</v>
      </c>
      <c r="G32">
        <v>-38.299999999999997</v>
      </c>
      <c r="H32">
        <v>21.200000000000003</v>
      </c>
      <c r="I32">
        <v>-48.79999999999999</v>
      </c>
      <c r="J32">
        <v>-27.599999999999987</v>
      </c>
    </row>
    <row r="33" spans="1:10" x14ac:dyDescent="0.2">
      <c r="A33" s="1">
        <v>45392</v>
      </c>
      <c r="B33">
        <v>27</v>
      </c>
      <c r="C33">
        <v>-102.79999999999998</v>
      </c>
      <c r="D33">
        <v>16.999999999999986</v>
      </c>
      <c r="E33">
        <v>-85.8</v>
      </c>
      <c r="G33">
        <v>24.6</v>
      </c>
      <c r="H33">
        <v>30.6</v>
      </c>
      <c r="I33">
        <v>-33.599999999999994</v>
      </c>
      <c r="J33">
        <v>-2.9999999999999929</v>
      </c>
    </row>
    <row r="34" spans="1:10" x14ac:dyDescent="0.2">
      <c r="A34" s="1">
        <v>45400</v>
      </c>
      <c r="B34">
        <v>-23.200000000000003</v>
      </c>
      <c r="C34">
        <v>-82.799999999999983</v>
      </c>
      <c r="D34">
        <v>-26.200000000000017</v>
      </c>
      <c r="E34">
        <v>-109</v>
      </c>
      <c r="G34">
        <v>-23.900000000000002</v>
      </c>
      <c r="H34">
        <v>22.8</v>
      </c>
      <c r="I34">
        <v>-49.699999999999996</v>
      </c>
      <c r="J34">
        <v>-26.899999999999995</v>
      </c>
    </row>
    <row r="35" spans="1:10" x14ac:dyDescent="0.2">
      <c r="A35" s="1">
        <v>45407</v>
      </c>
      <c r="B35">
        <v>-85.3</v>
      </c>
      <c r="C35">
        <v>-135.59999999999997</v>
      </c>
      <c r="D35">
        <v>-58.700000000000017</v>
      </c>
      <c r="E35">
        <v>-194.29999999999998</v>
      </c>
      <c r="G35">
        <v>-34</v>
      </c>
      <c r="H35">
        <v>1</v>
      </c>
      <c r="I35">
        <v>-61.899999999999991</v>
      </c>
      <c r="J35">
        <v>-60.899999999999991</v>
      </c>
    </row>
    <row r="36" spans="1:10" x14ac:dyDescent="0.2">
      <c r="A36" s="1">
        <v>45414</v>
      </c>
      <c r="B36">
        <v>64.8</v>
      </c>
      <c r="C36">
        <v>-90.299999999999969</v>
      </c>
      <c r="D36">
        <v>-39.200000000000017</v>
      </c>
      <c r="E36">
        <v>-129.5</v>
      </c>
      <c r="G36">
        <v>25.8</v>
      </c>
      <c r="H36">
        <v>17.8</v>
      </c>
      <c r="I36">
        <v>-52.899999999999991</v>
      </c>
      <c r="J36">
        <v>-35.099999999999994</v>
      </c>
    </row>
    <row r="37" spans="1:10" x14ac:dyDescent="0.2">
      <c r="A37" s="1">
        <v>45421</v>
      </c>
      <c r="B37">
        <v>18</v>
      </c>
      <c r="C37">
        <v>-27.89999999999997</v>
      </c>
      <c r="D37">
        <v>-83.600000000000023</v>
      </c>
      <c r="E37">
        <v>-111.5</v>
      </c>
      <c r="G37">
        <v>2.8999999999999986</v>
      </c>
      <c r="H37">
        <v>40</v>
      </c>
      <c r="I37">
        <v>-72.199999999999989</v>
      </c>
      <c r="J37">
        <v>-32.199999999999989</v>
      </c>
    </row>
    <row r="38" spans="1:10" x14ac:dyDescent="0.2">
      <c r="A38" s="1">
        <v>45428</v>
      </c>
      <c r="B38">
        <v>-98.3</v>
      </c>
      <c r="C38">
        <v>-71.19999999999996</v>
      </c>
      <c r="D38">
        <v>-138.60000000000002</v>
      </c>
      <c r="E38">
        <v>-209.79999999999998</v>
      </c>
      <c r="G38">
        <v>-41.3</v>
      </c>
      <c r="H38">
        <v>24.9</v>
      </c>
      <c r="I38">
        <v>-98.399999999999991</v>
      </c>
      <c r="J38">
        <v>-73.5</v>
      </c>
    </row>
    <row r="39" spans="1:10" x14ac:dyDescent="0.2">
      <c r="A39" s="1">
        <v>45435</v>
      </c>
      <c r="B39">
        <v>-15.700000000000003</v>
      </c>
      <c r="C39">
        <v>-139.69999999999996</v>
      </c>
      <c r="D39">
        <v>-85.800000000000026</v>
      </c>
      <c r="E39">
        <v>-225.5</v>
      </c>
      <c r="G39">
        <v>-9.7000000000000028</v>
      </c>
      <c r="H39">
        <v>-7.3000000000000043</v>
      </c>
      <c r="I39">
        <v>-75.899999999999991</v>
      </c>
      <c r="J39">
        <v>-83.199999999999989</v>
      </c>
    </row>
    <row r="40" spans="1:10" x14ac:dyDescent="0.2">
      <c r="A40" s="1">
        <v>45442</v>
      </c>
      <c r="B40">
        <v>20.100000000000001</v>
      </c>
      <c r="C40">
        <v>-96.19999999999996</v>
      </c>
      <c r="D40">
        <v>-109.20000000000002</v>
      </c>
      <c r="E40">
        <v>-205.39999999999998</v>
      </c>
      <c r="G40">
        <v>35.299999999999997</v>
      </c>
      <c r="H40">
        <v>10.599999999999994</v>
      </c>
      <c r="I40">
        <v>-58.499999999999993</v>
      </c>
      <c r="J40">
        <v>-47.9</v>
      </c>
    </row>
    <row r="41" spans="1:10" x14ac:dyDescent="0.2">
      <c r="A41" s="1">
        <v>45449</v>
      </c>
      <c r="B41">
        <v>-63.9</v>
      </c>
      <c r="C41">
        <v>-67.299999999999955</v>
      </c>
      <c r="D41">
        <v>-202</v>
      </c>
      <c r="E41">
        <v>-269.29999999999995</v>
      </c>
      <c r="G41">
        <v>-21.500000000000004</v>
      </c>
      <c r="H41">
        <v>41.3</v>
      </c>
      <c r="I41">
        <v>-110.69999999999999</v>
      </c>
      <c r="J41">
        <v>-69.399999999999991</v>
      </c>
    </row>
    <row r="42" spans="1:10" x14ac:dyDescent="0.2">
      <c r="A42" s="1">
        <v>45456</v>
      </c>
      <c r="B42">
        <v>91.2</v>
      </c>
      <c r="C42">
        <v>-29.699999999999953</v>
      </c>
      <c r="D42">
        <v>-148.4</v>
      </c>
      <c r="E42">
        <v>-178.09999999999997</v>
      </c>
      <c r="G42">
        <v>29.4</v>
      </c>
      <c r="H42">
        <v>53.4</v>
      </c>
      <c r="I42">
        <v>-93.399999999999991</v>
      </c>
      <c r="J42">
        <v>-39.999999999999993</v>
      </c>
    </row>
    <row r="43" spans="1:10" x14ac:dyDescent="0.2">
      <c r="A43" s="1">
        <v>45463</v>
      </c>
      <c r="B43">
        <v>21.199999999999996</v>
      </c>
      <c r="C43">
        <v>-76.299999999999955</v>
      </c>
      <c r="D43">
        <v>-80.600000000000009</v>
      </c>
      <c r="E43">
        <v>-156.89999999999998</v>
      </c>
      <c r="G43">
        <v>12.099999999999998</v>
      </c>
      <c r="H43">
        <v>33.099999999999994</v>
      </c>
      <c r="I43">
        <v>-60.999999999999993</v>
      </c>
      <c r="J43">
        <v>-27.9</v>
      </c>
    </row>
    <row r="44" spans="1:10" x14ac:dyDescent="0.2">
      <c r="A44" s="1">
        <v>45470</v>
      </c>
      <c r="B44">
        <v>-106.1</v>
      </c>
      <c r="C44">
        <v>-135.89999999999995</v>
      </c>
      <c r="D44">
        <v>-127.10000000000001</v>
      </c>
      <c r="E44">
        <v>-262.99999999999994</v>
      </c>
      <c r="G44">
        <v>-45.2</v>
      </c>
      <c r="H44">
        <v>7.0999999999999943</v>
      </c>
      <c r="I44">
        <v>-80.199999999999989</v>
      </c>
      <c r="J44">
        <v>-73.099999999999994</v>
      </c>
    </row>
    <row r="45" spans="1:10" x14ac:dyDescent="0.2">
      <c r="A45" s="1">
        <v>45477</v>
      </c>
      <c r="B45">
        <v>20.8</v>
      </c>
      <c r="C45">
        <v>-96.899999999999949</v>
      </c>
      <c r="D45">
        <v>-145.30000000000001</v>
      </c>
      <c r="E45">
        <v>-242.19999999999996</v>
      </c>
      <c r="G45">
        <v>-1.8000000000000007</v>
      </c>
      <c r="H45">
        <v>17.599999999999994</v>
      </c>
      <c r="I45">
        <v>-92.499999999999986</v>
      </c>
      <c r="J45">
        <v>-74.899999999999991</v>
      </c>
    </row>
    <row r="46" spans="1:10" x14ac:dyDescent="0.2">
      <c r="A46" s="1">
        <v>45484</v>
      </c>
      <c r="B46">
        <v>-3.2999999999999972</v>
      </c>
      <c r="C46">
        <v>-65.899999999999949</v>
      </c>
      <c r="D46">
        <v>-179.60000000000002</v>
      </c>
      <c r="E46">
        <v>-245.49999999999997</v>
      </c>
      <c r="G46">
        <v>9.9999999999999645E-2</v>
      </c>
      <c r="H46">
        <v>26.699999999999996</v>
      </c>
      <c r="I46">
        <v>-101.49999999999999</v>
      </c>
      <c r="J46">
        <v>-74.799999999999983</v>
      </c>
    </row>
    <row r="47" spans="1:10" x14ac:dyDescent="0.2">
      <c r="A47" s="1">
        <v>45491</v>
      </c>
      <c r="B47">
        <v>-11.5</v>
      </c>
      <c r="C47">
        <v>-97.899999999999949</v>
      </c>
      <c r="D47">
        <v>-159.10000000000002</v>
      </c>
      <c r="E47">
        <v>-257</v>
      </c>
      <c r="G47">
        <v>-32.1</v>
      </c>
      <c r="H47">
        <v>4.5999999999999943</v>
      </c>
      <c r="I47">
        <v>-111.49999999999999</v>
      </c>
      <c r="J47">
        <v>-106.89999999999999</v>
      </c>
    </row>
    <row r="48" spans="1:10" x14ac:dyDescent="0.2">
      <c r="A48" s="1">
        <v>45498</v>
      </c>
      <c r="B48">
        <v>21.799999999999997</v>
      </c>
      <c r="C48">
        <v>-130.09999999999997</v>
      </c>
      <c r="D48">
        <v>-105.10000000000002</v>
      </c>
      <c r="E48">
        <v>-235.2</v>
      </c>
      <c r="G48">
        <v>8.8999999999999986</v>
      </c>
      <c r="H48">
        <v>-6.7000000000000064</v>
      </c>
      <c r="I48">
        <v>-91.299999999999983</v>
      </c>
      <c r="J48">
        <v>-97.999999999999986</v>
      </c>
    </row>
    <row r="49" spans="1:10" x14ac:dyDescent="0.2">
      <c r="A49" s="1">
        <v>45505</v>
      </c>
      <c r="B49">
        <v>-6.4000000000000021</v>
      </c>
      <c r="C49">
        <v>-100.29999999999997</v>
      </c>
      <c r="D49">
        <v>-141.30000000000001</v>
      </c>
      <c r="E49">
        <v>-241.59999999999997</v>
      </c>
      <c r="G49">
        <v>24.5</v>
      </c>
      <c r="H49">
        <v>0.69999999999999396</v>
      </c>
      <c r="I49">
        <v>-74.199999999999989</v>
      </c>
      <c r="J49">
        <v>-73.5</v>
      </c>
    </row>
    <row r="50" spans="1:10" x14ac:dyDescent="0.2">
      <c r="A50" s="1">
        <v>45512</v>
      </c>
      <c r="B50">
        <v>-5.9000000000000057</v>
      </c>
      <c r="C50">
        <v>-173.7</v>
      </c>
      <c r="D50">
        <v>-73.800000000000011</v>
      </c>
      <c r="E50">
        <v>-247.5</v>
      </c>
      <c r="G50">
        <v>16.799999999999997</v>
      </c>
      <c r="H50">
        <v>-41.500000000000007</v>
      </c>
      <c r="I50">
        <v>-15.199999999999989</v>
      </c>
      <c r="J50">
        <v>-56.699999999999996</v>
      </c>
    </row>
    <row r="51" spans="1:10" x14ac:dyDescent="0.2">
      <c r="A51" s="1">
        <v>45518</v>
      </c>
      <c r="B51">
        <v>82.199999999999989</v>
      </c>
      <c r="C51">
        <v>-135.89999999999998</v>
      </c>
      <c r="D51">
        <v>-29.400000000000013</v>
      </c>
      <c r="E51">
        <v>-165.29999999999998</v>
      </c>
      <c r="G51">
        <v>31.9</v>
      </c>
      <c r="H51">
        <v>-26.400000000000006</v>
      </c>
      <c r="I51">
        <v>1.6000000000000121</v>
      </c>
      <c r="J51">
        <v>-24.799999999999994</v>
      </c>
    </row>
    <row r="52" spans="1:10" x14ac:dyDescent="0.2">
      <c r="A52" s="1">
        <v>45526</v>
      </c>
      <c r="B52">
        <v>16.5</v>
      </c>
      <c r="C52">
        <v>-159.99999999999997</v>
      </c>
      <c r="D52">
        <v>11.199999999999989</v>
      </c>
      <c r="E52">
        <v>-148.79999999999998</v>
      </c>
      <c r="G52">
        <v>18.3</v>
      </c>
      <c r="H52">
        <v>-18.000000000000007</v>
      </c>
      <c r="I52">
        <v>11.500000000000012</v>
      </c>
      <c r="J52">
        <v>-6.4999999999999947</v>
      </c>
    </row>
    <row r="53" spans="1:10" x14ac:dyDescent="0.2">
      <c r="A53" s="1">
        <v>45533</v>
      </c>
      <c r="B53">
        <v>-81.099999999999994</v>
      </c>
      <c r="C53">
        <v>-205.99999999999997</v>
      </c>
      <c r="D53">
        <v>-23.900000000000013</v>
      </c>
      <c r="E53">
        <v>-229.89999999999998</v>
      </c>
      <c r="G53">
        <v>-26.1</v>
      </c>
      <c r="H53">
        <v>-29.900000000000006</v>
      </c>
      <c r="I53">
        <v>-2.6999999999999869</v>
      </c>
      <c r="J53">
        <v>-32.599999999999994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A977-4D7A-F040-80DD-813049B84429}">
  <dimension ref="A1:P58"/>
  <sheetViews>
    <sheetView workbookViewId="0">
      <selection activeCell="M33" sqref="M33"/>
    </sheetView>
  </sheetViews>
  <sheetFormatPr baseColWidth="10" defaultRowHeight="16" x14ac:dyDescent="0.2"/>
  <cols>
    <col min="1" max="1" width="12.33203125" bestFit="1" customWidth="1"/>
  </cols>
  <sheetData>
    <row r="1" spans="1:16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1</v>
      </c>
      <c r="H1" s="3" t="s">
        <v>2</v>
      </c>
      <c r="I1" s="3" t="s">
        <v>3</v>
      </c>
      <c r="J1" s="3" t="s">
        <v>4</v>
      </c>
      <c r="L1" s="2" t="s">
        <v>5</v>
      </c>
      <c r="O1" s="3" t="s">
        <v>18</v>
      </c>
    </row>
    <row r="2" spans="1:16" x14ac:dyDescent="0.2">
      <c r="A2" s="1">
        <v>45121</v>
      </c>
      <c r="B2">
        <v>7</v>
      </c>
      <c r="C2">
        <v>-131</v>
      </c>
      <c r="D2">
        <v>138</v>
      </c>
      <c r="E2">
        <v>7</v>
      </c>
      <c r="G2">
        <v>4.8999999999999986</v>
      </c>
      <c r="H2">
        <v>-33.6</v>
      </c>
      <c r="I2">
        <v>38.5</v>
      </c>
      <c r="J2">
        <v>4.8999999999999986</v>
      </c>
    </row>
    <row r="3" spans="1:16" x14ac:dyDescent="0.2">
      <c r="A3" s="1">
        <v>45128</v>
      </c>
      <c r="B3">
        <v>67.599999999999994</v>
      </c>
      <c r="C3">
        <v>55.599999999999994</v>
      </c>
      <c r="D3">
        <v>19</v>
      </c>
      <c r="E3">
        <v>74.599999999999994</v>
      </c>
      <c r="G3">
        <v>25.700000000000003</v>
      </c>
      <c r="H3">
        <v>27.5</v>
      </c>
      <c r="I3">
        <v>3.1000000000000014</v>
      </c>
      <c r="J3">
        <v>30.6</v>
      </c>
      <c r="L3" t="s">
        <v>7</v>
      </c>
      <c r="M3">
        <f>COUNTIF(B2:B200,"&gt;0")</f>
        <v>43</v>
      </c>
      <c r="O3" t="s">
        <v>7</v>
      </c>
      <c r="P3">
        <f>COUNTIF(G2:G200,"&gt;0")</f>
        <v>43</v>
      </c>
    </row>
    <row r="4" spans="1:16" x14ac:dyDescent="0.2">
      <c r="A4" s="1">
        <v>45135</v>
      </c>
      <c r="B4">
        <v>184</v>
      </c>
      <c r="C4">
        <v>138.30000000000001</v>
      </c>
      <c r="D4">
        <v>120.3</v>
      </c>
      <c r="E4">
        <v>258.60000000000002</v>
      </c>
      <c r="G4">
        <v>92.2</v>
      </c>
      <c r="H4">
        <v>68.599999999999994</v>
      </c>
      <c r="I4">
        <v>54.2</v>
      </c>
      <c r="J4">
        <v>122.8</v>
      </c>
      <c r="L4" t="s">
        <v>8</v>
      </c>
      <c r="M4">
        <f>COUNTIF(B2:B200,"&lt;=0")</f>
        <v>14</v>
      </c>
      <c r="O4" t="s">
        <v>8</v>
      </c>
      <c r="P4">
        <f>COUNTIF(G2:G200,"&lt;=0")</f>
        <v>14</v>
      </c>
    </row>
    <row r="5" spans="1:16" x14ac:dyDescent="0.2">
      <c r="A5" s="1">
        <v>45142</v>
      </c>
      <c r="B5">
        <v>119.6</v>
      </c>
      <c r="C5">
        <v>56.700000000000017</v>
      </c>
      <c r="D5">
        <v>321.5</v>
      </c>
      <c r="E5">
        <v>378.20000000000005</v>
      </c>
      <c r="G5">
        <v>82.8</v>
      </c>
      <c r="H5">
        <v>76.099999999999994</v>
      </c>
      <c r="I5">
        <v>129.5</v>
      </c>
      <c r="J5">
        <v>205.6</v>
      </c>
      <c r="L5" t="s">
        <v>9</v>
      </c>
      <c r="M5" s="4">
        <f>M3/(M3+M4)</f>
        <v>0.75438596491228072</v>
      </c>
      <c r="O5" t="s">
        <v>9</v>
      </c>
      <c r="P5" s="4">
        <f>P3/(P3+P4)</f>
        <v>0.75438596491228072</v>
      </c>
    </row>
    <row r="6" spans="1:16" x14ac:dyDescent="0.2">
      <c r="A6" s="1">
        <v>45149</v>
      </c>
      <c r="B6">
        <v>191.3</v>
      </c>
      <c r="C6">
        <v>206.70000000000002</v>
      </c>
      <c r="D6">
        <v>362.8</v>
      </c>
      <c r="E6">
        <v>569.5</v>
      </c>
      <c r="G6">
        <v>64.400000000000006</v>
      </c>
      <c r="H6">
        <v>111.5</v>
      </c>
      <c r="I6">
        <v>158.5</v>
      </c>
      <c r="J6">
        <v>270</v>
      </c>
      <c r="L6" t="s">
        <v>10</v>
      </c>
      <c r="M6" s="5">
        <f>100%-M5</f>
        <v>0.24561403508771928</v>
      </c>
      <c r="O6" t="s">
        <v>10</v>
      </c>
      <c r="P6" s="5">
        <f>100%-P5</f>
        <v>0.24561403508771928</v>
      </c>
    </row>
    <row r="7" spans="1:16" x14ac:dyDescent="0.2">
      <c r="A7" s="1">
        <v>45156</v>
      </c>
      <c r="B7">
        <v>118.89999999999999</v>
      </c>
      <c r="C7">
        <v>210.8</v>
      </c>
      <c r="D7">
        <v>477.6</v>
      </c>
      <c r="E7">
        <v>688.40000000000009</v>
      </c>
      <c r="G7">
        <v>0.60000000000000142</v>
      </c>
      <c r="H7">
        <v>102.3</v>
      </c>
      <c r="I7">
        <v>168.3</v>
      </c>
      <c r="J7">
        <v>270.60000000000002</v>
      </c>
    </row>
    <row r="8" spans="1:16" x14ac:dyDescent="0.2">
      <c r="A8" s="1">
        <v>45163</v>
      </c>
      <c r="B8">
        <v>39.699999999999989</v>
      </c>
      <c r="C8">
        <v>325.89999999999998</v>
      </c>
      <c r="D8">
        <v>402.20000000000005</v>
      </c>
      <c r="E8">
        <v>728.1</v>
      </c>
      <c r="G8">
        <v>2.1999999999999993</v>
      </c>
      <c r="H8">
        <v>118.5</v>
      </c>
      <c r="I8">
        <v>154.30000000000001</v>
      </c>
      <c r="J8">
        <v>272.8</v>
      </c>
      <c r="L8" t="s">
        <v>11</v>
      </c>
      <c r="M8" s="6">
        <f>AVERAGEIF(B2:B200,"&gt;0")</f>
        <v>109.79069767441858</v>
      </c>
      <c r="O8" t="s">
        <v>11</v>
      </c>
      <c r="P8" s="6">
        <f>AVERAGEIF(G2:G200,"&gt;0")</f>
        <v>56.851162790697686</v>
      </c>
    </row>
    <row r="9" spans="1:16" x14ac:dyDescent="0.2">
      <c r="A9" s="1">
        <v>45170</v>
      </c>
      <c r="B9">
        <v>58.600000000000009</v>
      </c>
      <c r="C9">
        <v>283.09999999999997</v>
      </c>
      <c r="D9">
        <v>503.6</v>
      </c>
      <c r="E9">
        <v>786.7</v>
      </c>
      <c r="G9">
        <v>5.2000000000000011</v>
      </c>
      <c r="H9">
        <v>107.1</v>
      </c>
      <c r="I9">
        <v>170.9</v>
      </c>
      <c r="J9">
        <v>278</v>
      </c>
      <c r="L9" t="s">
        <v>12</v>
      </c>
      <c r="M9" s="6">
        <f>AVERAGEIF(B2:B200,"&lt;=0")</f>
        <v>-64.107142857142861</v>
      </c>
      <c r="O9" t="s">
        <v>12</v>
      </c>
      <c r="P9" s="6">
        <f>AVERAGEIF(G2:G200,"&lt;=0")</f>
        <v>-31.764285714285716</v>
      </c>
    </row>
    <row r="10" spans="1:16" x14ac:dyDescent="0.2">
      <c r="A10" s="1">
        <v>45177</v>
      </c>
      <c r="B10">
        <v>52.899999999999991</v>
      </c>
      <c r="C10">
        <v>240.89999999999998</v>
      </c>
      <c r="D10">
        <v>598.70000000000005</v>
      </c>
      <c r="E10">
        <v>839.6</v>
      </c>
      <c r="G10">
        <v>-50.1</v>
      </c>
      <c r="H10">
        <v>92</v>
      </c>
      <c r="I10">
        <v>135.9</v>
      </c>
      <c r="J10">
        <v>227.9</v>
      </c>
      <c r="L10" t="s">
        <v>13</v>
      </c>
      <c r="M10" s="6">
        <f>M8/ABS(M9)</f>
        <v>1.7126125542527688</v>
      </c>
      <c r="O10" t="s">
        <v>13</v>
      </c>
      <c r="P10" s="6">
        <f>P8/ABS(P9)</f>
        <v>1.7897825029677705</v>
      </c>
    </row>
    <row r="11" spans="1:16" x14ac:dyDescent="0.2">
      <c r="A11" s="1">
        <v>45184</v>
      </c>
      <c r="B11">
        <v>19.799999999999997</v>
      </c>
      <c r="C11">
        <v>131.69999999999999</v>
      </c>
      <c r="D11">
        <v>727.7</v>
      </c>
      <c r="E11">
        <v>859.40000000000009</v>
      </c>
      <c r="G11">
        <v>51.5</v>
      </c>
      <c r="H11">
        <v>109.6</v>
      </c>
      <c r="I11">
        <v>169.8</v>
      </c>
      <c r="J11">
        <v>279.39999999999998</v>
      </c>
    </row>
    <row r="12" spans="1:16" x14ac:dyDescent="0.2">
      <c r="A12" s="1">
        <v>45191</v>
      </c>
      <c r="B12">
        <v>92.9</v>
      </c>
      <c r="C12">
        <v>203.6</v>
      </c>
      <c r="D12">
        <v>748.7</v>
      </c>
      <c r="E12">
        <v>952.30000000000007</v>
      </c>
      <c r="G12">
        <v>1.3000000000000007</v>
      </c>
      <c r="H12">
        <v>88.6</v>
      </c>
      <c r="I12">
        <v>192.10000000000002</v>
      </c>
      <c r="J12">
        <v>280.70000000000005</v>
      </c>
      <c r="L12" t="s">
        <v>14</v>
      </c>
      <c r="M12">
        <f>MAX(B2:B200)</f>
        <v>344.1</v>
      </c>
      <c r="O12" t="s">
        <v>14</v>
      </c>
      <c r="P12">
        <f>MAX(G2:G200)</f>
        <v>187.8</v>
      </c>
    </row>
    <row r="13" spans="1:16" x14ac:dyDescent="0.2">
      <c r="A13" s="1">
        <v>45198</v>
      </c>
      <c r="B13">
        <v>-126.80000000000001</v>
      </c>
      <c r="C13">
        <v>160.69999999999999</v>
      </c>
      <c r="D13">
        <v>664.80000000000007</v>
      </c>
      <c r="E13">
        <v>825.5</v>
      </c>
      <c r="G13">
        <v>-0.70000000000000284</v>
      </c>
      <c r="H13">
        <v>105.5</v>
      </c>
      <c r="I13">
        <v>174.50000000000003</v>
      </c>
      <c r="J13">
        <v>280</v>
      </c>
      <c r="L13" t="s">
        <v>15</v>
      </c>
      <c r="M13">
        <f>MIN(B2:B200)</f>
        <v>-303.5</v>
      </c>
      <c r="O13" t="s">
        <v>15</v>
      </c>
      <c r="P13">
        <f>MIN(G2:G200)</f>
        <v>-136.5</v>
      </c>
    </row>
    <row r="14" spans="1:16" x14ac:dyDescent="0.2">
      <c r="A14" s="1">
        <v>45205</v>
      </c>
      <c r="B14">
        <v>-29.900000000000006</v>
      </c>
      <c r="C14">
        <v>29.299999999999983</v>
      </c>
      <c r="D14">
        <v>766.30000000000007</v>
      </c>
      <c r="E14">
        <v>795.6</v>
      </c>
      <c r="G14">
        <v>61.900000000000006</v>
      </c>
      <c r="H14">
        <v>138.19999999999999</v>
      </c>
      <c r="I14">
        <v>203.70000000000002</v>
      </c>
      <c r="J14">
        <v>341.9</v>
      </c>
    </row>
    <row r="15" spans="1:16" x14ac:dyDescent="0.2">
      <c r="A15" s="1">
        <v>45212</v>
      </c>
      <c r="B15">
        <v>-13.400000000000006</v>
      </c>
      <c r="C15">
        <v>-62.90000000000002</v>
      </c>
      <c r="D15">
        <v>845.1</v>
      </c>
      <c r="E15">
        <v>782.2</v>
      </c>
      <c r="G15">
        <v>-5.5</v>
      </c>
      <c r="H15">
        <v>122.19999999999999</v>
      </c>
      <c r="I15">
        <v>214.20000000000002</v>
      </c>
      <c r="J15">
        <v>336.4</v>
      </c>
      <c r="L15" t="s">
        <v>16</v>
      </c>
      <c r="M15" s="6">
        <f>(M5*M8)+(M6*M9)</f>
        <v>67.078947368421041</v>
      </c>
      <c r="O15" t="s">
        <v>16</v>
      </c>
      <c r="P15" s="6">
        <f>(P5*P8)+(P6*P9)</f>
        <v>35.085964912280708</v>
      </c>
    </row>
    <row r="16" spans="1:16" x14ac:dyDescent="0.2">
      <c r="A16" s="1">
        <v>45219</v>
      </c>
      <c r="B16">
        <v>137.6</v>
      </c>
      <c r="C16">
        <v>49.499999999999986</v>
      </c>
      <c r="D16">
        <v>870.30000000000007</v>
      </c>
      <c r="E16">
        <v>919.80000000000007</v>
      </c>
      <c r="G16">
        <v>43.3</v>
      </c>
      <c r="H16">
        <v>146.89999999999998</v>
      </c>
      <c r="I16">
        <v>232.8</v>
      </c>
      <c r="J16">
        <v>379.7</v>
      </c>
      <c r="L16" t="s">
        <v>17</v>
      </c>
      <c r="M16" s="6">
        <f>(M10*M5)-M6</f>
        <v>1.0463568391731415</v>
      </c>
      <c r="O16" t="s">
        <v>17</v>
      </c>
      <c r="P16" s="6">
        <f>(P10*P5)-P6</f>
        <v>1.104572765396739</v>
      </c>
    </row>
    <row r="17" spans="1:10" x14ac:dyDescent="0.2">
      <c r="A17" s="1">
        <v>45226</v>
      </c>
      <c r="B17">
        <v>-19.5</v>
      </c>
      <c r="C17">
        <v>-66.000000000000014</v>
      </c>
      <c r="D17">
        <v>966.30000000000007</v>
      </c>
      <c r="E17">
        <v>900.30000000000007</v>
      </c>
      <c r="G17">
        <v>7.2999999999999972</v>
      </c>
      <c r="H17">
        <v>124.79999999999998</v>
      </c>
      <c r="I17">
        <v>262.2</v>
      </c>
      <c r="J17">
        <v>387</v>
      </c>
    </row>
    <row r="18" spans="1:10" x14ac:dyDescent="0.2">
      <c r="A18" s="1">
        <v>45240</v>
      </c>
      <c r="B18">
        <v>31.200000000000003</v>
      </c>
      <c r="C18">
        <v>-105.70000000000002</v>
      </c>
      <c r="D18">
        <v>1037.2</v>
      </c>
      <c r="E18">
        <v>931.5</v>
      </c>
      <c r="G18">
        <v>-2.5</v>
      </c>
      <c r="H18">
        <v>114.29999999999998</v>
      </c>
      <c r="I18">
        <v>270.2</v>
      </c>
      <c r="J18">
        <v>384.5</v>
      </c>
    </row>
    <row r="19" spans="1:10" x14ac:dyDescent="0.2">
      <c r="A19" s="1">
        <v>45247</v>
      </c>
      <c r="B19">
        <v>-22.899999999999991</v>
      </c>
      <c r="C19">
        <v>-27.300000000000011</v>
      </c>
      <c r="D19">
        <v>935.90000000000009</v>
      </c>
      <c r="E19">
        <v>908.60000000000014</v>
      </c>
      <c r="G19">
        <v>38.299999999999997</v>
      </c>
      <c r="H19">
        <v>134.19999999999999</v>
      </c>
      <c r="I19">
        <v>288.59999999999997</v>
      </c>
      <c r="J19">
        <v>422.79999999999995</v>
      </c>
    </row>
    <row r="20" spans="1:10" x14ac:dyDescent="0.2">
      <c r="A20" s="1">
        <v>45254</v>
      </c>
      <c r="B20">
        <v>50.800000000000004</v>
      </c>
      <c r="C20">
        <v>71.099999999999994</v>
      </c>
      <c r="D20">
        <v>888.30000000000007</v>
      </c>
      <c r="E20">
        <v>959.40000000000009</v>
      </c>
      <c r="G20">
        <v>19.100000000000001</v>
      </c>
      <c r="H20">
        <v>144.29999999999998</v>
      </c>
      <c r="I20">
        <v>297.59999999999997</v>
      </c>
      <c r="J20">
        <v>441.9</v>
      </c>
    </row>
    <row r="21" spans="1:10" x14ac:dyDescent="0.2">
      <c r="A21" s="1">
        <v>45261</v>
      </c>
      <c r="B21">
        <v>9.1000000000000085</v>
      </c>
      <c r="C21">
        <v>-1.2000000000000028</v>
      </c>
      <c r="D21">
        <v>969.7</v>
      </c>
      <c r="E21">
        <v>968.5</v>
      </c>
      <c r="G21">
        <v>8.5</v>
      </c>
      <c r="H21">
        <v>135.29999999999998</v>
      </c>
      <c r="I21">
        <v>315.09999999999997</v>
      </c>
      <c r="J21">
        <v>450.4</v>
      </c>
    </row>
    <row r="22" spans="1:10" x14ac:dyDescent="0.2">
      <c r="A22" s="1">
        <v>45268</v>
      </c>
      <c r="B22">
        <v>-14.400000000000006</v>
      </c>
      <c r="C22">
        <v>-84.2</v>
      </c>
      <c r="D22">
        <v>1038.3</v>
      </c>
      <c r="E22">
        <v>954.09999999999991</v>
      </c>
      <c r="G22">
        <v>16.2</v>
      </c>
      <c r="H22">
        <v>120.99999999999999</v>
      </c>
      <c r="I22">
        <v>345.59999999999997</v>
      </c>
      <c r="J22">
        <v>466.59999999999997</v>
      </c>
    </row>
    <row r="23" spans="1:10" x14ac:dyDescent="0.2">
      <c r="A23" s="1">
        <v>45275</v>
      </c>
      <c r="B23">
        <v>1.7000000000000028</v>
      </c>
      <c r="C23">
        <v>-183.5</v>
      </c>
      <c r="D23">
        <v>1139.3</v>
      </c>
      <c r="E23">
        <v>955.8</v>
      </c>
      <c r="G23">
        <v>15.900000000000002</v>
      </c>
      <c r="H23">
        <v>105.79999999999998</v>
      </c>
      <c r="I23">
        <v>376.7</v>
      </c>
      <c r="J23">
        <v>482.5</v>
      </c>
    </row>
    <row r="24" spans="1:10" x14ac:dyDescent="0.2">
      <c r="A24" s="1">
        <v>45282</v>
      </c>
      <c r="B24">
        <v>241.5</v>
      </c>
      <c r="C24">
        <v>-11.900000000000006</v>
      </c>
      <c r="D24">
        <v>1209.2</v>
      </c>
      <c r="E24">
        <v>1197.3</v>
      </c>
      <c r="G24">
        <v>26.900000000000006</v>
      </c>
      <c r="H24">
        <v>172.2</v>
      </c>
      <c r="I24">
        <v>337.2</v>
      </c>
      <c r="J24">
        <v>509.4</v>
      </c>
    </row>
    <row r="25" spans="1:10" x14ac:dyDescent="0.2">
      <c r="A25" s="1">
        <v>45289</v>
      </c>
      <c r="B25">
        <v>120.4</v>
      </c>
      <c r="C25">
        <v>34.799999999999997</v>
      </c>
      <c r="D25">
        <v>1282.9000000000001</v>
      </c>
      <c r="E25">
        <v>1317.7</v>
      </c>
      <c r="G25">
        <v>63.599999999999994</v>
      </c>
      <c r="H25">
        <v>192</v>
      </c>
      <c r="I25">
        <v>381</v>
      </c>
      <c r="J25">
        <v>573</v>
      </c>
    </row>
    <row r="26" spans="1:10" x14ac:dyDescent="0.2">
      <c r="A26" s="1">
        <v>45296</v>
      </c>
      <c r="B26">
        <v>19.299999999999997</v>
      </c>
      <c r="C26">
        <v>118.6</v>
      </c>
      <c r="D26">
        <v>1218.4000000000001</v>
      </c>
      <c r="E26">
        <v>1337</v>
      </c>
      <c r="G26">
        <v>5.6999999999999993</v>
      </c>
      <c r="H26">
        <v>207.7</v>
      </c>
      <c r="I26">
        <v>371</v>
      </c>
      <c r="J26">
        <v>578.70000000000005</v>
      </c>
    </row>
    <row r="27" spans="1:10" x14ac:dyDescent="0.2">
      <c r="A27" s="1">
        <v>45303</v>
      </c>
      <c r="B27">
        <v>-5.2000000000000028</v>
      </c>
      <c r="C27">
        <v>3.7999999999999972</v>
      </c>
      <c r="D27">
        <v>1328</v>
      </c>
      <c r="E27">
        <v>1331.8</v>
      </c>
      <c r="G27">
        <v>16.8</v>
      </c>
      <c r="H27">
        <v>184.5</v>
      </c>
      <c r="I27">
        <v>411</v>
      </c>
      <c r="J27">
        <v>595.5</v>
      </c>
    </row>
    <row r="28" spans="1:10" x14ac:dyDescent="0.2">
      <c r="A28" s="1">
        <v>45310</v>
      </c>
      <c r="B28">
        <v>226.9</v>
      </c>
      <c r="C28">
        <v>179.7</v>
      </c>
      <c r="D28">
        <v>1379</v>
      </c>
      <c r="E28">
        <v>1558.7</v>
      </c>
      <c r="G28">
        <v>105.9</v>
      </c>
      <c r="H28">
        <v>242.7</v>
      </c>
      <c r="I28">
        <v>458.7</v>
      </c>
      <c r="J28">
        <v>701.4</v>
      </c>
    </row>
    <row r="29" spans="1:10" x14ac:dyDescent="0.2">
      <c r="A29" s="1">
        <v>45316</v>
      </c>
      <c r="B29">
        <v>49</v>
      </c>
      <c r="C29">
        <v>378.7</v>
      </c>
      <c r="D29">
        <v>1229</v>
      </c>
      <c r="E29">
        <v>1607.7</v>
      </c>
      <c r="G29">
        <v>-16.900000000000006</v>
      </c>
      <c r="H29">
        <v>294.7</v>
      </c>
      <c r="I29">
        <v>389.79999999999995</v>
      </c>
      <c r="J29">
        <v>684.5</v>
      </c>
    </row>
    <row r="30" spans="1:10" x14ac:dyDescent="0.2">
      <c r="A30" s="1">
        <v>45324</v>
      </c>
      <c r="B30">
        <v>-222.39999999999998</v>
      </c>
      <c r="C30">
        <v>246.1</v>
      </c>
      <c r="D30">
        <v>1139.2</v>
      </c>
      <c r="E30">
        <v>1385.3</v>
      </c>
      <c r="G30">
        <v>-85</v>
      </c>
      <c r="H30">
        <v>243.79999999999998</v>
      </c>
      <c r="I30">
        <v>355.69999999999993</v>
      </c>
      <c r="J30">
        <v>599.49999999999989</v>
      </c>
    </row>
    <row r="31" spans="1:10" x14ac:dyDescent="0.2">
      <c r="A31" s="1">
        <v>45331</v>
      </c>
      <c r="B31">
        <v>128.30000000000001</v>
      </c>
      <c r="C31">
        <v>285.8</v>
      </c>
      <c r="D31">
        <v>1227.8</v>
      </c>
      <c r="E31">
        <v>1513.6</v>
      </c>
      <c r="G31">
        <v>150.30000000000001</v>
      </c>
      <c r="H31">
        <v>345.2</v>
      </c>
      <c r="I31">
        <v>404.59999999999991</v>
      </c>
      <c r="J31">
        <v>749.8</v>
      </c>
    </row>
    <row r="32" spans="1:10" x14ac:dyDescent="0.2">
      <c r="A32" s="1">
        <v>45338</v>
      </c>
      <c r="B32">
        <v>311.20000000000005</v>
      </c>
      <c r="C32">
        <v>413.20000000000005</v>
      </c>
      <c r="D32">
        <v>1411.6</v>
      </c>
      <c r="E32">
        <v>1824.8</v>
      </c>
      <c r="G32">
        <v>152.69999999999999</v>
      </c>
      <c r="H32">
        <v>418.79999999999995</v>
      </c>
      <c r="I32">
        <v>483.69999999999993</v>
      </c>
      <c r="J32">
        <v>902.49999999999989</v>
      </c>
    </row>
    <row r="33" spans="1:10" x14ac:dyDescent="0.2">
      <c r="A33" s="1">
        <v>45345</v>
      </c>
      <c r="B33">
        <v>64.200000000000017</v>
      </c>
      <c r="C33">
        <v>571</v>
      </c>
      <c r="D33">
        <v>1318</v>
      </c>
      <c r="E33">
        <v>1889</v>
      </c>
      <c r="G33">
        <v>-0.20000000000000284</v>
      </c>
      <c r="H33">
        <v>458.19999999999993</v>
      </c>
      <c r="I33">
        <v>444.09999999999991</v>
      </c>
      <c r="J33">
        <v>902.29999999999984</v>
      </c>
    </row>
    <row r="34" spans="1:10" x14ac:dyDescent="0.2">
      <c r="A34" s="1">
        <v>45352</v>
      </c>
      <c r="B34">
        <v>37.599999999999994</v>
      </c>
      <c r="C34">
        <v>347.9</v>
      </c>
      <c r="D34">
        <v>1578.7</v>
      </c>
      <c r="E34">
        <v>1926.6</v>
      </c>
      <c r="G34">
        <v>64.3</v>
      </c>
      <c r="H34">
        <v>359.49999999999994</v>
      </c>
      <c r="I34">
        <v>607.09999999999991</v>
      </c>
      <c r="J34">
        <v>966.59999999999991</v>
      </c>
    </row>
    <row r="35" spans="1:10" x14ac:dyDescent="0.2">
      <c r="A35" s="1">
        <v>45358</v>
      </c>
      <c r="B35">
        <v>-4.0999999999999943</v>
      </c>
      <c r="C35">
        <v>426.59999999999997</v>
      </c>
      <c r="D35">
        <v>1495.9</v>
      </c>
      <c r="E35">
        <v>1922.5</v>
      </c>
      <c r="G35">
        <v>18.7</v>
      </c>
      <c r="H35">
        <v>409.89999999999992</v>
      </c>
      <c r="I35">
        <v>575.39999999999986</v>
      </c>
      <c r="J35">
        <v>985.29999999999973</v>
      </c>
    </row>
    <row r="36" spans="1:10" x14ac:dyDescent="0.2">
      <c r="A36" s="1">
        <v>45366</v>
      </c>
      <c r="B36">
        <v>47.3</v>
      </c>
      <c r="C36">
        <v>584.19999999999993</v>
      </c>
      <c r="D36">
        <v>1385.6000000000001</v>
      </c>
      <c r="E36">
        <v>1969.8000000000002</v>
      </c>
      <c r="G36">
        <v>95.399999999999991</v>
      </c>
      <c r="H36">
        <v>440.19999999999993</v>
      </c>
      <c r="I36">
        <v>640.49999999999989</v>
      </c>
      <c r="J36">
        <v>1080.6999999999998</v>
      </c>
    </row>
    <row r="37" spans="1:10" x14ac:dyDescent="0.2">
      <c r="A37" s="1">
        <v>45373</v>
      </c>
      <c r="B37">
        <v>-12.800000000000011</v>
      </c>
      <c r="C37">
        <v>401.19999999999993</v>
      </c>
      <c r="D37">
        <v>1555.8000000000002</v>
      </c>
      <c r="E37">
        <v>1957</v>
      </c>
      <c r="G37">
        <v>8.5</v>
      </c>
      <c r="H37">
        <v>363.39999999999992</v>
      </c>
      <c r="I37">
        <v>725.79999999999984</v>
      </c>
      <c r="J37">
        <v>1089.1999999999998</v>
      </c>
    </row>
    <row r="38" spans="1:10" x14ac:dyDescent="0.2">
      <c r="A38" s="1">
        <v>45379</v>
      </c>
      <c r="B38">
        <v>-57.900000000000006</v>
      </c>
      <c r="C38">
        <v>269.29999999999995</v>
      </c>
      <c r="D38">
        <v>1629.8000000000002</v>
      </c>
      <c r="E38">
        <v>1899.1000000000001</v>
      </c>
      <c r="G38">
        <v>-10.3</v>
      </c>
      <c r="H38">
        <v>323.7999999999999</v>
      </c>
      <c r="I38">
        <v>755.0999999999998</v>
      </c>
      <c r="J38">
        <v>1078.8999999999996</v>
      </c>
    </row>
    <row r="39" spans="1:10" x14ac:dyDescent="0.2">
      <c r="A39" s="1">
        <v>45387</v>
      </c>
      <c r="B39">
        <v>149.1</v>
      </c>
      <c r="C39">
        <v>211.69999999999996</v>
      </c>
      <c r="D39">
        <v>1836.5000000000002</v>
      </c>
      <c r="E39">
        <v>2048.2000000000003</v>
      </c>
      <c r="G39">
        <v>162.10000000000002</v>
      </c>
      <c r="H39">
        <v>395.99999999999989</v>
      </c>
      <c r="I39">
        <v>844.99999999999977</v>
      </c>
      <c r="J39">
        <v>1240.9999999999995</v>
      </c>
    </row>
    <row r="40" spans="1:10" x14ac:dyDescent="0.2">
      <c r="A40" s="1">
        <v>45394</v>
      </c>
      <c r="B40">
        <v>-303.5</v>
      </c>
      <c r="C40">
        <v>96.799999999999955</v>
      </c>
      <c r="D40">
        <v>1647.9000000000003</v>
      </c>
      <c r="E40">
        <v>1744.7000000000003</v>
      </c>
      <c r="G40">
        <v>-136.5</v>
      </c>
      <c r="H40">
        <v>351.99999999999989</v>
      </c>
      <c r="I40">
        <v>752.49999999999977</v>
      </c>
      <c r="J40">
        <v>1104.4999999999995</v>
      </c>
    </row>
    <row r="41" spans="1:10" x14ac:dyDescent="0.2">
      <c r="A41" s="1">
        <v>45401</v>
      </c>
      <c r="B41">
        <v>165</v>
      </c>
      <c r="C41">
        <v>-8.4000000000000483</v>
      </c>
      <c r="D41">
        <v>1918.1000000000004</v>
      </c>
      <c r="E41">
        <v>1909.7000000000003</v>
      </c>
      <c r="G41">
        <v>95.000000000000014</v>
      </c>
      <c r="H41">
        <v>295.19999999999987</v>
      </c>
      <c r="I41">
        <v>904.29999999999973</v>
      </c>
      <c r="J41">
        <v>1199.4999999999995</v>
      </c>
    </row>
    <row r="42" spans="1:10" x14ac:dyDescent="0.2">
      <c r="A42" s="1">
        <v>45408</v>
      </c>
      <c r="B42">
        <v>-22.400000000000006</v>
      </c>
      <c r="C42">
        <v>176.09999999999997</v>
      </c>
      <c r="D42">
        <v>1711.2000000000003</v>
      </c>
      <c r="E42">
        <v>1887.3000000000002</v>
      </c>
      <c r="G42">
        <v>-38.399999999999991</v>
      </c>
      <c r="H42">
        <v>368.39999999999986</v>
      </c>
      <c r="I42">
        <v>792.6999999999997</v>
      </c>
      <c r="J42">
        <v>1161.0999999999995</v>
      </c>
    </row>
    <row r="43" spans="1:10" x14ac:dyDescent="0.2">
      <c r="A43" s="1">
        <v>45415</v>
      </c>
      <c r="B43">
        <v>76.900000000000006</v>
      </c>
      <c r="C43">
        <v>380</v>
      </c>
      <c r="D43">
        <v>1584.2000000000003</v>
      </c>
      <c r="E43">
        <v>1964.2000000000003</v>
      </c>
      <c r="G43">
        <v>-49.000000000000014</v>
      </c>
      <c r="H43">
        <v>466.19999999999987</v>
      </c>
      <c r="I43">
        <v>645.89999999999964</v>
      </c>
      <c r="J43">
        <v>1112.0999999999995</v>
      </c>
    </row>
    <row r="44" spans="1:10" x14ac:dyDescent="0.2">
      <c r="A44" s="1">
        <v>45429</v>
      </c>
      <c r="B44">
        <v>66.199999999999989</v>
      </c>
      <c r="C44">
        <v>207</v>
      </c>
      <c r="D44">
        <v>1823.4000000000003</v>
      </c>
      <c r="E44">
        <v>2030.4000000000003</v>
      </c>
      <c r="G44">
        <v>6.9000000000000057</v>
      </c>
      <c r="H44">
        <v>367.59999999999991</v>
      </c>
      <c r="I44">
        <v>751.39999999999964</v>
      </c>
      <c r="J44">
        <v>1118.9999999999995</v>
      </c>
    </row>
    <row r="45" spans="1:10" x14ac:dyDescent="0.2">
      <c r="A45" s="1">
        <v>45436</v>
      </c>
      <c r="B45">
        <v>73.300000000000011</v>
      </c>
      <c r="C45">
        <v>91</v>
      </c>
      <c r="D45">
        <v>2012.7000000000003</v>
      </c>
      <c r="E45">
        <v>2103.7000000000003</v>
      </c>
      <c r="G45">
        <v>41.1</v>
      </c>
      <c r="H45">
        <v>322.19999999999993</v>
      </c>
      <c r="I45">
        <v>837.89999999999964</v>
      </c>
      <c r="J45">
        <v>1160.0999999999995</v>
      </c>
    </row>
    <row r="46" spans="1:10" x14ac:dyDescent="0.2">
      <c r="A46" s="1">
        <v>45443</v>
      </c>
      <c r="B46">
        <v>228</v>
      </c>
      <c r="C46">
        <v>327</v>
      </c>
      <c r="D46">
        <v>2004.7000000000003</v>
      </c>
      <c r="E46">
        <v>2331.7000000000003</v>
      </c>
      <c r="G46">
        <v>170</v>
      </c>
      <c r="H46">
        <v>387.29999999999995</v>
      </c>
      <c r="I46">
        <v>942.79999999999961</v>
      </c>
      <c r="J46">
        <v>1330.0999999999995</v>
      </c>
    </row>
    <row r="47" spans="1:10" x14ac:dyDescent="0.2">
      <c r="A47" s="1">
        <v>45450</v>
      </c>
      <c r="B47">
        <v>17.700000000000017</v>
      </c>
      <c r="C47">
        <v>184.8</v>
      </c>
      <c r="D47">
        <v>2164.6000000000004</v>
      </c>
      <c r="E47">
        <v>2349.4000000000005</v>
      </c>
      <c r="G47">
        <v>-2.9000000000000057</v>
      </c>
      <c r="H47">
        <v>296.59999999999997</v>
      </c>
      <c r="I47">
        <v>1030.5999999999997</v>
      </c>
      <c r="J47">
        <v>1327.1999999999996</v>
      </c>
    </row>
    <row r="48" spans="1:10" x14ac:dyDescent="0.2">
      <c r="A48" s="1">
        <v>45457</v>
      </c>
      <c r="B48">
        <v>198.2</v>
      </c>
      <c r="C48">
        <v>233</v>
      </c>
      <c r="D48">
        <v>2314.6000000000004</v>
      </c>
      <c r="E48">
        <v>2547.6000000000004</v>
      </c>
      <c r="G48">
        <v>99.1</v>
      </c>
      <c r="H48">
        <v>348.79999999999995</v>
      </c>
      <c r="I48">
        <v>1077.4999999999998</v>
      </c>
      <c r="J48">
        <v>1426.2999999999997</v>
      </c>
    </row>
    <row r="49" spans="1:10" x14ac:dyDescent="0.2">
      <c r="A49" s="1">
        <v>45464</v>
      </c>
      <c r="B49">
        <v>-42.300000000000011</v>
      </c>
      <c r="C49">
        <v>365.2</v>
      </c>
      <c r="D49">
        <v>2140.1000000000004</v>
      </c>
      <c r="E49">
        <v>2505.3000000000002</v>
      </c>
      <c r="G49">
        <v>-25.100000000000009</v>
      </c>
      <c r="H49">
        <v>406.59999999999997</v>
      </c>
      <c r="I49">
        <v>994.5999999999998</v>
      </c>
      <c r="J49">
        <v>1401.1999999999998</v>
      </c>
    </row>
    <row r="50" spans="1:10" x14ac:dyDescent="0.2">
      <c r="A50" s="1">
        <v>45471</v>
      </c>
      <c r="B50">
        <v>51.5</v>
      </c>
      <c r="C50">
        <v>569.20000000000005</v>
      </c>
      <c r="D50">
        <v>1987.6000000000004</v>
      </c>
      <c r="E50">
        <v>2556.8000000000002</v>
      </c>
      <c r="G50">
        <v>15.700000000000003</v>
      </c>
      <c r="H50">
        <v>504.5</v>
      </c>
      <c r="I50">
        <v>912.39999999999975</v>
      </c>
      <c r="J50">
        <v>1416.8999999999996</v>
      </c>
    </row>
    <row r="51" spans="1:10" x14ac:dyDescent="0.2">
      <c r="A51" s="1">
        <v>45478</v>
      </c>
      <c r="B51">
        <v>1.7000000000000028</v>
      </c>
      <c r="C51">
        <v>461.90000000000003</v>
      </c>
      <c r="D51">
        <v>2096.6000000000004</v>
      </c>
      <c r="E51">
        <v>2558.5000000000005</v>
      </c>
      <c r="G51">
        <v>1</v>
      </c>
      <c r="H51">
        <v>470.6</v>
      </c>
      <c r="I51">
        <v>947.29999999999973</v>
      </c>
      <c r="J51">
        <v>1417.8999999999996</v>
      </c>
    </row>
    <row r="52" spans="1:10" x14ac:dyDescent="0.2">
      <c r="A52" s="1">
        <v>45485</v>
      </c>
      <c r="B52">
        <v>54.8</v>
      </c>
      <c r="C52">
        <v>385.70000000000005</v>
      </c>
      <c r="D52">
        <v>2227.6000000000004</v>
      </c>
      <c r="E52">
        <v>2613.3000000000002</v>
      </c>
      <c r="G52">
        <v>30.5</v>
      </c>
      <c r="H52">
        <v>434.8</v>
      </c>
      <c r="I52">
        <v>1013.5999999999997</v>
      </c>
      <c r="J52">
        <v>1448.3999999999996</v>
      </c>
    </row>
    <row r="53" spans="1:10" x14ac:dyDescent="0.2">
      <c r="A53" s="1">
        <v>45492</v>
      </c>
      <c r="B53">
        <v>51</v>
      </c>
      <c r="C53">
        <v>557.70000000000005</v>
      </c>
      <c r="D53">
        <v>2106.6000000000004</v>
      </c>
      <c r="E53">
        <v>2664.3</v>
      </c>
      <c r="G53">
        <v>37.399999999999991</v>
      </c>
      <c r="H53">
        <v>516.4</v>
      </c>
      <c r="I53">
        <v>969.39999999999964</v>
      </c>
      <c r="J53">
        <v>1485.7999999999997</v>
      </c>
    </row>
    <row r="54" spans="1:10" x14ac:dyDescent="0.2">
      <c r="A54" s="1">
        <v>45499</v>
      </c>
      <c r="B54">
        <v>68.099999999999994</v>
      </c>
      <c r="C54">
        <v>458.30000000000007</v>
      </c>
      <c r="D54">
        <v>2274.1000000000004</v>
      </c>
      <c r="E54">
        <v>2732.4000000000005</v>
      </c>
      <c r="G54">
        <v>-21.599999999999994</v>
      </c>
      <c r="H54">
        <v>415.4</v>
      </c>
      <c r="I54">
        <v>1048.7999999999997</v>
      </c>
      <c r="J54">
        <v>1464.1999999999998</v>
      </c>
    </row>
    <row r="55" spans="1:10" x14ac:dyDescent="0.2">
      <c r="A55" s="1">
        <v>45506</v>
      </c>
      <c r="B55">
        <v>147.39999999999998</v>
      </c>
      <c r="C55">
        <v>543.90000000000009</v>
      </c>
      <c r="D55">
        <v>2335.9000000000005</v>
      </c>
      <c r="E55">
        <v>2879.8000000000006</v>
      </c>
      <c r="G55">
        <v>101.6</v>
      </c>
      <c r="H55">
        <v>456.4</v>
      </c>
      <c r="I55">
        <v>1109.3999999999996</v>
      </c>
      <c r="J55">
        <v>1565.7999999999997</v>
      </c>
    </row>
    <row r="56" spans="1:10" x14ac:dyDescent="0.2">
      <c r="A56" s="1">
        <v>45513</v>
      </c>
      <c r="B56">
        <v>344.1</v>
      </c>
      <c r="C56">
        <v>701.60000000000014</v>
      </c>
      <c r="D56">
        <v>2522.3000000000006</v>
      </c>
      <c r="E56">
        <v>3223.9000000000005</v>
      </c>
      <c r="G56">
        <v>155.1</v>
      </c>
      <c r="H56">
        <v>526.4</v>
      </c>
      <c r="I56">
        <v>1194.4999999999995</v>
      </c>
      <c r="J56">
        <v>1720.8999999999996</v>
      </c>
    </row>
    <row r="57" spans="1:10" x14ac:dyDescent="0.2">
      <c r="A57" s="1">
        <v>45527</v>
      </c>
      <c r="B57">
        <v>255.7</v>
      </c>
      <c r="C57">
        <v>805.20000000000016</v>
      </c>
      <c r="D57">
        <v>2674.4000000000005</v>
      </c>
      <c r="E57">
        <v>3479.6000000000008</v>
      </c>
      <c r="G57">
        <v>91.199999999999989</v>
      </c>
      <c r="H57">
        <v>562.19999999999993</v>
      </c>
      <c r="I57">
        <v>1249.8999999999996</v>
      </c>
      <c r="J57">
        <v>1812.0999999999995</v>
      </c>
    </row>
    <row r="58" spans="1:10" x14ac:dyDescent="0.2">
      <c r="A58" s="1">
        <v>45534</v>
      </c>
      <c r="B58">
        <v>343.9</v>
      </c>
      <c r="C58">
        <v>927.10000000000014</v>
      </c>
      <c r="D58">
        <v>2896.4000000000005</v>
      </c>
      <c r="E58">
        <v>3823.5000000000009</v>
      </c>
      <c r="G58">
        <v>187.8</v>
      </c>
      <c r="H58">
        <v>648.79999999999995</v>
      </c>
      <c r="I58">
        <v>1351.0999999999997</v>
      </c>
      <c r="J58">
        <v>1999.8999999999996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MIDCP</vt:lpstr>
      <vt:lpstr>FNF</vt:lpstr>
      <vt:lpstr>BNF</vt:lpstr>
      <vt:lpstr>NF</vt:lpstr>
      <vt:lpstr>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2024-09-03T09:58:42Z</dcterms:created>
  <dcterms:modified xsi:type="dcterms:W3CDTF">2024-09-03T10:55:27Z</dcterms:modified>
</cp:coreProperties>
</file>