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504" windowWidth="23256" windowHeight="13176" activeTab="2"/>
  </bookViews>
  <sheets>
    <sheet name="Regressionn" sheetId="4" r:id="rId1"/>
    <sheet name="Data" sheetId="1" r:id="rId2"/>
    <sheet name="Dashboard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4" l="1"/>
  <c r="I21" i="4" s="1"/>
  <c r="H20" i="4"/>
  <c r="I20" i="4" s="1"/>
  <c r="H19" i="4"/>
  <c r="I19" i="4" s="1"/>
  <c r="H18" i="4"/>
  <c r="I18" i="4" s="1"/>
  <c r="I17" i="4" l="1"/>
  <c r="I18" i="3" s="1"/>
  <c r="M18" i="3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L4" i="1"/>
  <c r="K4" i="1"/>
  <c r="P26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4" i="1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4" i="1"/>
</calcChain>
</file>

<file path=xl/sharedStrings.xml><?xml version="1.0" encoding="utf-8"?>
<sst xmlns="http://schemas.openxmlformats.org/spreadsheetml/2006/main" count="180" uniqueCount="73">
  <si>
    <t>Price</t>
  </si>
  <si>
    <t>Screen</t>
  </si>
  <si>
    <t>Capacity</t>
  </si>
  <si>
    <t>Connectivity</t>
  </si>
  <si>
    <t xml:space="preserve">Gen </t>
  </si>
  <si>
    <t>Mini</t>
  </si>
  <si>
    <t>16GB</t>
  </si>
  <si>
    <t>Wifi</t>
  </si>
  <si>
    <t>Previous</t>
  </si>
  <si>
    <t>32GB</t>
  </si>
  <si>
    <t>Current</t>
  </si>
  <si>
    <t>Air</t>
  </si>
  <si>
    <t>64GB</t>
  </si>
  <si>
    <t>Cellular</t>
  </si>
  <si>
    <t>128GB</t>
  </si>
  <si>
    <t>current</t>
  </si>
  <si>
    <t>Pro</t>
  </si>
  <si>
    <t>Sl.No</t>
  </si>
  <si>
    <t>Product</t>
  </si>
  <si>
    <t>16GB Wifi Mini 2</t>
  </si>
  <si>
    <t>32GB Wifi Mini 2</t>
  </si>
  <si>
    <t>16GB Wifi Mini 4</t>
  </si>
  <si>
    <t>16GB Wifi Air</t>
  </si>
  <si>
    <t>64GB Wifi Mini 4</t>
  </si>
  <si>
    <t>32GB Wifi Air</t>
  </si>
  <si>
    <t>16GB Wifi Air 2</t>
  </si>
  <si>
    <t>16GB Cellular Mini 4</t>
  </si>
  <si>
    <t>16GB Cellular Air</t>
  </si>
  <si>
    <t>128GB Wifi Mini 4</t>
  </si>
  <si>
    <t>64 GB Wifi 2</t>
  </si>
  <si>
    <t>3263 Cellular Mini 2</t>
  </si>
  <si>
    <t>64GB Cellular Mini 4</t>
  </si>
  <si>
    <t>32GB Cellular Air</t>
  </si>
  <si>
    <t>16GB Cellular Air 2</t>
  </si>
  <si>
    <t>128GB Wifi Air 2</t>
  </si>
  <si>
    <t>128GB Cellular Mini 4</t>
  </si>
  <si>
    <t>64GB Cellular Air 2</t>
  </si>
  <si>
    <t>32GB Wifi Pro</t>
  </si>
  <si>
    <t>128GB Cellular Air 2</t>
  </si>
  <si>
    <t>128GB Wifi Pro</t>
  </si>
  <si>
    <t xml:space="preserve">128 GB Cellular pro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</si>
  <si>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</si>
  <si>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</si>
  <si>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</si>
  <si>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</si>
  <si>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</si>
  <si>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</si>
  <si>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</si>
  <si>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</si>
  <si>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</si>
  <si>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Color_gr</t>
  </si>
  <si>
    <t>Color_go</t>
  </si>
  <si>
    <t>Color_si</t>
  </si>
  <si>
    <t>Color_red</t>
  </si>
  <si>
    <t>one_hot_encoding</t>
  </si>
  <si>
    <t>//overall correlation between independent variable and dependant variable</t>
  </si>
  <si>
    <t>//determines correctness of a regression model what % of price can be explained by screen capacity connectivity and gen</t>
  </si>
  <si>
    <t>//better version of r2</t>
  </si>
  <si>
    <t>//</t>
  </si>
  <si>
    <t>//explainability</t>
  </si>
  <si>
    <t xml:space="preserve">//genral eqn of simple linear regression model </t>
  </si>
  <si>
    <t>//y=mx+c</t>
  </si>
  <si>
    <t>//data science = pattern in the data</t>
  </si>
  <si>
    <t xml:space="preserve">//genral eqn of multiple linear regression model </t>
  </si>
  <si>
    <t>//m1x1+m2x2+m3x3+…….+mnxn+c</t>
  </si>
  <si>
    <t>//never -ve //always&lt;1</t>
  </si>
  <si>
    <t>Eg.Price?</t>
  </si>
  <si>
    <t xml:space="preserve"> </t>
  </si>
  <si>
    <t>Genration</t>
  </si>
  <si>
    <t>Price USD</t>
  </si>
  <si>
    <t>Price INR</t>
  </si>
  <si>
    <t>omkar@businesstoys.in</t>
  </si>
  <si>
    <t>//most important factor for cal. Price of ipad is screen follwed by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</si>
</sst>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1" applyFill="1" applyBorder="1"/>
    <xf numFmtId="0" fontId="2" fillId="0" borderId="0" xfId="0" applyFont="1" applyFill="1" applyBorder="1" applyAlignment="1">
      <alignment horizontal="centerContinuous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mkar@businesstoy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18" sqref="H18"/>
    </sheetView>
  </sheetViews>
  <sheetFormatPr defaultRowHeight="14.4" x14ac:dyDescent="0.3"/>
  <cols>
    <col min="1" max="1" width="13.21875" customWidth="1"/>
    <col min="2" max="2" width="17.21875" customWidth="1"/>
    <col min="7" max="7" width="40.21875" customWidth="1"/>
    <col min="9" max="9" width="19.88671875" customWidth="1"/>
  </cols>
  <sheetData>
    <row r="1" spans="1:12" x14ac:dyDescent="0.3">
      <c r="A1" t="s">
        <v>41</v>
      </c>
    </row>
    <row r="2" spans="1:12" ht="15" thickBot="1" x14ac:dyDescent="0.35"/>
    <row r="3" spans="1:12" x14ac:dyDescent="0.3">
      <c r="A3" s="10" t="s">
        <v>42</v>
      </c>
      <c r="B3" s="10"/>
    </row>
    <row r="4" spans="1:12" x14ac:dyDescent="0.3">
      <c r="A4" s="7" t="s">
        <v>43</v>
      </c>
      <c r="B4" s="7">
        <v>0.96486774642512085</v>
      </c>
      <c r="C4" t="s">
        <v>55</v>
      </c>
    </row>
    <row r="5" spans="1:12" x14ac:dyDescent="0.3">
      <c r="A5" s="7" t="s">
        <v>44</v>
      </c>
      <c r="B5" s="7">
        <v>0.93096976809149135</v>
      </c>
      <c r="C5" t="s">
        <v>56</v>
      </c>
      <c r="J5" t="s">
        <v>59</v>
      </c>
      <c r="L5" t="s">
        <v>65</v>
      </c>
    </row>
    <row r="6" spans="1:12" x14ac:dyDescent="0.3">
      <c r="A6" s="7" t="s">
        <v>45</v>
      </c>
      <c r="B6" s="7">
        <v>0.91562971655626724</v>
      </c>
      <c r="C6" t="s">
        <v>57</v>
      </c>
    </row>
    <row r="7" spans="1:12" x14ac:dyDescent="0.3">
      <c r="A7" s="7" t="s">
        <v>46</v>
      </c>
      <c r="B7" s="7">
        <v>55.324561926967846</v>
      </c>
      <c r="C7" t="s">
        <v>58</v>
      </c>
    </row>
    <row r="8" spans="1:12" ht="15" thickBot="1" x14ac:dyDescent="0.35">
      <c r="A8" s="8" t="s">
        <v>47</v>
      </c>
      <c r="B8" s="8">
        <v>23</v>
      </c>
    </row>
    <row r="10" spans="1:12" x14ac:dyDescent="0.3">
      <c r="A10" s="12"/>
      <c r="B10" s="12"/>
      <c r="C10" s="12"/>
      <c r="D10" s="12" t="s">
        <v>60</v>
      </c>
      <c r="E10" s="12"/>
      <c r="F10" s="12"/>
    </row>
    <row r="11" spans="1:12" x14ac:dyDescent="0.3">
      <c r="A11" s="13"/>
      <c r="B11" s="13"/>
      <c r="C11" s="13"/>
      <c r="D11" s="14" t="s">
        <v>61</v>
      </c>
      <c r="E11" s="13"/>
      <c r="F11" s="13"/>
    </row>
    <row r="12" spans="1:12" x14ac:dyDescent="0.3">
      <c r="A12" s="7"/>
      <c r="B12" s="7"/>
      <c r="C12" s="7"/>
      <c r="D12" s="7" t="s">
        <v>62</v>
      </c>
      <c r="E12" s="7"/>
      <c r="F12" s="7"/>
    </row>
    <row r="13" spans="1:12" x14ac:dyDescent="0.3">
      <c r="A13" s="7"/>
      <c r="B13" s="7"/>
      <c r="C13" s="7"/>
      <c r="D13" s="12" t="s">
        <v>63</v>
      </c>
      <c r="E13" s="7"/>
      <c r="F13" s="7"/>
    </row>
    <row r="14" spans="1:12" x14ac:dyDescent="0.3">
      <c r="A14" s="7"/>
      <c r="B14" s="7"/>
      <c r="C14" s="7"/>
      <c r="D14" s="7" t="s">
        <v>64</v>
      </c>
      <c r="E14" s="7"/>
      <c r="F14" s="7"/>
    </row>
    <row r="15" spans="1:12" ht="15" thickBot="1" x14ac:dyDescent="0.35">
      <c r="D15" s="15"/>
    </row>
    <row r="16" spans="1:12" x14ac:dyDescent="0.3">
      <c r="A16" s="9"/>
      <c r="B16" s="9" t="s">
        <v>49</v>
      </c>
      <c r="C16" s="13"/>
      <c r="D16" s="13"/>
      <c r="E16" s="13"/>
      <c r="F16" s="13"/>
      <c r="G16" s="13"/>
      <c r="H16" s="13"/>
      <c r="I16" s="13"/>
    </row>
    <row r="17" spans="1:9" x14ac:dyDescent="0.3">
      <c r="A17" s="7" t="s">
        <v>48</v>
      </c>
      <c r="B17" s="7">
        <v>88.408848575495142</v>
      </c>
      <c r="C17" s="7"/>
      <c r="D17" s="7"/>
      <c r="E17" s="7"/>
      <c r="F17" s="7"/>
      <c r="G17" s="7"/>
      <c r="H17" s="7" t="s">
        <v>66</v>
      </c>
      <c r="I17" s="7">
        <f>B18*I18+B19*I19+B20*I20+B21*I21+B17</f>
        <v>820.83569343593922</v>
      </c>
    </row>
    <row r="18" spans="1:9" x14ac:dyDescent="0.3">
      <c r="A18" s="7" t="s">
        <v>1</v>
      </c>
      <c r="B18" s="7">
        <v>144.96417629604613</v>
      </c>
      <c r="D18" s="7" t="s">
        <v>72</v>
      </c>
      <c r="E18" s="7"/>
      <c r="F18" s="7"/>
      <c r="G18" s="7"/>
      <c r="H18" s="7" t="str">
        <f>Dashboard!F10</f>
        <v>Pro</v>
      </c>
      <c r="I18" s="7">
        <f>VLOOKUP(H18,Data!M10:N12,2,0)</f>
        <v>3</v>
      </c>
    </row>
    <row r="19" spans="1:9" x14ac:dyDescent="0.3">
      <c r="A19" s="7" t="s">
        <v>2</v>
      </c>
      <c r="B19" s="7">
        <v>73.770414686512424</v>
      </c>
      <c r="C19" s="7"/>
      <c r="D19" s="7"/>
      <c r="E19" s="7"/>
      <c r="F19" s="7"/>
      <c r="G19" s="7"/>
      <c r="H19" s="7" t="str">
        <f>Dashboard!J10</f>
        <v>128GB</v>
      </c>
      <c r="I19" s="7">
        <f>VLOOKUP(H19,Data!M15:N18,2,0)</f>
        <v>4</v>
      </c>
    </row>
    <row r="20" spans="1:9" x14ac:dyDescent="0.3">
      <c r="A20" s="7" t="s">
        <v>3</v>
      </c>
      <c r="B20" s="7">
        <v>126.7642872650955</v>
      </c>
      <c r="C20" s="7"/>
      <c r="D20" s="7"/>
      <c r="E20" s="7"/>
      <c r="F20" s="7"/>
      <c r="G20" s="7"/>
      <c r="H20" s="7" t="str">
        <f>Dashboard!N10</f>
        <v>Wifi</v>
      </c>
      <c r="I20" s="7">
        <f>VLOOKUP(H20,Data!M20:N21,2,0)</f>
        <v>1</v>
      </c>
    </row>
    <row r="21" spans="1:9" ht="15" thickBot="1" x14ac:dyDescent="0.35">
      <c r="A21" s="8" t="s">
        <v>4</v>
      </c>
      <c r="B21" s="8">
        <v>-62.155815019419691</v>
      </c>
      <c r="C21" s="7"/>
      <c r="D21" s="7" t="s">
        <v>67</v>
      </c>
      <c r="E21" s="7"/>
      <c r="F21" s="7"/>
      <c r="G21" s="7"/>
      <c r="H21" s="7" t="str">
        <f>Dashboard!R10</f>
        <v>Previous</v>
      </c>
      <c r="I21" s="7">
        <f>VLOOKUP(H21,Data!M23:N24,2,0)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1"/>
  <sheetViews>
    <sheetView topLeftCell="B3" zoomScaleNormal="100" workbookViewId="0">
      <selection activeCell="E29" sqref="E29"/>
    </sheetView>
  </sheetViews>
  <sheetFormatPr defaultColWidth="8.77734375" defaultRowHeight="14.4" x14ac:dyDescent="0.3"/>
  <cols>
    <col min="3" max="3" width="19.77734375" bestFit="1" customWidth="1"/>
    <col min="4" max="4" width="12.77734375" bestFit="1" customWidth="1"/>
    <col min="7" max="7" width="29.6640625" customWidth="1"/>
    <col min="10" max="10" width="9.109375" customWidth="1"/>
    <col min="11" max="11" width="12.21875" customWidth="1"/>
    <col min="12" max="12" width="11.5546875" customWidth="1"/>
  </cols>
  <sheetData>
    <row r="2" spans="2:20" x14ac:dyDescent="0.3">
      <c r="Q2" s="11" t="s">
        <v>54</v>
      </c>
      <c r="R2" s="11"/>
    </row>
    <row r="3" spans="2:20" ht="15.6" x14ac:dyDescent="0.3">
      <c r="B3" s="1" t="s">
        <v>17</v>
      </c>
      <c r="C3" s="4" t="s">
        <v>18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5" t="s">
        <v>1</v>
      </c>
      <c r="J3" s="5" t="s">
        <v>2</v>
      </c>
      <c r="K3" s="5" t="s">
        <v>3</v>
      </c>
      <c r="L3" s="5" t="s">
        <v>4</v>
      </c>
      <c r="Q3" t="s">
        <v>50</v>
      </c>
      <c r="R3" t="s">
        <v>51</v>
      </c>
      <c r="S3" t="s">
        <v>52</v>
      </c>
      <c r="T3" t="s">
        <v>53</v>
      </c>
    </row>
    <row r="4" spans="2:20" x14ac:dyDescent="0.3">
      <c r="B4" s="2">
        <v>1</v>
      </c>
      <c r="C4" s="3" t="s">
        <v>19</v>
      </c>
      <c r="D4" s="2">
        <v>279</v>
      </c>
      <c r="E4" s="2" t="s">
        <v>5</v>
      </c>
      <c r="F4" s="2" t="s">
        <v>6</v>
      </c>
      <c r="G4" s="2" t="s">
        <v>7</v>
      </c>
      <c r="H4" s="2" t="s">
        <v>8</v>
      </c>
      <c r="I4" s="6">
        <f>VLOOKUP(E4,$M$10:$N$12,2,0)</f>
        <v>1</v>
      </c>
      <c r="J4" s="6">
        <f>VLOOKUP(F4,$M$15:$N$18,2,0)</f>
        <v>1</v>
      </c>
      <c r="K4" s="6">
        <f>VLOOKUP(G4,$M$20:$N$21,2,0)</f>
        <v>1</v>
      </c>
      <c r="L4" s="6">
        <f>VLOOKUP(H4,$M$23:$N$24,2,0)</f>
        <v>2</v>
      </c>
      <c r="P4" t="str">
        <f ca="1">CHOOSE(RANDBETWEEN(1,4),"red","grey","silver","gold")</f>
        <v>gold</v>
      </c>
      <c r="Q4">
        <v>1</v>
      </c>
      <c r="R4">
        <v>0</v>
      </c>
      <c r="S4">
        <v>0</v>
      </c>
      <c r="T4">
        <v>0</v>
      </c>
    </row>
    <row r="5" spans="2:20" x14ac:dyDescent="0.3">
      <c r="B5" s="2">
        <v>2</v>
      </c>
      <c r="C5" s="3" t="s">
        <v>20</v>
      </c>
      <c r="D5" s="2">
        <v>379</v>
      </c>
      <c r="E5" s="2" t="s">
        <v>5</v>
      </c>
      <c r="F5" s="2" t="s">
        <v>9</v>
      </c>
      <c r="G5" s="2" t="s">
        <v>7</v>
      </c>
      <c r="H5" s="2" t="s">
        <v>8</v>
      </c>
      <c r="I5" s="6">
        <f t="shared" ref="I5:I26" si="0">VLOOKUP(E5,$M$10:$N$12,2,0)</f>
        <v>1</v>
      </c>
      <c r="J5" s="6">
        <f t="shared" ref="J5:J26" si="1">VLOOKUP(F5,$M$15:$N$18,2,0)</f>
        <v>2</v>
      </c>
      <c r="K5" s="6">
        <f t="shared" ref="K5:K26" si="2">VLOOKUP(G5,$M$20:$N$21,2,0)</f>
        <v>1</v>
      </c>
      <c r="L5" s="6">
        <f t="shared" ref="L5:L26" si="3">VLOOKUP(H5,$M$23:$N$24,2,0)</f>
        <v>2</v>
      </c>
      <c r="P5" t="str">
        <f t="shared" ref="P5:P25" ca="1" si="4">CHOOSE(RANDBETWEEN(1,4),"red","grey","silver","gold")</f>
        <v>red</v>
      </c>
      <c r="T5">
        <v>1</v>
      </c>
    </row>
    <row r="6" spans="2:20" x14ac:dyDescent="0.3">
      <c r="B6" s="2">
        <v>3</v>
      </c>
      <c r="C6" s="3" t="s">
        <v>21</v>
      </c>
      <c r="D6" s="2">
        <v>399</v>
      </c>
      <c r="E6" s="2" t="s">
        <v>5</v>
      </c>
      <c r="F6" s="2" t="s">
        <v>6</v>
      </c>
      <c r="G6" s="2" t="s">
        <v>7</v>
      </c>
      <c r="H6" s="2" t="s">
        <v>10</v>
      </c>
      <c r="I6" s="6">
        <f t="shared" si="0"/>
        <v>1</v>
      </c>
      <c r="J6" s="6">
        <f t="shared" si="1"/>
        <v>1</v>
      </c>
      <c r="K6" s="6">
        <f t="shared" si="2"/>
        <v>1</v>
      </c>
      <c r="L6" s="6">
        <f t="shared" si="3"/>
        <v>1</v>
      </c>
      <c r="P6" t="str">
        <f t="shared" ca="1" si="4"/>
        <v>red</v>
      </c>
    </row>
    <row r="7" spans="2:20" x14ac:dyDescent="0.3">
      <c r="B7" s="2">
        <v>4</v>
      </c>
      <c r="C7" s="3" t="s">
        <v>22</v>
      </c>
      <c r="D7" s="2">
        <v>399</v>
      </c>
      <c r="E7" s="2" t="s">
        <v>11</v>
      </c>
      <c r="F7" s="2" t="s">
        <v>6</v>
      </c>
      <c r="G7" s="2" t="s">
        <v>7</v>
      </c>
      <c r="H7" s="2" t="s">
        <v>8</v>
      </c>
      <c r="I7" s="6">
        <f t="shared" si="0"/>
        <v>2</v>
      </c>
      <c r="J7" s="6">
        <f t="shared" si="1"/>
        <v>1</v>
      </c>
      <c r="K7" s="6">
        <f t="shared" si="2"/>
        <v>1</v>
      </c>
      <c r="L7" s="6">
        <f t="shared" si="3"/>
        <v>2</v>
      </c>
      <c r="P7" t="str">
        <f t="shared" ca="1" si="4"/>
        <v>red</v>
      </c>
    </row>
    <row r="8" spans="2:20" x14ac:dyDescent="0.3">
      <c r="B8" s="2">
        <v>5</v>
      </c>
      <c r="C8" s="3" t="s">
        <v>19</v>
      </c>
      <c r="D8" s="2">
        <v>409</v>
      </c>
      <c r="E8" s="2" t="s">
        <v>5</v>
      </c>
      <c r="F8" s="2" t="s">
        <v>6</v>
      </c>
      <c r="G8" s="2" t="s">
        <v>7</v>
      </c>
      <c r="H8" s="2" t="s">
        <v>8</v>
      </c>
      <c r="I8" s="6">
        <f t="shared" si="0"/>
        <v>1</v>
      </c>
      <c r="J8" s="6">
        <f t="shared" si="1"/>
        <v>1</v>
      </c>
      <c r="K8" s="6">
        <f t="shared" si="2"/>
        <v>1</v>
      </c>
      <c r="L8" s="6">
        <f t="shared" si="3"/>
        <v>2</v>
      </c>
      <c r="P8" t="str">
        <f t="shared" ca="1" si="4"/>
        <v>grey</v>
      </c>
    </row>
    <row r="9" spans="2:20" x14ac:dyDescent="0.3">
      <c r="B9" s="2">
        <v>6</v>
      </c>
      <c r="C9" s="3" t="s">
        <v>23</v>
      </c>
      <c r="D9" s="2">
        <v>499</v>
      </c>
      <c r="E9" s="2" t="s">
        <v>5</v>
      </c>
      <c r="F9" s="2" t="s">
        <v>12</v>
      </c>
      <c r="G9" s="2" t="s">
        <v>7</v>
      </c>
      <c r="H9" s="2" t="s">
        <v>10</v>
      </c>
      <c r="I9" s="6">
        <f t="shared" si="0"/>
        <v>1</v>
      </c>
      <c r="J9" s="6">
        <f t="shared" si="1"/>
        <v>3</v>
      </c>
      <c r="K9" s="6">
        <f t="shared" si="2"/>
        <v>1</v>
      </c>
      <c r="L9" s="6">
        <f t="shared" si="3"/>
        <v>1</v>
      </c>
      <c r="P9" t="str">
        <f t="shared" ca="1" si="4"/>
        <v>red</v>
      </c>
    </row>
    <row r="10" spans="2:20" x14ac:dyDescent="0.3">
      <c r="B10" s="2">
        <v>7</v>
      </c>
      <c r="C10" s="3" t="s">
        <v>24</v>
      </c>
      <c r="D10" s="2">
        <v>499</v>
      </c>
      <c r="E10" s="2" t="s">
        <v>11</v>
      </c>
      <c r="F10" s="2" t="s">
        <v>9</v>
      </c>
      <c r="G10" s="2" t="s">
        <v>7</v>
      </c>
      <c r="H10" s="2" t="s">
        <v>8</v>
      </c>
      <c r="I10" s="6">
        <f t="shared" si="0"/>
        <v>2</v>
      </c>
      <c r="J10" s="6">
        <f t="shared" si="1"/>
        <v>2</v>
      </c>
      <c r="K10" s="6">
        <f t="shared" si="2"/>
        <v>1</v>
      </c>
      <c r="L10" s="6">
        <f t="shared" si="3"/>
        <v>2</v>
      </c>
      <c r="M10" s="2" t="s">
        <v>5</v>
      </c>
      <c r="N10">
        <v>1</v>
      </c>
      <c r="P10" t="str">
        <f t="shared" ca="1" si="4"/>
        <v>gold</v>
      </c>
    </row>
    <row r="11" spans="2:20" x14ac:dyDescent="0.3">
      <c r="B11" s="2">
        <v>8</v>
      </c>
      <c r="C11" s="3" t="s">
        <v>25</v>
      </c>
      <c r="D11" s="2">
        <v>499</v>
      </c>
      <c r="E11" s="2" t="s">
        <v>11</v>
      </c>
      <c r="F11" s="2" t="s">
        <v>6</v>
      </c>
      <c r="G11" s="2" t="s">
        <v>7</v>
      </c>
      <c r="H11" s="2" t="s">
        <v>10</v>
      </c>
      <c r="I11" s="6">
        <f t="shared" si="0"/>
        <v>2</v>
      </c>
      <c r="J11" s="6">
        <f t="shared" si="1"/>
        <v>1</v>
      </c>
      <c r="K11" s="6">
        <f t="shared" si="2"/>
        <v>1</v>
      </c>
      <c r="L11" s="6">
        <f t="shared" si="3"/>
        <v>1</v>
      </c>
      <c r="M11" s="2" t="s">
        <v>11</v>
      </c>
      <c r="N11">
        <v>2</v>
      </c>
      <c r="P11" t="str">
        <f t="shared" ca="1" si="4"/>
        <v>grey</v>
      </c>
    </row>
    <row r="12" spans="2:20" x14ac:dyDescent="0.3">
      <c r="B12" s="2">
        <v>9</v>
      </c>
      <c r="C12" s="3" t="s">
        <v>26</v>
      </c>
      <c r="D12" s="2">
        <v>529</v>
      </c>
      <c r="E12" s="2" t="s">
        <v>5</v>
      </c>
      <c r="F12" s="2" t="s">
        <v>6</v>
      </c>
      <c r="G12" s="2" t="s">
        <v>13</v>
      </c>
      <c r="H12" s="2" t="s">
        <v>10</v>
      </c>
      <c r="I12" s="6">
        <f t="shared" si="0"/>
        <v>1</v>
      </c>
      <c r="J12" s="6">
        <f t="shared" si="1"/>
        <v>1</v>
      </c>
      <c r="K12" s="6">
        <f t="shared" si="2"/>
        <v>2</v>
      </c>
      <c r="L12" s="6">
        <f t="shared" si="3"/>
        <v>1</v>
      </c>
      <c r="M12" s="2" t="s">
        <v>16</v>
      </c>
      <c r="N12">
        <v>3</v>
      </c>
      <c r="P12" t="str">
        <f t="shared" ca="1" si="4"/>
        <v>silver</v>
      </c>
    </row>
    <row r="13" spans="2:20" x14ac:dyDescent="0.3">
      <c r="B13" s="2">
        <v>10</v>
      </c>
      <c r="C13" s="3" t="s">
        <v>27</v>
      </c>
      <c r="D13" s="2">
        <v>529</v>
      </c>
      <c r="E13" s="2" t="s">
        <v>11</v>
      </c>
      <c r="F13" s="2" t="s">
        <v>6</v>
      </c>
      <c r="G13" s="2" t="s">
        <v>13</v>
      </c>
      <c r="H13" s="2" t="s">
        <v>8</v>
      </c>
      <c r="I13" s="6">
        <f t="shared" si="0"/>
        <v>2</v>
      </c>
      <c r="J13" s="6">
        <f t="shared" si="1"/>
        <v>1</v>
      </c>
      <c r="K13" s="6">
        <f t="shared" si="2"/>
        <v>2</v>
      </c>
      <c r="L13" s="6">
        <f t="shared" si="3"/>
        <v>2</v>
      </c>
      <c r="P13" t="str">
        <f t="shared" ca="1" si="4"/>
        <v>gold</v>
      </c>
    </row>
    <row r="14" spans="2:20" x14ac:dyDescent="0.3">
      <c r="B14" s="2">
        <v>11</v>
      </c>
      <c r="C14" s="3" t="s">
        <v>28</v>
      </c>
      <c r="D14" s="2">
        <v>599</v>
      </c>
      <c r="E14" s="2" t="s">
        <v>5</v>
      </c>
      <c r="F14" s="2" t="s">
        <v>14</v>
      </c>
      <c r="G14" s="2" t="s">
        <v>7</v>
      </c>
      <c r="H14" s="2" t="s">
        <v>10</v>
      </c>
      <c r="I14" s="6">
        <f t="shared" si="0"/>
        <v>1</v>
      </c>
      <c r="J14" s="6">
        <f t="shared" si="1"/>
        <v>4</v>
      </c>
      <c r="K14" s="6">
        <f t="shared" si="2"/>
        <v>1</v>
      </c>
      <c r="L14" s="6">
        <f t="shared" si="3"/>
        <v>1</v>
      </c>
      <c r="P14" t="str">
        <f t="shared" ca="1" si="4"/>
        <v>gold</v>
      </c>
    </row>
    <row r="15" spans="2:20" x14ac:dyDescent="0.3">
      <c r="B15" s="2">
        <v>12</v>
      </c>
      <c r="C15" s="3" t="s">
        <v>29</v>
      </c>
      <c r="D15" s="2">
        <v>599</v>
      </c>
      <c r="E15" s="2" t="s">
        <v>11</v>
      </c>
      <c r="F15" s="2" t="s">
        <v>12</v>
      </c>
      <c r="G15" s="2" t="s">
        <v>7</v>
      </c>
      <c r="H15" s="2" t="s">
        <v>15</v>
      </c>
      <c r="I15" s="6">
        <f t="shared" si="0"/>
        <v>2</v>
      </c>
      <c r="J15" s="6">
        <f t="shared" si="1"/>
        <v>3</v>
      </c>
      <c r="K15" s="6">
        <f t="shared" si="2"/>
        <v>1</v>
      </c>
      <c r="L15" s="6">
        <f t="shared" si="3"/>
        <v>1</v>
      </c>
      <c r="M15" s="2" t="s">
        <v>6</v>
      </c>
      <c r="N15">
        <v>1</v>
      </c>
      <c r="P15" t="str">
        <f t="shared" ca="1" si="4"/>
        <v>silver</v>
      </c>
    </row>
    <row r="16" spans="2:20" x14ac:dyDescent="0.3">
      <c r="B16" s="2">
        <v>13</v>
      </c>
      <c r="C16" s="3" t="s">
        <v>30</v>
      </c>
      <c r="D16" s="2">
        <v>609</v>
      </c>
      <c r="E16" s="2" t="s">
        <v>5</v>
      </c>
      <c r="F16" s="2" t="s">
        <v>9</v>
      </c>
      <c r="G16" s="2" t="s">
        <v>13</v>
      </c>
      <c r="H16" s="2" t="s">
        <v>8</v>
      </c>
      <c r="I16" s="6">
        <f t="shared" si="0"/>
        <v>1</v>
      </c>
      <c r="J16" s="6">
        <f t="shared" si="1"/>
        <v>2</v>
      </c>
      <c r="K16" s="6">
        <f t="shared" si="2"/>
        <v>2</v>
      </c>
      <c r="L16" s="6">
        <f t="shared" si="3"/>
        <v>2</v>
      </c>
      <c r="M16" s="2" t="s">
        <v>9</v>
      </c>
      <c r="N16">
        <v>2</v>
      </c>
      <c r="P16" t="str">
        <f t="shared" ca="1" si="4"/>
        <v>red</v>
      </c>
    </row>
    <row r="17" spans="2:16" x14ac:dyDescent="0.3">
      <c r="B17" s="2">
        <v>14</v>
      </c>
      <c r="C17" s="3" t="s">
        <v>31</v>
      </c>
      <c r="D17" s="2">
        <v>629</v>
      </c>
      <c r="E17" s="2" t="s">
        <v>5</v>
      </c>
      <c r="F17" s="2" t="s">
        <v>12</v>
      </c>
      <c r="G17" s="2" t="s">
        <v>13</v>
      </c>
      <c r="H17" s="2" t="s">
        <v>10</v>
      </c>
      <c r="I17" s="6">
        <f t="shared" si="0"/>
        <v>1</v>
      </c>
      <c r="J17" s="6">
        <f t="shared" si="1"/>
        <v>3</v>
      </c>
      <c r="K17" s="6">
        <f t="shared" si="2"/>
        <v>2</v>
      </c>
      <c r="L17" s="6">
        <f t="shared" si="3"/>
        <v>1</v>
      </c>
      <c r="M17" s="2" t="s">
        <v>12</v>
      </c>
      <c r="N17">
        <v>3</v>
      </c>
      <c r="P17" t="str">
        <f t="shared" ca="1" si="4"/>
        <v>grey</v>
      </c>
    </row>
    <row r="18" spans="2:16" x14ac:dyDescent="0.3">
      <c r="B18" s="2">
        <v>15</v>
      </c>
      <c r="C18" s="3" t="s">
        <v>32</v>
      </c>
      <c r="D18" s="2">
        <v>629</v>
      </c>
      <c r="E18" s="2" t="s">
        <v>11</v>
      </c>
      <c r="F18" s="2" t="s">
        <v>9</v>
      </c>
      <c r="G18" s="2" t="s">
        <v>13</v>
      </c>
      <c r="H18" s="2" t="s">
        <v>8</v>
      </c>
      <c r="I18" s="6">
        <f t="shared" si="0"/>
        <v>2</v>
      </c>
      <c r="J18" s="6">
        <f t="shared" si="1"/>
        <v>2</v>
      </c>
      <c r="K18" s="6">
        <f t="shared" si="2"/>
        <v>2</v>
      </c>
      <c r="L18" s="6">
        <f t="shared" si="3"/>
        <v>2</v>
      </c>
      <c r="M18" s="2" t="s">
        <v>14</v>
      </c>
      <c r="N18">
        <v>4</v>
      </c>
      <c r="P18" t="str">
        <f t="shared" ca="1" si="4"/>
        <v>silver</v>
      </c>
    </row>
    <row r="19" spans="2:16" x14ac:dyDescent="0.3">
      <c r="B19" s="2">
        <v>16</v>
      </c>
      <c r="C19" s="3" t="s">
        <v>33</v>
      </c>
      <c r="D19" s="2">
        <v>629</v>
      </c>
      <c r="E19" s="2" t="s">
        <v>11</v>
      </c>
      <c r="F19" s="2" t="s">
        <v>6</v>
      </c>
      <c r="G19" s="2" t="s">
        <v>13</v>
      </c>
      <c r="H19" s="2" t="s">
        <v>10</v>
      </c>
      <c r="I19" s="6">
        <f t="shared" si="0"/>
        <v>2</v>
      </c>
      <c r="J19" s="6">
        <f t="shared" si="1"/>
        <v>1</v>
      </c>
      <c r="K19" s="6">
        <f t="shared" si="2"/>
        <v>2</v>
      </c>
      <c r="L19" s="6">
        <f t="shared" si="3"/>
        <v>1</v>
      </c>
      <c r="P19" t="str">
        <f t="shared" ca="1" si="4"/>
        <v>grey</v>
      </c>
    </row>
    <row r="20" spans="2:16" x14ac:dyDescent="0.3">
      <c r="B20" s="2">
        <v>17</v>
      </c>
      <c r="C20" s="3" t="s">
        <v>34</v>
      </c>
      <c r="D20" s="2">
        <v>699</v>
      </c>
      <c r="E20" s="2" t="s">
        <v>11</v>
      </c>
      <c r="F20" s="2" t="s">
        <v>14</v>
      </c>
      <c r="G20" s="2" t="s">
        <v>7</v>
      </c>
      <c r="H20" s="2" t="s">
        <v>10</v>
      </c>
      <c r="I20" s="6">
        <f t="shared" si="0"/>
        <v>2</v>
      </c>
      <c r="J20" s="6">
        <f t="shared" si="1"/>
        <v>4</v>
      </c>
      <c r="K20" s="6">
        <f t="shared" si="2"/>
        <v>1</v>
      </c>
      <c r="L20" s="6">
        <f t="shared" si="3"/>
        <v>1</v>
      </c>
      <c r="M20" s="2" t="s">
        <v>13</v>
      </c>
      <c r="N20">
        <v>2</v>
      </c>
      <c r="P20" t="str">
        <f t="shared" ca="1" si="4"/>
        <v>gold</v>
      </c>
    </row>
    <row r="21" spans="2:16" x14ac:dyDescent="0.3">
      <c r="B21" s="2">
        <v>18</v>
      </c>
      <c r="C21" s="3" t="s">
        <v>35</v>
      </c>
      <c r="D21" s="2">
        <v>729</v>
      </c>
      <c r="E21" s="2" t="s">
        <v>5</v>
      </c>
      <c r="F21" s="2" t="s">
        <v>14</v>
      </c>
      <c r="G21" s="2" t="s">
        <v>13</v>
      </c>
      <c r="H21" s="2" t="s">
        <v>10</v>
      </c>
      <c r="I21" s="6">
        <f t="shared" si="0"/>
        <v>1</v>
      </c>
      <c r="J21" s="6">
        <f t="shared" si="1"/>
        <v>4</v>
      </c>
      <c r="K21" s="6">
        <f t="shared" si="2"/>
        <v>2</v>
      </c>
      <c r="L21" s="6">
        <f t="shared" si="3"/>
        <v>1</v>
      </c>
      <c r="M21" s="2" t="s">
        <v>7</v>
      </c>
      <c r="N21">
        <v>1</v>
      </c>
      <c r="P21" t="str">
        <f t="shared" ca="1" si="4"/>
        <v>silver</v>
      </c>
    </row>
    <row r="22" spans="2:16" x14ac:dyDescent="0.3">
      <c r="B22" s="2">
        <v>19</v>
      </c>
      <c r="C22" s="3" t="s">
        <v>36</v>
      </c>
      <c r="D22" s="2">
        <v>729</v>
      </c>
      <c r="E22" s="2" t="s">
        <v>11</v>
      </c>
      <c r="F22" s="2" t="s">
        <v>12</v>
      </c>
      <c r="G22" s="2" t="s">
        <v>13</v>
      </c>
      <c r="H22" s="2" t="s">
        <v>10</v>
      </c>
      <c r="I22" s="6">
        <f t="shared" si="0"/>
        <v>2</v>
      </c>
      <c r="J22" s="6">
        <f t="shared" si="1"/>
        <v>3</v>
      </c>
      <c r="K22" s="6">
        <f t="shared" si="2"/>
        <v>2</v>
      </c>
      <c r="L22" s="6">
        <f t="shared" si="3"/>
        <v>1</v>
      </c>
      <c r="P22" t="str">
        <f t="shared" ca="1" si="4"/>
        <v>silver</v>
      </c>
    </row>
    <row r="23" spans="2:16" x14ac:dyDescent="0.3">
      <c r="B23" s="2">
        <v>20</v>
      </c>
      <c r="C23" s="3" t="s">
        <v>37</v>
      </c>
      <c r="D23" s="2">
        <v>799</v>
      </c>
      <c r="E23" s="2" t="s">
        <v>16</v>
      </c>
      <c r="F23" s="2" t="s">
        <v>9</v>
      </c>
      <c r="G23" s="2" t="s">
        <v>7</v>
      </c>
      <c r="H23" s="2" t="s">
        <v>10</v>
      </c>
      <c r="I23" s="6">
        <f t="shared" si="0"/>
        <v>3</v>
      </c>
      <c r="J23" s="6">
        <f t="shared" si="1"/>
        <v>2</v>
      </c>
      <c r="K23" s="6">
        <f t="shared" si="2"/>
        <v>1</v>
      </c>
      <c r="L23" s="6">
        <f t="shared" si="3"/>
        <v>1</v>
      </c>
      <c r="M23" s="2" t="s">
        <v>8</v>
      </c>
      <c r="N23">
        <v>2</v>
      </c>
      <c r="P23" t="str">
        <f t="shared" ca="1" si="4"/>
        <v>red</v>
      </c>
    </row>
    <row r="24" spans="2:16" x14ac:dyDescent="0.3">
      <c r="B24" s="2">
        <v>21</v>
      </c>
      <c r="C24" s="3" t="s">
        <v>38</v>
      </c>
      <c r="D24" s="2">
        <v>829</v>
      </c>
      <c r="E24" s="2" t="s">
        <v>11</v>
      </c>
      <c r="F24" s="2" t="s">
        <v>14</v>
      </c>
      <c r="G24" s="2" t="s">
        <v>13</v>
      </c>
      <c r="H24" s="2" t="s">
        <v>10</v>
      </c>
      <c r="I24" s="6">
        <f t="shared" si="0"/>
        <v>2</v>
      </c>
      <c r="J24" s="6">
        <f t="shared" si="1"/>
        <v>4</v>
      </c>
      <c r="K24" s="6">
        <f t="shared" si="2"/>
        <v>2</v>
      </c>
      <c r="L24" s="6">
        <f t="shared" si="3"/>
        <v>1</v>
      </c>
      <c r="M24" s="2" t="s">
        <v>10</v>
      </c>
      <c r="N24">
        <v>1</v>
      </c>
      <c r="P24" t="str">
        <f t="shared" ca="1" si="4"/>
        <v>red</v>
      </c>
    </row>
    <row r="25" spans="2:16" x14ac:dyDescent="0.3">
      <c r="B25" s="2">
        <v>22</v>
      </c>
      <c r="C25" s="3" t="s">
        <v>39</v>
      </c>
      <c r="D25" s="2">
        <v>949</v>
      </c>
      <c r="E25" s="2" t="s">
        <v>16</v>
      </c>
      <c r="F25" s="2" t="s">
        <v>14</v>
      </c>
      <c r="G25" s="2" t="s">
        <v>7</v>
      </c>
      <c r="H25" s="2" t="s">
        <v>10</v>
      </c>
      <c r="I25" s="6">
        <f t="shared" si="0"/>
        <v>3</v>
      </c>
      <c r="J25" s="6">
        <f t="shared" si="1"/>
        <v>4</v>
      </c>
      <c r="K25" s="6">
        <f t="shared" si="2"/>
        <v>1</v>
      </c>
      <c r="L25" s="6">
        <f t="shared" si="3"/>
        <v>1</v>
      </c>
      <c r="P25" t="str">
        <f t="shared" ca="1" si="4"/>
        <v>silver</v>
      </c>
    </row>
    <row r="26" spans="2:16" x14ac:dyDescent="0.3">
      <c r="B26" s="2">
        <v>23</v>
      </c>
      <c r="C26" s="3" t="s">
        <v>40</v>
      </c>
      <c r="D26" s="2">
        <v>1079</v>
      </c>
      <c r="E26" s="2" t="s">
        <v>16</v>
      </c>
      <c r="F26" s="2" t="s">
        <v>14</v>
      </c>
      <c r="G26" s="2" t="s">
        <v>13</v>
      </c>
      <c r="H26" s="2" t="s">
        <v>10</v>
      </c>
      <c r="I26" s="6">
        <f t="shared" si="0"/>
        <v>3</v>
      </c>
      <c r="J26" s="6">
        <f t="shared" si="1"/>
        <v>4</v>
      </c>
      <c r="K26" s="6">
        <f t="shared" si="2"/>
        <v>2</v>
      </c>
      <c r="L26" s="6">
        <f t="shared" si="3"/>
        <v>1</v>
      </c>
      <c r="P26" t="str">
        <f ca="1">CHOOSE(RANDBETWEEN(1,4),"red","grey","silver","gold")</f>
        <v>gold</v>
      </c>
    </row>
    <row r="30" spans="2:16" x14ac:dyDescent="0.3">
      <c r="F30" s="12"/>
      <c r="G30" s="12"/>
      <c r="H30" s="12"/>
      <c r="I30" s="12"/>
      <c r="J30" s="12"/>
      <c r="K30" s="12"/>
      <c r="L30" s="12"/>
    </row>
    <row r="31" spans="2:16" x14ac:dyDescent="0.3">
      <c r="F31" s="12"/>
      <c r="G31" s="12"/>
      <c r="H31" s="12"/>
      <c r="I31" s="12"/>
      <c r="J31" s="12"/>
      <c r="K31" s="12"/>
      <c r="L31" s="12"/>
    </row>
    <row r="32" spans="2:16" x14ac:dyDescent="0.3">
      <c r="F32" s="20"/>
      <c r="G32" s="20"/>
      <c r="H32" s="12"/>
      <c r="I32" s="12"/>
      <c r="J32" s="12"/>
      <c r="K32" s="12"/>
      <c r="L32" s="12"/>
    </row>
    <row r="33" spans="6:14" x14ac:dyDescent="0.3">
      <c r="F33" s="7"/>
      <c r="G33" s="7"/>
      <c r="H33" s="12"/>
      <c r="I33" s="12"/>
      <c r="J33" s="12"/>
      <c r="K33" s="12"/>
      <c r="L33" s="12"/>
    </row>
    <row r="34" spans="6:14" x14ac:dyDescent="0.3">
      <c r="F34" s="7"/>
      <c r="G34" s="7"/>
      <c r="H34" s="12"/>
      <c r="I34" s="12"/>
      <c r="J34" s="12"/>
      <c r="K34" s="12"/>
      <c r="L34" s="12"/>
    </row>
    <row r="35" spans="6:14" x14ac:dyDescent="0.3">
      <c r="F35" s="7"/>
      <c r="G35" s="7"/>
      <c r="H35" s="12"/>
      <c r="I35" s="12"/>
      <c r="J35" s="12"/>
      <c r="K35" s="12"/>
      <c r="L35" s="12"/>
    </row>
    <row r="36" spans="6:14" x14ac:dyDescent="0.3">
      <c r="F36" s="7"/>
      <c r="G36" s="7"/>
      <c r="H36" s="12"/>
      <c r="I36" s="12"/>
      <c r="J36" s="12"/>
      <c r="K36" s="12"/>
      <c r="L36" s="12"/>
    </row>
    <row r="37" spans="6:14" x14ac:dyDescent="0.3">
      <c r="F37" s="7"/>
      <c r="G37" s="7"/>
      <c r="H37" s="12"/>
      <c r="I37" s="12"/>
      <c r="J37" s="12"/>
      <c r="K37" s="12"/>
      <c r="L37" s="12"/>
    </row>
    <row r="38" spans="6:14" x14ac:dyDescent="0.3">
      <c r="F38" s="12"/>
      <c r="G38" s="12"/>
      <c r="H38" s="12"/>
      <c r="I38" s="12"/>
      <c r="J38" s="12"/>
      <c r="K38" s="12"/>
      <c r="L38" s="12"/>
    </row>
    <row r="39" spans="6:14" x14ac:dyDescent="0.3">
      <c r="F39" s="12"/>
      <c r="G39" s="12"/>
      <c r="H39" s="12"/>
      <c r="I39" s="12"/>
      <c r="J39" s="12"/>
      <c r="K39" s="12"/>
      <c r="L39" s="12"/>
    </row>
    <row r="40" spans="6:14" x14ac:dyDescent="0.3">
      <c r="F40" s="13"/>
      <c r="G40" s="13"/>
      <c r="H40" s="13"/>
      <c r="I40" s="13"/>
      <c r="J40" s="13"/>
      <c r="K40" s="13"/>
      <c r="L40" s="12"/>
    </row>
    <row r="41" spans="6:14" x14ac:dyDescent="0.3">
      <c r="F41" s="7"/>
      <c r="G41" s="7"/>
      <c r="H41" s="7"/>
      <c r="I41" s="7"/>
      <c r="J41" s="7"/>
      <c r="K41" s="7"/>
      <c r="L41" s="12"/>
    </row>
    <row r="42" spans="6:14" x14ac:dyDescent="0.3">
      <c r="F42" s="7"/>
      <c r="G42" s="7"/>
      <c r="H42" s="7"/>
      <c r="I42" s="7"/>
      <c r="J42" s="7"/>
      <c r="K42" s="7"/>
      <c r="L42" s="12"/>
    </row>
    <row r="43" spans="6:14" x14ac:dyDescent="0.3">
      <c r="F43" s="7"/>
      <c r="G43" s="7"/>
      <c r="H43" s="7"/>
      <c r="I43" s="7"/>
      <c r="J43" s="7"/>
      <c r="K43" s="7"/>
      <c r="L43" s="12"/>
    </row>
    <row r="44" spans="6:14" x14ac:dyDescent="0.3">
      <c r="F44" s="12"/>
      <c r="G44" s="12"/>
      <c r="H44" s="12"/>
      <c r="I44" s="12"/>
      <c r="J44" s="12"/>
      <c r="K44" s="12"/>
      <c r="L44" s="12"/>
    </row>
    <row r="45" spans="6:14" x14ac:dyDescent="0.3">
      <c r="F45" s="13"/>
      <c r="G45" s="13"/>
      <c r="H45" s="13"/>
      <c r="I45" s="13"/>
      <c r="J45" s="13"/>
      <c r="K45" s="13"/>
      <c r="L45" s="13"/>
      <c r="M45" s="13"/>
      <c r="N45" s="13"/>
    </row>
    <row r="46" spans="6:14" x14ac:dyDescent="0.3">
      <c r="F46" s="7"/>
      <c r="G46" s="7"/>
      <c r="H46" s="7"/>
      <c r="I46" s="7"/>
      <c r="J46" s="7"/>
      <c r="K46" s="7"/>
      <c r="L46" s="7"/>
      <c r="M46" s="7"/>
      <c r="N46" s="7"/>
    </row>
    <row r="47" spans="6:14" x14ac:dyDescent="0.3">
      <c r="F47" s="7"/>
      <c r="G47" s="7"/>
      <c r="H47" s="7"/>
      <c r="I47" s="7"/>
      <c r="J47" s="7"/>
      <c r="K47" s="7"/>
      <c r="L47" s="7"/>
      <c r="M47" s="7"/>
      <c r="N47" s="7"/>
    </row>
    <row r="48" spans="6:14" x14ac:dyDescent="0.3">
      <c r="F48" s="7"/>
      <c r="G48" s="7"/>
      <c r="H48" s="7"/>
      <c r="I48" s="7"/>
      <c r="J48" s="7"/>
      <c r="K48" s="7"/>
      <c r="L48" s="7"/>
      <c r="M48" s="7"/>
      <c r="N48" s="7"/>
    </row>
    <row r="49" spans="6:14" x14ac:dyDescent="0.3">
      <c r="F49" s="7"/>
      <c r="G49" s="7"/>
      <c r="H49" s="7"/>
      <c r="I49" s="7"/>
      <c r="J49" s="7"/>
      <c r="K49" s="7"/>
      <c r="L49" s="7"/>
      <c r="M49" s="7"/>
      <c r="N49" s="7"/>
    </row>
    <row r="50" spans="6:14" x14ac:dyDescent="0.3">
      <c r="F50" s="7"/>
      <c r="G50" s="7"/>
      <c r="H50" s="7"/>
      <c r="I50" s="7"/>
      <c r="J50" s="7"/>
      <c r="K50" s="7"/>
      <c r="L50" s="7"/>
      <c r="M50" s="7"/>
      <c r="N50" s="7"/>
    </row>
    <row r="51" spans="6:14" x14ac:dyDescent="0.3">
      <c r="F51" s="12"/>
      <c r="G51" s="12"/>
      <c r="H51" s="12"/>
      <c r="I51" s="12"/>
      <c r="J51" s="12"/>
      <c r="K51" s="12"/>
      <c r="L5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T24"/>
  <sheetViews>
    <sheetView showGridLines="0" showRowColHeaders="0" tabSelected="1" topLeftCell="B4" workbookViewId="0">
      <selection activeCell="J32" sqref="J32"/>
    </sheetView>
  </sheetViews>
  <sheetFormatPr defaultRowHeight="14.4" x14ac:dyDescent="0.3"/>
  <sheetData>
    <row r="4" spans="5:20" x14ac:dyDescent="0.3">
      <c r="E4" s="2"/>
    </row>
    <row r="8" spans="5:20" ht="14.4" customHeight="1" x14ac:dyDescent="0.3">
      <c r="F8" s="21" t="s">
        <v>1</v>
      </c>
      <c r="G8" s="22"/>
      <c r="H8" s="23"/>
      <c r="J8" s="21" t="s">
        <v>2</v>
      </c>
      <c r="K8" s="22"/>
      <c r="L8" s="23"/>
      <c r="N8" s="21" t="s">
        <v>3</v>
      </c>
      <c r="O8" s="22"/>
      <c r="P8" s="23"/>
      <c r="R8" s="21" t="s">
        <v>68</v>
      </c>
      <c r="S8" s="22"/>
      <c r="T8" s="23"/>
    </row>
    <row r="9" spans="5:20" ht="14.4" customHeight="1" x14ac:dyDescent="0.3">
      <c r="F9" s="24"/>
      <c r="G9" s="25"/>
      <c r="H9" s="26"/>
      <c r="J9" s="24"/>
      <c r="K9" s="25"/>
      <c r="L9" s="26"/>
      <c r="N9" s="24"/>
      <c r="O9" s="25"/>
      <c r="P9" s="26"/>
      <c r="R9" s="24"/>
      <c r="S9" s="25"/>
      <c r="T9" s="26"/>
    </row>
    <row r="10" spans="5:20" ht="14.4" customHeight="1" x14ac:dyDescent="0.3">
      <c r="F10" s="27" t="s">
        <v>16</v>
      </c>
      <c r="G10" s="28"/>
      <c r="H10" s="29"/>
      <c r="J10" s="27" t="s">
        <v>14</v>
      </c>
      <c r="K10" s="28"/>
      <c r="L10" s="29"/>
      <c r="N10" s="27" t="s">
        <v>7</v>
      </c>
      <c r="O10" s="28"/>
      <c r="P10" s="29"/>
      <c r="R10" s="27" t="s">
        <v>8</v>
      </c>
      <c r="S10" s="28"/>
      <c r="T10" s="29"/>
    </row>
    <row r="11" spans="5:20" ht="14.4" customHeight="1" x14ac:dyDescent="0.3">
      <c r="F11" s="30"/>
      <c r="G11" s="31"/>
      <c r="H11" s="32"/>
      <c r="J11" s="30"/>
      <c r="K11" s="31"/>
      <c r="L11" s="32"/>
      <c r="N11" s="30"/>
      <c r="O11" s="31"/>
      <c r="P11" s="32"/>
      <c r="R11" s="30"/>
      <c r="S11" s="31"/>
      <c r="T11" s="32"/>
    </row>
    <row r="12" spans="5:20" ht="14.4" customHeight="1" x14ac:dyDescent="0.3">
      <c r="F12" s="33"/>
      <c r="G12" s="34"/>
      <c r="H12" s="35"/>
      <c r="J12" s="33"/>
      <c r="K12" s="34"/>
      <c r="L12" s="35"/>
      <c r="N12" s="33"/>
      <c r="O12" s="34"/>
      <c r="P12" s="35"/>
      <c r="R12" s="33"/>
      <c r="S12" s="34"/>
      <c r="T12" s="35"/>
    </row>
    <row r="15" spans="5:20" x14ac:dyDescent="0.3">
      <c r="G15" s="16"/>
      <c r="H15" s="16"/>
      <c r="I15" s="16"/>
      <c r="J15" s="16"/>
      <c r="K15" s="16"/>
      <c r="L15" s="16"/>
      <c r="M15" s="16"/>
      <c r="N15" s="16"/>
      <c r="O15" s="16"/>
    </row>
    <row r="16" spans="5:20" x14ac:dyDescent="0.3">
      <c r="G16" s="16"/>
      <c r="H16" s="16"/>
      <c r="I16" s="21" t="s">
        <v>69</v>
      </c>
      <c r="J16" s="22"/>
      <c r="K16" s="23"/>
      <c r="L16" s="16"/>
      <c r="M16" s="21" t="s">
        <v>70</v>
      </c>
      <c r="N16" s="22"/>
      <c r="O16" s="23"/>
    </row>
    <row r="17" spans="7:15" ht="14.4" customHeight="1" x14ac:dyDescent="0.3">
      <c r="G17" s="16"/>
      <c r="H17" s="17"/>
      <c r="I17" s="24"/>
      <c r="J17" s="25"/>
      <c r="K17" s="26"/>
      <c r="L17" s="17"/>
      <c r="M17" s="24"/>
      <c r="N17" s="25"/>
      <c r="O17" s="26"/>
    </row>
    <row r="18" spans="7:15" ht="14.4" customHeight="1" x14ac:dyDescent="0.3">
      <c r="G18" s="16"/>
      <c r="H18" s="17"/>
      <c r="I18" s="27">
        <f>Regressionn!I17</f>
        <v>820.83569343593922</v>
      </c>
      <c r="J18" s="28"/>
      <c r="K18" s="29"/>
      <c r="L18" s="17"/>
      <c r="M18" s="27">
        <f>I18*73</f>
        <v>59921.005620823562</v>
      </c>
      <c r="N18" s="28"/>
      <c r="O18" s="29"/>
    </row>
    <row r="19" spans="7:15" ht="14.4" customHeight="1" x14ac:dyDescent="0.3">
      <c r="G19" s="16"/>
      <c r="H19" s="18"/>
      <c r="I19" s="30"/>
      <c r="J19" s="31"/>
      <c r="K19" s="32"/>
      <c r="L19" s="18"/>
      <c r="M19" s="30"/>
      <c r="N19" s="31"/>
      <c r="O19" s="32"/>
    </row>
    <row r="20" spans="7:15" ht="14.4" customHeight="1" x14ac:dyDescent="0.3">
      <c r="G20" s="16"/>
      <c r="H20" s="18"/>
      <c r="I20" s="33"/>
      <c r="J20" s="34"/>
      <c r="K20" s="35"/>
      <c r="L20" s="18"/>
      <c r="M20" s="33"/>
      <c r="N20" s="34"/>
      <c r="O20" s="35"/>
    </row>
    <row r="21" spans="7:15" ht="14.4" customHeight="1" x14ac:dyDescent="0.3">
      <c r="G21" s="16"/>
      <c r="H21" s="18"/>
      <c r="I21" s="18"/>
      <c r="J21" s="18"/>
      <c r="K21" s="16"/>
      <c r="L21" s="18"/>
      <c r="M21" s="18"/>
      <c r="N21" s="18"/>
      <c r="O21" s="16"/>
    </row>
    <row r="22" spans="7:15" x14ac:dyDescent="0.3">
      <c r="G22" s="16"/>
      <c r="H22" s="16"/>
      <c r="I22" s="16"/>
      <c r="J22" s="16"/>
      <c r="K22" s="16"/>
      <c r="L22" s="16"/>
      <c r="M22" s="16"/>
      <c r="N22" s="16"/>
      <c r="O22" s="16"/>
    </row>
    <row r="23" spans="7:15" x14ac:dyDescent="0.3">
      <c r="G23" s="16"/>
      <c r="H23" s="16"/>
      <c r="I23" s="19" t="s">
        <v>71</v>
      </c>
      <c r="J23" s="16"/>
      <c r="K23" s="16"/>
      <c r="L23" s="16"/>
      <c r="M23" s="16"/>
      <c r="N23" s="16"/>
      <c r="O23" s="16"/>
    </row>
    <row r="24" spans="7:15" x14ac:dyDescent="0.3">
      <c r="G24" s="16"/>
      <c r="H24" s="16"/>
      <c r="I24" s="16"/>
      <c r="J24" s="16"/>
      <c r="K24" s="16"/>
      <c r="L24" s="16"/>
      <c r="M24" s="16"/>
      <c r="N24" s="16"/>
      <c r="O24" s="16"/>
    </row>
  </sheetData>
  <mergeCells count="12">
    <mergeCell ref="I16:K17"/>
    <mergeCell ref="I18:K20"/>
    <mergeCell ref="R8:T9"/>
    <mergeCell ref="R10:T12"/>
    <mergeCell ref="M16:O17"/>
    <mergeCell ref="M18:O20"/>
    <mergeCell ref="F8:H9"/>
    <mergeCell ref="F10:H12"/>
    <mergeCell ref="J8:L9"/>
    <mergeCell ref="J10:L12"/>
    <mergeCell ref="N8:P9"/>
    <mergeCell ref="N10:P12"/>
  </mergeCells>
  <hyperlinks>
    <hyperlink ref="I2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Data!$M$10:$M$12</xm:f>
          </x14:formula1>
          <xm:sqref>F10</xm:sqref>
        </x14:dataValidation>
        <x14:dataValidation type="list" allowBlank="1" showInputMessage="1" showErrorMessage="1">
          <x14:formula1>
            <xm:f>Data!$M$15:$M$18</xm:f>
          </x14:formula1>
          <xm:sqref>J10:L12</xm:sqref>
        </x14:dataValidation>
        <x14:dataValidation type="list" allowBlank="1" showInputMessage="1" showErrorMessage="1">
          <x14:formula1>
            <xm:f>Data!$M$20:$M$21</xm:f>
          </x14:formula1>
          <xm:sqref>N10:P12 I21:J21 H19:H21 L19:L21 M21:N21</xm:sqref>
        </x14:dataValidation>
        <x14:dataValidation type="list" allowBlank="1" showInputMessage="1" showErrorMessage="1">
          <x14:formula1>
            <xm:f>Data!$M$23:$M$24</xm:f>
          </x14:formula1>
          <xm:sqref>R10:T12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Regressionn</vt:lpstr>
      <vt:lpstr>Data</vt:lpstr>
      <vt:lpstr>Dashboard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Windows User</cp:lastModifiedBy>
  <dcterms:created xsi:type="dcterms:W3CDTF">2020-08-31T11:20:15Z</dcterms:created>
  <dcterms:modified xsi:type="dcterms:W3CDTF">2022-03-12T03:00:43Z</dcterms:modified>
</cp:coreProperties>
</file>