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defaultThemeVersion="166925"/>
  <mc:AlternateContent xmlns:mc="http://schemas.openxmlformats.org/markup-compatibility/2006">
    <mc:Choice Requires="x15">
      <x15ac:absPath xmlns:x15ac="http://schemas.microsoft.com/office/spreadsheetml/2010/11/ac" url="D:\global-indicators\process\pre_process\"/>
    </mc:Choice>
  </mc:AlternateContent>
  <xr:revisionPtr revIDLastSave="0" documentId="13_ncr:1_{4EAFF26D-012C-49D6-A1BD-D8B59823B3C8}" xr6:coauthVersionLast="45" xr6:coauthVersionMax="45" xr10:uidLastSave="{00000000-0000-0000-0000-000000000000}"/>
  <bookViews>
    <workbookView xWindow="-120" yWindow="-120" windowWidth="29040" windowHeight="16440" xr2:uid="{00000000-000D-0000-FFFF-FFFF00000000}"/>
  </bookViews>
  <sheets>
    <sheet name="about" sheetId="16" r:id="rId1"/>
    <sheet name="project_settings" sheetId="28" r:id="rId2"/>
    <sheet name="region_settings" sheetId="20" r:id="rId3"/>
    <sheet name="datasets" sheetId="5" r:id="rId4"/>
    <sheet name="destinations" sheetId="26" r:id="rId5"/>
    <sheet name="osm_dest_definitions" sheetId="25" r:id="rId6"/>
    <sheet name="osm_open_space" sheetId="29" r:id="rId7"/>
    <sheet name="covariate data" sheetId="30" r:id="rId8"/>
  </sheets>
  <definedNames>
    <definedName name="_xlnm._FilterDatabase" localSheetId="3" hidden="1">datasets!$A$1:$AP$29</definedName>
    <definedName name="_xlnm._FilterDatabase" localSheetId="4" hidden="1">destinations!#REF!</definedName>
    <definedName name="_xlnm._FilterDatabase" localSheetId="1" hidden="1">project_settings!$A$1:$D$35</definedName>
    <definedName name="_xlnm._FilterDatabase" localSheetId="2">region_settings!$A$1:$X$14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6" l="1"/>
  <c r="C4" i="26"/>
  <c r="C5" i="26"/>
  <c r="C6" i="26"/>
  <c r="D19" i="28" l="1"/>
  <c r="D9" i="26" l="1"/>
  <c r="C9" i="26"/>
  <c r="D8" i="26"/>
  <c r="C8" i="26"/>
  <c r="D7" i="26"/>
  <c r="C7" i="26"/>
  <c r="D6" i="26"/>
  <c r="D5" i="26"/>
  <c r="D4" i="26"/>
  <c r="D3" i="26"/>
  <c r="D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C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D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<sst xmlns="http://schemas.openxmlformats.org/spreadsheetml/2006/main" count="1404" uniqueCount="711">
  <si>
    <t>notes</t>
  </si>
  <si>
    <t>licence</t>
  </si>
  <si>
    <t>provider</t>
  </si>
  <si>
    <t>year_target</t>
  </si>
  <si>
    <t>data_dir</t>
  </si>
  <si>
    <t>citations</t>
  </si>
  <si>
    <t>source_url</t>
  </si>
  <si>
    <t>date_acquired</t>
  </si>
  <si>
    <t>resolution (m)</t>
  </si>
  <si>
    <t>name_brief</t>
  </si>
  <si>
    <t>name_full</t>
  </si>
  <si>
    <t>year_published</t>
  </si>
  <si>
    <t>Centre for Urban Research, RMIT University</t>
  </si>
  <si>
    <t xml:space="preserve">Description </t>
  </si>
  <si>
    <t>datasets</t>
  </si>
  <si>
    <t>Field</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</si>
  <si>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</si>
  <si>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</si>
  <si>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</si>
  <si>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</si>
  <si>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</si>
  <si>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</si>
  <si>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</si>
  <si>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</si>
  <si>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</si>
  <si>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</si>
  <si>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</si>
  <si>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</si>
  <si>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purpose</t>
  </si>
  <si>
    <t>parameter</t>
  </si>
  <si>
    <t>value</t>
  </si>
  <si>
    <t>group</t>
  </si>
  <si>
    <t>description</t>
  </si>
  <si>
    <t>folderPath</t>
  </si>
  <si>
    <t>project settings</t>
  </si>
  <si>
    <t>The folder where data resources for the project are located</t>
  </si>
  <si>
    <t>year</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</si>
  <si>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</si>
  <si>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</si>
  <si>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</si>
  <si>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</si>
  <si>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</si>
  <si>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</si>
  <si>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</si>
  <si>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</si>
  <si>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</si>
  <si>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</si>
  <si>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</si>
  <si>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</si>
  <si>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</si>
  <si>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</si>
  <si>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</si>
  <si>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</si>
  <si>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</si>
  <si>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</si>
  <si>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</si>
  <si>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</si>
  <si>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</si>
  <si>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</si>
  <si>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</si>
  <si>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</si>
  <si>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</si>
  <si>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</si>
  <si>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</si>
  <si>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</si>
  <si>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</si>
  <si>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</si>
  <si>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</si>
  <si>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</si>
  <si>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</si>
  <si>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</si>
  <si>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</si>
  <si>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</si>
  <si>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</si>
  <si>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</si>
  <si>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</si>
  <si>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</si>
  <si>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</si>
  <si>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</si>
  <si>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</si>
  <si>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</si>
  <si>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</si>
  <si>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destinations</t>
  </si>
  <si>
    <t>127.0.0.1</t>
  </si>
  <si>
    <t>SQL settings to connect to Postgresql+Postgis Docker container</t>
  </si>
  <si>
    <t>hlc</t>
  </si>
  <si>
    <t>huilhuil!42</t>
  </si>
  <si>
    <t>location_id</t>
  </si>
  <si>
    <t>Worksheet</t>
  </si>
  <si>
    <t>parameters</t>
  </si>
  <si>
    <t xml:space="preserve"> (if required you can override parameters / settings for a specific computer - see local_environment sheet)</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</si>
  <si>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</si>
  <si>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</si>
  <si>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</si>
  <si>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</si>
  <si>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</si>
  <si>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</si>
  <si>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</si>
  <si>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</si>
  <si>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</si>
  <si>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</si>
  <si>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</si>
  <si>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</si>
  <si>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</si>
  <si>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</si>
  <si>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</si>
  <si>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</si>
  <si>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</si>
  <si>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</si>
  <si>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</si>
  <si>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</si>
  <si>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</si>
  <si>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</si>
  <si>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</si>
  <si>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</si>
  <si>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</si>
  <si>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</si>
  <si>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</si>
  <si>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</si>
  <si>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</si>
  <si>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</si>
  <si>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</si>
  <si>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</si>
  <si>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</si>
  <si>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</si>
  <si>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</si>
  <si>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</si>
  <si>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</si>
  <si>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</si>
  <si>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</si>
  <si>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</si>
  <si>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</si>
  <si>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</si>
  <si>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</si>
  <si>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</si>
  <si>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</si>
  <si>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</si>
  <si>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</si>
  <si>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</si>
  <si>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</si>
  <si>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</si>
  <si>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</si>
  <si>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</si>
  <si>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</si>
  <si>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</si>
  <si>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</si>
  <si>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</si>
  <si>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</si>
  <si>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</si>
  <si>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</si>
  <si>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</si>
  <si>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</si>
  <si>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</si>
  <si>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</si>
  <si>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</si>
  <si>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</si>
  <si>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</si>
  <si>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</si>
  <si>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</si>
  <si>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</si>
  <si>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</si>
  <si>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</si>
  <si>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</si>
  <si>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</si>
  <si>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</si>
  <si>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</si>
  <si>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</si>
  <si>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</si>
  <si>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</si>
  <si>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</si>
  <si>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</si>
  <si>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</si>
  <si>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</si>
  <si>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</si>
  <si>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</si>
  <si>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</si>
  <si>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</si>
  <si>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</si>
  <si>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</si>
  <si>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</si>
  <si>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</si>
  <si>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</si>
  <si>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</si>
  <si>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</si>
  <si>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</si>
  <si>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</si>
  <si>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</si>
  <si>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</si>
  <si>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</si>
  <si>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</si>
  <si>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</si>
  <si>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</si>
  <si>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</si>
  <si>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</si>
  <si>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</si>
  <si>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</si>
  <si>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</si>
  <si>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</si>
  <si>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</si>
  <si>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</si>
  <si>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</si>
  <si>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</si>
  <si>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</si>
  <si>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</si>
  <si>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supermarket_osm</t>
  </si>
  <si>
    <t>bakery_osm</t>
  </si>
  <si>
    <t>meat_seafood_osm</t>
  </si>
  <si>
    <t>fruit_veg_osm</t>
  </si>
  <si>
    <t>deli_osm</t>
  </si>
  <si>
    <t>convenience_osm</t>
  </si>
  <si>
    <t>petrolstation_osm</t>
  </si>
  <si>
    <t>newsagent_osm</t>
  </si>
  <si>
    <t>amenity</t>
  </si>
  <si>
    <t>golf IS NULL</t>
  </si>
  <si>
    <t>highway</t>
  </si>
  <si>
    <t>shop</t>
  </si>
  <si>
    <t>supermarket</t>
  </si>
  <si>
    <t>building</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</si>
  <si>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</si>
  <si>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</si>
  <si>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</si>
  <si>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</si>
  <si>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</si>
  <si>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</si>
  <si>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</si>
  <si>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</si>
  <si>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</si>
  <si>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</si>
  <si>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</si>
  <si>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</si>
  <si>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</si>
  <si>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</si>
  <si>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</si>
  <si>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</si>
  <si>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</si>
  <si>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</si>
  <si>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</si>
  <si>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</si>
  <si>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</si>
  <si>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</si>
  <si>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</si>
  <si>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</si>
  <si>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</si>
  <si>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</si>
  <si>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</si>
  <si>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</si>
  <si>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</si>
  <si>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</si>
  <si>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</si>
  <si>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</si>
  <si>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</si>
  <si>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</si>
  <si>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</si>
  <si>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</si>
  <si>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</si>
  <si>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</si>
  <si>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</si>
  <si>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</si>
  <si>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</si>
  <si>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</si>
  <si>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</si>
  <si>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</si>
  <si>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</si>
  <si>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</si>
  <si>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</si>
  <si>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</si>
  <si>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</si>
  <si>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</si>
  <si>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destination_class</t>
  </si>
  <si>
    <t>dest_name_full</t>
  </si>
  <si>
    <t>Bangkok</t>
  </si>
  <si>
    <t>bangkok</t>
  </si>
  <si>
    <t>intersection_tolerance</t>
  </si>
  <si>
    <t>tolerance in metres for cleaning intersections</t>
  </si>
  <si>
    <t>/home/jovyan/work/data</t>
  </si>
  <si>
    <t>postgres</t>
  </si>
  <si>
    <t>study_region</t>
  </si>
  <si>
    <t>Person doing the analysis</t>
  </si>
  <si>
    <t>carl.higgs@rmit.edu.au</t>
  </si>
  <si>
    <t>Full study region name</t>
  </si>
  <si>
    <t>Downloaded OpenStreetMap (OSM) data</t>
  </si>
  <si>
    <t>osm_date</t>
  </si>
  <si>
    <t>Date at which OSM download was current</t>
  </si>
  <si>
    <t>Used to flag and mitigate potential geometry discrepencies</t>
  </si>
  <si>
    <t>alias</t>
  </si>
  <si>
    <t>name_s</t>
  </si>
  <si>
    <t>name_f</t>
  </si>
  <si>
    <t>target_region</t>
  </si>
  <si>
    <t>index_if_tabular</t>
  </si>
  <si>
    <t>data_type</t>
  </si>
  <si>
    <t>vector</t>
  </si>
  <si>
    <t>epsg</t>
  </si>
  <si>
    <t>osmnx_retain_all</t>
  </si>
  <si>
    <t>osm</t>
  </si>
  <si>
    <t>buffered_study_region_name</t>
  </si>
  <si>
    <t>Buffered study region's name for map display purposes</t>
  </si>
  <si>
    <t>map_attribution</t>
  </si>
  <si>
    <t>mapping</t>
  </si>
  <si>
    <t>Text displayed in footer of map outputs</t>
  </si>
  <si>
    <t>Healthy Liveable Cities group, RMIT University  2019</t>
  </si>
  <si>
    <t>licence_url</t>
  </si>
  <si>
    <t>admin_db</t>
  </si>
  <si>
    <t>name of point data locations used for sampling</t>
  </si>
  <si>
    <t>sampling_points</t>
  </si>
  <si>
    <t>point_sampling_interval</t>
  </si>
  <si>
    <t>interval in metres along which network is to be sampled</t>
  </si>
  <si>
    <t>boundaries</t>
  </si>
  <si>
    <t>linkage_layer</t>
  </si>
  <si>
    <t>linkage_id</t>
  </si>
  <si>
    <t>table_out_name</t>
  </si>
  <si>
    <t>excel_sheet</t>
  </si>
  <si>
    <t>map_field</t>
  </si>
  <si>
    <t>map_heading</t>
  </si>
  <si>
    <t>resolution</t>
  </si>
  <si>
    <t>fill_na</t>
  </si>
  <si>
    <t>coalesce_na</t>
  </si>
  <si>
    <t>legend_bins</t>
  </si>
  <si>
    <t>point_overlay_xy</t>
  </si>
  <si>
    <t>point_overlay_hover_field</t>
  </si>
  <si>
    <t>point_overlay_name</t>
  </si>
  <si>
    <t>density</t>
  </si>
  <si>
    <t>authors</t>
  </si>
  <si>
    <t>documentation</t>
  </si>
  <si>
    <t>version</t>
  </si>
  <si>
    <t>Version of documentation</t>
  </si>
  <si>
    <t>Authors of project</t>
  </si>
  <si>
    <t>default_interactive_map</t>
  </si>
  <si>
    <t>The default first map shown in 'interactive maps' section</t>
  </si>
  <si>
    <t>raster_band</t>
  </si>
  <si>
    <t>raster_nodata</t>
  </si>
  <si>
    <t>raster_range</t>
  </si>
  <si>
    <t>aggregation</t>
  </si>
  <si>
    <t>raster_mult</t>
  </si>
  <si>
    <t>raster_offset</t>
  </si>
  <si>
    <t>raster_statistic</t>
  </si>
  <si>
    <t>data_name</t>
  </si>
  <si>
    <t>method_description_data</t>
  </si>
  <si>
    <t>method_description_ind</t>
  </si>
  <si>
    <t>Study region boundaries</t>
  </si>
  <si>
    <t>Auckland</t>
  </si>
  <si>
    <t>Adelaide</t>
  </si>
  <si>
    <t>Belfast</t>
  </si>
  <si>
    <t>Barcelona</t>
  </si>
  <si>
    <t>Chennai</t>
  </si>
  <si>
    <t>Hanoi</t>
  </si>
  <si>
    <t>Ghent</t>
  </si>
  <si>
    <t>Melbourne</t>
  </si>
  <si>
    <t>Hong Kong</t>
  </si>
  <si>
    <t>Olomouc</t>
  </si>
  <si>
    <t>Odense</t>
  </si>
  <si>
    <t>Vic</t>
  </si>
  <si>
    <t>Valencia</t>
  </si>
  <si>
    <t>Sydney</t>
  </si>
  <si>
    <t>NZ</t>
  </si>
  <si>
    <t>US</t>
  </si>
  <si>
    <t>AU</t>
  </si>
  <si>
    <t>GB</t>
  </si>
  <si>
    <t>ES</t>
  </si>
  <si>
    <t>TH</t>
  </si>
  <si>
    <t>IN</t>
  </si>
  <si>
    <t>VN</t>
  </si>
  <si>
    <t>BE</t>
  </si>
  <si>
    <t>PT</t>
  </si>
  <si>
    <t>HK</t>
  </si>
  <si>
    <t>BR</t>
  </si>
  <si>
    <t>CZ</t>
  </si>
  <si>
    <t>DK</t>
  </si>
  <si>
    <t>auckland</t>
  </si>
  <si>
    <t>adelaide</t>
  </si>
  <si>
    <t>belfast</t>
  </si>
  <si>
    <t>barcelona</t>
  </si>
  <si>
    <t>chennai</t>
  </si>
  <si>
    <t>hanoi</t>
  </si>
  <si>
    <t>ghent</t>
  </si>
  <si>
    <t>melbourne</t>
  </si>
  <si>
    <t>olomouc</t>
  </si>
  <si>
    <t>odense</t>
  </si>
  <si>
    <t>vic</t>
  </si>
  <si>
    <t>valencia</t>
  </si>
  <si>
    <t>sydney</t>
  </si>
  <si>
    <t>hong_kong</t>
  </si>
  <si>
    <t>33N</t>
  </si>
  <si>
    <t>23S</t>
  </si>
  <si>
    <t>31N</t>
  </si>
  <si>
    <t>32N</t>
  </si>
  <si>
    <t>30N</t>
  </si>
  <si>
    <t>50N</t>
  </si>
  <si>
    <t>44N</t>
  </si>
  <si>
    <t>48N</t>
  </si>
  <si>
    <t>utm</t>
  </si>
  <si>
    <t>UTM grid if EPSG code is not known (used to manually derive EPSG code: 326** is for Northern Hemisphere, 327** is for Southern Hemisphere)</t>
  </si>
  <si>
    <t>12N</t>
  </si>
  <si>
    <t>na</t>
  </si>
  <si>
    <t>City boundary</t>
  </si>
  <si>
    <t>Sao Paulo</t>
  </si>
  <si>
    <t>sao_paulo</t>
  </si>
  <si>
    <t>phoenix</t>
  </si>
  <si>
    <t>Phoenix</t>
  </si>
  <si>
    <t>Lisbon</t>
  </si>
  <si>
    <t>Seattle</t>
  </si>
  <si>
    <t>seattle</t>
  </si>
  <si>
    <t>mexico_city</t>
  </si>
  <si>
    <t>baltimore</t>
  </si>
  <si>
    <t>graz</t>
  </si>
  <si>
    <t>bern</t>
  </si>
  <si>
    <t>cologne</t>
  </si>
  <si>
    <t>lisbon</t>
  </si>
  <si>
    <t>Mexico City</t>
  </si>
  <si>
    <t>Baltimore</t>
  </si>
  <si>
    <t>Graz</t>
  </si>
  <si>
    <t>Bern</t>
  </si>
  <si>
    <t>Cologne</t>
  </si>
  <si>
    <t>NG</t>
  </si>
  <si>
    <t>MX</t>
  </si>
  <si>
    <t>AT</t>
  </si>
  <si>
    <t>CH</t>
  </si>
  <si>
    <t>DE</t>
  </si>
  <si>
    <t>14N</t>
  </si>
  <si>
    <t>18N</t>
  </si>
  <si>
    <t>10N</t>
  </si>
  <si>
    <t>47N</t>
  </si>
  <si>
    <t>pre-condition</t>
  </si>
  <si>
    <t>pt_any</t>
  </si>
  <si>
    <t>Public transport stop (any)</t>
  </si>
  <si>
    <t>public_transport</t>
  </si>
  <si>
    <t>platform</t>
  </si>
  <si>
    <t>stop_position</t>
  </si>
  <si>
    <t>bus_stop</t>
  </si>
  <si>
    <t>railway</t>
  </si>
  <si>
    <t>station</t>
  </si>
  <si>
    <t>ferry_terminal</t>
  </si>
  <si>
    <t>tram_stop</t>
  </si>
  <si>
    <t>stop</t>
  </si>
  <si>
    <t>Perth</t>
  </si>
  <si>
    <t>population_target</t>
  </si>
  <si>
    <t>population</t>
  </si>
  <si>
    <t>raster:Int64</t>
  </si>
  <si>
    <t>CC BY 4.0</t>
  </si>
  <si>
    <t>https://creativecommons.org/licenses/by/4.0/deed.ast</t>
  </si>
  <si>
    <t>GHS-POP</t>
  </si>
  <si>
    <t>https://ghsl.jrc.ec.europa.eu/ghs_pop2019.php</t>
  </si>
  <si>
    <t>EU JRC</t>
  </si>
  <si>
    <t>mean</t>
  </si>
  <si>
    <t>target year for population data</t>
  </si>
  <si>
    <t>population_data</t>
  </si>
  <si>
    <t>urban_data</t>
  </si>
  <si>
    <t>urban</t>
  </si>
  <si>
    <t>9 arcsec</t>
  </si>
  <si>
    <t>ghs_pop_2015_wgs84_2019a</t>
  </si>
  <si>
    <t>Global Human Settlements population data: 2015, WGS84 (EU JRC, 2019)</t>
  </si>
  <si>
    <t>Global Human Settlements urban centres: 2015 (EU JRC, 2019)</t>
  </si>
  <si>
    <t>GHS-URBAN</t>
  </si>
  <si>
    <t>urban_region</t>
  </si>
  <si>
    <t>urban region</t>
  </si>
  <si>
    <t>./data/GHS/WGS84</t>
  </si>
  <si>
    <t>Fresh food</t>
  </si>
  <si>
    <t>Public transport</t>
  </si>
  <si>
    <t>public transport (any)</t>
  </si>
  <si>
    <t>detail_name</t>
  </si>
  <si>
    <t>detail_name_full</t>
  </si>
  <si>
    <t>fresh_food_market</t>
  </si>
  <si>
    <t>Fresh Food / Market</t>
  </si>
  <si>
    <t>name</t>
  </si>
  <si>
    <t>Tortillería</t>
  </si>
  <si>
    <t>miscellaneous</t>
  </si>
  <si>
    <t>Notes for this region</t>
  </si>
  <si>
    <t>Vic appears to be well represented for its size and population with OSM destinations, however unlike all other cities it does not intersect an 'urban area' identified by the Global Human Settlements dataset.  In this regard, it should be noted that Vic is exceptional compared with other cities, which were all identified as being largely 'urban'.</t>
  </si>
  <si>
    <t>Global Healthy Liveable Cities Indicator Study Collaboration</t>
  </si>
  <si>
    <t>Abuja</t>
  </si>
  <si>
    <t>project_settings</t>
  </si>
  <si>
    <t>region_settings</t>
  </si>
  <si>
    <t>Carl Higgs, 2 March 2020</t>
  </si>
  <si>
    <t>Defines global project settings, imported to python as parameters</t>
  </si>
  <si>
    <t>Used to define study region specific settings, parameters and lcoations</t>
  </si>
  <si>
    <t>see the project_settings sheet for explanations of each field</t>
  </si>
  <si>
    <t>Global Liveability Indicators - study region configuation file</t>
  </si>
  <si>
    <t>Lagos</t>
  </si>
  <si>
    <t>maiduguri</t>
  </si>
  <si>
    <t>Maiduguri</t>
  </si>
  <si>
    <t>beach,river,water,waterway,wetland,access,leisure,natural,sport,landuse,playground,boundary,recreation_ground,golf,military,agricultural,forestry,tourism,shop,supermarket,amenity,building,community_centre,place_of_worship,tourism,cuisine,gambling,place,highway,swimming_pool</t>
  </si>
  <si>
    <t>common,conservation,forest,garden,leisure,park,pitch,recreation_ground,sport,trees,village_green,winter_sports,wood,dog_park,nature_reserve,off_leash ,sports_centre</t>
  </si>
  <si>
    <t>protected_area,national_park,nature_reserve,forest,water_protection_area,state_forest,state_park,regional_park,park,county_park</t>
  </si>
  <si>
    <t>military,agricultural,forestry</t>
  </si>
  <si>
    <t>atoll,awash_rock,bay,beach,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</si>
  <si>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addr:city,addr:full,addr:place,addr:postcode,addr:province,addr:street,website,wikipedia,description,addr:housenumber,addr:interpolation,designation,email,phone,ref:capad2014_osm,nswlpi:cadid,wikidata,url</t>
  </si>
  <si>
    <t>river,riverbank,riverbed,strait,waterway,stream,ditch,river,drain,canal,rapids,drystream,brook,derelict_canal,fairway</t>
  </si>
  <si>
    <t>swimming,surfing,canoe,scuba_diving,rowing,sailing,fishing,water_ski,water_sports,diving,windsurfing,canoeing,kayak</t>
  </si>
  <si>
    <t>os_excluded_keys</t>
  </si>
  <si>
    <t>os_excluded_values</t>
  </si>
  <si>
    <t>os_water_sports</t>
  </si>
  <si>
    <t>os_inclusion</t>
  </si>
  <si>
    <t>os_required</t>
  </si>
  <si>
    <t>variable</t>
  </si>
  <si>
    <t>criteria</t>
  </si>
  <si>
    <t>type</t>
  </si>
  <si>
    <t>comma-seperated list</t>
  </si>
  <si>
    <t>json</t>
  </si>
  <si>
    <t>( area_ha &gt; 0.5 AND roundness &lt; 0.25) OR ( waterway IS NOT NULL OR river IS NOT NULL )</t>
  </si>
  <si>
    <t>string</t>
  </si>
  <si>
    <t>explanation</t>
  </si>
  <si>
    <t>These tags are to be joined in a comma seperated list, once they have been enclosed in single quotation marks</t>
  </si>
  <si>
    <t>Tags are joined using OR logic, and are used to define exclusion criteria where values are not null</t>
  </si>
  <si>
    <t>Where the keys in this json snippet are found to have values in their associated lists, these are grounds for exclusion.  This snippet is used to format exclusion criteria using OR logic.</t>
  </si>
  <si>
    <t>This is an SQL expression for used to define a linear feature based on morphological or attribute criteria.</t>
  </si>
  <si>
    <t>Additional string for public area criteria</t>
  </si>
  <si>
    <t>join</t>
  </si>
  <si>
    <t>comprehension</t>
  </si>
  <si>
    <t>,</t>
  </si>
  <si>
    <t>'{x}'</t>
  </si>
  <si>
    <t>leisure IS NOT NULL,natural IS NOT NULL,sport IS NOT NULL,beach IS NOT NULL,river IS NOT NULL,water IS NOT NULL,waterway IS NOT NULL,wetland IS NOT NULL,place  =  'square',highway = 'pedestrian'</t>
  </si>
  <si>
    <t xml:space="preserve"> OR </t>
  </si>
  <si>
    <t>p.{x}</t>
  </si>
  <si>
    <t>{"access":["employee","no","private","privates","staff"],"landuse":["military","industrial"]}</t>
  </si>
  <si>
    <t>{"amenity":["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
"leisure":["golf_course","horse_riding"," racetrack","summer_camp","sports_club","stadium","sports_centre"],
"area":["school"],
"recreation_ground":["showground","school_playing_field","horse_racing","show_grounds","school_playing_fields"],
"sport":["archery","badminton","bocce","boules","bowls","croquet","dog_racing","equestrian","futsal","gokarts","golf","greyhound_racing","horse_racing","karting","lacross","lacrosse","lawn_bowls","motocross","motor","motorcycle","polo","shooting","trugo"],
"access":["customers","private","no"],
"tourism":["alpine_hut","apartment","aquarium","bed_and_breakfast","caravan_site","chalet","gallery","guest_house","hostel","hotel","information","motel","museum","theme_park","zoo"],
"garden:type":["residential","residental","private","commercial","pub","school","roof_garden"]}</t>
  </si>
  <si>
    <t>"{x}" IS NOT NULL</t>
  </si>
  <si>
    <t>"{0}" IN {1}</t>
  </si>
  <si>
    <t>("{0}" IS NULL OR "{0}" NOT IN {1})</t>
  </si>
  <si>
    <t xml:space="preserve"> AND </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</si>
  <si>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</si>
  <si>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</si>
  <si>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A table of datasets (e.g. for study region boundaries, or population data) detailing provenance, currency, licence requirements, storage location, and any usage notes</t>
  </si>
  <si>
    <t>area_data</t>
  </si>
  <si>
    <t>./data/boundaries.gpkg:Abuja</t>
  </si>
  <si>
    <t>./data/boundaries.gpkg:Lagos</t>
  </si>
  <si>
    <t>./data/boundaries.gpkg:Maiduguri</t>
  </si>
  <si>
    <t>./data/boundaries.gpkg:Mexico City</t>
  </si>
  <si>
    <t>./data/boundaries.gpkg:Baltimore</t>
  </si>
  <si>
    <t>./data/boundaries.gpkg:Phoenix</t>
  </si>
  <si>
    <t>./data/boundaries.gpkg:Seattle</t>
  </si>
  <si>
    <t>./data/boundaries.gpkg:Sao Paulo</t>
  </si>
  <si>
    <t>./data/boundaries.gpkg:Hong Kong</t>
  </si>
  <si>
    <t>./data/boundaries.gpkg:Chennai</t>
  </si>
  <si>
    <t>./data/boundaries.gpkg:Bangkok</t>
  </si>
  <si>
    <t>./data/boundaries.gpkg:Hanoi</t>
  </si>
  <si>
    <t>./data/boundaries.gpkg:Graz</t>
  </si>
  <si>
    <t>./data/boundaries.gpkg:Ghent</t>
  </si>
  <si>
    <t>./data/boundaries.gpkg:Bern</t>
  </si>
  <si>
    <t>./data/boundaries.gpkg:Olomouc</t>
  </si>
  <si>
    <t>./data/boundaries.gpkg:Cologne</t>
  </si>
  <si>
    <t>./data/boundaries.gpkg:Odense</t>
  </si>
  <si>
    <t>./data/boundaries.gpkg:Barcelona</t>
  </si>
  <si>
    <t>./data/boundaries.gpkg:Valencia</t>
  </si>
  <si>
    <t>./data/boundaries.gpkg:Vic</t>
  </si>
  <si>
    <t>./data/boundaries.gpkg:Belfast</t>
  </si>
  <si>
    <t>./data/boundaries.gpkg:Lisbon</t>
  </si>
  <si>
    <t>./data/boundaries.gpkg:Adelaide</t>
  </si>
  <si>
    <t>./data/boundaries.gpkg:Melbourne</t>
  </si>
  <si>
    <t>./data/boundaries.gpkg:Sydney</t>
  </si>
  <si>
    <t>./data/boundaries.gpkg:Auckland</t>
  </si>
  <si>
    <t>./data/boundaries.gpkg:Perth</t>
  </si>
  <si>
    <t>area_data_source</t>
  </si>
  <si>
    <t>area_data_source_url</t>
  </si>
  <si>
    <t>area_data_licence</t>
  </si>
  <si>
    <t>area_data_licence_url</t>
  </si>
  <si>
    <t>The name of the provider of this data</t>
  </si>
  <si>
    <t>URL for the source dataset, or its provider</t>
  </si>
  <si>
    <t>Licence for the data</t>
  </si>
  <si>
    <t>URL for the data licence</t>
  </si>
  <si>
    <t>Based on advice of collaborator following data review, use GHS boundary</t>
  </si>
  <si>
    <t>If the GHS urban instersection is not to be used</t>
  </si>
  <si>
    <t>First pass criteria (ie. broad "open space" for post hoc classification into typologies)</t>
  </si>
  <si>
    <t>os_linear</t>
  </si>
  <si>
    <t>These tag keys are assumed to be present on OSM features in order to evaluate values (null or otherwise); if they don't exist, they are created with null values when setting up OSM data</t>
  </si>
  <si>
    <t>protected_area,national_park,nature_reserve,forest,state_forest,state_park,regional_park,park,county_park</t>
  </si>
  <si>
    <t>{x}</t>
  </si>
  <si>
    <t>golf IS NULL, water_feature = FALSE</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</si>
  <si>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</si>
  <si>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These tags are indicative of water features which will be excluded from consideration.</t>
  </si>
  <si>
    <t>os_water</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</si>
  <si>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</si>
  <si>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</si>
  <si>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</si>
  <si>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</si>
  <si>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</si>
  <si>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</si>
  <si>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</si>
  <si>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common,conservation,forest,garden,leisure,park,recreation_ground,sport,trees,village_green,winter_sports,wood,dog_park,nature_reserve,off_leash,sports_centre,riverbank,beach</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</si>
  <si>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</si>
  <si>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GHS:UC_NM_MN='Baltimore'</t>
  </si>
  <si>
    <t>GHS:UC_NM_MN='Seattle'</t>
  </si>
  <si>
    <t>GHS:UC_NM_MN='Maiduguri'</t>
  </si>
  <si>
    <t>Restaurant</t>
  </si>
  <si>
    <t>restaurant</t>
  </si>
  <si>
    <t>restaurant_osm</t>
  </si>
  <si>
    <t>cafe_osm</t>
  </si>
  <si>
    <t>cafe</t>
  </si>
  <si>
    <t>food_court_osm</t>
  </si>
  <si>
    <t>food_court</t>
  </si>
  <si>
    <t>fastfood_osm</t>
  </si>
  <si>
    <t>Fast food</t>
  </si>
  <si>
    <t>fast_food</t>
  </si>
  <si>
    <t>pub_osm</t>
  </si>
  <si>
    <t>Pub</t>
  </si>
  <si>
    <t>pub</t>
  </si>
  <si>
    <t>bar_osm</t>
  </si>
  <si>
    <t>Bar</t>
  </si>
  <si>
    <t>bar</t>
  </si>
  <si>
    <t>Café</t>
  </si>
  <si>
    <t>Food court</t>
  </si>
  <si>
    <t>A pub or public house is an establishment that sells alcoholic drinks that can be consumed on the premises. Pubs commonly sell food which also can be eaten on the premises. They are characterised by a traditional appearance and a relaxed atmosphere. You can usually sit down and there is usually no loud music to disturb conversation. A pub would be a good location to meet after a day's mapping for OpenStreetMap.
Historically, pubs originate in Britain, Ireland, Australia, Canada and New Zealand, and can be traced back to Roman taverns.</t>
  </si>
  <si>
    <t>The tag amenity=bar is used to map a bar: a purpose-built commercial establishment that sells alcoholic drinks to be consumed on the premises. They are characterised by a noisy and vibrant atmosphere, similar to a party. They usually do not sell food to be eaten as a meal. The music is usually loud and you often have to stand. Sometimes it has a dancefloor, but it's not the main attraction.
Whereas pubs (amenity=pub) tend to have a similar appearance to traditional houses, bars usually have a more commercial appearance.
In Mediterranean countries, the word "bar" has a different meaning (although this doesn't necessarily mean the tag should be applied differently). Here a bar is integral part of the lifestyle. You go there in the morning to have breakfast, at lunch they serve simple meals, all day long (if not closed after lunch) people use them to get a quick coffee and in the evening it's a meeting place to get an aperitif before dinner. Some are open in the evening and night though mostly they close in the evening, some also sell tobacco, sweets and stamps. Unlike a pub this kind of bar is open for breakfast and coffee plays a way bigger role than beer.
If the bar is not the principal activity (for example a hotel or restaurant that also has a bar) then that could be tagged with the principal activity and also tagged with bar=yes</t>
  </si>
  <si>
    <t>Note ambiguity -- guidelines indicate that bars don't usually serve food, but that in mediterranean countries its common to go there for meals!!</t>
  </si>
  <si>
    <t>A food court is a usually indoor place or area within a facility that is contiguous with the counters of multiple food vendors and provides a common area for self-serve dining. Food courts may be found in shopping malls and airports, and in various regions may be a standalone development. In some places of learning such as high schools and universities, food courts have also come to replace or complement traditional cafeterias.</t>
  </si>
  <si>
    <t>amenity=restaurant is applied to generally formal eating places with sit-down facilities selling full meals served by waiters and often licensed (where allowed) to sell alcoholic drinks.</t>
  </si>
  <si>
    <t>amenity=cafe (café) is for a generally informal place with sit-down facilities selling beverages and light meals and/or snacks. This includes coffee-shops and tea shops selling perhaps tea, coffee and cakes through to bistros selling meals with alcoholic drinks.</t>
  </si>
  <si>
    <t>Fast food is for a place concentrating on very fast counter-only service and take-away food.
The food has a short preparation and serving time, usually because it is industrially prepared food and requires very few additional preparation steps. Food is typically served on disposable plates or in boxes, and often to be eaten with plastic cutlery. Food is typically paid for at the counter prior to consuming. There may be sit-down facilities ranging from one or two to many easy-to-clean chairs and tables.
The most obvious examples are the ubiquitous US chains such as McDonald's, but also includes places like Subway sandwich shops, and may include "fast casual" places like Chipotle Mexican Grill, Hot Dog booths, China take away, carts/food trucks (only ones that appear regularly at the same place) and more.</t>
  </si>
  <si>
    <t>urban boundary data (defined in datasets worksheet)</t>
  </si>
  <si>
    <t>population raster dataset (defined in datasets worksheet)</t>
  </si>
  <si>
    <t>./data/GHS/GHS_STAT_UCDB2015MT_GLOBE_R2019A/GHS_STAT_UCDB2015MT_GLOBE_R2019A_V1_2.gpkg</t>
  </si>
  <si>
    <t>/home/jovyan/work/process/data</t>
  </si>
  <si>
    <t>not_urban_intersection</t>
  </si>
  <si>
    <t>planet-latest_2020-08-13.osm.pbf</t>
  </si>
  <si>
    <t>The year being targetted by this analysis</t>
  </si>
  <si>
    <t>1600 m study region buffer</t>
  </si>
  <si>
    <t>If false, only retain main connected network when retrieving OSM roads</t>
  </si>
  <si>
    <t>network</t>
  </si>
  <si>
    <t>Second pass criteria (removed boundary=protected_area)</t>
  </si>
  <si>
    <t>national_park,nature_reserve,forest,state_forest,state_park,regional_park,park,county_park</t>
  </si>
  <si>
    <t>network_not_using_buffered_region</t>
  </si>
  <si>
    <t>Instead of using buffered study region, use regular study region for excerpting network from OSM.  This may allow for looping over true islands to extract individual networks (eg. Hong Kong), which may not be possible with the buffered region (which results in only retaining larget network segment)</t>
  </si>
  <si>
    <t>network_connection_threshold</t>
  </si>
  <si>
    <t xml:space="preserve">Minimum distance to retain </t>
  </si>
  <si>
    <t>network_polygon_iteration</t>
  </si>
  <si>
    <t>Iterate over polygons for network retrieval, and then combin</t>
  </si>
  <si>
    <t>custom_destinations</t>
  </si>
  <si>
    <t>Custom destinations to use, in addition to those from OSM.  Use a comma seperated list specifying file name (located in study region folder, once generated), category plain name field, category full name field, Y coordinate, X coordinate, EPSG number</t>
  </si>
  <si>
    <t>Maiduguri_shops_convenience_complete_2020-07-13_categorised_final.csv,dest_name,dest_name_full,Latitude,Longitude,4326</t>
  </si>
  <si>
    <t>continent</t>
  </si>
  <si>
    <t>country</t>
  </si>
  <si>
    <t>Fully country name</t>
  </si>
  <si>
    <t>Continent name</t>
  </si>
  <si>
    <t>Nigeria</t>
  </si>
  <si>
    <t>Two character country code (ISO3166 Alpha-2 code)</t>
  </si>
  <si>
    <t>Africa</t>
  </si>
  <si>
    <t>Mexico</t>
  </si>
  <si>
    <t>America, North</t>
  </si>
  <si>
    <t>United States</t>
  </si>
  <si>
    <t>Brazil</t>
  </si>
  <si>
    <t>America, South</t>
  </si>
  <si>
    <t>Asia</t>
  </si>
  <si>
    <t>India</t>
  </si>
  <si>
    <t>Thailand</t>
  </si>
  <si>
    <t>Vietnam</t>
  </si>
  <si>
    <t>Austria</t>
  </si>
  <si>
    <t>Europe</t>
  </si>
  <si>
    <t>Belgium</t>
  </si>
  <si>
    <t>Switzerland</t>
  </si>
  <si>
    <t xml:space="preserve">Czech Republic </t>
  </si>
  <si>
    <t>Germany</t>
  </si>
  <si>
    <t>Denmark</t>
  </si>
  <si>
    <t>Spain</t>
  </si>
  <si>
    <t>Portugal</t>
  </si>
  <si>
    <t>Australia</t>
  </si>
  <si>
    <t>Australasia</t>
  </si>
  <si>
    <t>New Zealand</t>
  </si>
  <si>
    <t>China (SAR)</t>
  </si>
  <si>
    <t>United Kingdom</t>
  </si>
  <si>
    <t>custom_destinations_attribution</t>
  </si>
  <si>
    <t xml:space="preserve">Custom destination attribution </t>
  </si>
  <si>
    <t>Dr Garba Sambo (University of Maiduguri) and Assoc. Prof. Adewale Oyeyemi (University of Maiduguri)</t>
  </si>
  <si>
    <t>pop_min_threshold</t>
  </si>
  <si>
    <t>urban sample points intersecting hex grid cells with estimated population less than this will be excluded from analysis</t>
  </si>
  <si>
    <t>GHS:UC_NM_MN='Mexico City'</t>
  </si>
  <si>
    <t>GHS:UC_NM_MN='Phoenix'</t>
  </si>
  <si>
    <t>GHS:UC_NM_MN='Hong Kong'</t>
  </si>
  <si>
    <t>GHS:UC_NM_MN='Chennai'</t>
  </si>
  <si>
    <t>GHS:UC_NM_MN='Bangkok'</t>
  </si>
  <si>
    <t>GHS:UC_NM_MN='Hanoi'</t>
  </si>
  <si>
    <t>GHS:UC_NM_MN='Graz'</t>
  </si>
  <si>
    <t>GHS:UC_NM_MN='Ghent'</t>
  </si>
  <si>
    <t>GHS:UC_NM_MN='Bern'</t>
  </si>
  <si>
    <t>GHS:UC_NM_MN='Olomouc'</t>
  </si>
  <si>
    <t>GHS:UC_NM_MN='Cologne'</t>
  </si>
  <si>
    <t>GHS:UC_NM_MN='Odense'</t>
  </si>
  <si>
    <t>GHS:UC_NM_MN='Barcelona'</t>
  </si>
  <si>
    <t>GHS:UC_NM_MN='Valencia'</t>
  </si>
  <si>
    <t>GHS:UC_NM_MN='Belfast'</t>
  </si>
  <si>
    <t>GHS:UC_NM_MN='Lisbon'</t>
  </si>
  <si>
    <t>GHS:UC_NM_MN='Adelaide'</t>
  </si>
  <si>
    <t>GHS:UC_NM_MN='Melbourne'</t>
  </si>
  <si>
    <t>GHS:UC_NM_MN='Sydney'</t>
  </si>
  <si>
    <t>GHS:UC_NM_MN='Auckland'</t>
  </si>
  <si>
    <t>Region boundary data (path relative to project directory, or GHS:variable='value')</t>
  </si>
  <si>
    <t>covariates</t>
  </si>
  <si>
    <t>comma seperated list of additional air pollution covariate variables to be linked for study regions</t>
  </si>
  <si>
    <t>E_EC2E_T15,E_EC2O_T15,E_EPM2_T15,E_CPM2_T14</t>
  </si>
  <si>
    <t>Air pollution</t>
  </si>
  <si>
    <t>Additional data linkage of study region covariates is defined in project and region settings.  These variables are defined here.</t>
  </si>
  <si>
    <t>Total emission of CO 2 from the transport sector, using non-short-cycle-organic fuels in 2015</t>
  </si>
  <si>
    <t>Total emission of CO 2 from the energy sector, using short-cycle-organic fuels in 2015</t>
  </si>
  <si>
    <t>Total emission of PM 2.5 from the transport sector in 2015</t>
  </si>
  <si>
    <t>E_EC2E_T15</t>
  </si>
  <si>
    <t>E_EC2O_T15</t>
  </si>
  <si>
    <t>E_EPM2_T15</t>
  </si>
  <si>
    <t>E_CPM2_T14</t>
  </si>
  <si>
    <t>Total concertation of PM 2.5 for reference epoch 2014</t>
  </si>
  <si>
    <t>The GHS UCDB (1.2) is to be used where available (all cities, except Vic) for linkage of Urban Centre scale estimates of the following air pollution measures</t>
  </si>
  <si>
    <t>For Vic, it may be possible to locate equivalent estimate, so the capability of linkage of a complimentary dataset of air pollution covariates using these variable names (e.g. a custom prepared CSV based on estimates from a separate data source) may be implemented pending capacity to code and locate such estimates</t>
  </si>
  <si>
    <t>Variable</t>
  </si>
  <si>
    <t>Description</t>
  </si>
  <si>
    <t>covariate_data</t>
  </si>
  <si>
    <t>GHS or other linkage of covariate data (GHS:variable='value', or path:variable='value' for a dataset with equivalently named fields defined in project parameters for air_pollution_covariates)</t>
  </si>
  <si>
    <t>linkage_covariate_list</t>
  </si>
  <si>
    <t>GHS:UC_NM_MN='São Paulo'</t>
  </si>
  <si>
    <t>Units</t>
  </si>
  <si>
    <t>μg m⁻³</t>
  </si>
  <si>
    <t>t a⁻¹</t>
  </si>
  <si>
    <t>tonnes per annum</t>
  </si>
  <si>
    <t>Unit description</t>
  </si>
  <si>
    <t>micrograms per cubic meter</t>
  </si>
  <si>
    <t>Note that notation raised to a negative power is another way of saying "per"; e.g. μg m⁻³ is equivalent to μg/m³ , just as both 10⁻³  and 1/(10³) are equal to 0.001 or 1/1000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</si>
</sst>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i/>
      <sz val="11"/>
      <color theme="1"/>
      <name val="Calibri"/>
      <family val="2"/>
      <scheme val="minor"/>
    </font>
    <font>
      <i/>
      <sz val="11"/>
      <color theme="1"/>
      <name val="Calibri"/>
      <family val="2"/>
      <scheme val="minor"/>
    </font>
    <font>
      <i/>
      <sz val="11"/>
      <name val="Calibri"/>
      <family val="2"/>
      <scheme val="minor"/>
    </font>
    <font>
      <i/>
      <sz val="12"/>
      <color rgb="FF000000"/>
      <name val="Calibri"/>
      <family val="2"/>
      <scheme val="minor"/>
    </font>
    <font>
      <b/>
      <sz val="10"/>
      <color theme="1"/>
      <name val="Arial"/>
      <family val="2"/>
    </font>
    <font>
      <sz val="10"/>
      <color theme="1"/>
      <name val="Arial"/>
      <family val="2"/>
    </font>
    <font>
      <sz val="10"/>
      <color rgb="FF000000"/>
      <name val="Arial"/>
      <family val="2"/>
    </font>
    <font>
      <sz val="11"/>
      <color theme="0" tint="-0.249977111117893"/>
      <name val="Calibri"/>
      <family val="2"/>
      <scheme val="minor"/>
    </font>
    <font>
      <b/>
      <i/>
      <sz val="10"/>
      <color theme="1"/>
      <name val="Arial"/>
      <family val="2"/>
    </font>
    <font>
      <i/>
      <sz val="10"/>
      <color theme="1"/>
      <name val="Arial"/>
      <family val="2"/>
    </font>
    <font>
      <i/>
      <sz val="10"/>
      <color rgb="FF000000"/>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0" xfId="0" applyAlignment="1">
      <alignment horizontal="center"/>
    </xf>
    <xf numFmtId="0" fontId="5"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vertical="top" wrapText="1"/>
    </xf>
    <xf numFmtId="0" fontId="0" fillId="0" borderId="3" xfId="0" applyBorder="1" applyAlignment="1">
      <alignment vertical="top"/>
    </xf>
    <xf numFmtId="0" fontId="5" fillId="0" borderId="3" xfId="0" applyFont="1" applyBorder="1" applyAlignment="1">
      <alignment vertical="top"/>
    </xf>
    <xf numFmtId="0" fontId="0" fillId="0" borderId="3" xfId="0" applyBorder="1" applyAlignment="1">
      <alignment vertical="top" wrapText="1"/>
    </xf>
    <xf numFmtId="0" fontId="0" fillId="0" borderId="0" xfId="0" applyAlignment="1">
      <alignment horizontal="left"/>
    </xf>
    <xf numFmtId="0" fontId="3" fillId="2" borderId="0" xfId="0" applyFont="1" applyFill="1"/>
    <xf numFmtId="0" fontId="3" fillId="2" borderId="0" xfId="0" applyFont="1" applyFill="1" applyAlignment="1">
      <alignment horizontal="left"/>
    </xf>
    <xf numFmtId="0" fontId="4" fillId="3" borderId="0" xfId="0" applyFont="1" applyFill="1"/>
    <xf numFmtId="0" fontId="5" fillId="0" borderId="0" xfId="0" applyFont="1" applyAlignment="1">
      <alignment horizontal="right" vertical="top"/>
    </xf>
    <xf numFmtId="0" fontId="5" fillId="0" borderId="2" xfId="0" applyFont="1" applyBorder="1" applyAlignment="1">
      <alignment vertical="top"/>
    </xf>
    <xf numFmtId="0" fontId="1" fillId="0" borderId="2" xfId="0" applyFont="1" applyBorder="1" applyAlignment="1">
      <alignment vertical="top"/>
    </xf>
    <xf numFmtId="0" fontId="1" fillId="0" borderId="0" xfId="0" applyFont="1" applyAlignment="1">
      <alignment horizontal="right" vertical="top"/>
    </xf>
    <xf numFmtId="0" fontId="4" fillId="0" borderId="3" xfId="0" applyFont="1" applyBorder="1" applyAlignment="1">
      <alignment vertical="top"/>
    </xf>
    <xf numFmtId="0" fontId="1" fillId="0" borderId="3" xfId="0" applyFont="1" applyBorder="1" applyAlignment="1">
      <alignment vertical="top"/>
    </xf>
    <xf numFmtId="0" fontId="0" fillId="0" borderId="3" xfId="0" applyBorder="1" applyAlignment="1">
      <alignment horizontal="left" vertical="top" wrapText="1"/>
    </xf>
    <xf numFmtId="0" fontId="1" fillId="0" borderId="3" xfId="0" applyFont="1" applyBorder="1" applyAlignment="1">
      <alignment horizontal="right" vertical="top"/>
    </xf>
    <xf numFmtId="0" fontId="6" fillId="0" borderId="0" xfId="0" applyFont="1" applyAlignment="1">
      <alignment horizontal="right" vertical="top"/>
    </xf>
    <xf numFmtId="0" fontId="6" fillId="0" borderId="0" xfId="0" applyFont="1" applyAlignment="1">
      <alignment horizontal="right" vertical="top" wrapText="1"/>
    </xf>
    <xf numFmtId="0" fontId="5" fillId="0" borderId="3" xfId="0" applyFont="1" applyBorder="1" applyAlignment="1">
      <alignment horizontal="right" vertical="top"/>
    </xf>
    <xf numFmtId="0" fontId="7" fillId="0" borderId="0" xfId="0" applyFont="1" applyAlignment="1">
      <alignment horizontal="right" vertical="top" wrapText="1"/>
    </xf>
    <xf numFmtId="0" fontId="5" fillId="0" borderId="0" xfId="0" applyFont="1" applyAlignment="1">
      <alignment horizontal="right" vertical="top" wrapText="1"/>
    </xf>
    <xf numFmtId="0" fontId="1" fillId="0" borderId="0" xfId="0" applyFont="1"/>
    <xf numFmtId="0" fontId="0" fillId="0" borderId="0" xfId="0" quotePrefix="1"/>
    <xf numFmtId="0" fontId="9" fillId="0" borderId="0" xfId="0" applyFont="1"/>
    <xf numFmtId="3" fontId="9" fillId="0" borderId="0" xfId="0" applyNumberFormat="1" applyFont="1" applyAlignment="1">
      <alignment horizontal="right"/>
    </xf>
    <xf numFmtId="0" fontId="1" fillId="0" borderId="0" xfId="0" applyFont="1" applyAlignment="1">
      <alignment horizontal="right"/>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5" fillId="0" borderId="0" xfId="0" applyFont="1" applyAlignment="1">
      <alignment horizontal="left"/>
    </xf>
    <xf numFmtId="0" fontId="2" fillId="0" borderId="0" xfId="1" applyAlignment="1">
      <alignment horizontal="right"/>
    </xf>
    <xf numFmtId="0" fontId="0" fillId="0" borderId="1" xfId="0" applyBorder="1" applyAlignment="1">
      <alignment vertical="top"/>
    </xf>
    <xf numFmtId="0" fontId="5" fillId="0" borderId="1" xfId="0" applyFont="1" applyBorder="1" applyAlignment="1">
      <alignment horizontal="right" vertical="top"/>
    </xf>
    <xf numFmtId="0" fontId="0" fillId="0" borderId="1" xfId="0" applyBorder="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0" fillId="0" borderId="0" xfId="0" quotePrefix="1" applyAlignment="1">
      <alignment vertical="top"/>
    </xf>
    <xf numFmtId="0" fontId="0" fillId="0" borderId="0" xfId="0" quotePrefix="1" applyFont="1" applyFill="1" applyBorder="1"/>
    <xf numFmtId="0" fontId="11" fillId="0" borderId="0" xfId="0" applyFont="1" applyAlignment="1">
      <alignment vertical="top"/>
    </xf>
    <xf numFmtId="0" fontId="11" fillId="0" borderId="0" xfId="0" applyFont="1" applyAlignment="1">
      <alignment vertical="top" wrapText="1"/>
    </xf>
    <xf numFmtId="0" fontId="3" fillId="0" borderId="0" xfId="0" applyFont="1" applyAlignment="1">
      <alignment vertical="top"/>
    </xf>
    <xf numFmtId="0" fontId="8" fillId="0" borderId="1" xfId="0" applyFont="1" applyBorder="1" applyAlignment="1">
      <alignment vertical="top"/>
    </xf>
    <xf numFmtId="0" fontId="12" fillId="0" borderId="1" xfId="0" applyFont="1" applyBorder="1" applyAlignment="1">
      <alignment vertical="top"/>
    </xf>
    <xf numFmtId="0" fontId="8" fillId="0" borderId="0" xfId="0" applyFont="1" applyAlignment="1">
      <alignment vertical="top"/>
    </xf>
    <xf numFmtId="0" fontId="9" fillId="0" borderId="0" xfId="0" applyFont="1" applyAlignment="1">
      <alignment vertical="top"/>
    </xf>
    <xf numFmtId="3" fontId="9" fillId="0" borderId="0" xfId="0" applyNumberFormat="1" applyFont="1" applyAlignment="1">
      <alignment horizontal="right" vertical="top"/>
    </xf>
    <xf numFmtId="0" fontId="13" fillId="0" borderId="0" xfId="0" applyFont="1" applyAlignment="1">
      <alignment vertical="top"/>
    </xf>
    <xf numFmtId="0" fontId="9" fillId="0" borderId="0" xfId="0" applyFont="1" applyAlignment="1">
      <alignment horizontal="right" vertical="top"/>
    </xf>
    <xf numFmtId="0" fontId="14" fillId="0" borderId="0" xfId="0" applyFont="1" applyAlignment="1">
      <alignment vertical="top"/>
    </xf>
    <xf numFmtId="0" fontId="10" fillId="0" borderId="0" xfId="0" applyFont="1" applyAlignment="1">
      <alignment vertical="top"/>
    </xf>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D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reativecommons.org/licenses/by/4.0/deed.ast" TargetMode="External"/><Relationship Id="rId1" Type="http://schemas.openxmlformats.org/officeDocument/2006/relationships/hyperlink" Target="https://ghsl.jrc.ec.europa.eu/ghs_pop2019.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8"/>
  <sheetViews>
    <sheetView showGridLines="0" tabSelected="1" workbookViewId="0">
      <selection activeCell="C30" sqref="C30"/>
    </sheetView>
  </sheetViews>
  <sheetFormatPr defaultRowHeight="15" x14ac:dyDescent="0.25"/>
  <cols>
    <col min="1" max="1" width="15.5703125" style="3" customWidth="1"/>
    <col min="2" max="2" width="21.42578125" style="3" customWidth="1"/>
    <col min="3" max="3" width="107.140625" style="5" customWidth="1"/>
  </cols>
  <sheetData>
    <row r="1" spans="1:3" x14ac:dyDescent="0.25">
      <c r="A1" s="7" t="s">
        <v>475</v>
      </c>
      <c r="B1" s="7"/>
    </row>
    <row r="2" spans="1:3" x14ac:dyDescent="0.25">
      <c r="A2" s="3" t="s">
        <v>12</v>
      </c>
    </row>
    <row r="4" spans="1:3" x14ac:dyDescent="0.25">
      <c r="A4" s="3" t="s">
        <v>471</v>
      </c>
    </row>
    <row r="6" spans="1:3" x14ac:dyDescent="0.25">
      <c r="A6" s="7" t="s">
        <v>88</v>
      </c>
      <c r="B6" s="7" t="s">
        <v>15</v>
      </c>
      <c r="C6" s="10" t="s">
        <v>13</v>
      </c>
    </row>
    <row r="7" spans="1:3" ht="30" x14ac:dyDescent="0.25">
      <c r="A7" s="8" t="s">
        <v>14</v>
      </c>
      <c r="B7" s="9"/>
      <c r="C7" s="5" t="s">
        <v>520</v>
      </c>
    </row>
    <row r="8" spans="1:3" ht="30" x14ac:dyDescent="0.25">
      <c r="A8" s="9"/>
      <c r="B8" s="9" t="s">
        <v>9</v>
      </c>
      <c r="C8" s="5" t="s">
        <v>16</v>
      </c>
    </row>
    <row r="9" spans="1:3" x14ac:dyDescent="0.25">
      <c r="A9" s="9"/>
      <c r="B9" s="9" t="s">
        <v>10</v>
      </c>
      <c r="C9" s="5" t="s">
        <v>17</v>
      </c>
    </row>
    <row r="10" spans="1:3" x14ac:dyDescent="0.25">
      <c r="A10" s="9"/>
      <c r="B10" s="9" t="s">
        <v>4</v>
      </c>
      <c r="C10" s="5" t="s">
        <v>18</v>
      </c>
    </row>
    <row r="11" spans="1:3" x14ac:dyDescent="0.25">
      <c r="A11" s="9"/>
      <c r="B11" s="9" t="s">
        <v>6</v>
      </c>
      <c r="C11" s="5" t="s">
        <v>19</v>
      </c>
    </row>
    <row r="12" spans="1:3" x14ac:dyDescent="0.25">
      <c r="A12" s="9"/>
      <c r="B12" s="9" t="s">
        <v>7</v>
      </c>
      <c r="C12" s="5" t="s">
        <v>20</v>
      </c>
    </row>
    <row r="13" spans="1:3" x14ac:dyDescent="0.25">
      <c r="A13" s="9"/>
      <c r="B13" s="9" t="s">
        <v>11</v>
      </c>
      <c r="C13" s="5" t="s">
        <v>21</v>
      </c>
    </row>
    <row r="14" spans="1:3" ht="30" x14ac:dyDescent="0.25">
      <c r="A14" s="9"/>
      <c r="B14" s="9" t="s">
        <v>3</v>
      </c>
      <c r="C14" s="5" t="s">
        <v>22</v>
      </c>
    </row>
    <row r="15" spans="1:3" x14ac:dyDescent="0.25">
      <c r="B15" s="9" t="s">
        <v>2</v>
      </c>
      <c r="C15" s="5" t="s">
        <v>23</v>
      </c>
    </row>
    <row r="16" spans="1:3" x14ac:dyDescent="0.25">
      <c r="B16" s="9" t="s">
        <v>1</v>
      </c>
      <c r="C16" s="5" t="s">
        <v>24</v>
      </c>
    </row>
    <row r="17" spans="1:4" ht="30" x14ac:dyDescent="0.25">
      <c r="B17" s="9" t="s">
        <v>8</v>
      </c>
      <c r="C17" s="5" t="s">
        <v>25</v>
      </c>
    </row>
    <row r="18" spans="1:4" x14ac:dyDescent="0.25">
      <c r="B18" s="9" t="s">
        <v>5</v>
      </c>
      <c r="C18" s="5" t="s">
        <v>27</v>
      </c>
    </row>
    <row r="19" spans="1:4" x14ac:dyDescent="0.25">
      <c r="B19" s="9" t="s">
        <v>0</v>
      </c>
      <c r="C19" s="5" t="s">
        <v>26</v>
      </c>
    </row>
    <row r="20" spans="1:4" x14ac:dyDescent="0.25">
      <c r="A20" s="11"/>
      <c r="B20" s="12"/>
      <c r="C20" s="13"/>
    </row>
    <row r="21" spans="1:4" x14ac:dyDescent="0.25">
      <c r="A21" s="19" t="s">
        <v>469</v>
      </c>
      <c r="B21" s="20"/>
      <c r="C21" s="52" t="s">
        <v>472</v>
      </c>
    </row>
    <row r="22" spans="1:4" x14ac:dyDescent="0.25">
      <c r="A22" s="8"/>
      <c r="B22" s="7"/>
      <c r="C22" s="5" t="s">
        <v>474</v>
      </c>
      <c r="D22" s="21"/>
    </row>
    <row r="23" spans="1:4" x14ac:dyDescent="0.25">
      <c r="A23" s="22"/>
      <c r="B23" s="23"/>
      <c r="C23" s="24" t="s">
        <v>90</v>
      </c>
      <c r="D23" s="25"/>
    </row>
    <row r="24" spans="1:4" x14ac:dyDescent="0.25">
      <c r="A24" s="9" t="s">
        <v>470</v>
      </c>
      <c r="B24" s="26"/>
      <c r="C24" s="4" t="s">
        <v>473</v>
      </c>
      <c r="D24" s="18"/>
    </row>
    <row r="25" spans="1:4" x14ac:dyDescent="0.25">
      <c r="B25" s="26" t="s">
        <v>91</v>
      </c>
      <c r="C25" s="5" t="s">
        <v>92</v>
      </c>
      <c r="D25" s="18"/>
    </row>
    <row r="26" spans="1:4" x14ac:dyDescent="0.25">
      <c r="B26" s="26" t="s">
        <v>93</v>
      </c>
      <c r="C26" s="5" t="s">
        <v>94</v>
      </c>
      <c r="D26" s="18"/>
    </row>
    <row r="27" spans="1:4" x14ac:dyDescent="0.25">
      <c r="B27" s="27" t="s">
        <v>95</v>
      </c>
      <c r="C27" s="5" t="s">
        <v>96</v>
      </c>
      <c r="D27" s="18"/>
    </row>
    <row r="28" spans="1:4" x14ac:dyDescent="0.25">
      <c r="B28" s="27" t="s">
        <v>97</v>
      </c>
      <c r="C28" s="5" t="s">
        <v>98</v>
      </c>
      <c r="D28" s="18"/>
    </row>
    <row r="29" spans="1:4" ht="30" x14ac:dyDescent="0.25">
      <c r="B29" s="27" t="s">
        <v>99</v>
      </c>
      <c r="C29" s="5" t="s">
        <v>100</v>
      </c>
      <c r="D29" s="18"/>
    </row>
    <row r="30" spans="1:4" x14ac:dyDescent="0.25">
      <c r="B30" s="26" t="s">
        <v>101</v>
      </c>
      <c r="C30" s="5" t="s">
        <v>102</v>
      </c>
      <c r="D30" s="18"/>
    </row>
    <row r="31" spans="1:4" ht="30" x14ac:dyDescent="0.25">
      <c r="B31" s="26" t="s">
        <v>103</v>
      </c>
      <c r="C31" s="5" t="s">
        <v>104</v>
      </c>
      <c r="D31" s="18"/>
    </row>
    <row r="32" spans="1:4" ht="30" x14ac:dyDescent="0.25">
      <c r="B32" s="26" t="s">
        <v>105</v>
      </c>
      <c r="C32" s="5" t="s">
        <v>106</v>
      </c>
      <c r="D32" s="18"/>
    </row>
    <row r="33" spans="1:4" x14ac:dyDescent="0.25">
      <c r="B33" s="26" t="s">
        <v>107</v>
      </c>
      <c r="C33" s="5" t="s">
        <v>108</v>
      </c>
      <c r="D33" s="18"/>
    </row>
    <row r="34" spans="1:4" x14ac:dyDescent="0.25">
      <c r="B34" s="26" t="s">
        <v>109</v>
      </c>
      <c r="C34" s="5" t="s">
        <v>110</v>
      </c>
      <c r="D34" s="18"/>
    </row>
    <row r="35" spans="1:4" x14ac:dyDescent="0.25">
      <c r="B35" s="26" t="s">
        <v>111</v>
      </c>
      <c r="C35" s="5" t="s">
        <v>112</v>
      </c>
      <c r="D35" s="18"/>
    </row>
    <row r="36" spans="1:4" x14ac:dyDescent="0.25">
      <c r="B36" s="26" t="s">
        <v>113</v>
      </c>
      <c r="C36" s="5" t="s">
        <v>114</v>
      </c>
      <c r="D36" s="18"/>
    </row>
    <row r="37" spans="1:4" ht="30" x14ac:dyDescent="0.25">
      <c r="B37" s="18" t="s">
        <v>115</v>
      </c>
      <c r="C37" s="5" t="s">
        <v>116</v>
      </c>
      <c r="D37" s="18"/>
    </row>
    <row r="38" spans="1:4" ht="30" x14ac:dyDescent="0.25">
      <c r="B38" s="18" t="s">
        <v>117</v>
      </c>
      <c r="C38" s="5" t="s">
        <v>118</v>
      </c>
      <c r="D38" s="18"/>
    </row>
    <row r="39" spans="1:4" ht="45" x14ac:dyDescent="0.25">
      <c r="B39" s="18" t="s">
        <v>119</v>
      </c>
      <c r="C39" s="5" t="s">
        <v>120</v>
      </c>
      <c r="D39" s="18"/>
    </row>
    <row r="40" spans="1:4" x14ac:dyDescent="0.25">
      <c r="D40" s="18"/>
    </row>
    <row r="41" spans="1:4" ht="30" x14ac:dyDescent="0.25">
      <c r="A41" s="11"/>
      <c r="B41" s="11"/>
      <c r="C41" s="13" t="s">
        <v>121</v>
      </c>
      <c r="D41" s="28"/>
    </row>
    <row r="42" spans="1:4" x14ac:dyDescent="0.25">
      <c r="A42" s="9" t="s">
        <v>122</v>
      </c>
      <c r="C42" s="53" t="s">
        <v>123</v>
      </c>
    </row>
    <row r="43" spans="1:4" ht="30" x14ac:dyDescent="0.25">
      <c r="A43" s="9"/>
      <c r="B43" s="18" t="s">
        <v>124</v>
      </c>
      <c r="C43" s="5" t="s">
        <v>125</v>
      </c>
      <c r="D43" s="18"/>
    </row>
    <row r="44" spans="1:4" x14ac:dyDescent="0.25">
      <c r="A44" s="9"/>
      <c r="B44" s="18" t="s">
        <v>126</v>
      </c>
      <c r="C44" s="5" t="s">
        <v>127</v>
      </c>
      <c r="D44" s="18"/>
    </row>
    <row r="45" spans="1:4" x14ac:dyDescent="0.25">
      <c r="A45" s="9"/>
      <c r="B45" s="18" t="s">
        <v>128</v>
      </c>
      <c r="C45" s="5" t="s">
        <v>129</v>
      </c>
      <c r="D45" s="18"/>
    </row>
    <row r="46" spans="1:4" x14ac:dyDescent="0.25">
      <c r="A46" s="9"/>
      <c r="B46" s="18" t="s">
        <v>130</v>
      </c>
      <c r="C46" s="5" t="s">
        <v>131</v>
      </c>
      <c r="D46" s="18"/>
    </row>
    <row r="47" spans="1:4" ht="15" customHeight="1" x14ac:dyDescent="0.25">
      <c r="A47" s="9"/>
      <c r="B47" s="18" t="s">
        <v>132</v>
      </c>
      <c r="C47" s="5" t="s">
        <v>133</v>
      </c>
      <c r="D47" s="18"/>
    </row>
    <row r="48" spans="1:4" x14ac:dyDescent="0.25">
      <c r="A48" s="9"/>
      <c r="B48" s="18" t="s">
        <v>134</v>
      </c>
      <c r="C48" s="5" t="s">
        <v>135</v>
      </c>
      <c r="D48" s="18"/>
    </row>
    <row r="49" spans="1:4" x14ac:dyDescent="0.25">
      <c r="A49" s="9"/>
      <c r="B49" s="18" t="s">
        <v>136</v>
      </c>
      <c r="C49" s="5" t="s">
        <v>137</v>
      </c>
      <c r="D49" s="18"/>
    </row>
    <row r="50" spans="1:4" x14ac:dyDescent="0.25">
      <c r="A50" s="9"/>
      <c r="B50" s="18" t="s">
        <v>138</v>
      </c>
      <c r="C50" s="5" t="s">
        <v>139</v>
      </c>
      <c r="D50" s="18"/>
    </row>
    <row r="51" spans="1:4" x14ac:dyDescent="0.25">
      <c r="A51" s="9"/>
      <c r="B51" s="18" t="s">
        <v>140</v>
      </c>
      <c r="C51" s="5" t="s">
        <v>141</v>
      </c>
      <c r="D51" s="18"/>
    </row>
    <row r="52" spans="1:4" x14ac:dyDescent="0.25">
      <c r="A52" s="9"/>
      <c r="B52" s="18" t="s">
        <v>142</v>
      </c>
      <c r="C52" s="5" t="s">
        <v>143</v>
      </c>
      <c r="D52" s="18"/>
    </row>
    <row r="53" spans="1:4" ht="30" x14ac:dyDescent="0.25">
      <c r="A53" s="9"/>
      <c r="B53" s="18" t="s">
        <v>144</v>
      </c>
      <c r="C53" s="5" t="s">
        <v>145</v>
      </c>
      <c r="D53" s="18"/>
    </row>
    <row r="54" spans="1:4" x14ac:dyDescent="0.25">
      <c r="A54" s="9"/>
      <c r="B54" s="18" t="s">
        <v>146</v>
      </c>
      <c r="C54" s="5" t="s">
        <v>147</v>
      </c>
      <c r="D54" s="18"/>
    </row>
    <row r="55" spans="1:4" ht="30" x14ac:dyDescent="0.25">
      <c r="A55" s="9"/>
      <c r="B55" s="18" t="s">
        <v>148</v>
      </c>
      <c r="C55" s="5" t="s">
        <v>149</v>
      </c>
      <c r="D55" s="18"/>
    </row>
    <row r="56" spans="1:4" ht="30" x14ac:dyDescent="0.25">
      <c r="B56" s="18" t="s">
        <v>150</v>
      </c>
      <c r="C56" s="5" t="s">
        <v>151</v>
      </c>
      <c r="D56" s="18"/>
    </row>
    <row r="57" spans="1:4" x14ac:dyDescent="0.25">
      <c r="B57" s="18" t="s">
        <v>152</v>
      </c>
      <c r="C57" s="5" t="s">
        <v>153</v>
      </c>
      <c r="D57" s="18"/>
    </row>
    <row r="58" spans="1:4" x14ac:dyDescent="0.25">
      <c r="B58" s="18" t="s">
        <v>154</v>
      </c>
      <c r="C58" s="5" t="s">
        <v>155</v>
      </c>
      <c r="D58" s="18"/>
    </row>
    <row r="59" spans="1:4" x14ac:dyDescent="0.25">
      <c r="B59" s="18" t="s">
        <v>156</v>
      </c>
      <c r="C59" s="5" t="s">
        <v>157</v>
      </c>
      <c r="D59" s="18"/>
    </row>
    <row r="60" spans="1:4" x14ac:dyDescent="0.25">
      <c r="A60" s="11"/>
      <c r="B60" s="28"/>
      <c r="C60" s="13"/>
      <c r="D60" s="28"/>
    </row>
    <row r="61" spans="1:4" x14ac:dyDescent="0.25">
      <c r="A61" s="9" t="s">
        <v>82</v>
      </c>
      <c r="C61" s="53" t="s">
        <v>158</v>
      </c>
    </row>
    <row r="62" spans="1:4" ht="30" x14ac:dyDescent="0.25">
      <c r="B62" s="18" t="s">
        <v>159</v>
      </c>
      <c r="C62" s="5" t="s">
        <v>160</v>
      </c>
      <c r="D62" s="18"/>
    </row>
    <row r="63" spans="1:4" ht="45" x14ac:dyDescent="0.25">
      <c r="B63" s="18" t="s">
        <v>161</v>
      </c>
      <c r="C63" s="5" t="s">
        <v>162</v>
      </c>
      <c r="D63" s="18"/>
    </row>
    <row r="64" spans="1:4" x14ac:dyDescent="0.25">
      <c r="B64" s="18" t="s">
        <v>163</v>
      </c>
      <c r="C64" s="5" t="s">
        <v>164</v>
      </c>
      <c r="D64" s="18"/>
    </row>
    <row r="65" spans="1:4" x14ac:dyDescent="0.25">
      <c r="B65" s="18" t="s">
        <v>165</v>
      </c>
      <c r="C65" s="5" t="s">
        <v>166</v>
      </c>
      <c r="D65" s="18"/>
    </row>
    <row r="66" spans="1:4" x14ac:dyDescent="0.25">
      <c r="A66" s="11"/>
      <c r="B66" s="28" t="s">
        <v>167</v>
      </c>
      <c r="C66" s="13" t="s">
        <v>168</v>
      </c>
      <c r="D66" s="28"/>
    </row>
    <row r="67" spans="1:4" x14ac:dyDescent="0.25">
      <c r="A67" s="9" t="s">
        <v>169</v>
      </c>
      <c r="C67" s="53" t="s">
        <v>170</v>
      </c>
    </row>
    <row r="68" spans="1:4" ht="15.75" x14ac:dyDescent="0.25">
      <c r="B68" s="29" t="s">
        <v>171</v>
      </c>
      <c r="C68" s="5" t="s">
        <v>172</v>
      </c>
      <c r="D68" s="18"/>
    </row>
    <row r="69" spans="1:4" ht="15.75" x14ac:dyDescent="0.25">
      <c r="B69" s="29" t="s">
        <v>173</v>
      </c>
      <c r="C69" s="5" t="s">
        <v>174</v>
      </c>
      <c r="D69" s="18"/>
    </row>
    <row r="70" spans="1:4" ht="15.75" x14ac:dyDescent="0.25">
      <c r="B70" s="29" t="s">
        <v>175</v>
      </c>
      <c r="C70" s="5" t="s">
        <v>176</v>
      </c>
      <c r="D70" s="18"/>
    </row>
    <row r="71" spans="1:4" ht="30" x14ac:dyDescent="0.25">
      <c r="B71" s="29" t="s">
        <v>30</v>
      </c>
      <c r="C71" s="5" t="s">
        <v>177</v>
      </c>
      <c r="D71" s="18"/>
    </row>
    <row r="72" spans="1:4" ht="15" customHeight="1" x14ac:dyDescent="0.25">
      <c r="B72" s="29" t="s">
        <v>178</v>
      </c>
      <c r="C72" s="5" t="s">
        <v>179</v>
      </c>
      <c r="D72" s="18"/>
    </row>
    <row r="73" spans="1:4" x14ac:dyDescent="0.25">
      <c r="B73" s="30" t="s">
        <v>32</v>
      </c>
      <c r="C73" s="5" t="s">
        <v>180</v>
      </c>
      <c r="D73" s="18"/>
    </row>
    <row r="74" spans="1:4" x14ac:dyDescent="0.25">
      <c r="B74" s="30" t="s">
        <v>163</v>
      </c>
      <c r="C74" s="5" t="s">
        <v>181</v>
      </c>
      <c r="D74" s="18"/>
    </row>
    <row r="75" spans="1:4" ht="30" x14ac:dyDescent="0.25">
      <c r="B75" s="29" t="s">
        <v>165</v>
      </c>
      <c r="C75" s="5" t="s">
        <v>182</v>
      </c>
      <c r="D75" s="18"/>
    </row>
    <row r="76" spans="1:4" ht="15.75" x14ac:dyDescent="0.25">
      <c r="B76" s="29" t="s">
        <v>167</v>
      </c>
      <c r="C76" s="5" t="s">
        <v>183</v>
      </c>
      <c r="D76" s="18"/>
    </row>
    <row r="77" spans="1:4" x14ac:dyDescent="0.25">
      <c r="B77" s="18" t="s">
        <v>184</v>
      </c>
      <c r="C77" s="5" t="s">
        <v>185</v>
      </c>
      <c r="D77" s="18"/>
    </row>
    <row r="78" spans="1:4" x14ac:dyDescent="0.25">
      <c r="A78" s="11"/>
      <c r="B78" s="28" t="s">
        <v>186</v>
      </c>
      <c r="C78" s="13" t="s">
        <v>187</v>
      </c>
      <c r="D78" s="28"/>
    </row>
    <row r="79" spans="1:4" x14ac:dyDescent="0.25">
      <c r="A79" s="3" t="s">
        <v>188</v>
      </c>
      <c r="C79" s="53" t="s">
        <v>189</v>
      </c>
    </row>
    <row r="80" spans="1:4" ht="60" x14ac:dyDescent="0.25">
      <c r="B80" s="18" t="s">
        <v>190</v>
      </c>
      <c r="C80" s="5" t="s">
        <v>191</v>
      </c>
      <c r="D80" s="18"/>
    </row>
    <row r="81" spans="1:4" ht="30" x14ac:dyDescent="0.25">
      <c r="B81" s="18" t="s">
        <v>126</v>
      </c>
      <c r="C81" s="5" t="s">
        <v>192</v>
      </c>
      <c r="D81" s="18"/>
    </row>
    <row r="82" spans="1:4" ht="75" x14ac:dyDescent="0.25">
      <c r="B82" s="18" t="s">
        <v>193</v>
      </c>
      <c r="C82" s="5" t="s">
        <v>194</v>
      </c>
      <c r="D82" s="18"/>
    </row>
    <row r="83" spans="1:4" x14ac:dyDescent="0.25">
      <c r="B83" s="18" t="s">
        <v>136</v>
      </c>
      <c r="C83" s="5" t="s">
        <v>195</v>
      </c>
      <c r="D83" s="18"/>
    </row>
    <row r="84" spans="1:4" x14ac:dyDescent="0.25">
      <c r="B84" s="18" t="s">
        <v>138</v>
      </c>
      <c r="C84" s="5" t="s">
        <v>196</v>
      </c>
      <c r="D84" s="18"/>
    </row>
    <row r="85" spans="1:4" x14ac:dyDescent="0.25">
      <c r="B85" s="18" t="s">
        <v>142</v>
      </c>
      <c r="C85" s="5" t="s">
        <v>197</v>
      </c>
      <c r="D85" s="18"/>
    </row>
    <row r="86" spans="1:4" ht="15" customHeight="1" x14ac:dyDescent="0.25">
      <c r="B86" s="18" t="s">
        <v>198</v>
      </c>
      <c r="C86" s="5" t="s">
        <v>199</v>
      </c>
      <c r="D86" s="18"/>
    </row>
    <row r="87" spans="1:4" ht="30" x14ac:dyDescent="0.25">
      <c r="B87" s="18" t="s">
        <v>148</v>
      </c>
      <c r="C87" s="5" t="s">
        <v>200</v>
      </c>
      <c r="D87" s="18"/>
    </row>
    <row r="88" spans="1:4" ht="30" x14ac:dyDescent="0.25">
      <c r="A88" s="49"/>
      <c r="B88" s="50" t="s">
        <v>150</v>
      </c>
      <c r="C88" s="51" t="s">
        <v>201</v>
      </c>
      <c r="D88" s="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BF1A-C929-463D-A334-3406512FE43F}">
  <dimension ref="A1:D40"/>
  <sheetViews>
    <sheetView zoomScaleNormal="100" workbookViewId="0">
      <selection activeCell="A20" sqref="A20"/>
    </sheetView>
  </sheetViews>
  <sheetFormatPr defaultRowHeight="15" x14ac:dyDescent="0.25"/>
  <cols>
    <col min="1" max="1" width="30.28515625" customWidth="1"/>
    <col min="2" max="2" width="17.28515625" style="2" customWidth="1"/>
    <col min="3" max="3" width="54.5703125" style="2" customWidth="1"/>
    <col min="4" max="4" width="59.42578125" style="14" customWidth="1"/>
  </cols>
  <sheetData>
    <row r="1" spans="1:4" x14ac:dyDescent="0.25">
      <c r="A1" s="15" t="s">
        <v>29</v>
      </c>
      <c r="B1" s="17" t="s">
        <v>31</v>
      </c>
      <c r="C1" s="17" t="s">
        <v>32</v>
      </c>
      <c r="D1" s="16" t="s">
        <v>89</v>
      </c>
    </row>
    <row r="2" spans="1:4" x14ac:dyDescent="0.25">
      <c r="A2" t="s">
        <v>33</v>
      </c>
      <c r="B2" s="2" t="s">
        <v>34</v>
      </c>
      <c r="C2" s="2" t="s">
        <v>35</v>
      </c>
      <c r="D2" s="14" t="s">
        <v>609</v>
      </c>
    </row>
    <row r="3" spans="1:4" x14ac:dyDescent="0.25">
      <c r="A3" t="s">
        <v>39</v>
      </c>
      <c r="B3" s="2" t="s">
        <v>34</v>
      </c>
      <c r="C3" s="2" t="s">
        <v>41</v>
      </c>
      <c r="D3" s="14" t="s">
        <v>40</v>
      </c>
    </row>
    <row r="4" spans="1:4" x14ac:dyDescent="0.25">
      <c r="A4" t="s">
        <v>42</v>
      </c>
      <c r="B4" s="2" t="s">
        <v>34</v>
      </c>
      <c r="C4" s="2" t="s">
        <v>44</v>
      </c>
      <c r="D4" s="14" t="s">
        <v>43</v>
      </c>
    </row>
    <row r="5" spans="1:4" x14ac:dyDescent="0.25">
      <c r="A5" t="s">
        <v>45</v>
      </c>
      <c r="B5" s="2" t="s">
        <v>34</v>
      </c>
      <c r="C5" s="2" t="s">
        <v>46</v>
      </c>
      <c r="D5" s="14">
        <v>1600</v>
      </c>
    </row>
    <row r="6" spans="1:4" x14ac:dyDescent="0.25">
      <c r="A6" t="s">
        <v>294</v>
      </c>
      <c r="B6" s="2" t="s">
        <v>34</v>
      </c>
      <c r="C6" s="2" t="s">
        <v>295</v>
      </c>
      <c r="D6" s="14" t="s">
        <v>613</v>
      </c>
    </row>
    <row r="7" spans="1:4" x14ac:dyDescent="0.25">
      <c r="A7" t="s">
        <v>47</v>
      </c>
      <c r="B7" s="2" t="s">
        <v>34</v>
      </c>
      <c r="C7" s="2" t="s">
        <v>48</v>
      </c>
      <c r="D7" s="14">
        <v>250</v>
      </c>
    </row>
    <row r="8" spans="1:4" s="14" customFormat="1" x14ac:dyDescent="0.25">
      <c r="A8" t="s">
        <v>49</v>
      </c>
      <c r="B8" s="2" t="s">
        <v>34</v>
      </c>
      <c r="C8" s="2" t="s">
        <v>50</v>
      </c>
      <c r="D8" s="14">
        <v>250</v>
      </c>
    </row>
    <row r="9" spans="1:4" s="14" customFormat="1" x14ac:dyDescent="0.25">
      <c r="A9" t="s">
        <v>51</v>
      </c>
      <c r="B9" s="2" t="s">
        <v>34</v>
      </c>
      <c r="C9" s="2" t="s">
        <v>52</v>
      </c>
      <c r="D9" s="14">
        <v>6</v>
      </c>
    </row>
    <row r="10" spans="1:4" s="14" customFormat="1" x14ac:dyDescent="0.25">
      <c r="A10" t="s">
        <v>119</v>
      </c>
      <c r="B10" s="2" t="s">
        <v>34</v>
      </c>
      <c r="C10" s="2" t="s">
        <v>283</v>
      </c>
      <c r="D10" s="14">
        <v>0</v>
      </c>
    </row>
    <row r="11" spans="1:4" x14ac:dyDescent="0.25">
      <c r="A11" t="s">
        <v>36</v>
      </c>
      <c r="B11" s="2" t="s">
        <v>34</v>
      </c>
      <c r="C11" s="2" t="s">
        <v>612</v>
      </c>
      <c r="D11" s="14">
        <v>2020</v>
      </c>
    </row>
    <row r="12" spans="1:4" s="14" customFormat="1" x14ac:dyDescent="0.25">
      <c r="A12" t="s">
        <v>301</v>
      </c>
      <c r="B12" s="2" t="s">
        <v>54</v>
      </c>
      <c r="C12" s="2" t="s">
        <v>84</v>
      </c>
      <c r="D12" s="14" t="s">
        <v>275</v>
      </c>
    </row>
    <row r="13" spans="1:4" s="14" customFormat="1" x14ac:dyDescent="0.25">
      <c r="A13" t="s">
        <v>53</v>
      </c>
      <c r="B13" s="2" t="s">
        <v>54</v>
      </c>
      <c r="C13" s="2" t="s">
        <v>56</v>
      </c>
      <c r="D13" s="14" t="s">
        <v>83</v>
      </c>
    </row>
    <row r="14" spans="1:4" s="14" customFormat="1" x14ac:dyDescent="0.25">
      <c r="A14" t="s">
        <v>55</v>
      </c>
      <c r="B14" s="2" t="s">
        <v>54</v>
      </c>
      <c r="C14" s="2" t="s">
        <v>56</v>
      </c>
      <c r="D14" s="14">
        <v>5433</v>
      </c>
    </row>
    <row r="15" spans="1:4" s="14" customFormat="1" x14ac:dyDescent="0.25">
      <c r="A15" t="s">
        <v>57</v>
      </c>
      <c r="B15" s="2" t="s">
        <v>54</v>
      </c>
      <c r="C15" s="2" t="s">
        <v>56</v>
      </c>
      <c r="D15" s="14" t="s">
        <v>85</v>
      </c>
    </row>
    <row r="16" spans="1:4" s="14" customFormat="1" x14ac:dyDescent="0.25">
      <c r="A16" t="s">
        <v>58</v>
      </c>
      <c r="B16" s="2" t="s">
        <v>54</v>
      </c>
      <c r="C16" s="2" t="s">
        <v>56</v>
      </c>
      <c r="D16" s="14" t="s">
        <v>86</v>
      </c>
    </row>
    <row r="17" spans="1:4" s="14" customFormat="1" x14ac:dyDescent="0.25">
      <c r="A17" t="s">
        <v>203</v>
      </c>
      <c r="B17" s="2" t="s">
        <v>293</v>
      </c>
      <c r="C17" s="2" t="s">
        <v>280</v>
      </c>
      <c r="D17" s="14" t="s">
        <v>611</v>
      </c>
    </row>
    <row r="18" spans="1:4" s="14" customFormat="1" x14ac:dyDescent="0.25">
      <c r="A18" t="s">
        <v>281</v>
      </c>
      <c r="B18" s="2" t="s">
        <v>293</v>
      </c>
      <c r="C18" s="2" t="s">
        <v>282</v>
      </c>
      <c r="D18" s="14">
        <v>20200813</v>
      </c>
    </row>
    <row r="19" spans="1:4" s="14" customFormat="1" x14ac:dyDescent="0.25">
      <c r="A19" t="s">
        <v>292</v>
      </c>
      <c r="B19" s="2" t="s">
        <v>293</v>
      </c>
      <c r="C19" s="2" t="s">
        <v>614</v>
      </c>
      <c r="D19" s="14" t="str">
        <f>"False"</f>
        <v>False</v>
      </c>
    </row>
    <row r="20" spans="1:4" x14ac:dyDescent="0.25">
      <c r="A20" t="s">
        <v>60</v>
      </c>
      <c r="B20" s="2" t="s">
        <v>61</v>
      </c>
      <c r="C20" s="2" t="s">
        <v>62</v>
      </c>
      <c r="D20" s="14" t="s">
        <v>87</v>
      </c>
    </row>
    <row r="21" spans="1:4" x14ac:dyDescent="0.25">
      <c r="A21" t="s">
        <v>103</v>
      </c>
      <c r="B21" s="2" t="s">
        <v>61</v>
      </c>
      <c r="C21" s="2" t="s">
        <v>302</v>
      </c>
      <c r="D21" s="14" t="s">
        <v>303</v>
      </c>
    </row>
    <row r="22" spans="1:4" x14ac:dyDescent="0.25">
      <c r="A22" t="s">
        <v>304</v>
      </c>
      <c r="B22" s="2" t="s">
        <v>61</v>
      </c>
      <c r="C22" s="2" t="s">
        <v>305</v>
      </c>
      <c r="D22" s="14">
        <v>30</v>
      </c>
    </row>
    <row r="23" spans="1:4" x14ac:dyDescent="0.25">
      <c r="A23" t="s">
        <v>272</v>
      </c>
      <c r="B23" s="2" t="s">
        <v>63</v>
      </c>
      <c r="C23" s="2" t="s">
        <v>273</v>
      </c>
      <c r="D23" s="14">
        <v>12</v>
      </c>
    </row>
    <row r="24" spans="1:4" x14ac:dyDescent="0.25">
      <c r="A24" t="s">
        <v>64</v>
      </c>
      <c r="B24" s="2" t="s">
        <v>63</v>
      </c>
      <c r="C24" s="2" t="s">
        <v>56</v>
      </c>
      <c r="D24" s="14" t="s">
        <v>65</v>
      </c>
    </row>
    <row r="25" spans="1:4" x14ac:dyDescent="0.25">
      <c r="A25" t="s">
        <v>66</v>
      </c>
      <c r="B25" s="2" t="s">
        <v>63</v>
      </c>
      <c r="C25" s="2" t="s">
        <v>56</v>
      </c>
      <c r="D25" s="14" t="s">
        <v>67</v>
      </c>
    </row>
    <row r="26" spans="1:4" x14ac:dyDescent="0.25">
      <c r="A26" t="s">
        <v>68</v>
      </c>
      <c r="B26" s="2" t="s">
        <v>69</v>
      </c>
      <c r="C26" s="2" t="s">
        <v>70</v>
      </c>
      <c r="D26" s="14">
        <v>1600</v>
      </c>
    </row>
    <row r="27" spans="1:4" s="14" customFormat="1" x14ac:dyDescent="0.25">
      <c r="A27" t="s">
        <v>71</v>
      </c>
      <c r="B27" s="2" t="s">
        <v>69</v>
      </c>
      <c r="C27" s="2" t="s">
        <v>72</v>
      </c>
      <c r="D27" s="14">
        <v>500</v>
      </c>
    </row>
    <row r="28" spans="1:4" s="14" customFormat="1" x14ac:dyDescent="0.25">
      <c r="A28" t="s">
        <v>73</v>
      </c>
      <c r="B28" s="2" t="s">
        <v>69</v>
      </c>
      <c r="C28" s="2" t="s">
        <v>74</v>
      </c>
      <c r="D28" s="14">
        <v>50</v>
      </c>
    </row>
    <row r="29" spans="1:4" s="14" customFormat="1" x14ac:dyDescent="0.25">
      <c r="A29" t="s">
        <v>75</v>
      </c>
      <c r="B29" s="2" t="s">
        <v>69</v>
      </c>
      <c r="C29" s="2" t="s">
        <v>76</v>
      </c>
      <c r="D29" s="14">
        <v>1600</v>
      </c>
    </row>
    <row r="30" spans="1:4" s="14" customFormat="1" x14ac:dyDescent="0.25">
      <c r="A30" t="s">
        <v>77</v>
      </c>
      <c r="B30" s="2" t="s">
        <v>69</v>
      </c>
      <c r="C30" s="2" t="s">
        <v>78</v>
      </c>
      <c r="D30" s="14">
        <v>1600</v>
      </c>
    </row>
    <row r="31" spans="1:4" s="14" customFormat="1" x14ac:dyDescent="0.25">
      <c r="A31" t="s">
        <v>79</v>
      </c>
      <c r="B31" s="2" t="s">
        <v>80</v>
      </c>
      <c r="C31" s="2" t="s">
        <v>81</v>
      </c>
      <c r="D31" s="14">
        <v>5</v>
      </c>
    </row>
    <row r="32" spans="1:4" s="14" customFormat="1" x14ac:dyDescent="0.25">
      <c r="A32" t="s">
        <v>296</v>
      </c>
      <c r="B32" s="2" t="s">
        <v>297</v>
      </c>
      <c r="C32" s="2" t="s">
        <v>298</v>
      </c>
      <c r="D32" s="14" t="s">
        <v>299</v>
      </c>
    </row>
    <row r="33" spans="1:4" s="14" customFormat="1" x14ac:dyDescent="0.25">
      <c r="A33" t="s">
        <v>321</v>
      </c>
      <c r="B33" s="2" t="s">
        <v>322</v>
      </c>
      <c r="C33" s="2" t="s">
        <v>325</v>
      </c>
      <c r="D33" s="14" t="s">
        <v>467</v>
      </c>
    </row>
    <row r="34" spans="1:4" s="14" customFormat="1" x14ac:dyDescent="0.25">
      <c r="A34" t="s">
        <v>323</v>
      </c>
      <c r="B34" s="2" t="s">
        <v>322</v>
      </c>
      <c r="C34" s="2" t="s">
        <v>324</v>
      </c>
      <c r="D34" s="14">
        <v>1.1000000000000001</v>
      </c>
    </row>
    <row r="35" spans="1:4" s="14" customFormat="1" x14ac:dyDescent="0.25">
      <c r="A35" t="s">
        <v>326</v>
      </c>
      <c r="B35" s="2" t="s">
        <v>322</v>
      </c>
      <c r="C35" s="2" t="s">
        <v>327</v>
      </c>
      <c r="D35" s="14" t="s">
        <v>392</v>
      </c>
    </row>
    <row r="36" spans="1:4" x14ac:dyDescent="0.25">
      <c r="A36" t="s">
        <v>444</v>
      </c>
      <c r="B36" s="2" t="s">
        <v>435</v>
      </c>
      <c r="C36" s="2" t="s">
        <v>607</v>
      </c>
      <c r="D36" s="14" t="s">
        <v>435</v>
      </c>
    </row>
    <row r="37" spans="1:4" x14ac:dyDescent="0.25">
      <c r="A37" t="s">
        <v>434</v>
      </c>
      <c r="B37" s="2" t="s">
        <v>435</v>
      </c>
      <c r="C37" s="2" t="s">
        <v>443</v>
      </c>
      <c r="D37" s="14">
        <v>2015</v>
      </c>
    </row>
    <row r="38" spans="1:4" x14ac:dyDescent="0.25">
      <c r="A38" t="s">
        <v>660</v>
      </c>
      <c r="B38" s="2" t="s">
        <v>435</v>
      </c>
      <c r="C38" s="2" t="s">
        <v>661</v>
      </c>
      <c r="D38" s="14">
        <v>5</v>
      </c>
    </row>
    <row r="39" spans="1:4" x14ac:dyDescent="0.25">
      <c r="A39" t="s">
        <v>445</v>
      </c>
      <c r="B39" s="2" t="s">
        <v>446</v>
      </c>
      <c r="C39" s="2" t="s">
        <v>606</v>
      </c>
      <c r="D39" s="14" t="s">
        <v>452</v>
      </c>
    </row>
    <row r="40" spans="1:4" x14ac:dyDescent="0.25">
      <c r="A40" t="s">
        <v>702</v>
      </c>
      <c r="B40" s="2" t="s">
        <v>683</v>
      </c>
      <c r="C40" s="2" t="s">
        <v>684</v>
      </c>
      <c r="D40" s="14" t="s">
        <v>685</v>
      </c>
    </row>
  </sheetData>
  <autoFilter ref="A1:D35" xr:uid="{555E7DD2-3783-4E1D-82EE-0D15C5F56F0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AB22"/>
  <sheetViews>
    <sheetView topLeftCell="E1" zoomScale="115" zoomScaleNormal="115" workbookViewId="0">
      <selection activeCell="I22" sqref="I22"/>
    </sheetView>
  </sheetViews>
  <sheetFormatPr defaultRowHeight="15" x14ac:dyDescent="0.25"/>
  <cols>
    <col min="1" max="1" width="30.28515625" customWidth="1"/>
    <col min="2" max="2" width="17.28515625" style="2" customWidth="1"/>
    <col min="3" max="3" width="54.5703125" style="2" customWidth="1"/>
    <col min="4" max="4" width="10.28515625" style="14" customWidth="1"/>
    <col min="5" max="24" width="10.28515625" customWidth="1"/>
    <col min="25" max="25" width="10.28515625" style="14" customWidth="1"/>
    <col min="26" max="28" width="10.28515625" customWidth="1"/>
  </cols>
  <sheetData>
    <row r="1" spans="1:28" x14ac:dyDescent="0.25">
      <c r="A1" s="15" t="s">
        <v>29</v>
      </c>
      <c r="B1" s="17" t="s">
        <v>31</v>
      </c>
      <c r="C1" s="17" t="s">
        <v>32</v>
      </c>
      <c r="D1" s="16" t="s">
        <v>477</v>
      </c>
      <c r="E1" s="16" t="s">
        <v>401</v>
      </c>
      <c r="F1" s="16" t="s">
        <v>402</v>
      </c>
      <c r="G1" s="16" t="s">
        <v>396</v>
      </c>
      <c r="H1" s="16" t="s">
        <v>400</v>
      </c>
      <c r="I1" s="16" t="s">
        <v>395</v>
      </c>
      <c r="J1" s="16" t="s">
        <v>380</v>
      </c>
      <c r="K1" s="16" t="s">
        <v>371</v>
      </c>
      <c r="L1" s="16" t="s">
        <v>271</v>
      </c>
      <c r="M1" s="16" t="s">
        <v>372</v>
      </c>
      <c r="N1" s="16" t="s">
        <v>403</v>
      </c>
      <c r="O1" s="16" t="s">
        <v>373</v>
      </c>
      <c r="P1" s="16" t="s">
        <v>404</v>
      </c>
      <c r="Q1" s="16" t="s">
        <v>375</v>
      </c>
      <c r="R1" s="16" t="s">
        <v>405</v>
      </c>
      <c r="S1" s="16" t="s">
        <v>376</v>
      </c>
      <c r="T1" s="16" t="s">
        <v>370</v>
      </c>
      <c r="U1" s="16" t="s">
        <v>378</v>
      </c>
      <c r="V1" s="16" t="s">
        <v>377</v>
      </c>
      <c r="W1" s="16" t="s">
        <v>369</v>
      </c>
      <c r="X1" s="16" t="s">
        <v>406</v>
      </c>
      <c r="Y1" s="16" t="s">
        <v>368</v>
      </c>
      <c r="Z1" s="16" t="s">
        <v>374</v>
      </c>
      <c r="AA1" s="16" t="s">
        <v>379</v>
      </c>
      <c r="AB1" s="16" t="s">
        <v>367</v>
      </c>
    </row>
    <row r="2" spans="1:28" x14ac:dyDescent="0.25">
      <c r="A2" t="s">
        <v>33</v>
      </c>
      <c r="B2" s="2" t="s">
        <v>276</v>
      </c>
      <c r="C2" s="2" t="s">
        <v>35</v>
      </c>
      <c r="D2" s="14" t="s">
        <v>274</v>
      </c>
      <c r="E2" s="14" t="s">
        <v>274</v>
      </c>
      <c r="F2" s="14" t="s">
        <v>274</v>
      </c>
      <c r="G2" s="14" t="s">
        <v>274</v>
      </c>
      <c r="H2" s="14" t="s">
        <v>274</v>
      </c>
      <c r="I2" s="14" t="s">
        <v>274</v>
      </c>
      <c r="J2" s="14" t="s">
        <v>274</v>
      </c>
      <c r="K2" s="14" t="s">
        <v>274</v>
      </c>
      <c r="L2" s="14" t="s">
        <v>274</v>
      </c>
      <c r="M2" s="14" t="s">
        <v>274</v>
      </c>
      <c r="N2" s="14" t="s">
        <v>274</v>
      </c>
      <c r="O2" s="14" t="s">
        <v>274</v>
      </c>
      <c r="P2" s="14" t="s">
        <v>274</v>
      </c>
      <c r="Q2" s="14" t="s">
        <v>274</v>
      </c>
      <c r="R2" s="14" t="s">
        <v>274</v>
      </c>
      <c r="S2" s="14" t="s">
        <v>274</v>
      </c>
      <c r="T2" s="14" t="s">
        <v>274</v>
      </c>
      <c r="U2" s="14" t="s">
        <v>274</v>
      </c>
      <c r="V2" s="14" t="s">
        <v>274</v>
      </c>
      <c r="W2" s="14" t="s">
        <v>274</v>
      </c>
      <c r="X2" s="14" t="s">
        <v>274</v>
      </c>
      <c r="Y2" s="14" t="s">
        <v>274</v>
      </c>
      <c r="Z2" s="14" t="s">
        <v>274</v>
      </c>
      <c r="AA2" s="14" t="s">
        <v>274</v>
      </c>
      <c r="AB2" s="14" t="s">
        <v>274</v>
      </c>
    </row>
    <row r="3" spans="1:28" x14ac:dyDescent="0.25">
      <c r="A3" t="s">
        <v>91</v>
      </c>
      <c r="B3" s="2" t="s">
        <v>276</v>
      </c>
      <c r="C3" s="2" t="s">
        <v>279</v>
      </c>
      <c r="D3" s="14" t="s">
        <v>478</v>
      </c>
      <c r="E3" t="s">
        <v>407</v>
      </c>
      <c r="F3" t="s">
        <v>408</v>
      </c>
      <c r="G3" t="s">
        <v>397</v>
      </c>
      <c r="H3" t="s">
        <v>399</v>
      </c>
      <c r="I3" t="s">
        <v>394</v>
      </c>
      <c r="J3" t="s">
        <v>347</v>
      </c>
      <c r="K3" t="s">
        <v>343</v>
      </c>
      <c r="L3" t="s">
        <v>270</v>
      </c>
      <c r="M3" t="s">
        <v>344</v>
      </c>
      <c r="N3" t="s">
        <v>409</v>
      </c>
      <c r="O3" t="s">
        <v>345</v>
      </c>
      <c r="P3" t="s">
        <v>410</v>
      </c>
      <c r="Q3" t="s">
        <v>348</v>
      </c>
      <c r="R3" t="s">
        <v>411</v>
      </c>
      <c r="S3" t="s">
        <v>349</v>
      </c>
      <c r="T3" t="s">
        <v>342</v>
      </c>
      <c r="U3" t="s">
        <v>351</v>
      </c>
      <c r="V3" t="s">
        <v>350</v>
      </c>
      <c r="W3" t="s">
        <v>341</v>
      </c>
      <c r="X3" t="s">
        <v>398</v>
      </c>
      <c r="Y3" s="14" t="s">
        <v>340</v>
      </c>
      <c r="Z3" t="s">
        <v>346</v>
      </c>
      <c r="AA3" t="s">
        <v>352</v>
      </c>
      <c r="AB3" t="s">
        <v>339</v>
      </c>
    </row>
    <row r="4" spans="1:28" x14ac:dyDescent="0.25">
      <c r="A4" t="s">
        <v>202</v>
      </c>
      <c r="B4" s="2" t="s">
        <v>276</v>
      </c>
      <c r="C4" s="2" t="s">
        <v>277</v>
      </c>
      <c r="D4" s="14" t="s">
        <v>278</v>
      </c>
      <c r="E4" s="14" t="s">
        <v>278</v>
      </c>
      <c r="F4" s="14" t="s">
        <v>278</v>
      </c>
      <c r="G4" s="14" t="s">
        <v>278</v>
      </c>
      <c r="H4" s="14" t="s">
        <v>278</v>
      </c>
      <c r="I4" s="14" t="s">
        <v>278</v>
      </c>
      <c r="J4" s="14" t="s">
        <v>278</v>
      </c>
      <c r="K4" s="14" t="s">
        <v>278</v>
      </c>
      <c r="L4" s="14" t="s">
        <v>278</v>
      </c>
      <c r="M4" s="14" t="s">
        <v>278</v>
      </c>
      <c r="N4" s="14" t="s">
        <v>278</v>
      </c>
      <c r="O4" s="14" t="s">
        <v>278</v>
      </c>
      <c r="P4" s="14" t="s">
        <v>278</v>
      </c>
      <c r="Q4" s="14" t="s">
        <v>278</v>
      </c>
      <c r="R4" s="14" t="s">
        <v>278</v>
      </c>
      <c r="S4" s="14" t="s">
        <v>278</v>
      </c>
      <c r="T4" s="14" t="s">
        <v>278</v>
      </c>
      <c r="U4" s="14" t="s">
        <v>278</v>
      </c>
      <c r="V4" s="14" t="s">
        <v>278</v>
      </c>
      <c r="W4" s="14" t="s">
        <v>278</v>
      </c>
      <c r="X4" s="14" t="s">
        <v>278</v>
      </c>
      <c r="Y4" s="14" t="s">
        <v>278</v>
      </c>
      <c r="Z4" s="14" t="s">
        <v>278</v>
      </c>
      <c r="AA4" s="14" t="s">
        <v>278</v>
      </c>
      <c r="AB4" s="14" t="s">
        <v>278</v>
      </c>
    </row>
    <row r="5" spans="1:28" x14ac:dyDescent="0.25">
      <c r="A5" t="s">
        <v>97</v>
      </c>
      <c r="B5" s="2" t="s">
        <v>276</v>
      </c>
      <c r="C5" s="2" t="s">
        <v>632</v>
      </c>
      <c r="D5" s="14" t="s">
        <v>412</v>
      </c>
      <c r="E5" t="s">
        <v>413</v>
      </c>
      <c r="F5" t="s">
        <v>354</v>
      </c>
      <c r="G5" t="s">
        <v>354</v>
      </c>
      <c r="H5" t="s">
        <v>354</v>
      </c>
      <c r="I5" t="s">
        <v>364</v>
      </c>
      <c r="J5" t="s">
        <v>363</v>
      </c>
      <c r="K5" t="s">
        <v>359</v>
      </c>
      <c r="L5" t="s">
        <v>358</v>
      </c>
      <c r="M5" t="s">
        <v>360</v>
      </c>
      <c r="N5" t="s">
        <v>414</v>
      </c>
      <c r="O5" t="s">
        <v>361</v>
      </c>
      <c r="P5" t="s">
        <v>415</v>
      </c>
      <c r="Q5" t="s">
        <v>365</v>
      </c>
      <c r="R5" t="s">
        <v>416</v>
      </c>
      <c r="S5" t="s">
        <v>366</v>
      </c>
      <c r="T5" t="s">
        <v>357</v>
      </c>
      <c r="U5" t="s">
        <v>357</v>
      </c>
      <c r="V5" t="s">
        <v>357</v>
      </c>
      <c r="W5" t="s">
        <v>356</v>
      </c>
      <c r="X5" t="s">
        <v>362</v>
      </c>
      <c r="Y5" s="14" t="s">
        <v>355</v>
      </c>
      <c r="Z5" t="s">
        <v>355</v>
      </c>
      <c r="AA5" t="s">
        <v>355</v>
      </c>
      <c r="AB5" t="s">
        <v>353</v>
      </c>
    </row>
    <row r="6" spans="1:28" x14ac:dyDescent="0.25">
      <c r="A6" t="s">
        <v>628</v>
      </c>
      <c r="B6" s="2" t="s">
        <v>276</v>
      </c>
      <c r="C6" s="2" t="s">
        <v>629</v>
      </c>
      <c r="D6" s="14" t="s">
        <v>631</v>
      </c>
      <c r="E6" t="s">
        <v>634</v>
      </c>
      <c r="F6" t="s">
        <v>636</v>
      </c>
      <c r="G6" t="s">
        <v>636</v>
      </c>
      <c r="H6" t="s">
        <v>636</v>
      </c>
      <c r="I6" t="s">
        <v>637</v>
      </c>
      <c r="J6" t="s">
        <v>655</v>
      </c>
      <c r="K6" t="s">
        <v>640</v>
      </c>
      <c r="L6" t="s">
        <v>641</v>
      </c>
      <c r="M6" t="s">
        <v>642</v>
      </c>
      <c r="N6" t="s">
        <v>643</v>
      </c>
      <c r="O6" t="s">
        <v>645</v>
      </c>
      <c r="P6" t="s">
        <v>646</v>
      </c>
      <c r="Q6" t="s">
        <v>647</v>
      </c>
      <c r="R6" t="s">
        <v>648</v>
      </c>
      <c r="S6" t="s">
        <v>649</v>
      </c>
      <c r="T6" t="s">
        <v>650</v>
      </c>
      <c r="U6" t="s">
        <v>650</v>
      </c>
      <c r="V6" t="s">
        <v>650</v>
      </c>
      <c r="W6" t="s">
        <v>656</v>
      </c>
      <c r="X6" t="s">
        <v>651</v>
      </c>
      <c r="Y6" s="14" t="s">
        <v>652</v>
      </c>
      <c r="Z6" s="14" t="s">
        <v>652</v>
      </c>
      <c r="AA6" s="14" t="s">
        <v>652</v>
      </c>
      <c r="AB6" s="14" t="s">
        <v>654</v>
      </c>
    </row>
    <row r="7" spans="1:28" x14ac:dyDescent="0.25">
      <c r="A7" t="s">
        <v>627</v>
      </c>
      <c r="B7" s="2" t="s">
        <v>276</v>
      </c>
      <c r="C7" s="2" t="s">
        <v>630</v>
      </c>
      <c r="D7" s="14" t="s">
        <v>633</v>
      </c>
      <c r="E7" t="s">
        <v>635</v>
      </c>
      <c r="F7" t="s">
        <v>635</v>
      </c>
      <c r="G7" t="s">
        <v>635</v>
      </c>
      <c r="H7" t="s">
        <v>635</v>
      </c>
      <c r="I7" t="s">
        <v>638</v>
      </c>
      <c r="J7" t="s">
        <v>639</v>
      </c>
      <c r="K7" t="s">
        <v>639</v>
      </c>
      <c r="L7" t="s">
        <v>639</v>
      </c>
      <c r="M7" t="s">
        <v>639</v>
      </c>
      <c r="N7" t="s">
        <v>644</v>
      </c>
      <c r="O7" t="s">
        <v>644</v>
      </c>
      <c r="P7" t="s">
        <v>644</v>
      </c>
      <c r="Q7" t="s">
        <v>644</v>
      </c>
      <c r="R7" t="s">
        <v>644</v>
      </c>
      <c r="S7" t="s">
        <v>644</v>
      </c>
      <c r="T7" t="s">
        <v>644</v>
      </c>
      <c r="U7" t="s">
        <v>644</v>
      </c>
      <c r="V7" t="s">
        <v>644</v>
      </c>
      <c r="W7" t="s">
        <v>644</v>
      </c>
      <c r="X7" t="s">
        <v>644</v>
      </c>
      <c r="Y7" s="14" t="s">
        <v>653</v>
      </c>
      <c r="Z7" s="14" t="s">
        <v>653</v>
      </c>
      <c r="AA7" s="14" t="s">
        <v>653</v>
      </c>
      <c r="AB7" s="14" t="s">
        <v>653</v>
      </c>
    </row>
    <row r="8" spans="1:28" s="14" customFormat="1" x14ac:dyDescent="0.25">
      <c r="A8" s="14" t="s">
        <v>389</v>
      </c>
      <c r="B8" s="2" t="s">
        <v>276</v>
      </c>
      <c r="C8" s="47" t="s">
        <v>390</v>
      </c>
      <c r="D8" s="14" t="s">
        <v>383</v>
      </c>
      <c r="E8" s="14" t="s">
        <v>417</v>
      </c>
      <c r="F8" s="14" t="s">
        <v>418</v>
      </c>
      <c r="G8" s="14" t="s">
        <v>391</v>
      </c>
      <c r="H8" s="14" t="s">
        <v>419</v>
      </c>
      <c r="I8" s="14" t="s">
        <v>382</v>
      </c>
      <c r="J8" s="14" t="s">
        <v>386</v>
      </c>
      <c r="K8" s="14" t="s">
        <v>387</v>
      </c>
      <c r="L8" s="14" t="s">
        <v>420</v>
      </c>
      <c r="M8" s="14" t="s">
        <v>388</v>
      </c>
      <c r="N8" s="14" t="s">
        <v>381</v>
      </c>
      <c r="O8" s="14" t="s">
        <v>383</v>
      </c>
      <c r="P8" s="14" t="s">
        <v>381</v>
      </c>
      <c r="Q8" s="14" t="s">
        <v>381</v>
      </c>
      <c r="R8" s="14" t="s">
        <v>383</v>
      </c>
      <c r="S8" s="14" t="s">
        <v>384</v>
      </c>
      <c r="U8" s="14" t="s">
        <v>385</v>
      </c>
    </row>
    <row r="9" spans="1:28" s="14" customFormat="1" x14ac:dyDescent="0.25">
      <c r="A9" s="14" t="s">
        <v>37</v>
      </c>
      <c r="B9" s="2" t="s">
        <v>276</v>
      </c>
      <c r="C9" s="47" t="s">
        <v>38</v>
      </c>
      <c r="D9" s="14">
        <v>32633</v>
      </c>
      <c r="E9" s="14">
        <v>32614</v>
      </c>
      <c r="F9" s="14">
        <v>32618</v>
      </c>
      <c r="G9" s="14">
        <v>32612</v>
      </c>
      <c r="H9" s="14">
        <v>32610</v>
      </c>
      <c r="I9" s="14">
        <v>32723</v>
      </c>
      <c r="J9" s="14">
        <v>32650</v>
      </c>
      <c r="K9" s="14">
        <v>32644</v>
      </c>
      <c r="L9" s="14">
        <v>32647</v>
      </c>
      <c r="M9" s="14">
        <v>32648</v>
      </c>
      <c r="N9" s="14">
        <v>32633</v>
      </c>
      <c r="O9" s="14">
        <v>32631</v>
      </c>
      <c r="P9" s="14">
        <v>32633</v>
      </c>
      <c r="Q9" s="14">
        <v>32633</v>
      </c>
      <c r="R9" s="14">
        <v>32631</v>
      </c>
      <c r="S9" s="14">
        <v>32632</v>
      </c>
      <c r="T9" s="14">
        <v>25831</v>
      </c>
      <c r="U9" s="14">
        <v>25830</v>
      </c>
      <c r="V9" s="14">
        <v>25831</v>
      </c>
      <c r="W9" s="14">
        <v>29902</v>
      </c>
      <c r="X9" s="14">
        <v>3763</v>
      </c>
      <c r="Y9" s="14">
        <v>7845</v>
      </c>
      <c r="Z9" s="14">
        <v>7845</v>
      </c>
      <c r="AA9" s="14">
        <v>7845</v>
      </c>
      <c r="AB9" s="14">
        <v>2193</v>
      </c>
    </row>
    <row r="10" spans="1:28" x14ac:dyDescent="0.25">
      <c r="A10" t="s">
        <v>521</v>
      </c>
      <c r="B10" s="2" t="s">
        <v>59</v>
      </c>
      <c r="C10" s="2" t="s">
        <v>682</v>
      </c>
      <c r="D10" s="14" t="s">
        <v>580</v>
      </c>
      <c r="E10" s="39" t="s">
        <v>525</v>
      </c>
      <c r="F10" s="14" t="s">
        <v>578</v>
      </c>
      <c r="G10" s="39" t="s">
        <v>527</v>
      </c>
      <c r="H10" s="14" t="s">
        <v>579</v>
      </c>
      <c r="I10" s="39" t="s">
        <v>529</v>
      </c>
      <c r="J10" s="39" t="s">
        <v>530</v>
      </c>
      <c r="K10" s="39" t="s">
        <v>531</v>
      </c>
      <c r="L10" s="39" t="s">
        <v>532</v>
      </c>
      <c r="M10" s="39" t="s">
        <v>533</v>
      </c>
      <c r="N10" s="39" t="s">
        <v>534</v>
      </c>
      <c r="O10" s="39" t="s">
        <v>535</v>
      </c>
      <c r="P10" s="39" t="s">
        <v>536</v>
      </c>
      <c r="Q10" s="39" t="s">
        <v>537</v>
      </c>
      <c r="R10" s="39" t="s">
        <v>538</v>
      </c>
      <c r="S10" s="39" t="s">
        <v>539</v>
      </c>
      <c r="T10" s="39" t="s">
        <v>540</v>
      </c>
      <c r="U10" s="39" t="s">
        <v>541</v>
      </c>
      <c r="V10" s="39" t="s">
        <v>542</v>
      </c>
      <c r="W10" s="39" t="s">
        <v>543</v>
      </c>
      <c r="X10" s="39" t="s">
        <v>544</v>
      </c>
      <c r="Y10" s="39" t="s">
        <v>545</v>
      </c>
      <c r="Z10" s="39" t="s">
        <v>546</v>
      </c>
      <c r="AA10" s="39" t="s">
        <v>547</v>
      </c>
      <c r="AB10" s="39" t="s">
        <v>548</v>
      </c>
    </row>
    <row r="11" spans="1:28" x14ac:dyDescent="0.25">
      <c r="A11" t="s">
        <v>550</v>
      </c>
      <c r="B11" s="2" t="s">
        <v>59</v>
      </c>
      <c r="C11" s="2" t="s">
        <v>554</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row>
    <row r="12" spans="1:28" x14ac:dyDescent="0.25">
      <c r="A12" t="s">
        <v>551</v>
      </c>
      <c r="B12" s="2" t="s">
        <v>59</v>
      </c>
      <c r="C12" s="2" t="s">
        <v>555</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row>
    <row r="13" spans="1:28" x14ac:dyDescent="0.25">
      <c r="A13" t="s">
        <v>552</v>
      </c>
      <c r="B13" s="2" t="s">
        <v>59</v>
      </c>
      <c r="C13" s="2" t="s">
        <v>556</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row>
    <row r="14" spans="1:28" x14ac:dyDescent="0.25">
      <c r="A14" t="s">
        <v>553</v>
      </c>
      <c r="B14" s="2" t="s">
        <v>59</v>
      </c>
      <c r="C14" s="2" t="s">
        <v>557</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row>
    <row r="15" spans="1:28" x14ac:dyDescent="0.25">
      <c r="A15" t="s">
        <v>610</v>
      </c>
      <c r="B15" s="2" t="s">
        <v>464</v>
      </c>
      <c r="C15" s="2" t="s">
        <v>559</v>
      </c>
      <c r="D15" s="39"/>
      <c r="E15" s="39"/>
      <c r="F15" s="39"/>
      <c r="G15" s="39"/>
      <c r="H15" s="39"/>
      <c r="I15" s="39"/>
      <c r="J15" s="39"/>
      <c r="K15" s="39"/>
      <c r="L15" s="39"/>
      <c r="M15" s="39"/>
      <c r="N15" s="39"/>
      <c r="O15" s="39"/>
      <c r="P15" s="39"/>
      <c r="Q15" s="39"/>
      <c r="R15" s="39"/>
      <c r="S15" s="39"/>
      <c r="T15" s="39"/>
      <c r="U15" s="39"/>
      <c r="V15" s="55" t="b">
        <v>1</v>
      </c>
      <c r="W15" s="39"/>
      <c r="X15" s="39"/>
      <c r="Y15" s="39"/>
      <c r="Z15" s="39"/>
      <c r="AA15" s="39"/>
      <c r="AB15" s="39"/>
    </row>
    <row r="16" spans="1:28" x14ac:dyDescent="0.25">
      <c r="A16" t="s">
        <v>184</v>
      </c>
      <c r="B16" s="2" t="s">
        <v>464</v>
      </c>
      <c r="C16" s="2" t="s">
        <v>465</v>
      </c>
      <c r="F16" t="s">
        <v>558</v>
      </c>
      <c r="H16" t="s">
        <v>558</v>
      </c>
      <c r="V16" t="s">
        <v>466</v>
      </c>
    </row>
    <row r="17" spans="1:28" x14ac:dyDescent="0.25">
      <c r="A17" t="s">
        <v>618</v>
      </c>
      <c r="B17" s="2" t="s">
        <v>615</v>
      </c>
      <c r="C17" s="2" t="s">
        <v>619</v>
      </c>
      <c r="J17" t="b">
        <v>1</v>
      </c>
    </row>
    <row r="18" spans="1:28" x14ac:dyDescent="0.25">
      <c r="A18" t="s">
        <v>622</v>
      </c>
      <c r="B18" s="2" t="s">
        <v>615</v>
      </c>
      <c r="C18" s="2" t="s">
        <v>623</v>
      </c>
      <c r="J18" t="b">
        <v>1</v>
      </c>
    </row>
    <row r="19" spans="1:28" x14ac:dyDescent="0.25">
      <c r="A19" t="s">
        <v>620</v>
      </c>
      <c r="B19" s="2" t="s">
        <v>615</v>
      </c>
      <c r="C19" s="2" t="s">
        <v>621</v>
      </c>
      <c r="J19">
        <v>200</v>
      </c>
    </row>
    <row r="20" spans="1:28" x14ac:dyDescent="0.25">
      <c r="A20" t="s">
        <v>624</v>
      </c>
      <c r="B20" s="2" t="s">
        <v>82</v>
      </c>
      <c r="C20" s="2" t="s">
        <v>625</v>
      </c>
      <c r="D20" s="14" t="s">
        <v>626</v>
      </c>
    </row>
    <row r="21" spans="1:28" x14ac:dyDescent="0.25">
      <c r="A21" t="s">
        <v>657</v>
      </c>
      <c r="B21" s="2" t="s">
        <v>82</v>
      </c>
      <c r="C21" s="2" t="s">
        <v>658</v>
      </c>
      <c r="D21" s="14" t="s">
        <v>659</v>
      </c>
    </row>
    <row r="22" spans="1:28" x14ac:dyDescent="0.25">
      <c r="A22" t="s">
        <v>700</v>
      </c>
      <c r="B22" s="2" t="s">
        <v>683</v>
      </c>
      <c r="C22" s="2" t="s">
        <v>701</v>
      </c>
      <c r="D22" t="s">
        <v>580</v>
      </c>
      <c r="E22" t="s">
        <v>662</v>
      </c>
      <c r="F22" t="s">
        <v>578</v>
      </c>
      <c r="G22" t="s">
        <v>663</v>
      </c>
      <c r="H22" t="s">
        <v>579</v>
      </c>
      <c r="I22" t="s">
        <v>703</v>
      </c>
      <c r="J22" t="s">
        <v>664</v>
      </c>
      <c r="K22" t="s">
        <v>665</v>
      </c>
      <c r="L22" t="s">
        <v>666</v>
      </c>
      <c r="M22" t="s">
        <v>667</v>
      </c>
      <c r="N22" t="s">
        <v>668</v>
      </c>
      <c r="O22" t="s">
        <v>669</v>
      </c>
      <c r="P22" t="s">
        <v>670</v>
      </c>
      <c r="Q22" t="s">
        <v>671</v>
      </c>
      <c r="R22" t="s">
        <v>672</v>
      </c>
      <c r="S22" t="s">
        <v>673</v>
      </c>
      <c r="T22" t="s">
        <v>674</v>
      </c>
      <c r="U22" t="s">
        <v>675</v>
      </c>
      <c r="W22" t="s">
        <v>676</v>
      </c>
      <c r="X22" t="s">
        <v>677</v>
      </c>
      <c r="Y22" t="s">
        <v>678</v>
      </c>
      <c r="Z22" t="s">
        <v>679</v>
      </c>
      <c r="AA22" t="s">
        <v>680</v>
      </c>
      <c r="AB22" t="s">
        <v>681</v>
      </c>
    </row>
  </sheetData>
  <autoFilter ref="A1:X14" xr:uid="{555E7DD2-3783-4E1D-82EE-0D15C5F56F09}"/>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31"/>
  <sheetViews>
    <sheetView showGridLines="0" zoomScale="85" zoomScaleNormal="85" workbookViewId="0">
      <pane xSplit="4" ySplit="1" topLeftCell="G2" activePane="bottomRight" state="frozen"/>
      <selection pane="topRight" activeCell="E1" sqref="E1"/>
      <selection pane="bottomLeft" activeCell="A2" sqref="A2"/>
      <selection pane="bottomRight" activeCell="I30" sqref="I30"/>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03.85546875" customWidth="1"/>
    <col min="10" max="10" width="13.42578125" customWidth="1"/>
    <col min="11" max="11" width="13.42578125" style="6" customWidth="1"/>
    <col min="12" max="12" width="16.140625" style="14" customWidth="1"/>
    <col min="13" max="14" width="13.28515625" customWidth="1"/>
    <col min="15" max="15" width="11.28515625" customWidth="1"/>
    <col min="16" max="16" width="11" customWidth="1"/>
    <col min="17" max="17" width="18.5703125" customWidth="1"/>
    <col min="18" max="19" width="15.140625" customWidth="1"/>
    <col min="20" max="20" width="20.5703125" customWidth="1"/>
    <col min="21" max="21" width="17.140625" customWidth="1"/>
    <col min="22" max="22" width="14.28515625" customWidth="1"/>
    <col min="23" max="23" width="42" customWidth="1"/>
    <col min="24" max="24" width="15.140625" customWidth="1"/>
    <col min="25" max="25" width="57.5703125" customWidth="1"/>
    <col min="26" max="26" width="59.140625" customWidth="1"/>
    <col min="27" max="29" width="24.28515625" style="1" customWidth="1"/>
    <col min="30" max="30" width="12.85546875" customWidth="1"/>
    <col min="31" max="31" width="7.42578125" customWidth="1"/>
    <col min="32" max="32" width="18.5703125" customWidth="1"/>
    <col min="33" max="34" width="22.5703125" customWidth="1"/>
    <col min="35" max="40" width="16.140625" style="6" customWidth="1"/>
    <col min="41" max="41" width="30.42578125" customWidth="1"/>
    <col min="42" max="42" width="64.28515625" customWidth="1"/>
  </cols>
  <sheetData>
    <row r="1" spans="1:42" s="41" customFormat="1" ht="30" customHeight="1" x14ac:dyDescent="0.25">
      <c r="A1" s="41" t="s">
        <v>28</v>
      </c>
      <c r="B1" s="41" t="s">
        <v>287</v>
      </c>
      <c r="C1" s="41" t="s">
        <v>285</v>
      </c>
      <c r="D1" s="41" t="s">
        <v>284</v>
      </c>
      <c r="E1" s="41" t="s">
        <v>286</v>
      </c>
      <c r="F1" s="41" t="s">
        <v>335</v>
      </c>
      <c r="G1" s="41" t="s">
        <v>336</v>
      </c>
      <c r="H1" s="41" t="s">
        <v>337</v>
      </c>
      <c r="I1" s="41" t="s">
        <v>4</v>
      </c>
      <c r="J1" s="41" t="s">
        <v>289</v>
      </c>
      <c r="K1" s="45" t="s">
        <v>291</v>
      </c>
      <c r="L1" s="42" t="s">
        <v>288</v>
      </c>
      <c r="M1" s="41" t="s">
        <v>6</v>
      </c>
      <c r="N1" s="41" t="s">
        <v>7</v>
      </c>
      <c r="O1" s="41" t="s">
        <v>11</v>
      </c>
      <c r="P1" s="41" t="s">
        <v>3</v>
      </c>
      <c r="Q1" s="41" t="s">
        <v>2</v>
      </c>
      <c r="R1" s="41" t="s">
        <v>1</v>
      </c>
      <c r="S1" s="41" t="s">
        <v>300</v>
      </c>
      <c r="T1" s="41" t="s">
        <v>313</v>
      </c>
      <c r="U1" s="41" t="s">
        <v>307</v>
      </c>
      <c r="V1" s="41" t="s">
        <v>308</v>
      </c>
      <c r="W1" s="41" t="s">
        <v>309</v>
      </c>
      <c r="X1" s="41" t="s">
        <v>310</v>
      </c>
      <c r="Y1" s="41" t="s">
        <v>312</v>
      </c>
      <c r="Z1" s="41" t="s">
        <v>311</v>
      </c>
      <c r="AA1" s="43" t="s">
        <v>331</v>
      </c>
      <c r="AB1" s="43" t="s">
        <v>316</v>
      </c>
      <c r="AC1" s="43" t="s">
        <v>315</v>
      </c>
      <c r="AD1" s="41" t="s">
        <v>314</v>
      </c>
      <c r="AE1" s="41" t="s">
        <v>320</v>
      </c>
      <c r="AF1" s="41" t="s">
        <v>317</v>
      </c>
      <c r="AG1" s="41" t="s">
        <v>319</v>
      </c>
      <c r="AH1" s="41" t="s">
        <v>318</v>
      </c>
      <c r="AI1" s="45" t="s">
        <v>328</v>
      </c>
      <c r="AJ1" s="45" t="s">
        <v>330</v>
      </c>
      <c r="AK1" s="45" t="s">
        <v>332</v>
      </c>
      <c r="AL1" s="45" t="s">
        <v>333</v>
      </c>
      <c r="AM1" s="45" t="s">
        <v>334</v>
      </c>
      <c r="AN1" s="45" t="s">
        <v>329</v>
      </c>
      <c r="AO1" s="41" t="s">
        <v>5</v>
      </c>
      <c r="AP1" s="41" t="s">
        <v>0</v>
      </c>
    </row>
    <row r="2" spans="1:42" s="37" customFormat="1" ht="15" customHeight="1" x14ac:dyDescent="0.25">
      <c r="A2" s="37" t="s">
        <v>306</v>
      </c>
      <c r="B2" s="14" t="s">
        <v>468</v>
      </c>
      <c r="C2" s="37" t="s">
        <v>306</v>
      </c>
      <c r="D2" s="37" t="s">
        <v>306</v>
      </c>
      <c r="E2" s="39" t="s">
        <v>393</v>
      </c>
      <c r="F2" s="39" t="s">
        <v>338</v>
      </c>
      <c r="G2" s="39"/>
      <c r="H2" s="39"/>
      <c r="I2" s="39" t="s">
        <v>522</v>
      </c>
      <c r="J2" s="39" t="s">
        <v>290</v>
      </c>
      <c r="K2" s="46"/>
      <c r="L2" s="38"/>
      <c r="M2" s="40"/>
      <c r="R2"/>
      <c r="AA2" s="44"/>
      <c r="AB2" s="44"/>
      <c r="AC2" s="44"/>
      <c r="AI2" s="46"/>
      <c r="AJ2" s="46"/>
      <c r="AK2" s="46"/>
      <c r="AL2" s="46"/>
      <c r="AM2" s="46"/>
      <c r="AN2" s="46"/>
      <c r="AP2" s="39"/>
    </row>
    <row r="3" spans="1:42" s="37" customFormat="1" ht="15" customHeight="1" x14ac:dyDescent="0.25">
      <c r="A3" s="37" t="s">
        <v>306</v>
      </c>
      <c r="B3" s="14" t="s">
        <v>476</v>
      </c>
      <c r="C3" s="37" t="s">
        <v>306</v>
      </c>
      <c r="D3" s="37" t="s">
        <v>306</v>
      </c>
      <c r="E3" s="39" t="s">
        <v>393</v>
      </c>
      <c r="F3" s="39" t="s">
        <v>338</v>
      </c>
      <c r="G3" s="39"/>
      <c r="H3" s="39"/>
      <c r="I3" s="39" t="s">
        <v>523</v>
      </c>
      <c r="J3" s="39" t="s">
        <v>290</v>
      </c>
      <c r="K3" s="46"/>
      <c r="L3" s="38"/>
      <c r="M3" s="40"/>
      <c r="R3"/>
      <c r="AA3" s="44"/>
      <c r="AB3" s="44"/>
      <c r="AC3" s="44"/>
      <c r="AI3" s="46"/>
      <c r="AJ3" s="46"/>
      <c r="AK3" s="46"/>
      <c r="AL3" s="46"/>
      <c r="AM3" s="46"/>
      <c r="AN3" s="46"/>
      <c r="AP3" s="39"/>
    </row>
    <row r="4" spans="1:42" s="37" customFormat="1" ht="15" customHeight="1" x14ac:dyDescent="0.25">
      <c r="A4" s="37" t="s">
        <v>306</v>
      </c>
      <c r="B4" s="14" t="s">
        <v>478</v>
      </c>
      <c r="C4" s="37" t="s">
        <v>306</v>
      </c>
      <c r="D4" s="37" t="s">
        <v>306</v>
      </c>
      <c r="E4" s="39" t="s">
        <v>393</v>
      </c>
      <c r="F4" s="39" t="s">
        <v>338</v>
      </c>
      <c r="G4" s="39"/>
      <c r="H4" s="39"/>
      <c r="I4" s="39" t="s">
        <v>524</v>
      </c>
      <c r="J4" s="39" t="s">
        <v>290</v>
      </c>
      <c r="K4" s="46"/>
      <c r="L4" s="38"/>
      <c r="M4" s="40"/>
      <c r="R4"/>
      <c r="AA4" s="44"/>
      <c r="AB4" s="44"/>
      <c r="AC4" s="44"/>
      <c r="AI4" s="46"/>
      <c r="AJ4" s="46"/>
      <c r="AK4" s="46"/>
      <c r="AL4" s="46"/>
      <c r="AM4" s="46"/>
      <c r="AN4" s="46"/>
      <c r="AP4" s="39"/>
    </row>
    <row r="5" spans="1:42" s="37" customFormat="1" ht="15" customHeight="1" x14ac:dyDescent="0.25">
      <c r="A5" s="37" t="s">
        <v>306</v>
      </c>
      <c r="B5" t="s">
        <v>407</v>
      </c>
      <c r="C5" s="37" t="s">
        <v>306</v>
      </c>
      <c r="D5" s="37" t="s">
        <v>306</v>
      </c>
      <c r="E5" s="39" t="s">
        <v>393</v>
      </c>
      <c r="F5" s="39" t="s">
        <v>338</v>
      </c>
      <c r="G5" s="39"/>
      <c r="H5" s="39"/>
      <c r="I5" s="39" t="s">
        <v>525</v>
      </c>
      <c r="J5" s="39" t="s">
        <v>290</v>
      </c>
      <c r="K5" s="46"/>
      <c r="L5" s="38"/>
      <c r="M5" s="40"/>
      <c r="R5"/>
      <c r="AA5" s="44"/>
      <c r="AB5" s="44"/>
      <c r="AC5" s="44"/>
      <c r="AI5" s="46"/>
      <c r="AJ5" s="46"/>
      <c r="AK5" s="46"/>
      <c r="AL5" s="46"/>
      <c r="AM5" s="46"/>
      <c r="AN5" s="46"/>
      <c r="AP5" s="39"/>
    </row>
    <row r="6" spans="1:42" s="37" customFormat="1" ht="15" customHeight="1" x14ac:dyDescent="0.25">
      <c r="A6" s="37" t="s">
        <v>306</v>
      </c>
      <c r="B6" t="s">
        <v>408</v>
      </c>
      <c r="C6" s="37" t="s">
        <v>306</v>
      </c>
      <c r="D6" s="37" t="s">
        <v>306</v>
      </c>
      <c r="E6" s="39" t="s">
        <v>393</v>
      </c>
      <c r="F6" s="39" t="s">
        <v>338</v>
      </c>
      <c r="G6" s="39"/>
      <c r="H6" s="39"/>
      <c r="I6" s="39" t="s">
        <v>526</v>
      </c>
      <c r="J6" s="39" t="s">
        <v>290</v>
      </c>
      <c r="K6" s="46"/>
      <c r="L6" s="38"/>
      <c r="M6" s="40"/>
      <c r="R6"/>
      <c r="AA6" s="44"/>
      <c r="AB6" s="44"/>
      <c r="AC6" s="44"/>
      <c r="AI6" s="46"/>
      <c r="AJ6" s="46"/>
      <c r="AK6" s="46"/>
      <c r="AL6" s="46"/>
      <c r="AM6" s="46"/>
      <c r="AN6" s="46"/>
      <c r="AP6" s="39"/>
    </row>
    <row r="7" spans="1:42" s="37" customFormat="1" ht="15" customHeight="1" x14ac:dyDescent="0.25">
      <c r="A7" s="37" t="s">
        <v>306</v>
      </c>
      <c r="B7" t="s">
        <v>397</v>
      </c>
      <c r="C7" s="37" t="s">
        <v>306</v>
      </c>
      <c r="D7" s="37" t="s">
        <v>306</v>
      </c>
      <c r="E7" s="39" t="s">
        <v>393</v>
      </c>
      <c r="F7" s="39" t="s">
        <v>338</v>
      </c>
      <c r="G7" s="39"/>
      <c r="H7" s="39"/>
      <c r="I7" s="39" t="s">
        <v>527</v>
      </c>
      <c r="J7" s="39" t="s">
        <v>290</v>
      </c>
      <c r="K7" s="46"/>
      <c r="L7" s="38"/>
      <c r="M7" s="40"/>
      <c r="R7"/>
      <c r="AA7" s="44"/>
      <c r="AB7" s="44"/>
      <c r="AC7" s="44"/>
      <c r="AI7" s="46"/>
      <c r="AJ7" s="46"/>
      <c r="AK7" s="46"/>
      <c r="AL7" s="46"/>
      <c r="AM7" s="46"/>
      <c r="AN7" s="46"/>
      <c r="AP7" s="39"/>
    </row>
    <row r="8" spans="1:42" s="37" customFormat="1" ht="15" customHeight="1" x14ac:dyDescent="0.25">
      <c r="A8" s="37" t="s">
        <v>306</v>
      </c>
      <c r="B8" t="s">
        <v>399</v>
      </c>
      <c r="C8" s="37" t="s">
        <v>306</v>
      </c>
      <c r="D8" s="37" t="s">
        <v>306</v>
      </c>
      <c r="E8" s="39" t="s">
        <v>393</v>
      </c>
      <c r="F8" s="39" t="s">
        <v>338</v>
      </c>
      <c r="G8" s="39"/>
      <c r="H8" s="39"/>
      <c r="I8" s="39" t="s">
        <v>528</v>
      </c>
      <c r="J8" s="39" t="s">
        <v>290</v>
      </c>
      <c r="K8" s="46"/>
      <c r="L8" s="38"/>
      <c r="M8" s="40"/>
      <c r="R8"/>
      <c r="AA8" s="44"/>
      <c r="AB8" s="44"/>
      <c r="AC8" s="44"/>
      <c r="AI8" s="46"/>
      <c r="AJ8" s="46"/>
      <c r="AK8" s="46"/>
      <c r="AL8" s="46"/>
      <c r="AM8" s="46"/>
      <c r="AN8" s="46"/>
      <c r="AP8" s="39"/>
    </row>
    <row r="9" spans="1:42" s="37" customFormat="1" ht="15" customHeight="1" x14ac:dyDescent="0.25">
      <c r="A9" s="37" t="s">
        <v>306</v>
      </c>
      <c r="B9" t="s">
        <v>394</v>
      </c>
      <c r="C9" s="37" t="s">
        <v>306</v>
      </c>
      <c r="D9" s="37" t="s">
        <v>306</v>
      </c>
      <c r="E9" s="39" t="s">
        <v>393</v>
      </c>
      <c r="F9" s="39" t="s">
        <v>338</v>
      </c>
      <c r="G9" s="39"/>
      <c r="H9" s="39"/>
      <c r="I9" s="39" t="s">
        <v>529</v>
      </c>
      <c r="J9" s="39" t="s">
        <v>290</v>
      </c>
      <c r="K9" s="46"/>
      <c r="L9" s="38"/>
      <c r="M9" s="40"/>
      <c r="R9"/>
      <c r="AA9" s="44"/>
      <c r="AB9" s="44"/>
      <c r="AC9" s="44"/>
      <c r="AI9" s="46"/>
      <c r="AJ9" s="46"/>
      <c r="AK9" s="46"/>
      <c r="AL9" s="46"/>
      <c r="AM9" s="46"/>
      <c r="AN9" s="46"/>
      <c r="AP9" s="39"/>
    </row>
    <row r="10" spans="1:42" s="37" customFormat="1" ht="15" customHeight="1" x14ac:dyDescent="0.25">
      <c r="A10" s="37" t="s">
        <v>306</v>
      </c>
      <c r="B10" t="s">
        <v>347</v>
      </c>
      <c r="C10" s="37" t="s">
        <v>306</v>
      </c>
      <c r="D10" s="37" t="s">
        <v>306</v>
      </c>
      <c r="E10" s="39" t="s">
        <v>393</v>
      </c>
      <c r="F10" s="39" t="s">
        <v>338</v>
      </c>
      <c r="G10" s="39"/>
      <c r="H10" s="39"/>
      <c r="I10" s="39" t="s">
        <v>530</v>
      </c>
      <c r="J10" s="39" t="s">
        <v>290</v>
      </c>
      <c r="K10" s="46"/>
      <c r="L10" s="38"/>
      <c r="M10" s="40"/>
      <c r="R10"/>
      <c r="AA10" s="44"/>
      <c r="AB10" s="44"/>
      <c r="AC10" s="44"/>
      <c r="AI10" s="46"/>
      <c r="AJ10" s="46"/>
      <c r="AK10" s="46"/>
      <c r="AL10" s="46"/>
      <c r="AM10" s="46"/>
      <c r="AN10" s="46"/>
      <c r="AP10" s="39"/>
    </row>
    <row r="11" spans="1:42" s="37" customFormat="1" ht="15" customHeight="1" x14ac:dyDescent="0.25">
      <c r="A11" s="37" t="s">
        <v>306</v>
      </c>
      <c r="B11" t="s">
        <v>343</v>
      </c>
      <c r="C11" s="37" t="s">
        <v>306</v>
      </c>
      <c r="D11" s="37" t="s">
        <v>306</v>
      </c>
      <c r="E11" s="39" t="s">
        <v>393</v>
      </c>
      <c r="F11" s="39" t="s">
        <v>338</v>
      </c>
      <c r="G11" s="39"/>
      <c r="H11" s="39"/>
      <c r="I11" s="39" t="s">
        <v>531</v>
      </c>
      <c r="J11" s="39" t="s">
        <v>290</v>
      </c>
      <c r="K11" s="46"/>
      <c r="L11" s="38"/>
      <c r="M11" s="40"/>
      <c r="R11"/>
      <c r="AA11" s="44"/>
      <c r="AB11" s="44"/>
      <c r="AC11" s="44"/>
      <c r="AI11" s="46"/>
      <c r="AJ11" s="46"/>
      <c r="AK11" s="46"/>
      <c r="AL11" s="46"/>
      <c r="AM11" s="46"/>
      <c r="AN11" s="46"/>
      <c r="AP11" s="39"/>
    </row>
    <row r="12" spans="1:42" s="37" customFormat="1" ht="15" customHeight="1" x14ac:dyDescent="0.25">
      <c r="A12" s="37" t="s">
        <v>306</v>
      </c>
      <c r="B12" t="s">
        <v>270</v>
      </c>
      <c r="C12" s="37" t="s">
        <v>306</v>
      </c>
      <c r="D12" s="37" t="s">
        <v>306</v>
      </c>
      <c r="E12" s="39" t="s">
        <v>393</v>
      </c>
      <c r="F12" s="39" t="s">
        <v>338</v>
      </c>
      <c r="G12" s="39"/>
      <c r="H12" s="39"/>
      <c r="I12" s="39" t="s">
        <v>532</v>
      </c>
      <c r="J12" s="39" t="s">
        <v>290</v>
      </c>
      <c r="K12" s="46"/>
      <c r="L12" s="38"/>
      <c r="M12" s="40"/>
      <c r="R12"/>
      <c r="AA12" s="44"/>
      <c r="AB12" s="44"/>
      <c r="AC12" s="44"/>
      <c r="AI12" s="46"/>
      <c r="AJ12" s="46"/>
      <c r="AK12" s="46"/>
      <c r="AL12" s="46"/>
      <c r="AM12" s="46"/>
      <c r="AN12" s="46"/>
      <c r="AP12" s="39"/>
    </row>
    <row r="13" spans="1:42" s="37" customFormat="1" ht="15" customHeight="1" x14ac:dyDescent="0.25">
      <c r="A13" s="37" t="s">
        <v>306</v>
      </c>
      <c r="B13" t="s">
        <v>344</v>
      </c>
      <c r="C13" s="37" t="s">
        <v>306</v>
      </c>
      <c r="D13" s="37" t="s">
        <v>306</v>
      </c>
      <c r="E13" s="39" t="s">
        <v>393</v>
      </c>
      <c r="F13" s="39" t="s">
        <v>338</v>
      </c>
      <c r="G13" s="39"/>
      <c r="H13" s="39"/>
      <c r="I13" s="39" t="s">
        <v>533</v>
      </c>
      <c r="J13" s="39" t="s">
        <v>290</v>
      </c>
      <c r="K13" s="46"/>
      <c r="L13" s="38"/>
      <c r="M13" s="40"/>
      <c r="R13"/>
      <c r="AA13" s="44"/>
      <c r="AB13" s="44"/>
      <c r="AC13" s="44"/>
      <c r="AI13" s="46"/>
      <c r="AJ13" s="46"/>
      <c r="AK13" s="46"/>
      <c r="AL13" s="46"/>
      <c r="AM13" s="46"/>
      <c r="AN13" s="46"/>
      <c r="AP13" s="39"/>
    </row>
    <row r="14" spans="1:42" s="37" customFormat="1" ht="15" customHeight="1" x14ac:dyDescent="0.25">
      <c r="A14" s="37" t="s">
        <v>306</v>
      </c>
      <c r="B14" t="s">
        <v>409</v>
      </c>
      <c r="C14" s="37" t="s">
        <v>306</v>
      </c>
      <c r="D14" s="37" t="s">
        <v>306</v>
      </c>
      <c r="E14" s="39" t="s">
        <v>393</v>
      </c>
      <c r="F14" s="39" t="s">
        <v>338</v>
      </c>
      <c r="G14" s="39"/>
      <c r="H14" s="39"/>
      <c r="I14" s="39" t="s">
        <v>534</v>
      </c>
      <c r="J14" s="39" t="s">
        <v>290</v>
      </c>
      <c r="K14" s="46"/>
      <c r="L14" s="38"/>
      <c r="M14" s="40"/>
      <c r="R14"/>
      <c r="AA14" s="44"/>
      <c r="AB14" s="44"/>
      <c r="AC14" s="44"/>
      <c r="AI14" s="46"/>
      <c r="AJ14" s="46"/>
      <c r="AK14" s="46"/>
      <c r="AL14" s="46"/>
      <c r="AM14" s="46"/>
      <c r="AN14" s="46"/>
      <c r="AP14" s="39"/>
    </row>
    <row r="15" spans="1:42" s="37" customFormat="1" ht="15" customHeight="1" x14ac:dyDescent="0.25">
      <c r="A15" s="37" t="s">
        <v>306</v>
      </c>
      <c r="B15" t="s">
        <v>345</v>
      </c>
      <c r="C15" s="37" t="s">
        <v>306</v>
      </c>
      <c r="D15" s="37" t="s">
        <v>306</v>
      </c>
      <c r="E15" s="39" t="s">
        <v>393</v>
      </c>
      <c r="F15" s="39" t="s">
        <v>338</v>
      </c>
      <c r="G15" s="39"/>
      <c r="H15" s="39"/>
      <c r="I15" s="39" t="s">
        <v>535</v>
      </c>
      <c r="J15" s="39" t="s">
        <v>290</v>
      </c>
      <c r="K15" s="46"/>
      <c r="L15" s="38"/>
      <c r="M15" s="40"/>
      <c r="R15"/>
      <c r="AA15" s="44"/>
      <c r="AB15" s="44"/>
      <c r="AC15" s="44"/>
      <c r="AI15" s="46"/>
      <c r="AJ15" s="46"/>
      <c r="AK15" s="46"/>
      <c r="AL15" s="46"/>
      <c r="AM15" s="46"/>
      <c r="AN15" s="46"/>
      <c r="AP15" s="39"/>
    </row>
    <row r="16" spans="1:42" s="37" customFormat="1" ht="15" customHeight="1" x14ac:dyDescent="0.25">
      <c r="A16" s="37" t="s">
        <v>306</v>
      </c>
      <c r="B16" t="s">
        <v>410</v>
      </c>
      <c r="C16" s="37" t="s">
        <v>306</v>
      </c>
      <c r="D16" s="37" t="s">
        <v>306</v>
      </c>
      <c r="E16" s="39" t="s">
        <v>393</v>
      </c>
      <c r="F16" s="39" t="s">
        <v>338</v>
      </c>
      <c r="G16" s="39"/>
      <c r="H16" s="39"/>
      <c r="I16" s="39" t="s">
        <v>536</v>
      </c>
      <c r="J16" s="39" t="s">
        <v>290</v>
      </c>
      <c r="K16" s="46"/>
      <c r="L16" s="38"/>
      <c r="M16" s="40"/>
      <c r="R16"/>
      <c r="AA16" s="44"/>
      <c r="AB16" s="44"/>
      <c r="AC16" s="44"/>
      <c r="AI16" s="46"/>
      <c r="AJ16" s="46"/>
      <c r="AK16" s="46"/>
      <c r="AL16" s="46"/>
      <c r="AM16" s="46"/>
      <c r="AN16" s="46"/>
      <c r="AP16" s="39"/>
    </row>
    <row r="17" spans="1:44" s="37" customFormat="1" ht="15" customHeight="1" x14ac:dyDescent="0.25">
      <c r="A17" s="37" t="s">
        <v>306</v>
      </c>
      <c r="B17" t="s">
        <v>348</v>
      </c>
      <c r="C17" s="37" t="s">
        <v>306</v>
      </c>
      <c r="D17" s="37" t="s">
        <v>306</v>
      </c>
      <c r="E17" s="39" t="s">
        <v>393</v>
      </c>
      <c r="F17" s="39" t="s">
        <v>338</v>
      </c>
      <c r="G17" s="39"/>
      <c r="H17" s="39"/>
      <c r="I17" s="39" t="s">
        <v>537</v>
      </c>
      <c r="J17" s="39" t="s">
        <v>290</v>
      </c>
      <c r="K17" s="46"/>
      <c r="L17" s="38"/>
      <c r="M17" s="40"/>
      <c r="R17"/>
      <c r="AA17" s="44"/>
      <c r="AB17" s="44"/>
      <c r="AC17" s="44"/>
      <c r="AI17" s="46"/>
      <c r="AJ17" s="46"/>
      <c r="AK17" s="46"/>
      <c r="AL17" s="46"/>
      <c r="AM17" s="46"/>
      <c r="AN17" s="46"/>
      <c r="AP17" s="39"/>
    </row>
    <row r="18" spans="1:44" s="37" customFormat="1" ht="15" customHeight="1" x14ac:dyDescent="0.25">
      <c r="A18" s="37" t="s">
        <v>306</v>
      </c>
      <c r="B18" t="s">
        <v>411</v>
      </c>
      <c r="C18" s="37" t="s">
        <v>306</v>
      </c>
      <c r="D18" s="37" t="s">
        <v>306</v>
      </c>
      <c r="E18" s="39" t="s">
        <v>393</v>
      </c>
      <c r="F18" s="39" t="s">
        <v>338</v>
      </c>
      <c r="G18" s="39"/>
      <c r="H18" s="39"/>
      <c r="I18" s="39" t="s">
        <v>538</v>
      </c>
      <c r="J18" s="39" t="s">
        <v>290</v>
      </c>
      <c r="K18" s="46"/>
      <c r="L18" s="38"/>
      <c r="M18" s="40"/>
      <c r="R18"/>
      <c r="AA18" s="44"/>
      <c r="AB18" s="44"/>
      <c r="AC18" s="44"/>
      <c r="AI18" s="46"/>
      <c r="AJ18" s="46"/>
      <c r="AK18" s="46"/>
      <c r="AL18" s="46"/>
      <c r="AM18" s="46"/>
      <c r="AN18" s="46"/>
      <c r="AP18" s="39"/>
    </row>
    <row r="19" spans="1:44" s="37" customFormat="1" ht="15" customHeight="1" x14ac:dyDescent="0.25">
      <c r="A19" s="37" t="s">
        <v>306</v>
      </c>
      <c r="B19" t="s">
        <v>349</v>
      </c>
      <c r="C19" s="37" t="s">
        <v>306</v>
      </c>
      <c r="D19" s="37" t="s">
        <v>306</v>
      </c>
      <c r="E19" s="39" t="s">
        <v>393</v>
      </c>
      <c r="F19" s="39" t="s">
        <v>338</v>
      </c>
      <c r="G19" s="39"/>
      <c r="H19" s="39"/>
      <c r="I19" s="39" t="s">
        <v>539</v>
      </c>
      <c r="J19" s="39" t="s">
        <v>290</v>
      </c>
      <c r="K19" s="46"/>
      <c r="L19" s="38"/>
      <c r="M19" s="40"/>
      <c r="R19"/>
      <c r="AA19" s="44"/>
      <c r="AB19" s="44"/>
      <c r="AC19" s="44"/>
      <c r="AI19" s="46"/>
      <c r="AJ19" s="46"/>
      <c r="AK19" s="46"/>
      <c r="AL19" s="46"/>
      <c r="AM19" s="46"/>
      <c r="AN19" s="46"/>
      <c r="AP19" s="39"/>
    </row>
    <row r="20" spans="1:44" s="37" customFormat="1" ht="15" customHeight="1" x14ac:dyDescent="0.25">
      <c r="A20" s="37" t="s">
        <v>306</v>
      </c>
      <c r="B20" t="s">
        <v>342</v>
      </c>
      <c r="C20" s="37" t="s">
        <v>306</v>
      </c>
      <c r="D20" s="37" t="s">
        <v>306</v>
      </c>
      <c r="E20" s="39" t="s">
        <v>393</v>
      </c>
      <c r="F20" s="39" t="s">
        <v>338</v>
      </c>
      <c r="G20" s="39"/>
      <c r="H20" s="39"/>
      <c r="I20" s="39" t="s">
        <v>540</v>
      </c>
      <c r="J20" s="39" t="s">
        <v>290</v>
      </c>
      <c r="K20" s="46"/>
      <c r="L20" s="38"/>
      <c r="M20" s="40"/>
      <c r="R20"/>
      <c r="AA20" s="44"/>
      <c r="AB20" s="44"/>
      <c r="AC20" s="44"/>
      <c r="AI20" s="46"/>
      <c r="AJ20" s="46"/>
      <c r="AK20" s="46"/>
      <c r="AL20" s="46"/>
      <c r="AM20" s="46"/>
      <c r="AN20" s="46"/>
      <c r="AP20" s="39"/>
    </row>
    <row r="21" spans="1:44" s="37" customFormat="1" ht="15" customHeight="1" x14ac:dyDescent="0.25">
      <c r="A21" s="37" t="s">
        <v>306</v>
      </c>
      <c r="B21" t="s">
        <v>351</v>
      </c>
      <c r="C21" s="37" t="s">
        <v>306</v>
      </c>
      <c r="D21" s="37" t="s">
        <v>306</v>
      </c>
      <c r="E21" s="39" t="s">
        <v>393</v>
      </c>
      <c r="F21" s="39" t="s">
        <v>338</v>
      </c>
      <c r="G21" s="39"/>
      <c r="H21" s="39"/>
      <c r="I21" s="39" t="s">
        <v>541</v>
      </c>
      <c r="J21" s="39" t="s">
        <v>290</v>
      </c>
      <c r="K21" s="46"/>
      <c r="L21" s="38"/>
      <c r="M21" s="40"/>
      <c r="R21"/>
      <c r="AA21" s="44"/>
      <c r="AB21" s="44"/>
      <c r="AC21" s="44"/>
      <c r="AI21" s="46"/>
      <c r="AJ21" s="46"/>
      <c r="AK21" s="46"/>
      <c r="AL21" s="46"/>
      <c r="AM21" s="46"/>
      <c r="AN21" s="46"/>
      <c r="AP21" s="39"/>
    </row>
    <row r="22" spans="1:44" s="37" customFormat="1" ht="15" customHeight="1" x14ac:dyDescent="0.25">
      <c r="A22" s="37" t="s">
        <v>306</v>
      </c>
      <c r="B22" t="s">
        <v>350</v>
      </c>
      <c r="C22" s="37" t="s">
        <v>306</v>
      </c>
      <c r="D22" s="37" t="s">
        <v>306</v>
      </c>
      <c r="E22" s="39" t="s">
        <v>393</v>
      </c>
      <c r="F22" s="39" t="s">
        <v>338</v>
      </c>
      <c r="G22" s="39"/>
      <c r="H22" s="39"/>
      <c r="I22" s="39" t="s">
        <v>542</v>
      </c>
      <c r="J22" s="39" t="s">
        <v>290</v>
      </c>
      <c r="K22" s="46"/>
      <c r="L22" s="38"/>
      <c r="M22" s="40"/>
      <c r="R22"/>
      <c r="AA22" s="44"/>
      <c r="AB22" s="44"/>
      <c r="AC22" s="44"/>
      <c r="AI22" s="46"/>
      <c r="AJ22" s="46"/>
      <c r="AK22" s="46"/>
      <c r="AL22" s="46"/>
      <c r="AM22" s="46"/>
      <c r="AN22" s="46"/>
      <c r="AP22" s="39"/>
    </row>
    <row r="23" spans="1:44" s="37" customFormat="1" ht="15" customHeight="1" x14ac:dyDescent="0.25">
      <c r="A23" s="37" t="s">
        <v>306</v>
      </c>
      <c r="B23" t="s">
        <v>341</v>
      </c>
      <c r="C23" s="37" t="s">
        <v>306</v>
      </c>
      <c r="D23" s="37" t="s">
        <v>306</v>
      </c>
      <c r="E23" s="39" t="s">
        <v>393</v>
      </c>
      <c r="F23" s="39" t="s">
        <v>338</v>
      </c>
      <c r="G23" s="39"/>
      <c r="H23" s="39"/>
      <c r="I23" s="39" t="s">
        <v>543</v>
      </c>
      <c r="J23" s="39" t="s">
        <v>290</v>
      </c>
      <c r="K23" s="46"/>
      <c r="L23" s="38"/>
      <c r="M23" s="40"/>
      <c r="R23"/>
      <c r="AA23" s="44"/>
      <c r="AB23" s="44"/>
      <c r="AC23" s="44"/>
      <c r="AI23" s="46"/>
      <c r="AJ23" s="46"/>
      <c r="AK23" s="46"/>
      <c r="AL23" s="46"/>
      <c r="AM23" s="46"/>
      <c r="AN23" s="46"/>
      <c r="AP23" s="39"/>
    </row>
    <row r="24" spans="1:44" s="37" customFormat="1" ht="15" customHeight="1" x14ac:dyDescent="0.25">
      <c r="A24" s="37" t="s">
        <v>306</v>
      </c>
      <c r="B24" t="s">
        <v>398</v>
      </c>
      <c r="C24" s="37" t="s">
        <v>306</v>
      </c>
      <c r="D24" s="37" t="s">
        <v>306</v>
      </c>
      <c r="E24" s="39" t="s">
        <v>393</v>
      </c>
      <c r="F24" s="39" t="s">
        <v>338</v>
      </c>
      <c r="G24" s="39"/>
      <c r="H24" s="39"/>
      <c r="I24" s="39" t="s">
        <v>544</v>
      </c>
      <c r="J24" s="39" t="s">
        <v>290</v>
      </c>
      <c r="K24" s="46"/>
      <c r="L24" s="38"/>
      <c r="M24" s="40"/>
      <c r="R24"/>
      <c r="AA24" s="44"/>
      <c r="AB24" s="44"/>
      <c r="AC24" s="44"/>
      <c r="AI24" s="46"/>
      <c r="AJ24" s="46"/>
      <c r="AK24" s="46"/>
      <c r="AL24" s="46"/>
      <c r="AM24" s="46"/>
      <c r="AN24" s="46"/>
      <c r="AP24" s="39"/>
    </row>
    <row r="25" spans="1:44" s="37" customFormat="1" ht="15" customHeight="1" x14ac:dyDescent="0.25">
      <c r="A25" s="37" t="s">
        <v>306</v>
      </c>
      <c r="B25" s="14" t="s">
        <v>340</v>
      </c>
      <c r="C25" s="37" t="s">
        <v>306</v>
      </c>
      <c r="D25" s="37" t="s">
        <v>306</v>
      </c>
      <c r="E25" s="39" t="s">
        <v>393</v>
      </c>
      <c r="F25" s="39" t="s">
        <v>338</v>
      </c>
      <c r="G25" s="39"/>
      <c r="H25" s="39"/>
      <c r="I25" s="39" t="s">
        <v>545</v>
      </c>
      <c r="J25" s="39" t="s">
        <v>290</v>
      </c>
      <c r="K25" s="46"/>
      <c r="L25" s="38"/>
      <c r="M25" s="40"/>
      <c r="R25"/>
      <c r="AA25" s="44"/>
      <c r="AB25" s="44"/>
      <c r="AC25" s="44"/>
      <c r="AI25" s="46"/>
      <c r="AJ25" s="46"/>
      <c r="AK25" s="46"/>
      <c r="AL25" s="46"/>
      <c r="AM25" s="46"/>
      <c r="AN25" s="46"/>
      <c r="AP25" s="39"/>
    </row>
    <row r="26" spans="1:44" s="37" customFormat="1" ht="15" customHeight="1" x14ac:dyDescent="0.25">
      <c r="A26" s="37" t="s">
        <v>306</v>
      </c>
      <c r="B26" t="s">
        <v>346</v>
      </c>
      <c r="C26" s="37" t="s">
        <v>306</v>
      </c>
      <c r="D26" s="37" t="s">
        <v>306</v>
      </c>
      <c r="E26" s="39" t="s">
        <v>393</v>
      </c>
      <c r="F26" s="39" t="s">
        <v>338</v>
      </c>
      <c r="G26" s="39"/>
      <c r="H26" s="39"/>
      <c r="I26" s="39" t="s">
        <v>546</v>
      </c>
      <c r="J26" s="39" t="s">
        <v>290</v>
      </c>
      <c r="K26" s="46"/>
      <c r="L26" s="38"/>
      <c r="M26" s="40"/>
      <c r="R26"/>
      <c r="AA26" s="44"/>
      <c r="AB26" s="44"/>
      <c r="AC26" s="44"/>
      <c r="AI26" s="46"/>
      <c r="AJ26" s="46"/>
      <c r="AK26" s="46"/>
      <c r="AL26" s="46"/>
      <c r="AM26" s="46"/>
      <c r="AN26" s="46"/>
      <c r="AP26" s="39"/>
    </row>
    <row r="27" spans="1:44" s="37" customFormat="1" ht="15" customHeight="1" x14ac:dyDescent="0.25">
      <c r="A27" s="37" t="s">
        <v>306</v>
      </c>
      <c r="B27" t="s">
        <v>352</v>
      </c>
      <c r="C27" s="37" t="s">
        <v>306</v>
      </c>
      <c r="D27" s="37" t="s">
        <v>306</v>
      </c>
      <c r="E27" s="39" t="s">
        <v>393</v>
      </c>
      <c r="F27" s="39" t="s">
        <v>338</v>
      </c>
      <c r="G27" s="39"/>
      <c r="H27" s="39"/>
      <c r="I27" s="39" t="s">
        <v>547</v>
      </c>
      <c r="J27" s="39" t="s">
        <v>290</v>
      </c>
      <c r="K27" s="46"/>
      <c r="L27" s="38"/>
      <c r="M27" s="40"/>
      <c r="R27"/>
      <c r="AA27" s="44"/>
      <c r="AB27" s="44"/>
      <c r="AC27" s="44"/>
      <c r="AI27" s="46"/>
      <c r="AJ27" s="46"/>
      <c r="AK27" s="46"/>
      <c r="AL27" s="46"/>
      <c r="AM27" s="46"/>
      <c r="AN27" s="46"/>
      <c r="AP27" s="39"/>
    </row>
    <row r="28" spans="1:44" s="37" customFormat="1" ht="15" customHeight="1" x14ac:dyDescent="0.25">
      <c r="A28" s="37" t="s">
        <v>306</v>
      </c>
      <c r="B28" t="s">
        <v>339</v>
      </c>
      <c r="C28" s="37" t="s">
        <v>306</v>
      </c>
      <c r="D28" s="37" t="s">
        <v>306</v>
      </c>
      <c r="E28" s="39" t="s">
        <v>393</v>
      </c>
      <c r="F28" s="39" t="s">
        <v>338</v>
      </c>
      <c r="G28" s="39"/>
      <c r="H28" s="39"/>
      <c r="I28" s="39" t="s">
        <v>548</v>
      </c>
      <c r="J28" s="39" t="s">
        <v>290</v>
      </c>
      <c r="K28" s="46"/>
      <c r="L28" s="38"/>
      <c r="M28" s="40"/>
      <c r="R28"/>
      <c r="AA28" s="44"/>
      <c r="AB28" s="44"/>
      <c r="AC28" s="44"/>
      <c r="AI28" s="46"/>
      <c r="AJ28" s="46"/>
      <c r="AK28" s="46"/>
      <c r="AL28" s="46"/>
      <c r="AM28" s="46"/>
      <c r="AN28" s="46"/>
      <c r="AP28" s="39"/>
    </row>
    <row r="29" spans="1:44" s="37" customFormat="1" ht="15" customHeight="1" x14ac:dyDescent="0.25">
      <c r="A29" s="37" t="s">
        <v>306</v>
      </c>
      <c r="B29" t="s">
        <v>433</v>
      </c>
      <c r="C29" s="37" t="s">
        <v>306</v>
      </c>
      <c r="D29" s="37" t="s">
        <v>306</v>
      </c>
      <c r="E29" s="39" t="s">
        <v>393</v>
      </c>
      <c r="F29" s="39" t="s">
        <v>338</v>
      </c>
      <c r="G29" s="39"/>
      <c r="H29" s="39"/>
      <c r="I29" s="39" t="s">
        <v>549</v>
      </c>
      <c r="J29" s="39" t="s">
        <v>290</v>
      </c>
      <c r="K29" s="46"/>
      <c r="L29" s="38"/>
      <c r="M29" s="40"/>
      <c r="R29"/>
      <c r="AA29" s="44"/>
      <c r="AB29" s="44"/>
      <c r="AC29" s="44"/>
      <c r="AI29" s="46"/>
      <c r="AJ29" s="46"/>
      <c r="AK29" s="46"/>
      <c r="AL29" s="46"/>
      <c r="AM29" s="46"/>
      <c r="AN29" s="46"/>
      <c r="AP29" s="39"/>
    </row>
    <row r="30" spans="1:44" ht="15" customHeight="1" x14ac:dyDescent="0.25">
      <c r="A30" t="s">
        <v>435</v>
      </c>
      <c r="C30" s="39" t="s">
        <v>435</v>
      </c>
      <c r="D30" s="14" t="s">
        <v>448</v>
      </c>
      <c r="E30" t="s">
        <v>449</v>
      </c>
      <c r="F30" t="s">
        <v>439</v>
      </c>
      <c r="I30" s="32" t="s">
        <v>454</v>
      </c>
      <c r="J30" t="s">
        <v>436</v>
      </c>
      <c r="K30" s="6">
        <v>4326</v>
      </c>
      <c r="M30" s="48" t="s">
        <v>440</v>
      </c>
      <c r="N30" s="14">
        <v>20191101</v>
      </c>
      <c r="O30">
        <v>2019</v>
      </c>
      <c r="P30">
        <v>2015</v>
      </c>
      <c r="Q30" t="s">
        <v>441</v>
      </c>
      <c r="R30" t="s">
        <v>437</v>
      </c>
      <c r="S30" s="36" t="s">
        <v>438</v>
      </c>
      <c r="T30" t="s">
        <v>447</v>
      </c>
      <c r="AA30"/>
      <c r="AB30"/>
      <c r="AD30" s="1"/>
      <c r="AE30" s="1"/>
      <c r="AG30" s="1"/>
      <c r="AI30">
        <v>1</v>
      </c>
      <c r="AJ30"/>
      <c r="AK30"/>
      <c r="AM30" s="6" t="s">
        <v>442</v>
      </c>
      <c r="AN30" s="6">
        <v>-200</v>
      </c>
      <c r="AO30" s="6"/>
      <c r="AP30" s="6"/>
      <c r="AQ30" s="6"/>
      <c r="AR30" s="6"/>
    </row>
    <row r="31" spans="1:44" ht="15" customHeight="1" x14ac:dyDescent="0.25">
      <c r="A31" s="39" t="s">
        <v>452</v>
      </c>
      <c r="C31" s="39" t="s">
        <v>452</v>
      </c>
      <c r="D31" s="39" t="s">
        <v>453</v>
      </c>
      <c r="E31" s="39" t="s">
        <v>450</v>
      </c>
      <c r="F31" s="39" t="s">
        <v>451</v>
      </c>
      <c r="I31" t="s">
        <v>608</v>
      </c>
      <c r="J31" t="s">
        <v>290</v>
      </c>
      <c r="K31" s="6">
        <v>4326</v>
      </c>
    </row>
  </sheetData>
  <autoFilter ref="A1:AP29" xr:uid="{6FEED1B3-BE18-48B5-8BAC-E83DBF4F2846}"/>
  <hyperlinks>
    <hyperlink ref="M30" r:id="rId1" xr:uid="{E1DB76DA-9E16-416C-8A45-C7EF3FCDAF1B}"/>
    <hyperlink ref="S30" r:id="rId2" xr:uid="{F3A1009C-DF61-45AC-BC46-9D2026F08384}"/>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E11"/>
  <sheetViews>
    <sheetView workbookViewId="0">
      <pane ySplit="1" topLeftCell="A2" activePane="bottomLeft" state="frozen"/>
      <selection activeCell="B72" sqref="B72"/>
      <selection pane="bottomLeft" activeCell="B24" sqref="B24"/>
    </sheetView>
  </sheetViews>
  <sheetFormatPr defaultRowHeight="15" x14ac:dyDescent="0.25"/>
  <cols>
    <col min="1" max="1" width="57.140625" customWidth="1"/>
    <col min="2" max="2" width="51.85546875" customWidth="1"/>
    <col min="3" max="3" width="59" bestFit="1" customWidth="1"/>
    <col min="4" max="4" width="39.140625" customWidth="1"/>
    <col min="5" max="5" width="9.140625" style="6"/>
  </cols>
  <sheetData>
    <row r="1" spans="1:5" s="31" customFormat="1" x14ac:dyDescent="0.25">
      <c r="A1" s="31" t="s">
        <v>268</v>
      </c>
      <c r="B1" s="31" t="s">
        <v>161</v>
      </c>
      <c r="C1" s="31" t="s">
        <v>269</v>
      </c>
      <c r="D1" s="31" t="s">
        <v>163</v>
      </c>
      <c r="E1" s="35"/>
    </row>
    <row r="2" spans="1:5" x14ac:dyDescent="0.25">
      <c r="A2" t="s">
        <v>455</v>
      </c>
      <c r="B2" t="s">
        <v>204</v>
      </c>
      <c r="C2" t="s">
        <v>220</v>
      </c>
      <c r="D2" t="str">
        <f>INDEX(osm_dest_definitions!J:J,MATCH(destinations!$B2,osm_dest_definitions!$C:$C,0))</f>
        <v>Food</v>
      </c>
    </row>
    <row r="3" spans="1:5" x14ac:dyDescent="0.25">
      <c r="A3" t="s">
        <v>455</v>
      </c>
      <c r="B3" t="s">
        <v>205</v>
      </c>
      <c r="C3" t="str">
        <f>LOWER(INDEX(osm_dest_definitions!D:D,MATCH(destinations!$B3,osm_dest_definitions!$C:$C,0)))</f>
        <v>bakery</v>
      </c>
      <c r="D3" t="str">
        <f>INDEX(osm_dest_definitions!J:J,MATCH(destinations!$B3,osm_dest_definitions!$C:$C,0))</f>
        <v>Food</v>
      </c>
    </row>
    <row r="4" spans="1:5" x14ac:dyDescent="0.25">
      <c r="A4" t="s">
        <v>455</v>
      </c>
      <c r="B4" t="s">
        <v>206</v>
      </c>
      <c r="C4" t="str">
        <f>LOWER(INDEX(osm_dest_definitions!D:D,MATCH(destinations!$B4,osm_dest_definitions!$C:$C,0)))</f>
        <v>meat / seafood</v>
      </c>
      <c r="D4" t="str">
        <f>INDEX(osm_dest_definitions!J:J,MATCH(destinations!$B4,osm_dest_definitions!$C:$C,0))</f>
        <v>Food</v>
      </c>
    </row>
    <row r="5" spans="1:5" x14ac:dyDescent="0.25">
      <c r="A5" t="s">
        <v>455</v>
      </c>
      <c r="B5" t="s">
        <v>207</v>
      </c>
      <c r="C5" t="str">
        <f>LOWER(INDEX(osm_dest_definitions!D:D,MATCH(destinations!$B5,osm_dest_definitions!$C:$C,0)))</f>
        <v>fruit and veg</v>
      </c>
      <c r="D5" t="str">
        <f>INDEX(osm_dest_definitions!J:J,MATCH(destinations!$B5,osm_dest_definitions!$C:$C,0))</f>
        <v>Food</v>
      </c>
    </row>
    <row r="6" spans="1:5" x14ac:dyDescent="0.25">
      <c r="A6" t="s">
        <v>455</v>
      </c>
      <c r="B6" t="s">
        <v>208</v>
      </c>
      <c r="C6" t="str">
        <f>LOWER(INDEX(osm_dest_definitions!D:D,MATCH(destinations!$B6,osm_dest_definitions!$C:$C,0)))</f>
        <v>deli</v>
      </c>
      <c r="D6" t="str">
        <f>INDEX(osm_dest_definitions!J:J,MATCH(destinations!$B6,osm_dest_definitions!$C:$C,0))</f>
        <v>Food</v>
      </c>
    </row>
    <row r="7" spans="1:5" x14ac:dyDescent="0.25">
      <c r="A7" t="s">
        <v>247</v>
      </c>
      <c r="B7" t="s">
        <v>209</v>
      </c>
      <c r="C7" t="str">
        <f>LOWER(INDEX(osm_dest_definitions!D:D,MATCH(destinations!$B7,osm_dest_definitions!$C:$C,0)))</f>
        <v>convenience</v>
      </c>
      <c r="D7" t="str">
        <f>INDEX(osm_dest_definitions!J:J,MATCH(destinations!$B7,osm_dest_definitions!$C:$C,0))</f>
        <v>Convenience</v>
      </c>
    </row>
    <row r="8" spans="1:5" x14ac:dyDescent="0.25">
      <c r="A8" t="s">
        <v>259</v>
      </c>
      <c r="B8" t="s">
        <v>210</v>
      </c>
      <c r="C8" t="str">
        <f>LOWER(INDEX(osm_dest_definitions!D:D,MATCH(destinations!$B8,osm_dest_definitions!$C:$C,0)))</f>
        <v>convenience</v>
      </c>
      <c r="D8" t="str">
        <f>INDEX(osm_dest_definitions!J:J,MATCH(destinations!$B8,osm_dest_definitions!$C:$C,0))</f>
        <v>Convenience</v>
      </c>
    </row>
    <row r="9" spans="1:5" x14ac:dyDescent="0.25">
      <c r="A9" t="s">
        <v>259</v>
      </c>
      <c r="B9" t="s">
        <v>211</v>
      </c>
      <c r="C9" t="str">
        <f>LOWER(INDEX(osm_dest_definitions!D:D,MATCH(destinations!$B9,osm_dest_definitions!$C:$C,0)))</f>
        <v>convenience</v>
      </c>
      <c r="D9" t="str">
        <f>INDEX(osm_dest_definitions!J:J,MATCH(destinations!$B9,osm_dest_definitions!$C:$C,0))</f>
        <v>Convenience</v>
      </c>
    </row>
    <row r="10" spans="1:5" x14ac:dyDescent="0.25">
      <c r="A10" t="s">
        <v>259</v>
      </c>
      <c r="B10" t="s">
        <v>258</v>
      </c>
      <c r="C10" t="s">
        <v>264</v>
      </c>
      <c r="D10" t="s">
        <v>262</v>
      </c>
    </row>
    <row r="11" spans="1:5" x14ac:dyDescent="0.25">
      <c r="A11" t="s">
        <v>456</v>
      </c>
      <c r="B11" t="s">
        <v>422</v>
      </c>
      <c r="C11" t="s">
        <v>457</v>
      </c>
    </row>
  </sheetData>
  <pageMargins left="0.25" right="0.25" top="0.75" bottom="0.75" header="0.3" footer="0.3"/>
  <pageSetup paperSize="8"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45"/>
  <sheetViews>
    <sheetView zoomScale="85" zoomScaleNormal="85" workbookViewId="0">
      <selection activeCell="B44" sqref="B44"/>
    </sheetView>
  </sheetViews>
  <sheetFormatPr defaultRowHeight="15" x14ac:dyDescent="0.25"/>
  <cols>
    <col min="1" max="3" width="19.7109375" style="3" customWidth="1"/>
    <col min="4" max="4" width="27.140625" style="3" customWidth="1"/>
    <col min="5" max="5" width="17.140625" style="3" customWidth="1"/>
    <col min="6" max="6" width="18.42578125" style="3" customWidth="1"/>
    <col min="7" max="8" width="16.85546875" style="3" customWidth="1"/>
    <col min="9" max="9" width="49.140625" style="9" customWidth="1"/>
    <col min="10" max="10" width="28.85546875" style="3" customWidth="1"/>
    <col min="11" max="11" width="16.7109375" style="3" customWidth="1"/>
    <col min="12" max="16384" width="9.140625" style="3"/>
  </cols>
  <sheetData>
    <row r="1" spans="1:12" x14ac:dyDescent="0.25">
      <c r="A1" s="59" t="s">
        <v>171</v>
      </c>
      <c r="B1" s="59" t="s">
        <v>173</v>
      </c>
      <c r="C1" s="59" t="s">
        <v>458</v>
      </c>
      <c r="D1" s="59" t="s">
        <v>459</v>
      </c>
      <c r="E1" s="59" t="s">
        <v>175</v>
      </c>
      <c r="F1" s="59" t="s">
        <v>30</v>
      </c>
      <c r="G1" s="59" t="s">
        <v>178</v>
      </c>
      <c r="H1" s="59" t="s">
        <v>421</v>
      </c>
      <c r="I1" s="60" t="s">
        <v>32</v>
      </c>
      <c r="J1" s="59" t="s">
        <v>163</v>
      </c>
      <c r="K1" s="59" t="s">
        <v>184</v>
      </c>
      <c r="L1" s="61"/>
    </row>
    <row r="2" spans="1:12" x14ac:dyDescent="0.25">
      <c r="A2" s="3" t="s">
        <v>460</v>
      </c>
      <c r="B2" s="62" t="s">
        <v>461</v>
      </c>
      <c r="C2" s="3" t="s">
        <v>204</v>
      </c>
      <c r="D2" s="62" t="s">
        <v>218</v>
      </c>
      <c r="E2" s="62" t="s">
        <v>215</v>
      </c>
      <c r="F2" s="62" t="s">
        <v>216</v>
      </c>
      <c r="G2" s="63">
        <v>343085</v>
      </c>
      <c r="H2" s="63"/>
      <c r="I2" s="64" t="s">
        <v>219</v>
      </c>
      <c r="J2" s="62" t="s">
        <v>220</v>
      </c>
      <c r="K2" s="62"/>
    </row>
    <row r="3" spans="1:12" x14ac:dyDescent="0.25">
      <c r="A3" s="3" t="s">
        <v>460</v>
      </c>
      <c r="B3" s="62" t="s">
        <v>461</v>
      </c>
      <c r="C3" s="3" t="s">
        <v>204</v>
      </c>
      <c r="D3" s="62" t="s">
        <v>218</v>
      </c>
      <c r="E3" s="62" t="s">
        <v>216</v>
      </c>
      <c r="F3" s="62"/>
      <c r="G3" s="65">
        <v>95</v>
      </c>
      <c r="H3" s="65"/>
      <c r="I3" s="64"/>
      <c r="J3" s="62" t="s">
        <v>220</v>
      </c>
      <c r="K3" s="62" t="s">
        <v>221</v>
      </c>
    </row>
    <row r="4" spans="1:12" x14ac:dyDescent="0.25">
      <c r="A4" s="3" t="s">
        <v>460</v>
      </c>
      <c r="B4" s="62" t="s">
        <v>461</v>
      </c>
      <c r="C4" s="3" t="s">
        <v>204</v>
      </c>
      <c r="D4" s="62" t="s">
        <v>218</v>
      </c>
      <c r="E4" s="62" t="s">
        <v>212</v>
      </c>
      <c r="F4" s="62" t="s">
        <v>216</v>
      </c>
      <c r="G4" s="65">
        <v>37</v>
      </c>
      <c r="H4" s="65"/>
      <c r="I4" s="64"/>
      <c r="J4" s="62" t="s">
        <v>220</v>
      </c>
      <c r="K4" s="62"/>
    </row>
    <row r="5" spans="1:12" x14ac:dyDescent="0.25">
      <c r="A5" s="3" t="s">
        <v>460</v>
      </c>
      <c r="B5" s="62" t="s">
        <v>461</v>
      </c>
      <c r="C5" s="3" t="s">
        <v>204</v>
      </c>
      <c r="D5" s="62" t="s">
        <v>218</v>
      </c>
      <c r="E5" s="62" t="s">
        <v>217</v>
      </c>
      <c r="F5" s="62" t="s">
        <v>216</v>
      </c>
      <c r="G5" s="63">
        <v>8251</v>
      </c>
      <c r="H5" s="63"/>
      <c r="I5" s="64" t="s">
        <v>222</v>
      </c>
      <c r="J5" s="62" t="s">
        <v>220</v>
      </c>
      <c r="K5" s="62"/>
    </row>
    <row r="6" spans="1:12" x14ac:dyDescent="0.25">
      <c r="A6" s="3" t="s">
        <v>460</v>
      </c>
      <c r="B6" s="62" t="s">
        <v>461</v>
      </c>
      <c r="C6" s="3" t="s">
        <v>204</v>
      </c>
      <c r="D6" s="62" t="s">
        <v>218</v>
      </c>
      <c r="E6" s="62" t="s">
        <v>215</v>
      </c>
      <c r="F6" s="62" t="s">
        <v>223</v>
      </c>
      <c r="G6" s="63">
        <v>1137</v>
      </c>
      <c r="H6" s="63"/>
      <c r="I6" s="64"/>
      <c r="J6" s="62" t="s">
        <v>220</v>
      </c>
      <c r="K6" s="62"/>
    </row>
    <row r="7" spans="1:12" x14ac:dyDescent="0.25">
      <c r="A7" s="3" t="s">
        <v>460</v>
      </c>
      <c r="B7" s="62" t="s">
        <v>461</v>
      </c>
      <c r="C7" s="3" t="s">
        <v>205</v>
      </c>
      <c r="D7" s="62" t="s">
        <v>224</v>
      </c>
      <c r="E7" s="62" t="s">
        <v>215</v>
      </c>
      <c r="F7" s="62" t="s">
        <v>225</v>
      </c>
      <c r="G7" s="63">
        <v>154061</v>
      </c>
      <c r="H7" s="63"/>
      <c r="I7" s="64" t="s">
        <v>226</v>
      </c>
      <c r="J7" s="62" t="s">
        <v>220</v>
      </c>
      <c r="K7" s="62" t="s">
        <v>227</v>
      </c>
    </row>
    <row r="8" spans="1:12" x14ac:dyDescent="0.25">
      <c r="A8" s="3" t="s">
        <v>460</v>
      </c>
      <c r="B8" s="62" t="s">
        <v>461</v>
      </c>
      <c r="C8" s="3" t="s">
        <v>205</v>
      </c>
      <c r="D8" s="62" t="s">
        <v>224</v>
      </c>
      <c r="E8" s="62" t="s">
        <v>215</v>
      </c>
      <c r="F8" s="62" t="s">
        <v>228</v>
      </c>
      <c r="G8" s="63">
        <v>6436</v>
      </c>
      <c r="H8" s="63"/>
      <c r="I8" s="66" t="s">
        <v>229</v>
      </c>
      <c r="J8" s="67" t="s">
        <v>220</v>
      </c>
      <c r="K8" s="62" t="s">
        <v>227</v>
      </c>
    </row>
    <row r="9" spans="1:12" x14ac:dyDescent="0.25">
      <c r="A9" s="3" t="s">
        <v>460</v>
      </c>
      <c r="B9" s="62" t="s">
        <v>461</v>
      </c>
      <c r="C9" s="3" t="s">
        <v>205</v>
      </c>
      <c r="D9" s="62" t="s">
        <v>224</v>
      </c>
      <c r="E9" s="62" t="s">
        <v>462</v>
      </c>
      <c r="F9" s="62" t="s">
        <v>463</v>
      </c>
      <c r="G9" s="63"/>
      <c r="H9" s="63"/>
      <c r="I9" s="66"/>
      <c r="J9" s="67"/>
      <c r="K9" s="62"/>
    </row>
    <row r="10" spans="1:12" x14ac:dyDescent="0.25">
      <c r="A10" s="3" t="s">
        <v>460</v>
      </c>
      <c r="B10" s="62" t="s">
        <v>461</v>
      </c>
      <c r="C10" s="3" t="s">
        <v>206</v>
      </c>
      <c r="D10" s="62" t="s">
        <v>230</v>
      </c>
      <c r="E10" s="62" t="s">
        <v>215</v>
      </c>
      <c r="F10" s="62" t="s">
        <v>231</v>
      </c>
      <c r="G10" s="63">
        <v>60510</v>
      </c>
      <c r="H10" s="63"/>
      <c r="I10" s="64" t="s">
        <v>232</v>
      </c>
      <c r="J10" s="62" t="s">
        <v>220</v>
      </c>
      <c r="K10" s="62" t="s">
        <v>227</v>
      </c>
    </row>
    <row r="11" spans="1:12" x14ac:dyDescent="0.25">
      <c r="A11" s="3" t="s">
        <v>460</v>
      </c>
      <c r="B11" s="62" t="s">
        <v>461</v>
      </c>
      <c r="C11" s="3" t="s">
        <v>206</v>
      </c>
      <c r="D11" s="62" t="s">
        <v>230</v>
      </c>
      <c r="E11" s="62" t="s">
        <v>215</v>
      </c>
      <c r="F11" s="62" t="s">
        <v>233</v>
      </c>
      <c r="G11" s="63">
        <v>11651</v>
      </c>
      <c r="H11" s="63"/>
      <c r="I11" s="66" t="s">
        <v>234</v>
      </c>
      <c r="J11" s="67" t="s">
        <v>220</v>
      </c>
      <c r="K11" s="62" t="s">
        <v>227</v>
      </c>
    </row>
    <row r="12" spans="1:12" x14ac:dyDescent="0.25">
      <c r="A12" s="3" t="s">
        <v>460</v>
      </c>
      <c r="B12" s="62" t="s">
        <v>461</v>
      </c>
      <c r="C12" s="3" t="s">
        <v>206</v>
      </c>
      <c r="D12" s="62" t="s">
        <v>230</v>
      </c>
      <c r="E12" s="62" t="s">
        <v>215</v>
      </c>
      <c r="F12" s="62" t="s">
        <v>235</v>
      </c>
      <c r="G12" s="63">
        <v>1029</v>
      </c>
      <c r="H12" s="63"/>
      <c r="I12" s="64"/>
      <c r="J12" s="62" t="s">
        <v>220</v>
      </c>
      <c r="K12" s="62" t="s">
        <v>227</v>
      </c>
    </row>
    <row r="13" spans="1:12" x14ac:dyDescent="0.25">
      <c r="A13" s="3" t="s">
        <v>460</v>
      </c>
      <c r="B13" s="62" t="s">
        <v>461</v>
      </c>
      <c r="C13" s="3" t="s">
        <v>207</v>
      </c>
      <c r="D13" s="62" t="s">
        <v>236</v>
      </c>
      <c r="E13" s="62" t="s">
        <v>215</v>
      </c>
      <c r="F13" s="62" t="s">
        <v>237</v>
      </c>
      <c r="G13" s="63">
        <v>33791</v>
      </c>
      <c r="H13" s="63"/>
      <c r="I13" s="64" t="s">
        <v>238</v>
      </c>
      <c r="J13" s="62" t="s">
        <v>220</v>
      </c>
      <c r="K13" s="62" t="s">
        <v>227</v>
      </c>
    </row>
    <row r="14" spans="1:12" x14ac:dyDescent="0.25">
      <c r="A14" s="3" t="s">
        <v>460</v>
      </c>
      <c r="B14" s="62" t="s">
        <v>461</v>
      </c>
      <c r="C14" s="3" t="s">
        <v>207</v>
      </c>
      <c r="D14" s="62" t="s">
        <v>236</v>
      </c>
      <c r="E14" s="62" t="s">
        <v>215</v>
      </c>
      <c r="F14" s="62" t="s">
        <v>239</v>
      </c>
      <c r="G14" s="63">
        <v>50</v>
      </c>
      <c r="H14" s="63"/>
      <c r="I14" s="64"/>
      <c r="J14" s="62" t="s">
        <v>220</v>
      </c>
      <c r="K14" s="62"/>
    </row>
    <row r="15" spans="1:12" x14ac:dyDescent="0.25">
      <c r="A15" s="3" t="s">
        <v>460</v>
      </c>
      <c r="B15" s="62" t="s">
        <v>461</v>
      </c>
      <c r="C15" s="3" t="s">
        <v>207</v>
      </c>
      <c r="D15" s="62" t="s">
        <v>236</v>
      </c>
      <c r="E15" s="62" t="s">
        <v>215</v>
      </c>
      <c r="F15" s="62" t="s">
        <v>240</v>
      </c>
      <c r="G15" s="63">
        <v>22</v>
      </c>
      <c r="H15" s="63"/>
      <c r="I15" s="64"/>
      <c r="J15" s="62" t="s">
        <v>220</v>
      </c>
      <c r="K15" s="62"/>
    </row>
    <row r="16" spans="1:12" x14ac:dyDescent="0.25">
      <c r="A16" s="3" t="s">
        <v>460</v>
      </c>
      <c r="B16" s="62" t="s">
        <v>461</v>
      </c>
      <c r="C16" s="3" t="s">
        <v>207</v>
      </c>
      <c r="D16" s="62" t="s">
        <v>236</v>
      </c>
      <c r="E16" s="62" t="s">
        <v>215</v>
      </c>
      <c r="F16" s="62" t="s">
        <v>241</v>
      </c>
      <c r="G16" s="63">
        <v>10</v>
      </c>
      <c r="H16" s="63"/>
      <c r="I16" s="64"/>
      <c r="J16" s="62" t="s">
        <v>220</v>
      </c>
      <c r="K16" s="62"/>
    </row>
    <row r="17" spans="1:11" x14ac:dyDescent="0.25">
      <c r="A17" s="3" t="s">
        <v>460</v>
      </c>
      <c r="B17" s="62" t="s">
        <v>461</v>
      </c>
      <c r="C17" s="3" t="s">
        <v>208</v>
      </c>
      <c r="D17" s="62" t="s">
        <v>242</v>
      </c>
      <c r="E17" s="62" t="s">
        <v>215</v>
      </c>
      <c r="F17" s="62" t="s">
        <v>243</v>
      </c>
      <c r="G17" s="63">
        <v>12735</v>
      </c>
      <c r="H17" s="63"/>
      <c r="I17" s="64" t="s">
        <v>244</v>
      </c>
      <c r="J17" s="62" t="s">
        <v>220</v>
      </c>
      <c r="K17" s="62" t="s">
        <v>227</v>
      </c>
    </row>
    <row r="18" spans="1:11" x14ac:dyDescent="0.25">
      <c r="A18" s="3" t="s">
        <v>460</v>
      </c>
      <c r="B18" s="62" t="s">
        <v>461</v>
      </c>
      <c r="C18" s="3" t="s">
        <v>208</v>
      </c>
      <c r="D18" s="62" t="s">
        <v>242</v>
      </c>
      <c r="E18" s="62" t="s">
        <v>215</v>
      </c>
      <c r="F18" s="62" t="s">
        <v>245</v>
      </c>
      <c r="G18" s="63">
        <v>2415</v>
      </c>
      <c r="H18" s="63"/>
      <c r="I18" s="66" t="s">
        <v>246</v>
      </c>
      <c r="J18" s="67" t="s">
        <v>220</v>
      </c>
      <c r="K18" s="62" t="s">
        <v>227</v>
      </c>
    </row>
    <row r="19" spans="1:11" x14ac:dyDescent="0.25">
      <c r="A19" s="3" t="s">
        <v>460</v>
      </c>
      <c r="B19" s="62" t="s">
        <v>461</v>
      </c>
      <c r="C19" s="3" t="s">
        <v>258</v>
      </c>
      <c r="D19" s="62" t="s">
        <v>259</v>
      </c>
      <c r="E19" s="62" t="s">
        <v>212</v>
      </c>
      <c r="F19" s="62" t="s">
        <v>260</v>
      </c>
      <c r="G19" s="65">
        <v>52267</v>
      </c>
      <c r="H19" s="65"/>
      <c r="I19" s="64" t="s">
        <v>261</v>
      </c>
      <c r="J19" s="62" t="s">
        <v>262</v>
      </c>
      <c r="K19" s="62" t="s">
        <v>263</v>
      </c>
    </row>
    <row r="20" spans="1:11" x14ac:dyDescent="0.25">
      <c r="A20" s="3" t="s">
        <v>460</v>
      </c>
      <c r="B20" s="62" t="s">
        <v>461</v>
      </c>
      <c r="C20" s="3" t="s">
        <v>258</v>
      </c>
      <c r="D20" s="62" t="s">
        <v>259</v>
      </c>
      <c r="E20" s="62" t="s">
        <v>212</v>
      </c>
      <c r="F20" s="62" t="s">
        <v>264</v>
      </c>
      <c r="G20" s="65">
        <v>206</v>
      </c>
      <c r="H20" s="65"/>
      <c r="I20" s="64"/>
      <c r="J20" s="62" t="s">
        <v>262</v>
      </c>
      <c r="K20" s="62" t="s">
        <v>265</v>
      </c>
    </row>
    <row r="21" spans="1:11" x14ac:dyDescent="0.25">
      <c r="A21" s="3" t="s">
        <v>460</v>
      </c>
      <c r="B21" s="62" t="s">
        <v>461</v>
      </c>
      <c r="C21" s="3" t="s">
        <v>258</v>
      </c>
      <c r="D21" s="62" t="s">
        <v>259</v>
      </c>
      <c r="E21" s="62" t="s">
        <v>212</v>
      </c>
      <c r="F21" s="62" t="s">
        <v>266</v>
      </c>
      <c r="G21" s="65">
        <v>41</v>
      </c>
      <c r="H21" s="65"/>
      <c r="I21" s="64"/>
      <c r="J21" s="62" t="s">
        <v>262</v>
      </c>
      <c r="K21" s="62" t="s">
        <v>265</v>
      </c>
    </row>
    <row r="22" spans="1:11" x14ac:dyDescent="0.25">
      <c r="A22" s="3" t="s">
        <v>460</v>
      </c>
      <c r="B22" s="62" t="s">
        <v>461</v>
      </c>
      <c r="C22" s="3" t="s">
        <v>258</v>
      </c>
      <c r="D22" s="62" t="s">
        <v>259</v>
      </c>
      <c r="E22" s="62" t="s">
        <v>212</v>
      </c>
      <c r="F22" s="62" t="s">
        <v>267</v>
      </c>
      <c r="G22" s="65">
        <v>22</v>
      </c>
      <c r="H22" s="65"/>
      <c r="I22" s="64"/>
      <c r="J22" s="62" t="s">
        <v>262</v>
      </c>
      <c r="K22" s="62" t="s">
        <v>265</v>
      </c>
    </row>
    <row r="23" spans="1:11" x14ac:dyDescent="0.25">
      <c r="A23" s="3" t="s">
        <v>460</v>
      </c>
      <c r="B23" s="62" t="s">
        <v>461</v>
      </c>
      <c r="C23" s="3" t="s">
        <v>258</v>
      </c>
      <c r="D23" s="62" t="s">
        <v>259</v>
      </c>
      <c r="E23" s="62" t="s">
        <v>215</v>
      </c>
      <c r="F23" s="62" t="s">
        <v>260</v>
      </c>
      <c r="G23" s="65">
        <v>248</v>
      </c>
      <c r="H23" s="65"/>
      <c r="I23" s="64"/>
      <c r="J23" s="62" t="s">
        <v>262</v>
      </c>
      <c r="K23" s="62"/>
    </row>
    <row r="24" spans="1:11" x14ac:dyDescent="0.25">
      <c r="A24" s="3" t="s">
        <v>460</v>
      </c>
      <c r="B24" s="62" t="s">
        <v>461</v>
      </c>
      <c r="C24" s="3" t="s">
        <v>258</v>
      </c>
      <c r="D24" s="62" t="s">
        <v>259</v>
      </c>
      <c r="E24" s="62" t="s">
        <v>215</v>
      </c>
      <c r="F24" s="62" t="s">
        <v>264</v>
      </c>
      <c r="G24" s="65">
        <v>246</v>
      </c>
      <c r="H24" s="65"/>
      <c r="I24" s="64"/>
      <c r="J24" s="62" t="s">
        <v>262</v>
      </c>
      <c r="K24" s="62"/>
    </row>
    <row r="25" spans="1:11" x14ac:dyDescent="0.25">
      <c r="A25" s="3" t="s">
        <v>248</v>
      </c>
      <c r="B25" s="62" t="s">
        <v>247</v>
      </c>
      <c r="C25" s="3" t="s">
        <v>209</v>
      </c>
      <c r="D25" s="62" t="s">
        <v>247</v>
      </c>
      <c r="E25" s="62" t="s">
        <v>215</v>
      </c>
      <c r="F25" s="62" t="s">
        <v>248</v>
      </c>
      <c r="G25" s="63">
        <v>457453</v>
      </c>
      <c r="H25" s="63"/>
      <c r="I25" s="64" t="s">
        <v>249</v>
      </c>
      <c r="J25" s="62" t="s">
        <v>247</v>
      </c>
      <c r="K25" s="62"/>
    </row>
    <row r="26" spans="1:11" x14ac:dyDescent="0.25">
      <c r="A26" s="3" t="s">
        <v>248</v>
      </c>
      <c r="B26" s="62" t="s">
        <v>247</v>
      </c>
      <c r="C26" s="3" t="s">
        <v>210</v>
      </c>
      <c r="D26" s="62" t="s">
        <v>247</v>
      </c>
      <c r="E26" s="62" t="s">
        <v>212</v>
      </c>
      <c r="F26" s="62" t="s">
        <v>250</v>
      </c>
      <c r="G26" s="63">
        <v>398945</v>
      </c>
      <c r="H26" s="63"/>
      <c r="I26" s="64" t="s">
        <v>251</v>
      </c>
      <c r="J26" s="62" t="s">
        <v>247</v>
      </c>
      <c r="K26" s="62" t="s">
        <v>252</v>
      </c>
    </row>
    <row r="27" spans="1:11" x14ac:dyDescent="0.25">
      <c r="A27" s="3" t="s">
        <v>248</v>
      </c>
      <c r="B27" s="62" t="s">
        <v>247</v>
      </c>
      <c r="C27" s="3" t="s">
        <v>211</v>
      </c>
      <c r="D27" s="62" t="s">
        <v>247</v>
      </c>
      <c r="E27" s="62" t="s">
        <v>215</v>
      </c>
      <c r="F27" s="62" t="s">
        <v>253</v>
      </c>
      <c r="G27" s="63">
        <v>72391</v>
      </c>
      <c r="H27" s="63"/>
      <c r="I27" s="64" t="s">
        <v>254</v>
      </c>
      <c r="J27" s="62" t="s">
        <v>247</v>
      </c>
      <c r="K27" s="62"/>
    </row>
    <row r="28" spans="1:11" x14ac:dyDescent="0.25">
      <c r="A28" s="3" t="s">
        <v>248</v>
      </c>
      <c r="B28" s="62" t="s">
        <v>247</v>
      </c>
      <c r="C28" s="3" t="s">
        <v>211</v>
      </c>
      <c r="D28" s="62" t="s">
        <v>247</v>
      </c>
      <c r="E28" s="62" t="s">
        <v>215</v>
      </c>
      <c r="F28" s="62" t="s">
        <v>255</v>
      </c>
      <c r="G28" s="63">
        <v>19245</v>
      </c>
      <c r="H28" s="63"/>
      <c r="I28" s="64" t="s">
        <v>256</v>
      </c>
      <c r="J28" s="62" t="s">
        <v>247</v>
      </c>
      <c r="K28" s="62"/>
    </row>
    <row r="29" spans="1:11" x14ac:dyDescent="0.25">
      <c r="A29" s="3" t="s">
        <v>248</v>
      </c>
      <c r="B29" s="62" t="s">
        <v>247</v>
      </c>
      <c r="C29" s="3" t="s">
        <v>211</v>
      </c>
      <c r="D29" s="62" t="s">
        <v>247</v>
      </c>
      <c r="E29" s="62" t="s">
        <v>215</v>
      </c>
      <c r="F29" s="62" t="s">
        <v>257</v>
      </c>
      <c r="G29" s="63">
        <v>10</v>
      </c>
      <c r="H29" s="63"/>
      <c r="I29" s="64"/>
      <c r="J29" s="62" t="s">
        <v>247</v>
      </c>
      <c r="K29" s="62"/>
    </row>
    <row r="30" spans="1:11" x14ac:dyDescent="0.25">
      <c r="A30" s="3" t="s">
        <v>248</v>
      </c>
      <c r="B30" s="62" t="s">
        <v>247</v>
      </c>
      <c r="C30" s="3" t="s">
        <v>211</v>
      </c>
      <c r="D30" s="62" t="s">
        <v>247</v>
      </c>
      <c r="E30" s="62" t="s">
        <v>212</v>
      </c>
      <c r="F30" s="62" t="s">
        <v>257</v>
      </c>
      <c r="G30" s="63">
        <v>3</v>
      </c>
      <c r="H30" s="63"/>
      <c r="I30" s="64"/>
      <c r="J30" s="62" t="s">
        <v>247</v>
      </c>
      <c r="K30" s="62"/>
    </row>
    <row r="31" spans="1:11" x14ac:dyDescent="0.25">
      <c r="A31" s="3" t="s">
        <v>422</v>
      </c>
      <c r="B31" s="3" t="s">
        <v>423</v>
      </c>
      <c r="C31" s="3" t="s">
        <v>422</v>
      </c>
      <c r="D31" s="3" t="s">
        <v>423</v>
      </c>
      <c r="E31" s="3" t="s">
        <v>424</v>
      </c>
      <c r="F31" s="3" t="s">
        <v>425</v>
      </c>
    </row>
    <row r="32" spans="1:11" x14ac:dyDescent="0.25">
      <c r="A32" s="3" t="s">
        <v>422</v>
      </c>
      <c r="B32" s="3" t="s">
        <v>423</v>
      </c>
      <c r="C32" s="3" t="s">
        <v>422</v>
      </c>
      <c r="D32" s="3" t="s">
        <v>423</v>
      </c>
      <c r="E32" s="3" t="s">
        <v>424</v>
      </c>
      <c r="F32" s="3" t="s">
        <v>426</v>
      </c>
    </row>
    <row r="33" spans="1:11" x14ac:dyDescent="0.25">
      <c r="A33" s="3" t="s">
        <v>422</v>
      </c>
      <c r="B33" s="3" t="s">
        <v>423</v>
      </c>
      <c r="C33" s="3" t="s">
        <v>422</v>
      </c>
      <c r="D33" s="3" t="s">
        <v>423</v>
      </c>
      <c r="E33" s="3" t="s">
        <v>214</v>
      </c>
      <c r="F33" s="3" t="s">
        <v>427</v>
      </c>
    </row>
    <row r="34" spans="1:11" x14ac:dyDescent="0.25">
      <c r="A34" s="3" t="s">
        <v>422</v>
      </c>
      <c r="B34" s="3" t="s">
        <v>423</v>
      </c>
      <c r="C34" s="3" t="s">
        <v>422</v>
      </c>
      <c r="D34" s="3" t="s">
        <v>423</v>
      </c>
      <c r="E34" s="3" t="s">
        <v>214</v>
      </c>
      <c r="F34" s="3" t="s">
        <v>425</v>
      </c>
    </row>
    <row r="35" spans="1:11" x14ac:dyDescent="0.25">
      <c r="A35" s="3" t="s">
        <v>422</v>
      </c>
      <c r="B35" s="3" t="s">
        <v>423</v>
      </c>
      <c r="C35" s="3" t="s">
        <v>422</v>
      </c>
      <c r="D35" s="3" t="s">
        <v>423</v>
      </c>
      <c r="E35" s="3" t="s">
        <v>428</v>
      </c>
      <c r="F35" s="3" t="s">
        <v>425</v>
      </c>
    </row>
    <row r="36" spans="1:11" x14ac:dyDescent="0.2">
      <c r="A36" s="3" t="s">
        <v>422</v>
      </c>
      <c r="B36" s="3" t="s">
        <v>423</v>
      </c>
      <c r="C36" s="3" t="s">
        <v>422</v>
      </c>
      <c r="D36" s="3" t="s">
        <v>423</v>
      </c>
      <c r="E36" s="3" t="s">
        <v>424</v>
      </c>
      <c r="F36" s="3" t="s">
        <v>429</v>
      </c>
      <c r="J36" s="33"/>
    </row>
    <row r="37" spans="1:11" x14ac:dyDescent="0.2">
      <c r="A37" s="3" t="s">
        <v>422</v>
      </c>
      <c r="B37" s="3" t="s">
        <v>423</v>
      </c>
      <c r="C37" s="3" t="s">
        <v>422</v>
      </c>
      <c r="D37" s="3" t="s">
        <v>423</v>
      </c>
      <c r="E37" s="3" t="s">
        <v>212</v>
      </c>
      <c r="F37" s="3" t="s">
        <v>430</v>
      </c>
      <c r="J37" s="33"/>
    </row>
    <row r="38" spans="1:11" x14ac:dyDescent="0.2">
      <c r="A38" s="3" t="s">
        <v>422</v>
      </c>
      <c r="B38" s="3" t="s">
        <v>423</v>
      </c>
      <c r="C38" s="3" t="s">
        <v>422</v>
      </c>
      <c r="D38" s="3" t="s">
        <v>423</v>
      </c>
      <c r="E38" s="3" t="s">
        <v>428</v>
      </c>
      <c r="F38" s="3" t="s">
        <v>431</v>
      </c>
      <c r="J38" s="33"/>
      <c r="K38" s="34"/>
    </row>
    <row r="39" spans="1:11" x14ac:dyDescent="0.2">
      <c r="A39" s="3" t="s">
        <v>422</v>
      </c>
      <c r="B39" s="3" t="s">
        <v>423</v>
      </c>
      <c r="C39" s="3" t="s">
        <v>422</v>
      </c>
      <c r="D39" s="3" t="s">
        <v>423</v>
      </c>
      <c r="E39" s="3" t="s">
        <v>428</v>
      </c>
      <c r="F39" s="3" t="s">
        <v>432</v>
      </c>
      <c r="J39" s="33"/>
    </row>
    <row r="40" spans="1:11" x14ac:dyDescent="0.2">
      <c r="A40" s="3" t="s">
        <v>582</v>
      </c>
      <c r="B40" s="3" t="s">
        <v>581</v>
      </c>
      <c r="C40" s="3" t="s">
        <v>583</v>
      </c>
      <c r="D40" s="3" t="s">
        <v>581</v>
      </c>
      <c r="E40" s="3" t="s">
        <v>212</v>
      </c>
      <c r="F40" s="3" t="s">
        <v>582</v>
      </c>
      <c r="G40" s="63">
        <v>924972</v>
      </c>
      <c r="I40" s="9" t="s">
        <v>603</v>
      </c>
      <c r="J40" s="33"/>
    </row>
    <row r="41" spans="1:11" x14ac:dyDescent="0.2">
      <c r="A41" s="3" t="s">
        <v>585</v>
      </c>
      <c r="B41" s="3" t="s">
        <v>597</v>
      </c>
      <c r="C41" s="3" t="s">
        <v>584</v>
      </c>
      <c r="D41" s="3" t="s">
        <v>597</v>
      </c>
      <c r="E41" s="3" t="s">
        <v>212</v>
      </c>
      <c r="F41" s="3" t="s">
        <v>585</v>
      </c>
      <c r="G41" s="63">
        <v>356890</v>
      </c>
      <c r="I41" s="9" t="s">
        <v>604</v>
      </c>
      <c r="J41" s="33"/>
    </row>
    <row r="42" spans="1:11" x14ac:dyDescent="0.2">
      <c r="A42" s="3" t="s">
        <v>587</v>
      </c>
      <c r="B42" s="3" t="s">
        <v>598</v>
      </c>
      <c r="C42" s="3" t="s">
        <v>586</v>
      </c>
      <c r="D42" s="3" t="s">
        <v>598</v>
      </c>
      <c r="E42" s="3" t="s">
        <v>212</v>
      </c>
      <c r="F42" s="3" t="s">
        <v>587</v>
      </c>
      <c r="G42" s="63">
        <v>6309</v>
      </c>
      <c r="I42" s="9" t="s">
        <v>602</v>
      </c>
      <c r="J42" s="33"/>
    </row>
    <row r="43" spans="1:11" x14ac:dyDescent="0.25">
      <c r="A43" s="3" t="s">
        <v>590</v>
      </c>
      <c r="B43" s="3" t="s">
        <v>589</v>
      </c>
      <c r="C43" s="3" t="s">
        <v>588</v>
      </c>
      <c r="D43" s="3" t="s">
        <v>589</v>
      </c>
      <c r="E43" s="3" t="s">
        <v>212</v>
      </c>
      <c r="F43" s="3" t="s">
        <v>590</v>
      </c>
      <c r="G43" s="63">
        <v>326229</v>
      </c>
      <c r="I43" s="9" t="s">
        <v>605</v>
      </c>
    </row>
    <row r="44" spans="1:11" x14ac:dyDescent="0.25">
      <c r="A44" s="3" t="s">
        <v>593</v>
      </c>
      <c r="B44" s="3" t="s">
        <v>592</v>
      </c>
      <c r="C44" s="3" t="s">
        <v>591</v>
      </c>
      <c r="D44" s="3" t="s">
        <v>592</v>
      </c>
      <c r="E44" s="3" t="s">
        <v>212</v>
      </c>
      <c r="F44" s="3" t="s">
        <v>593</v>
      </c>
      <c r="G44" s="63">
        <v>151404</v>
      </c>
      <c r="I44" s="9" t="s">
        <v>599</v>
      </c>
    </row>
    <row r="45" spans="1:11" x14ac:dyDescent="0.25">
      <c r="A45" s="3" t="s">
        <v>596</v>
      </c>
      <c r="B45" s="3" t="s">
        <v>595</v>
      </c>
      <c r="C45" s="3" t="s">
        <v>594</v>
      </c>
      <c r="D45" s="3" t="s">
        <v>595</v>
      </c>
      <c r="E45" s="3" t="s">
        <v>212</v>
      </c>
      <c r="F45" s="3" t="s">
        <v>596</v>
      </c>
      <c r="G45" s="63">
        <v>156117</v>
      </c>
      <c r="I45" s="9" t="s">
        <v>600</v>
      </c>
      <c r="K45" s="3" t="s">
        <v>601</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12AB-4082-428A-9AD8-30AFCF82C953}">
  <dimension ref="A1:H15"/>
  <sheetViews>
    <sheetView topLeftCell="A13" workbookViewId="0">
      <selection activeCell="E9" sqref="E9"/>
    </sheetView>
  </sheetViews>
  <sheetFormatPr defaultRowHeight="15" x14ac:dyDescent="0.25"/>
  <cols>
    <col min="1" max="1" width="22.140625" style="3" customWidth="1"/>
    <col min="2" max="4" width="32.5703125" style="3" customWidth="1"/>
    <col min="5" max="5" width="84" style="5" customWidth="1"/>
    <col min="6" max="7" width="49.85546875" style="5" customWidth="1"/>
    <col min="8" max="8" width="55.28515625" style="56" customWidth="1"/>
    <col min="9" max="16384" width="9.140625" style="3"/>
  </cols>
  <sheetData>
    <row r="1" spans="1:8" ht="30" x14ac:dyDescent="0.25">
      <c r="A1" s="7" t="s">
        <v>492</v>
      </c>
      <c r="B1" s="7" t="s">
        <v>494</v>
      </c>
      <c r="C1" s="7" t="s">
        <v>506</v>
      </c>
      <c r="D1" s="7" t="s">
        <v>505</v>
      </c>
      <c r="E1" s="10" t="s">
        <v>499</v>
      </c>
      <c r="F1" s="10" t="s">
        <v>493</v>
      </c>
      <c r="G1" s="10" t="s">
        <v>616</v>
      </c>
      <c r="H1" s="58" t="s">
        <v>560</v>
      </c>
    </row>
    <row r="2" spans="1:8" ht="90" x14ac:dyDescent="0.25">
      <c r="A2" s="7" t="s">
        <v>491</v>
      </c>
      <c r="B2" s="3" t="s">
        <v>495</v>
      </c>
      <c r="E2" s="5" t="s">
        <v>562</v>
      </c>
      <c r="F2" s="5" t="s">
        <v>571</v>
      </c>
      <c r="G2" s="57" t="s">
        <v>571</v>
      </c>
      <c r="H2" s="57" t="s">
        <v>479</v>
      </c>
    </row>
    <row r="3" spans="1:8" ht="60" x14ac:dyDescent="0.25">
      <c r="A3" s="7" t="s">
        <v>490</v>
      </c>
      <c r="B3" s="3" t="s">
        <v>495</v>
      </c>
      <c r="C3" s="54" t="s">
        <v>511</v>
      </c>
      <c r="D3" s="3" t="s">
        <v>510</v>
      </c>
      <c r="E3" s="5" t="s">
        <v>574</v>
      </c>
      <c r="F3" s="5" t="s">
        <v>573</v>
      </c>
      <c r="G3" s="57" t="s">
        <v>573</v>
      </c>
      <c r="H3" s="57" t="s">
        <v>509</v>
      </c>
    </row>
    <row r="4" spans="1:8" ht="90" x14ac:dyDescent="0.25">
      <c r="A4" s="7" t="s">
        <v>126</v>
      </c>
      <c r="B4" s="3" t="s">
        <v>495</v>
      </c>
      <c r="C4" s="54" t="s">
        <v>508</v>
      </c>
      <c r="D4" s="3" t="s">
        <v>507</v>
      </c>
      <c r="E4" s="5" t="s">
        <v>572</v>
      </c>
      <c r="F4" s="5" t="s">
        <v>576</v>
      </c>
      <c r="G4" s="57" t="s">
        <v>576</v>
      </c>
      <c r="H4" s="57" t="s">
        <v>480</v>
      </c>
    </row>
    <row r="5" spans="1:8" ht="45" x14ac:dyDescent="0.25">
      <c r="A5" s="7" t="s">
        <v>128</v>
      </c>
      <c r="B5" s="3" t="s">
        <v>495</v>
      </c>
      <c r="C5" s="54" t="s">
        <v>508</v>
      </c>
      <c r="D5" s="3" t="s">
        <v>507</v>
      </c>
      <c r="E5" s="5" t="s">
        <v>500</v>
      </c>
      <c r="F5" s="5" t="s">
        <v>617</v>
      </c>
      <c r="G5" s="57" t="s">
        <v>563</v>
      </c>
      <c r="H5" s="57" t="s">
        <v>481</v>
      </c>
    </row>
    <row r="6" spans="1:8" ht="30" x14ac:dyDescent="0.25">
      <c r="A6" s="7" t="s">
        <v>487</v>
      </c>
      <c r="B6" s="3" t="s">
        <v>495</v>
      </c>
      <c r="C6" s="54" t="s">
        <v>514</v>
      </c>
      <c r="D6" s="3" t="s">
        <v>510</v>
      </c>
      <c r="E6" s="5" t="s">
        <v>501</v>
      </c>
      <c r="F6" s="5" t="s">
        <v>482</v>
      </c>
      <c r="G6" s="57" t="s">
        <v>482</v>
      </c>
      <c r="H6" s="57" t="s">
        <v>482</v>
      </c>
    </row>
    <row r="7" spans="1:8" ht="30" x14ac:dyDescent="0.25">
      <c r="A7" s="7" t="s">
        <v>488</v>
      </c>
      <c r="B7" s="3" t="s">
        <v>496</v>
      </c>
      <c r="C7" s="3" t="s">
        <v>515</v>
      </c>
      <c r="D7" s="3" t="s">
        <v>510</v>
      </c>
      <c r="E7" s="5" t="s">
        <v>502</v>
      </c>
      <c r="F7" s="5" t="s">
        <v>512</v>
      </c>
      <c r="G7" s="57" t="s">
        <v>512</v>
      </c>
      <c r="H7" s="57" t="s">
        <v>512</v>
      </c>
    </row>
    <row r="8" spans="1:8" ht="120" x14ac:dyDescent="0.25">
      <c r="A8" s="7" t="s">
        <v>568</v>
      </c>
      <c r="B8" s="3" t="s">
        <v>495</v>
      </c>
      <c r="C8" s="54" t="s">
        <v>508</v>
      </c>
      <c r="D8" s="3" t="s">
        <v>507</v>
      </c>
      <c r="E8" s="5" t="s">
        <v>569</v>
      </c>
      <c r="F8" s="5" t="s">
        <v>566</v>
      </c>
      <c r="G8" s="57" t="s">
        <v>566</v>
      </c>
      <c r="H8" s="57" t="s">
        <v>483</v>
      </c>
    </row>
    <row r="9" spans="1:8" ht="45" x14ac:dyDescent="0.25">
      <c r="A9" s="7" t="s">
        <v>489</v>
      </c>
      <c r="B9" s="3" t="s">
        <v>495</v>
      </c>
      <c r="C9" s="54" t="s">
        <v>508</v>
      </c>
      <c r="D9" s="3" t="s">
        <v>507</v>
      </c>
      <c r="E9" s="5" t="s">
        <v>567</v>
      </c>
      <c r="F9" s="5" t="s">
        <v>486</v>
      </c>
      <c r="G9" s="57" t="s">
        <v>486</v>
      </c>
      <c r="H9" s="57" t="s">
        <v>486</v>
      </c>
    </row>
    <row r="10" spans="1:8" ht="60" x14ac:dyDescent="0.25">
      <c r="A10" s="7" t="s">
        <v>561</v>
      </c>
      <c r="B10" s="3" t="s">
        <v>495</v>
      </c>
      <c r="C10" s="54" t="s">
        <v>508</v>
      </c>
      <c r="D10" s="3" t="s">
        <v>507</v>
      </c>
      <c r="E10" s="5" t="s">
        <v>570</v>
      </c>
      <c r="F10" s="5" t="s">
        <v>485</v>
      </c>
      <c r="G10" s="57" t="s">
        <v>485</v>
      </c>
      <c r="H10" s="57" t="s">
        <v>485</v>
      </c>
    </row>
    <row r="11" spans="1:8" ht="30" x14ac:dyDescent="0.25">
      <c r="A11" s="7" t="s">
        <v>146</v>
      </c>
      <c r="B11" s="3" t="s">
        <v>498</v>
      </c>
      <c r="E11" s="5" t="s">
        <v>503</v>
      </c>
      <c r="F11" s="5" t="s">
        <v>497</v>
      </c>
      <c r="G11" s="57" t="s">
        <v>497</v>
      </c>
      <c r="H11" s="57" t="s">
        <v>497</v>
      </c>
    </row>
    <row r="12" spans="1:8" ht="60" x14ac:dyDescent="0.25">
      <c r="A12" s="7" t="s">
        <v>148</v>
      </c>
      <c r="B12" s="3" t="s">
        <v>495</v>
      </c>
      <c r="C12" s="54" t="s">
        <v>508</v>
      </c>
      <c r="D12" s="3" t="s">
        <v>507</v>
      </c>
      <c r="E12" s="5" t="s">
        <v>500</v>
      </c>
      <c r="F12" s="5" t="s">
        <v>484</v>
      </c>
      <c r="G12" s="57" t="s">
        <v>484</v>
      </c>
      <c r="H12" s="57" t="s">
        <v>484</v>
      </c>
    </row>
    <row r="13" spans="1:8" ht="120" x14ac:dyDescent="0.25">
      <c r="A13" s="7" t="s">
        <v>150</v>
      </c>
      <c r="B13" s="3" t="s">
        <v>495</v>
      </c>
      <c r="C13" s="54"/>
      <c r="D13" s="3" t="s">
        <v>507</v>
      </c>
      <c r="E13" s="5" t="s">
        <v>519</v>
      </c>
      <c r="F13" s="5" t="s">
        <v>518</v>
      </c>
      <c r="G13" s="57" t="s">
        <v>518</v>
      </c>
      <c r="H13" s="57" t="s">
        <v>518</v>
      </c>
    </row>
    <row r="14" spans="1:8" ht="409.5" x14ac:dyDescent="0.25">
      <c r="A14" s="7" t="s">
        <v>154</v>
      </c>
      <c r="B14" s="3" t="s">
        <v>496</v>
      </c>
      <c r="C14" s="3" t="s">
        <v>516</v>
      </c>
      <c r="D14" s="3" t="s">
        <v>517</v>
      </c>
      <c r="E14" s="5" t="s">
        <v>575</v>
      </c>
      <c r="F14" s="5" t="s">
        <v>577</v>
      </c>
      <c r="G14" s="57" t="s">
        <v>577</v>
      </c>
      <c r="H14" s="57" t="s">
        <v>513</v>
      </c>
    </row>
    <row r="15" spans="1:8" x14ac:dyDescent="0.25">
      <c r="A15" s="7" t="s">
        <v>156</v>
      </c>
      <c r="B15" s="3" t="s">
        <v>495</v>
      </c>
      <c r="C15" s="54" t="s">
        <v>564</v>
      </c>
      <c r="D15" s="3" t="s">
        <v>517</v>
      </c>
      <c r="E15" s="5" t="s">
        <v>504</v>
      </c>
      <c r="F15" s="5" t="s">
        <v>565</v>
      </c>
      <c r="G15" s="57" t="s">
        <v>565</v>
      </c>
      <c r="H15" s="57" t="s">
        <v>213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33C24-917B-40F5-B064-66F51A7E075E}">
  <dimension ref="A1:D15"/>
  <sheetViews>
    <sheetView showGridLines="0" workbookViewId="0">
      <selection activeCell="B9" sqref="B9"/>
    </sheetView>
  </sheetViews>
  <sheetFormatPr defaultRowHeight="15" x14ac:dyDescent="0.25"/>
  <cols>
    <col min="1" max="1" width="19.7109375" customWidth="1"/>
    <col min="2" max="2" width="9.85546875" customWidth="1"/>
    <col min="3" max="3" width="28.42578125" customWidth="1"/>
  </cols>
  <sheetData>
    <row r="1" spans="1:4" x14ac:dyDescent="0.25">
      <c r="A1" t="s">
        <v>687</v>
      </c>
    </row>
    <row r="3" spans="1:4" x14ac:dyDescent="0.25">
      <c r="A3" s="31" t="s">
        <v>686</v>
      </c>
      <c r="B3" s="31"/>
      <c r="C3" s="31"/>
    </row>
    <row r="4" spans="1:4" x14ac:dyDescent="0.25">
      <c r="A4" t="s">
        <v>696</v>
      </c>
    </row>
    <row r="6" spans="1:4" x14ac:dyDescent="0.25">
      <c r="A6" s="2" t="s">
        <v>698</v>
      </c>
      <c r="B6" s="2" t="s">
        <v>704</v>
      </c>
      <c r="C6" s="2" t="s">
        <v>708</v>
      </c>
      <c r="D6" s="2" t="s">
        <v>699</v>
      </c>
    </row>
    <row r="7" spans="1:4" x14ac:dyDescent="0.25">
      <c r="A7" t="s">
        <v>691</v>
      </c>
      <c r="B7" t="s">
        <v>706</v>
      </c>
      <c r="C7" t="s">
        <v>707</v>
      </c>
      <c r="D7" t="s">
        <v>688</v>
      </c>
    </row>
    <row r="8" spans="1:4" x14ac:dyDescent="0.25">
      <c r="A8" t="s">
        <v>692</v>
      </c>
      <c r="B8" t="s">
        <v>706</v>
      </c>
      <c r="C8" t="s">
        <v>707</v>
      </c>
      <c r="D8" t="s">
        <v>689</v>
      </c>
    </row>
    <row r="9" spans="1:4" x14ac:dyDescent="0.25">
      <c r="A9" t="s">
        <v>693</v>
      </c>
      <c r="B9" t="s">
        <v>706</v>
      </c>
      <c r="C9" t="s">
        <v>707</v>
      </c>
      <c r="D9" t="s">
        <v>690</v>
      </c>
    </row>
    <row r="10" spans="1:4" x14ac:dyDescent="0.25">
      <c r="A10" t="s">
        <v>694</v>
      </c>
      <c r="B10" t="s">
        <v>705</v>
      </c>
      <c r="C10" t="s">
        <v>709</v>
      </c>
      <c r="D10" t="s">
        <v>695</v>
      </c>
    </row>
    <row r="12" spans="1:4" x14ac:dyDescent="0.25">
      <c r="A12" t="s">
        <v>697</v>
      </c>
    </row>
    <row r="14" spans="1:4" x14ac:dyDescent="0.25">
      <c r="A14" s="68" t="s">
        <v>710</v>
      </c>
    </row>
    <row r="15" spans="1:4" x14ac:dyDescent="0.25">
      <c r="A15" s="6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project_settings</vt:lpstr>
      <vt:lpstr>region_settings</vt:lpstr>
      <vt:lpstr>datasets</vt:lpstr>
      <vt:lpstr>destinations</vt:lpstr>
      <vt:lpstr>osm_dest_definitions</vt:lpstr>
      <vt:lpstr>osm_open_space</vt:lpstr>
      <vt:lpstr>covariate data</vt:lpstr>
      <vt:lpstr>region_settings!_FilterDatabase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2020-10-22T06:43:44Z</dcterms:modified>
</cp:coreProperties>
</file>