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498967d01ebf6/Desktop/Assignments/Basic stats/"/>
    </mc:Choice>
  </mc:AlternateContent>
  <xr:revisionPtr revIDLastSave="1" documentId="8_{85635E15-B105-4414-BF5A-32EF95C4E0C2}" xr6:coauthVersionLast="47" xr6:coauthVersionMax="47" xr10:uidLastSave="{0843B0E8-79B9-4BB0-954E-92971E69849E}"/>
  <bookViews>
    <workbookView xWindow="-120" yWindow="-120" windowWidth="20730" windowHeight="11040" xr2:uid="{560B83DA-911E-4441-83B9-15EEB6EB89C6}"/>
  </bookViews>
  <sheets>
    <sheet name="Sheet1" sheetId="1" r:id="rId1"/>
  </sheets>
  <definedNames>
    <definedName name="_xlchart.v1.0" hidden="1">Sheet1!$B$1</definedName>
    <definedName name="_xlchart.v1.1" hidden="1">Sheet1!$B$2:$B$16</definedName>
    <definedName name="_xlchart.v1.2" hidden="1">Sheet1!$A$2:$A$16</definedName>
    <definedName name="_xlchart.v1.3" hidden="1">Sheet1!$B$1</definedName>
    <definedName name="_xlchart.v1.4" hidden="1">Sheet1!$B$2:$B$16</definedName>
    <definedName name="_xlchart.v1.5" hidden="1">Sheet1!$B$1</definedName>
    <definedName name="_xlchart.v1.6" hidden="1">Sheet1!$B$2:$B$16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1" i="1"/>
  <c r="H15" i="1"/>
  <c r="H14" i="1"/>
  <c r="H13" i="1"/>
  <c r="H12" i="1"/>
  <c r="H10" i="1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<sst xmlns="http://schemas.openxmlformats.org/spreadsheetml/2006/main" count="28" uniqueCount="28">
  <si>
    <t>Name of company</t>
  </si>
  <si>
    <t>Measure X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</si>
  <si>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</si>
  <si>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</si>
  <si>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</si>
  <si>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</si>
  <si>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</si>
  <si>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</si>
  <si>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</si>
  <si>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</si>
  <si>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</si>
  <si>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</si>
  <si>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</si>
  <si>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</si>
  <si>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</si>
  <si>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</si>
  <si>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</si>
  <si>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Minimum</t>
  </si>
  <si>
    <t>Q1</t>
  </si>
  <si>
    <t>Median</t>
  </si>
  <si>
    <t>Q3</t>
  </si>
  <si>
    <t>Maximum</t>
  </si>
  <si>
    <t>Mean</t>
  </si>
  <si>
    <t>Range</t>
  </si>
  <si>
    <t xml:space="preserve"> </t>
  </si>
  <si>
    <t>IQR</t>
  </si>
  <si>
    <t>Lower cut off</t>
  </si>
  <si>
    <t>Higher cut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</si>
</sst>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0" fontId="0" fillId="0" borderId="0" xfId="0" applyNumberFormat="1"/>
    <xf numFmtId="10" fontId="2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3476DCA5-EA4A-40A5-8F73-EFB49A00DD6B}">
          <cx:tx>
            <cx:txData>
              <cx:f>_xlchart.v1.0</cx:f>
              <cx:v>Measure X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38101</xdr:rowOff>
    </xdr:from>
    <xdr:to>
      <xdr:col>16</xdr:col>
      <xdr:colOff>495299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28A872F-1D08-4975-A996-41D1F8942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238126"/>
              <a:ext cx="4114799" cy="3971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8DD4-B716-45D9-8634-3BD122F0925E}">
  <dimension ref="A1:H16"/>
  <sheetViews>
    <sheetView tabSelected="1" workbookViewId="0">
      <selection activeCell="H4" sqref="H4"/>
    </sheetView>
  </sheetViews>
  <sheetFormatPr defaultRowHeight="15" x14ac:dyDescent="0.25"/>
  <cols>
    <col min="1" max="1" width="17.28515625" bestFit="1" customWidth="1"/>
    <col min="2" max="2" width="10.42578125" bestFit="1" customWidth="1"/>
    <col min="7" max="7" width="13" customWidth="1"/>
    <col min="8" max="8" width="12.140625" customWidth="1"/>
  </cols>
  <sheetData>
    <row r="1" spans="1:8" ht="15.75" thickBot="1" x14ac:dyDescent="0.3">
      <c r="A1" s="1" t="s">
        <v>0</v>
      </c>
      <c r="B1" s="2" t="s">
        <v>1</v>
      </c>
    </row>
    <row r="2" spans="1:8" ht="15.75" thickBot="1" x14ac:dyDescent="0.3">
      <c r="A2" s="3" t="s">
        <v>2</v>
      </c>
      <c r="B2" s="5">
        <v>0.24229999999999999</v>
      </c>
    </row>
    <row r="3" spans="1:8" ht="15.75" thickBot="1" x14ac:dyDescent="0.3">
      <c r="A3" s="3" t="s">
        <v>3</v>
      </c>
      <c r="B3" s="5">
        <v>0.25530000000000003</v>
      </c>
      <c r="G3" t="s">
        <v>17</v>
      </c>
      <c r="H3">
        <f>_xlfn.QUARTILE.INC($B$2:$B$16,0)</f>
        <v>0.2414</v>
      </c>
    </row>
    <row r="4" spans="1:8" ht="15.75" thickBot="1" x14ac:dyDescent="0.3">
      <c r="A4" s="3" t="s">
        <v>4</v>
      </c>
      <c r="B4" s="5">
        <v>0.25409999999999999</v>
      </c>
      <c r="G4" t="s">
        <v>18</v>
      </c>
      <c r="H4">
        <f>_xlfn.QUARTILE.INC($B$2:$B$16,1)</f>
        <v>0.25470000000000004</v>
      </c>
    </row>
    <row r="5" spans="1:8" ht="15.75" thickBot="1" x14ac:dyDescent="0.3">
      <c r="A5" s="3" t="s">
        <v>5</v>
      </c>
      <c r="B5" s="5">
        <v>0.2414</v>
      </c>
      <c r="G5" t="s">
        <v>19</v>
      </c>
      <c r="H5">
        <f>_xlfn.QUARTILE.INC($B$2:$B$16,2)</f>
        <v>0.2671</v>
      </c>
    </row>
    <row r="6" spans="1:8" ht="15.75" thickBot="1" x14ac:dyDescent="0.3">
      <c r="A6" s="3" t="s">
        <v>6</v>
      </c>
      <c r="B6" s="5">
        <v>0.29620000000000002</v>
      </c>
      <c r="G6" t="s">
        <v>20</v>
      </c>
      <c r="H6">
        <f>_xlfn.QUARTILE.INC($B$2:$B$16,3)</f>
        <v>0.33975</v>
      </c>
    </row>
    <row r="7" spans="1:8" ht="15.75" thickBot="1" x14ac:dyDescent="0.3">
      <c r="A7" s="3" t="s">
        <v>7</v>
      </c>
      <c r="B7" s="5">
        <v>0.28249999999999997</v>
      </c>
      <c r="G7" t="s">
        <v>21</v>
      </c>
      <c r="H7">
        <f>_xlfn.QUARTILE.INC($B$2:$B$16,4)</f>
        <v>0.91359999999999997</v>
      </c>
    </row>
    <row r="8" spans="1:8" ht="15.75" thickBot="1" x14ac:dyDescent="0.3">
      <c r="A8" s="3" t="s">
        <v>8</v>
      </c>
      <c r="B8" s="5">
        <v>0.2581</v>
      </c>
    </row>
    <row r="9" spans="1:8" ht="15.75" thickBot="1" x14ac:dyDescent="0.3">
      <c r="A9" s="3" t="s">
        <v>9</v>
      </c>
      <c r="B9" s="5">
        <v>0.24390000000000001</v>
      </c>
      <c r="G9" t="s">
        <v>22</v>
      </c>
      <c r="H9" s="4">
        <f>AVERAGE(B2:B16)</f>
        <v>0.33271333333333331</v>
      </c>
    </row>
    <row r="10" spans="1:8" ht="15.75" thickBot="1" x14ac:dyDescent="0.3">
      <c r="A10" s="3" t="s">
        <v>10</v>
      </c>
      <c r="B10" s="5">
        <v>0.40260000000000001</v>
      </c>
      <c r="G10" t="s">
        <v>23</v>
      </c>
      <c r="H10">
        <f>H7-H3</f>
        <v>0.67219999999999991</v>
      </c>
    </row>
    <row r="11" spans="1:8" ht="15.75" thickBot="1" x14ac:dyDescent="0.3">
      <c r="A11" s="3" t="s">
        <v>11</v>
      </c>
      <c r="B11" s="5">
        <v>0.32950000000000002</v>
      </c>
      <c r="E11">
        <f>_xlfn.VAR.P(B2:B16)</f>
        <v>2.6800350488888888E-2</v>
      </c>
      <c r="G11" t="s">
        <v>24</v>
      </c>
    </row>
    <row r="12" spans="1:8" ht="15.75" thickBot="1" x14ac:dyDescent="0.3">
      <c r="A12" s="3" t="s">
        <v>12</v>
      </c>
      <c r="B12" s="5">
        <v>0.91359999999999997</v>
      </c>
      <c r="G12" t="s">
        <v>25</v>
      </c>
      <c r="H12">
        <f>H6-H4</f>
        <v>8.5049999999999959E-2</v>
      </c>
    </row>
    <row r="13" spans="1:8" ht="15.75" thickBot="1" x14ac:dyDescent="0.3">
      <c r="A13" s="3" t="s">
        <v>13</v>
      </c>
      <c r="B13" s="5">
        <v>0.25990000000000002</v>
      </c>
      <c r="H13">
        <f>H12*1.5</f>
        <v>0.12757499999999994</v>
      </c>
    </row>
    <row r="14" spans="1:8" ht="15.75" thickBot="1" x14ac:dyDescent="0.3">
      <c r="A14" s="3" t="s">
        <v>14</v>
      </c>
      <c r="B14" s="5">
        <v>0.39419999999999999</v>
      </c>
      <c r="G14" t="s">
        <v>26</v>
      </c>
      <c r="H14">
        <f>H4-H13</f>
        <v>0.1271250000000001</v>
      </c>
    </row>
    <row r="15" spans="1:8" ht="15.75" thickBot="1" x14ac:dyDescent="0.3">
      <c r="A15" s="3" t="s">
        <v>15</v>
      </c>
      <c r="B15" s="5">
        <v>0.2671</v>
      </c>
      <c r="G15" t="s">
        <v>27</v>
      </c>
      <c r="H15">
        <f>H6+H13</f>
        <v>0.46732499999999993</v>
      </c>
    </row>
    <row r="16" spans="1:8" ht="15.75" thickBot="1" x14ac:dyDescent="0.3">
      <c r="A16" s="3" t="s">
        <v>16</v>
      </c>
      <c r="B16" s="5">
        <v>0.35</v>
      </c>
      <c r="E16">
        <f>_xlfn.STDEV.P(B2:B16)</f>
        <v>0.16370812590976933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Mali</dc:creator>
  <cp:lastModifiedBy>aniketmali611@gmail.com</cp:lastModifiedBy>
  <dcterms:created xsi:type="dcterms:W3CDTF">2022-03-14T13:30:04Z</dcterms:created>
  <dcterms:modified xsi:type="dcterms:W3CDTF">2022-03-15T13:58:38Z</dcterms:modified>
</cp:coreProperties>
</file>