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 TIWARI\Downloads\Downloads\Statistics\"/>
    </mc:Choice>
  </mc:AlternateContent>
  <xr:revisionPtr revIDLastSave="0" documentId="13_ncr:1_{BE9608A0-5CAB-437B-ACF0-A8495C34BFE2}" xr6:coauthVersionLast="45" xr6:coauthVersionMax="45" xr10:uidLastSave="{00000000-0000-0000-0000-000000000000}"/>
  <bookViews>
    <workbookView xWindow="7452" yWindow="0" windowWidth="15516" windowHeight="12312" activeTab="2" xr2:uid="{8312EC94-D024-44AF-B88D-9906954D6E5F}"/>
  </bookViews>
  <sheets>
    <sheet name="Median" sheetId="1" r:id="rId1"/>
    <sheet name="Mean Deviation" sheetId="2" r:id="rId2"/>
    <sheet name="Varienc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23" i="3"/>
  <c r="C22" i="3"/>
  <c r="C20" i="3"/>
  <c r="C19" i="3"/>
  <c r="G23" i="3"/>
  <c r="G22" i="3"/>
  <c r="G20" i="3"/>
  <c r="G19" i="3"/>
  <c r="G17" i="3"/>
  <c r="G5" i="3"/>
  <c r="G6" i="3"/>
  <c r="G7" i="3"/>
  <c r="G8" i="3"/>
  <c r="G9" i="3"/>
  <c r="G10" i="3"/>
  <c r="G11" i="3"/>
  <c r="G12" i="3"/>
  <c r="G13" i="3"/>
  <c r="G14" i="3"/>
  <c r="G15" i="3"/>
  <c r="G4" i="3"/>
  <c r="F17" i="3"/>
  <c r="F5" i="3"/>
  <c r="F6" i="3"/>
  <c r="F7" i="3"/>
  <c r="F8" i="3"/>
  <c r="F9" i="3"/>
  <c r="F10" i="3"/>
  <c r="F11" i="3"/>
  <c r="F12" i="3"/>
  <c r="F13" i="3"/>
  <c r="F14" i="3"/>
  <c r="F15" i="3"/>
  <c r="F4" i="3"/>
  <c r="C7" i="3"/>
  <c r="I20" i="2" l="1"/>
  <c r="E17" i="2"/>
  <c r="E16" i="2"/>
  <c r="E14" i="2"/>
  <c r="E4" i="2"/>
  <c r="E5" i="2"/>
  <c r="E6" i="2"/>
  <c r="E7" i="2"/>
  <c r="E8" i="2"/>
  <c r="E9" i="2"/>
  <c r="E10" i="2"/>
  <c r="E11" i="2"/>
  <c r="E12" i="2"/>
  <c r="E13" i="2"/>
  <c r="E3" i="2"/>
  <c r="G7" i="2"/>
  <c r="R12" i="1" l="1"/>
  <c r="R10" i="1"/>
  <c r="R8" i="1"/>
  <c r="O15" i="1"/>
  <c r="I13" i="1"/>
  <c r="I11" i="1"/>
  <c r="C14" i="1"/>
</calcChain>
</file>

<file path=xl/sharedStrings.xml><?xml version="1.0" encoding="utf-8"?>
<sst xmlns="http://schemas.openxmlformats.org/spreadsheetml/2006/main" count="37" uniqueCount="23">
  <si>
    <t>DATA</t>
  </si>
  <si>
    <t>Count</t>
  </si>
  <si>
    <t>Median of Odd Number =</t>
  </si>
  <si>
    <t>( Number of Observation + 1 ) / 2</t>
  </si>
  <si>
    <t>Median</t>
  </si>
  <si>
    <t>Mean</t>
  </si>
  <si>
    <t>This formula is use for odd number data</t>
  </si>
  <si>
    <t>Median of Even no. = (No. of  Observation /2) term + ( No. of Observation /2) + 1) term / 2</t>
  </si>
  <si>
    <t>6th Term</t>
  </si>
  <si>
    <t>7th Term</t>
  </si>
  <si>
    <t>This formula is use for  Even number data</t>
  </si>
  <si>
    <t>Mode</t>
  </si>
  <si>
    <t>Xi - Mean(Xi)</t>
  </si>
  <si>
    <t>Mean Deviation about Mean = (Sum of Xi - Mean(Xi)) / No. of  Observations</t>
  </si>
  <si>
    <t>Sum</t>
  </si>
  <si>
    <t>Data</t>
  </si>
  <si>
    <t>Distance</t>
  </si>
  <si>
    <t>(XI - Mean(Xi)</t>
  </si>
  <si>
    <t>Square of Distance</t>
  </si>
  <si>
    <t>Sample Variance</t>
  </si>
  <si>
    <t>Population Variance</t>
  </si>
  <si>
    <t>Sample STD</t>
  </si>
  <si>
    <t>Population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</si>
</sst>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4545-2F75-428A-AD85-3603D6DC608D}">
  <dimension ref="B1:T21"/>
  <sheetViews>
    <sheetView topLeftCell="F1" workbookViewId="0">
      <selection activeCell="I20" sqref="I20"/>
    </sheetView>
  </sheetViews>
  <sheetFormatPr defaultRowHeight="14.4" x14ac:dyDescent="0.3"/>
  <cols>
    <col min="5" max="5" width="3.109375" customWidth="1"/>
  </cols>
  <sheetData>
    <row r="1" spans="2:18" x14ac:dyDescent="0.3">
      <c r="D1" s="2" t="s">
        <v>0</v>
      </c>
      <c r="O1" s="2" t="s">
        <v>0</v>
      </c>
    </row>
    <row r="2" spans="2:18" x14ac:dyDescent="0.3">
      <c r="D2">
        <v>104</v>
      </c>
      <c r="O2">
        <v>100</v>
      </c>
    </row>
    <row r="3" spans="2:18" x14ac:dyDescent="0.3">
      <c r="D3">
        <v>109</v>
      </c>
      <c r="H3" s="4"/>
      <c r="I3" s="4"/>
      <c r="J3" s="4"/>
      <c r="K3" s="4"/>
      <c r="L3" s="4"/>
      <c r="O3">
        <v>104</v>
      </c>
    </row>
    <row r="4" spans="2:18" x14ac:dyDescent="0.3">
      <c r="D4">
        <v>113</v>
      </c>
      <c r="O4">
        <v>109</v>
      </c>
    </row>
    <row r="5" spans="2:18" x14ac:dyDescent="0.3">
      <c r="D5">
        <v>117</v>
      </c>
      <c r="O5">
        <v>113</v>
      </c>
    </row>
    <row r="6" spans="2:18" x14ac:dyDescent="0.3">
      <c r="D6">
        <v>121</v>
      </c>
      <c r="O6">
        <v>117</v>
      </c>
      <c r="Q6" s="1" t="s">
        <v>8</v>
      </c>
      <c r="R6">
        <v>121</v>
      </c>
    </row>
    <row r="7" spans="2:18" x14ac:dyDescent="0.3">
      <c r="D7">
        <v>125</v>
      </c>
      <c r="O7">
        <v>121</v>
      </c>
      <c r="Q7" s="1" t="s">
        <v>9</v>
      </c>
      <c r="R7">
        <v>125</v>
      </c>
    </row>
    <row r="8" spans="2:18" x14ac:dyDescent="0.3">
      <c r="D8">
        <v>129</v>
      </c>
      <c r="O8">
        <v>125</v>
      </c>
      <c r="Q8" s="1" t="s">
        <v>4</v>
      </c>
      <c r="R8">
        <f>(121+125)/2</f>
        <v>123</v>
      </c>
    </row>
    <row r="9" spans="2:18" x14ac:dyDescent="0.3">
      <c r="D9">
        <v>129</v>
      </c>
      <c r="O9">
        <v>129</v>
      </c>
    </row>
    <row r="10" spans="2:18" x14ac:dyDescent="0.3">
      <c r="D10">
        <v>140</v>
      </c>
      <c r="O10">
        <v>129</v>
      </c>
      <c r="Q10" s="1" t="s">
        <v>4</v>
      </c>
      <c r="R10">
        <f>MEDIAN(O2:O13)</f>
        <v>123</v>
      </c>
    </row>
    <row r="11" spans="2:18" x14ac:dyDescent="0.3">
      <c r="D11">
        <v>140</v>
      </c>
      <c r="H11" s="1" t="s">
        <v>4</v>
      </c>
      <c r="I11">
        <f>MEDIAN(D2:D12)</f>
        <v>125</v>
      </c>
      <c r="O11">
        <v>140</v>
      </c>
    </row>
    <row r="12" spans="2:18" x14ac:dyDescent="0.3">
      <c r="D12">
        <v>150</v>
      </c>
      <c r="O12">
        <v>140</v>
      </c>
      <c r="Q12" s="1" t="s">
        <v>11</v>
      </c>
      <c r="R12">
        <f>_xlfn.MODE.MULT(O2:O13)</f>
        <v>129</v>
      </c>
    </row>
    <row r="13" spans="2:18" x14ac:dyDescent="0.3">
      <c r="H13" s="1" t="s">
        <v>5</v>
      </c>
      <c r="I13">
        <f>AVERAGE(D2:D12)</f>
        <v>125.18181818181819</v>
      </c>
      <c r="O13">
        <v>150</v>
      </c>
    </row>
    <row r="14" spans="2:18" x14ac:dyDescent="0.3">
      <c r="B14" s="2" t="s">
        <v>1</v>
      </c>
      <c r="C14">
        <f>COUNT(D2:D12)</f>
        <v>11</v>
      </c>
      <c r="N14" s="1"/>
    </row>
    <row r="15" spans="2:18" x14ac:dyDescent="0.3">
      <c r="N15" s="1" t="s">
        <v>1</v>
      </c>
      <c r="O15">
        <f>COUNT(O2:O13)</f>
        <v>12</v>
      </c>
    </row>
    <row r="16" spans="2:18" x14ac:dyDescent="0.3">
      <c r="B16" s="4" t="s">
        <v>2</v>
      </c>
      <c r="C16" s="4"/>
      <c r="D16" s="4"/>
      <c r="E16" s="4"/>
      <c r="F16" s="4" t="s">
        <v>3</v>
      </c>
      <c r="G16" s="4"/>
      <c r="H16" s="4"/>
      <c r="I16" s="4"/>
    </row>
    <row r="18" spans="2:20" x14ac:dyDescent="0.3">
      <c r="K18" s="4" t="s">
        <v>7</v>
      </c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3">
      <c r="B19" s="4" t="s">
        <v>6</v>
      </c>
      <c r="C19" s="4"/>
      <c r="D19" s="4"/>
      <c r="E19" s="4"/>
      <c r="F19" s="4"/>
    </row>
    <row r="21" spans="2:20" x14ac:dyDescent="0.3">
      <c r="M21" s="4" t="s">
        <v>10</v>
      </c>
      <c r="N21" s="4"/>
      <c r="O21" s="4"/>
      <c r="P21" s="4"/>
      <c r="Q21" s="4"/>
    </row>
  </sheetData>
  <sortState xmlns:xlrd2="http://schemas.microsoft.com/office/spreadsheetml/2017/richdata2" ref="O2:O13">
    <sortCondition ref="O2"/>
  </sortState>
  <mergeCells count="6">
    <mergeCell ref="B16:E16"/>
    <mergeCell ref="F16:I16"/>
    <mergeCell ref="H3:L3"/>
    <mergeCell ref="K18:T18"/>
    <mergeCell ref="M21:Q21"/>
    <mergeCell ref="B19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06C1-6300-4AF8-9C72-ACF481B3C893}">
  <dimension ref="B1:I20"/>
  <sheetViews>
    <sheetView workbookViewId="0">
      <selection activeCell="D3" sqref="D3:D14"/>
    </sheetView>
  </sheetViews>
  <sheetFormatPr defaultRowHeight="14.4" x14ac:dyDescent="0.3"/>
  <cols>
    <col min="5" max="6" width="14" customWidth="1"/>
  </cols>
  <sheetData>
    <row r="1" spans="4:7" x14ac:dyDescent="0.3">
      <c r="D1" s="2"/>
    </row>
    <row r="2" spans="4:7" x14ac:dyDescent="0.3">
      <c r="D2" s="3" t="s">
        <v>0</v>
      </c>
      <c r="E2" s="1" t="s">
        <v>12</v>
      </c>
    </row>
    <row r="3" spans="4:7" x14ac:dyDescent="0.3">
      <c r="D3">
        <v>150</v>
      </c>
      <c r="E3">
        <f>ABS($G$7-D3)</f>
        <v>25.916666666666671</v>
      </c>
    </row>
    <row r="4" spans="4:7" x14ac:dyDescent="0.3">
      <c r="D4">
        <v>140</v>
      </c>
      <c r="E4">
        <f t="shared" ref="E4:E13" si="0">ABS($G$7-D4)</f>
        <v>15.916666666666671</v>
      </c>
    </row>
    <row r="5" spans="4:7" x14ac:dyDescent="0.3">
      <c r="D5">
        <v>139</v>
      </c>
      <c r="E5">
        <f t="shared" si="0"/>
        <v>14.916666666666671</v>
      </c>
    </row>
    <row r="6" spans="4:7" x14ac:dyDescent="0.3">
      <c r="D6">
        <v>142</v>
      </c>
      <c r="E6">
        <f t="shared" si="0"/>
        <v>17.916666666666671</v>
      </c>
    </row>
    <row r="7" spans="4:7" x14ac:dyDescent="0.3">
      <c r="D7">
        <v>129</v>
      </c>
      <c r="E7">
        <f t="shared" si="0"/>
        <v>4.9166666666666714</v>
      </c>
      <c r="F7" s="3" t="s">
        <v>5</v>
      </c>
      <c r="G7">
        <f>AVERAGE(D3:D14)</f>
        <v>124.08333333333333</v>
      </c>
    </row>
    <row r="8" spans="4:7" x14ac:dyDescent="0.3">
      <c r="D8">
        <v>125</v>
      </c>
      <c r="E8">
        <f t="shared" si="0"/>
        <v>0.9166666666666714</v>
      </c>
    </row>
    <row r="9" spans="4:7" x14ac:dyDescent="0.3">
      <c r="D9">
        <v>121</v>
      </c>
      <c r="E9">
        <f t="shared" si="0"/>
        <v>3.0833333333333286</v>
      </c>
    </row>
    <row r="10" spans="4:7" x14ac:dyDescent="0.3">
      <c r="D10">
        <v>117</v>
      </c>
      <c r="E10">
        <f t="shared" si="0"/>
        <v>7.0833333333333286</v>
      </c>
    </row>
    <row r="11" spans="4:7" x14ac:dyDescent="0.3">
      <c r="D11">
        <v>113</v>
      </c>
      <c r="E11">
        <f t="shared" si="0"/>
        <v>11.083333333333329</v>
      </c>
    </row>
    <row r="12" spans="4:7" x14ac:dyDescent="0.3">
      <c r="D12">
        <v>109</v>
      </c>
      <c r="E12">
        <f t="shared" si="0"/>
        <v>15.083333333333329</v>
      </c>
    </row>
    <row r="13" spans="4:7" x14ac:dyDescent="0.3">
      <c r="D13">
        <v>104</v>
      </c>
      <c r="E13">
        <f t="shared" si="0"/>
        <v>20.083333333333329</v>
      </c>
    </row>
    <row r="14" spans="4:7" x14ac:dyDescent="0.3">
      <c r="D14">
        <v>100</v>
      </c>
      <c r="E14">
        <f>ABS($G$7-D14)</f>
        <v>24.083333333333329</v>
      </c>
    </row>
    <row r="16" spans="4:7" x14ac:dyDescent="0.3">
      <c r="D16" s="3" t="s">
        <v>14</v>
      </c>
      <c r="E16">
        <f>SUM(E3:E14)</f>
        <v>161</v>
      </c>
    </row>
    <row r="17" spans="2:9" x14ac:dyDescent="0.3">
      <c r="D17" s="3" t="s">
        <v>1</v>
      </c>
      <c r="E17">
        <f>COUNT(D3:D14)</f>
        <v>12</v>
      </c>
    </row>
    <row r="18" spans="2:9" x14ac:dyDescent="0.3">
      <c r="C18" s="4"/>
      <c r="D18" s="4"/>
      <c r="E18" s="4"/>
      <c r="F18" s="4"/>
      <c r="G18" s="4"/>
    </row>
    <row r="20" spans="2:9" x14ac:dyDescent="0.3">
      <c r="B20" s="4" t="s">
        <v>13</v>
      </c>
      <c r="C20" s="4"/>
      <c r="D20" s="4"/>
      <c r="E20" s="4"/>
      <c r="F20" s="4"/>
      <c r="G20" s="4"/>
      <c r="H20" s="4"/>
      <c r="I20">
        <f>E16/E17</f>
        <v>13.416666666666666</v>
      </c>
    </row>
  </sheetData>
  <sortState xmlns:xlrd2="http://schemas.microsoft.com/office/spreadsheetml/2017/richdata2" ref="D3:D14">
    <sortCondition descending="1" ref="D3"/>
  </sortState>
  <mergeCells count="2">
    <mergeCell ref="C18:G18"/>
    <mergeCell ref="B20:H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9566-33E5-4685-A199-C37B6F06247B}">
  <dimension ref="B2:G23"/>
  <sheetViews>
    <sheetView tabSelected="1" workbookViewId="0">
      <selection activeCell="C14" sqref="C14"/>
    </sheetView>
  </sheetViews>
  <sheetFormatPr defaultRowHeight="14.4" x14ac:dyDescent="0.3"/>
  <cols>
    <col min="2" max="2" width="14.21875" customWidth="1"/>
    <col min="3" max="3" width="17" customWidth="1"/>
    <col min="6" max="6" width="17.44140625" customWidth="1"/>
    <col min="7" max="7" width="18.21875" customWidth="1"/>
  </cols>
  <sheetData>
    <row r="2" spans="2:7" x14ac:dyDescent="0.3">
      <c r="F2" s="6" t="s">
        <v>16</v>
      </c>
    </row>
    <row r="3" spans="2:7" x14ac:dyDescent="0.3">
      <c r="E3" s="5" t="s">
        <v>15</v>
      </c>
      <c r="F3" s="7" t="s">
        <v>17</v>
      </c>
      <c r="G3" s="7" t="s">
        <v>18</v>
      </c>
    </row>
    <row r="4" spans="2:7" x14ac:dyDescent="0.3">
      <c r="E4">
        <v>150</v>
      </c>
      <c r="F4">
        <f>ABS($C$7-E4)</f>
        <v>25.916666666666671</v>
      </c>
      <c r="G4">
        <f>F4*F4</f>
        <v>671.67361111111131</v>
      </c>
    </row>
    <row r="5" spans="2:7" x14ac:dyDescent="0.3">
      <c r="E5">
        <v>140</v>
      </c>
      <c r="F5">
        <f t="shared" ref="F5:F15" si="0">ABS($C$7-E5)</f>
        <v>15.916666666666671</v>
      </c>
      <c r="G5">
        <f t="shared" ref="G5:G15" si="1">F5*F5</f>
        <v>253.34027777777794</v>
      </c>
    </row>
    <row r="6" spans="2:7" x14ac:dyDescent="0.3">
      <c r="E6">
        <v>139</v>
      </c>
      <c r="F6">
        <f t="shared" si="0"/>
        <v>14.916666666666671</v>
      </c>
      <c r="G6">
        <f t="shared" si="1"/>
        <v>222.5069444444446</v>
      </c>
    </row>
    <row r="7" spans="2:7" x14ac:dyDescent="0.3">
      <c r="B7" s="9" t="s">
        <v>5</v>
      </c>
      <c r="C7">
        <f>AVERAGE(E4:E15)</f>
        <v>124.08333333333333</v>
      </c>
      <c r="E7">
        <v>142</v>
      </c>
      <c r="F7">
        <f t="shared" si="0"/>
        <v>17.916666666666671</v>
      </c>
      <c r="G7">
        <f t="shared" si="1"/>
        <v>321.00694444444463</v>
      </c>
    </row>
    <row r="8" spans="2:7" x14ac:dyDescent="0.3">
      <c r="E8">
        <v>129</v>
      </c>
      <c r="F8">
        <f t="shared" si="0"/>
        <v>4.9166666666666714</v>
      </c>
      <c r="G8">
        <f t="shared" si="1"/>
        <v>24.173611111111157</v>
      </c>
    </row>
    <row r="9" spans="2:7" x14ac:dyDescent="0.3">
      <c r="E9">
        <v>125</v>
      </c>
      <c r="F9">
        <f t="shared" si="0"/>
        <v>0.9166666666666714</v>
      </c>
      <c r="G9">
        <f t="shared" si="1"/>
        <v>0.84027777777778645</v>
      </c>
    </row>
    <row r="10" spans="2:7" x14ac:dyDescent="0.3">
      <c r="E10">
        <v>121</v>
      </c>
      <c r="F10">
        <f t="shared" si="0"/>
        <v>3.0833333333333286</v>
      </c>
      <c r="G10">
        <f t="shared" si="1"/>
        <v>9.5069444444444144</v>
      </c>
    </row>
    <row r="11" spans="2:7" x14ac:dyDescent="0.3">
      <c r="E11">
        <v>117</v>
      </c>
      <c r="F11">
        <f t="shared" si="0"/>
        <v>7.0833333333333286</v>
      </c>
      <c r="G11">
        <f t="shared" si="1"/>
        <v>50.173611111111043</v>
      </c>
    </row>
    <row r="12" spans="2:7" x14ac:dyDescent="0.3">
      <c r="E12">
        <v>113</v>
      </c>
      <c r="F12">
        <f t="shared" si="0"/>
        <v>11.083333333333329</v>
      </c>
      <c r="G12">
        <f t="shared" si="1"/>
        <v>122.84027777777767</v>
      </c>
    </row>
    <row r="13" spans="2:7" x14ac:dyDescent="0.3">
      <c r="B13" s="10" t="s">
        <v>1</v>
      </c>
      <c r="C13">
        <f>COUNT(E4:E15)</f>
        <v>12</v>
      </c>
      <c r="E13">
        <v>109</v>
      </c>
      <c r="F13">
        <f t="shared" si="0"/>
        <v>15.083333333333329</v>
      </c>
      <c r="G13">
        <f t="shared" si="1"/>
        <v>227.50694444444431</v>
      </c>
    </row>
    <row r="14" spans="2:7" x14ac:dyDescent="0.3">
      <c r="E14">
        <v>104</v>
      </c>
      <c r="F14">
        <f t="shared" si="0"/>
        <v>20.083333333333329</v>
      </c>
      <c r="G14">
        <f t="shared" si="1"/>
        <v>403.3402777777776</v>
      </c>
    </row>
    <row r="15" spans="2:7" x14ac:dyDescent="0.3">
      <c r="E15">
        <v>100</v>
      </c>
      <c r="F15">
        <f t="shared" si="0"/>
        <v>24.083333333333329</v>
      </c>
      <c r="G15">
        <f t="shared" si="1"/>
        <v>580.00694444444423</v>
      </c>
    </row>
    <row r="17" spans="2:7" x14ac:dyDescent="0.3">
      <c r="E17" s="10" t="s">
        <v>14</v>
      </c>
      <c r="F17">
        <f>SUM(F4:F15)</f>
        <v>161</v>
      </c>
      <c r="G17">
        <f>SUM(G4:G15)</f>
        <v>2886.916666666667</v>
      </c>
    </row>
    <row r="19" spans="2:7" x14ac:dyDescent="0.3">
      <c r="B19" s="10" t="s">
        <v>21</v>
      </c>
      <c r="C19">
        <f>SQRT(G19)</f>
        <v>16.20021511267581</v>
      </c>
      <c r="F19" s="10" t="s">
        <v>19</v>
      </c>
      <c r="G19" s="8">
        <f>G17/11</f>
        <v>262.44696969696975</v>
      </c>
    </row>
    <row r="20" spans="2:7" x14ac:dyDescent="0.3">
      <c r="B20" s="10" t="s">
        <v>22</v>
      </c>
      <c r="C20">
        <f>SQRT(G20)</f>
        <v>15.51052510035972</v>
      </c>
      <c r="F20" s="10" t="s">
        <v>20</v>
      </c>
      <c r="G20" s="8">
        <f>G17/12</f>
        <v>240.57638888888891</v>
      </c>
    </row>
    <row r="22" spans="2:7" x14ac:dyDescent="0.3">
      <c r="B22" s="10" t="s">
        <v>21</v>
      </c>
      <c r="C22">
        <f>_xlfn.STDEV.S(E4:E15)</f>
        <v>16.200215112675782</v>
      </c>
      <c r="F22" s="10" t="s">
        <v>19</v>
      </c>
      <c r="G22">
        <f>_xlfn.VAR.S(E4:E15)</f>
        <v>262.44696969696884</v>
      </c>
    </row>
    <row r="23" spans="2:7" x14ac:dyDescent="0.3">
      <c r="B23" s="10" t="s">
        <v>22</v>
      </c>
      <c r="C23">
        <f>_xlfn.STDEV.P(E4:E15)</f>
        <v>15.51052510035972</v>
      </c>
      <c r="F23" s="10" t="s">
        <v>20</v>
      </c>
      <c r="G23">
        <f>_xlfn.VAR.P(E4:E15)</f>
        <v>240.57638888888889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Median</vt:lpstr>
      <vt:lpstr>Mean Deviation</vt:lpstr>
      <vt:lpstr>Varience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TIWARI</dc:creator>
  <cp:lastModifiedBy>ANIL TIWARI</cp:lastModifiedBy>
  <dcterms:created xsi:type="dcterms:W3CDTF">2022-06-06T11:31:17Z</dcterms:created>
  <dcterms:modified xsi:type="dcterms:W3CDTF">2022-06-07T04:57:31Z</dcterms:modified>
</cp:coreProperties>
</file>