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rian\OneDrive - National University of Singapore\Carmine\University\PHD YEAR 1\Wepenazing_symbols\TextAttack_V2\TextAttack\PPA_Tests\Human_Study\"/>
    </mc:Choice>
  </mc:AlternateContent>
  <xr:revisionPtr revIDLastSave="0" documentId="8_{BF9A0F29-EE14-4BC6-90E1-C4F2F210A0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H5" i="1"/>
  <c r="I5" i="1"/>
  <c r="H6" i="1"/>
  <c r="I6" i="1"/>
  <c r="G6" i="1"/>
  <c r="G5" i="1"/>
  <c r="F6" i="1"/>
  <c r="F5" i="1"/>
  <c r="O2" i="1"/>
  <c r="O4" i="1" s="1"/>
  <c r="N2" i="1"/>
  <c r="N4" i="1" s="1"/>
  <c r="C4" i="1"/>
  <c r="D4" i="1"/>
  <c r="E4" i="1"/>
  <c r="F4" i="1"/>
  <c r="G4" i="1"/>
  <c r="H4" i="1"/>
  <c r="I4" i="1"/>
  <c r="J4" i="1"/>
  <c r="K4" i="1"/>
  <c r="L4" i="1"/>
  <c r="M4" i="1"/>
  <c r="P4" i="1"/>
  <c r="Q4" i="1"/>
  <c r="R4" i="1"/>
  <c r="S4" i="1"/>
  <c r="T4" i="1"/>
  <c r="U4" i="1"/>
  <c r="V4" i="1"/>
  <c r="W4" i="1"/>
  <c r="X4" i="1"/>
  <c r="Y4" i="1"/>
  <c r="B4" i="1"/>
  <c r="Y3" i="1"/>
  <c r="X3" i="1"/>
  <c r="W3" i="1"/>
  <c r="V3" i="1"/>
  <c r="Q3" i="1"/>
  <c r="P3" i="1"/>
  <c r="O3" i="1"/>
  <c r="N3" i="1"/>
  <c r="Y2" i="1"/>
  <c r="X2" i="1"/>
  <c r="W2" i="1"/>
  <c r="V2" i="1"/>
  <c r="P2" i="1"/>
  <c r="Q2" i="1"/>
</calcChain>
</file>

<file path=xl/sharedStrings.xml><?xml version="1.0" encoding="utf-8"?>
<sst xmlns="http://schemas.openxmlformats.org/spreadsheetml/2006/main" count="38" uniqueCount="38">
  <si>
    <t>Rev1</t>
  </si>
  <si>
    <t>Rev2</t>
  </si>
  <si>
    <t>Time clean</t>
  </si>
  <si>
    <t>Time ppa</t>
  </si>
  <si>
    <t>Time zeore</t>
  </si>
  <si>
    <t>Time char</t>
  </si>
  <si>
    <t>WPM clean</t>
  </si>
  <si>
    <t>WPM ppa</t>
  </si>
  <si>
    <t>WPM zeroe</t>
  </si>
  <si>
    <t>WPM char</t>
  </si>
  <si>
    <t>Error clean</t>
  </si>
  <si>
    <t>Error ppa</t>
  </si>
  <si>
    <t>Error zeore</t>
  </si>
  <si>
    <t>Error char</t>
  </si>
  <si>
    <t>Self-Correction clean</t>
  </si>
  <si>
    <t>Self-Correction ppa</t>
  </si>
  <si>
    <t>Self-Correction zeore</t>
  </si>
  <si>
    <t>Self-Correction char</t>
  </si>
  <si>
    <t>Self-Correction rate</t>
  </si>
  <si>
    <t>Self-Correction ppa rate</t>
  </si>
  <si>
    <t>Self-Correction zeore rate</t>
  </si>
  <si>
    <t>Self-Correction char rate</t>
  </si>
  <si>
    <t>Error char rate</t>
  </si>
  <si>
    <t>Error zeroe rate</t>
  </si>
  <si>
    <t>Error ppa rate</t>
  </si>
  <si>
    <t>Error clean rate</t>
  </si>
  <si>
    <t>AVG</t>
  </si>
  <si>
    <t>Method</t>
  </si>
  <si>
    <t>Self-Corrections</t>
  </si>
  <si>
    <t>Errors</t>
  </si>
  <si>
    <t>PPA (Apostrophe)</t>
  </si>
  <si>
    <t>Zeroe Intrude</t>
  </si>
  <si>
    <t>Character Insertions</t>
  </si>
  <si>
    <t>WPM</t>
  </si>
  <si>
    <t>Time [s]</t>
  </si>
  <si>
    <t>Error Rate [%]</t>
  </si>
  <si>
    <t>Self-Correction Rate [%]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</si>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</sst>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tabSelected="1" workbookViewId="0">
      <selection activeCell="Y6" sqref="V5:Y6"/>
    </sheetView>
  </sheetViews>
  <sheetFormatPr defaultRowHeight="14.4" x14ac:dyDescent="0.3"/>
  <cols>
    <col min="1" max="1" width="19.109375" customWidth="1"/>
    <col min="2" max="2" width="10.6640625" customWidth="1"/>
    <col min="3" max="3" width="11.6640625" customWidth="1"/>
    <col min="4" max="4" width="10" customWidth="1"/>
    <col min="5" max="5" width="10.5546875" customWidth="1"/>
    <col min="6" max="6" width="11.21875" customWidth="1"/>
    <col min="7" max="7" width="9.88671875" customWidth="1"/>
    <col min="8" max="8" width="11.5546875" customWidth="1"/>
    <col min="9" max="9" width="9.44140625" customWidth="1"/>
    <col min="13" max="13" width="13.21875" customWidth="1"/>
    <col min="14" max="14" width="14.109375" customWidth="1"/>
    <col min="15" max="15" width="12.6640625" customWidth="1"/>
    <col min="16" max="16" width="17.21875" customWidth="1"/>
    <col min="17" max="17" width="18.6640625" customWidth="1"/>
    <col min="18" max="18" width="22.33203125" customWidth="1"/>
    <col min="19" max="19" width="16.6640625" customWidth="1"/>
    <col min="20" max="20" width="20.44140625" customWidth="1"/>
    <col min="21" max="21" width="17.6640625" customWidth="1"/>
    <col min="22" max="22" width="17" customWidth="1"/>
    <col min="23" max="23" width="17.44140625" customWidth="1"/>
    <col min="24" max="24" width="19.44140625" customWidth="1"/>
    <col min="25" max="25" width="22.88671875" customWidth="1"/>
  </cols>
  <sheetData>
    <row r="1" spans="1:2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25</v>
      </c>
      <c r="O1" t="s">
        <v>24</v>
      </c>
      <c r="P1" t="s">
        <v>23</v>
      </c>
      <c r="Q1" t="s">
        <v>22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6" s="1" customFormat="1" x14ac:dyDescent="0.3">
      <c r="A2" s="1" t="s">
        <v>0</v>
      </c>
      <c r="B2" s="1">
        <v>21.8</v>
      </c>
      <c r="C2" s="1">
        <v>29.7</v>
      </c>
      <c r="D2" s="1">
        <v>60</v>
      </c>
      <c r="E2" s="1">
        <v>60</v>
      </c>
      <c r="F2" s="1">
        <v>96.3</v>
      </c>
      <c r="G2" s="1">
        <v>70.7</v>
      </c>
      <c r="H2" s="1">
        <v>34</v>
      </c>
      <c r="I2" s="1">
        <v>7</v>
      </c>
      <c r="J2" s="1">
        <v>0</v>
      </c>
      <c r="K2" s="1">
        <v>1</v>
      </c>
      <c r="L2" s="1">
        <v>2</v>
      </c>
      <c r="M2" s="1">
        <v>4</v>
      </c>
      <c r="N2" s="1">
        <f>(J2/35)*100</f>
        <v>0</v>
      </c>
      <c r="O2" s="1">
        <f>(K2/35)*100</f>
        <v>2.8571428571428572</v>
      </c>
      <c r="P2" s="1">
        <f>(L2/34)*100</f>
        <v>5.8823529411764701</v>
      </c>
      <c r="Q2" s="1">
        <f>(M2/7)*100</f>
        <v>57.142857142857139</v>
      </c>
      <c r="R2" s="1">
        <v>1</v>
      </c>
      <c r="S2" s="1">
        <v>1</v>
      </c>
      <c r="T2" s="1">
        <v>2</v>
      </c>
      <c r="U2" s="1">
        <v>1</v>
      </c>
      <c r="V2" s="1">
        <f>(R2/35)*100</f>
        <v>2.8571428571428572</v>
      </c>
      <c r="W2" s="1">
        <f>(S2/35)*100</f>
        <v>2.8571428571428572</v>
      </c>
      <c r="X2" s="1">
        <f>(T2/34)*100</f>
        <v>5.8823529411764701</v>
      </c>
      <c r="Y2" s="1">
        <f>(U2/7)*100</f>
        <v>14.285714285714285</v>
      </c>
    </row>
    <row r="3" spans="1:26" s="1" customFormat="1" x14ac:dyDescent="0.3">
      <c r="A3" s="1" t="s">
        <v>1</v>
      </c>
      <c r="B3" s="1">
        <v>27.28</v>
      </c>
      <c r="C3" s="1">
        <v>37.5</v>
      </c>
      <c r="D3" s="1">
        <v>60</v>
      </c>
      <c r="E3" s="1">
        <v>60</v>
      </c>
      <c r="F3" s="1">
        <v>76.97</v>
      </c>
      <c r="G3" s="1">
        <v>56</v>
      </c>
      <c r="H3" s="1">
        <v>31</v>
      </c>
      <c r="I3" s="1">
        <v>7</v>
      </c>
      <c r="J3" s="1">
        <v>0</v>
      </c>
      <c r="K3" s="1">
        <v>0</v>
      </c>
      <c r="L3" s="1">
        <v>2</v>
      </c>
      <c r="M3" s="1">
        <v>6</v>
      </c>
      <c r="N3" s="1">
        <f>(J3/35)*100</f>
        <v>0</v>
      </c>
      <c r="O3" s="1">
        <f>(K3/35)*100</f>
        <v>0</v>
      </c>
      <c r="P3" s="1">
        <f>(L3/31)*100</f>
        <v>6.4516129032258061</v>
      </c>
      <c r="Q3" s="1">
        <f>(M3/7)*100</f>
        <v>85.714285714285708</v>
      </c>
      <c r="R3" s="1">
        <v>1</v>
      </c>
      <c r="S3" s="1">
        <v>0</v>
      </c>
      <c r="T3" s="1">
        <v>1</v>
      </c>
      <c r="U3" s="1">
        <v>0</v>
      </c>
      <c r="V3" s="1">
        <f>(R3/35)*100</f>
        <v>2.8571428571428572</v>
      </c>
      <c r="W3" s="1">
        <f>(S3/35)*100</f>
        <v>0</v>
      </c>
      <c r="X3" s="1">
        <f>(T3/31)*100</f>
        <v>3.225806451612903</v>
      </c>
      <c r="Y3" s="1">
        <f>(U3/7)*100</f>
        <v>0</v>
      </c>
    </row>
    <row r="4" spans="1:26" x14ac:dyDescent="0.3">
      <c r="A4" t="s">
        <v>26</v>
      </c>
      <c r="B4" s="1">
        <f>AVERAGE(B2:B3)</f>
        <v>24.54</v>
      </c>
      <c r="C4" s="1">
        <f t="shared" ref="C4:Y5" si="0">AVERAGE(C2:C3)</f>
        <v>33.6</v>
      </c>
      <c r="D4" s="1">
        <f t="shared" si="0"/>
        <v>60</v>
      </c>
      <c r="E4" s="1">
        <f t="shared" si="0"/>
        <v>60</v>
      </c>
      <c r="F4" s="1">
        <f t="shared" si="0"/>
        <v>86.634999999999991</v>
      </c>
      <c r="G4" s="1">
        <f t="shared" si="0"/>
        <v>63.35</v>
      </c>
      <c r="H4" s="1">
        <f t="shared" si="0"/>
        <v>32.5</v>
      </c>
      <c r="I4" s="1">
        <f t="shared" si="0"/>
        <v>7</v>
      </c>
      <c r="J4" s="1">
        <f t="shared" si="0"/>
        <v>0</v>
      </c>
      <c r="K4" s="1">
        <f t="shared" si="0"/>
        <v>0.5</v>
      </c>
      <c r="L4" s="1">
        <f t="shared" si="0"/>
        <v>2</v>
      </c>
      <c r="M4" s="1">
        <f t="shared" si="0"/>
        <v>5</v>
      </c>
      <c r="N4" s="1">
        <f t="shared" si="0"/>
        <v>0</v>
      </c>
      <c r="O4" s="1">
        <f t="shared" si="0"/>
        <v>1.4285714285714286</v>
      </c>
      <c r="P4" s="1">
        <f t="shared" si="0"/>
        <v>6.1669829222011376</v>
      </c>
      <c r="Q4" s="1">
        <f t="shared" si="0"/>
        <v>71.428571428571416</v>
      </c>
      <c r="R4" s="1">
        <f t="shared" si="0"/>
        <v>1</v>
      </c>
      <c r="S4" s="1">
        <f t="shared" si="0"/>
        <v>0.5</v>
      </c>
      <c r="T4" s="1">
        <f t="shared" si="0"/>
        <v>1.5</v>
      </c>
      <c r="U4" s="1">
        <f t="shared" si="0"/>
        <v>0.5</v>
      </c>
      <c r="V4" s="1">
        <f t="shared" si="0"/>
        <v>2.8571428571428572</v>
      </c>
      <c r="W4" s="1">
        <f t="shared" si="0"/>
        <v>1.4285714285714286</v>
      </c>
      <c r="X4" s="1">
        <f t="shared" si="0"/>
        <v>4.5540796963946866</v>
      </c>
      <c r="Y4" s="1">
        <f t="shared" si="0"/>
        <v>7.1428571428571423</v>
      </c>
    </row>
    <row r="5" spans="1:26" x14ac:dyDescent="0.3">
      <c r="F5" s="1">
        <f>F4-F3</f>
        <v>9.664999999999992</v>
      </c>
      <c r="G5" s="1">
        <f>G4-G3</f>
        <v>7.3500000000000014</v>
      </c>
      <c r="H5" s="1">
        <f t="shared" ref="H5:I5" si="1">H4-H3</f>
        <v>1.5</v>
      </c>
      <c r="I5" s="1">
        <f t="shared" si="1"/>
        <v>0</v>
      </c>
      <c r="J5" s="1">
        <f t="shared" ref="J5" si="2">J4-J3</f>
        <v>0</v>
      </c>
      <c r="K5" s="1">
        <f t="shared" ref="K5" si="3">K4-K3</f>
        <v>0.5</v>
      </c>
      <c r="L5" s="1">
        <f t="shared" ref="L5" si="4">L4-L3</f>
        <v>0</v>
      </c>
      <c r="M5" s="1">
        <f t="shared" ref="M5" si="5">M4-M3</f>
        <v>-1</v>
      </c>
      <c r="N5" s="1">
        <f t="shared" ref="N5" si="6">N4-N3</f>
        <v>0</v>
      </c>
      <c r="O5" s="1">
        <f t="shared" ref="O5" si="7">O4-O3</f>
        <v>1.4285714285714286</v>
      </c>
      <c r="P5" s="1">
        <f t="shared" ref="P5" si="8">P4-P3</f>
        <v>-0.28462998102466841</v>
      </c>
      <c r="Q5" s="1">
        <f t="shared" ref="Q5" si="9">Q4-Q3</f>
        <v>-14.285714285714292</v>
      </c>
      <c r="R5" s="1">
        <f t="shared" ref="R5" si="10">R4-R3</f>
        <v>0</v>
      </c>
      <c r="S5" s="1">
        <f t="shared" ref="S5" si="11">S4-S3</f>
        <v>0.5</v>
      </c>
      <c r="T5" s="1">
        <f t="shared" ref="T5" si="12">T4-T3</f>
        <v>0.5</v>
      </c>
      <c r="U5" s="1">
        <f t="shared" ref="U5" si="13">U4-U3</f>
        <v>0.5</v>
      </c>
      <c r="V5" s="1">
        <f t="shared" ref="V5" si="14">V4-V3</f>
        <v>0</v>
      </c>
      <c r="W5" s="1">
        <f t="shared" ref="W5" si="15">W4-W3</f>
        <v>1.4285714285714286</v>
      </c>
      <c r="X5" s="1">
        <f t="shared" ref="X5" si="16">X4-X3</f>
        <v>1.3282732447817835</v>
      </c>
      <c r="Y5" s="1">
        <f t="shared" ref="Y5" si="17">Y4-Y3</f>
        <v>7.1428571428571423</v>
      </c>
      <c r="Z5" s="1"/>
    </row>
    <row r="6" spans="1:26" x14ac:dyDescent="0.3">
      <c r="F6" s="1">
        <f>F2-F4</f>
        <v>9.6650000000000063</v>
      </c>
      <c r="G6" s="1">
        <f>G2-G4</f>
        <v>7.3500000000000014</v>
      </c>
      <c r="H6" s="1">
        <f t="shared" ref="H6:I6" si="18">H2-H4</f>
        <v>1.5</v>
      </c>
      <c r="I6" s="1">
        <f t="shared" si="18"/>
        <v>0</v>
      </c>
      <c r="J6" s="1">
        <f t="shared" ref="J6:Z6" si="19">J2-J4</f>
        <v>0</v>
      </c>
      <c r="K6" s="1">
        <f t="shared" si="19"/>
        <v>0.5</v>
      </c>
      <c r="L6" s="1">
        <f t="shared" si="19"/>
        <v>0</v>
      </c>
      <c r="M6" s="1">
        <f t="shared" si="19"/>
        <v>-1</v>
      </c>
      <c r="N6" s="1">
        <f t="shared" si="19"/>
        <v>0</v>
      </c>
      <c r="O6" s="1">
        <f t="shared" si="19"/>
        <v>1.4285714285714286</v>
      </c>
      <c r="P6" s="1">
        <f t="shared" si="19"/>
        <v>-0.28462998102466752</v>
      </c>
      <c r="Q6" s="1">
        <f t="shared" si="19"/>
        <v>-14.285714285714278</v>
      </c>
      <c r="R6" s="1">
        <f t="shared" si="19"/>
        <v>0</v>
      </c>
      <c r="S6" s="1">
        <f t="shared" si="19"/>
        <v>0.5</v>
      </c>
      <c r="T6" s="1">
        <f t="shared" si="19"/>
        <v>0.5</v>
      </c>
      <c r="U6" s="1">
        <f t="shared" si="19"/>
        <v>0.5</v>
      </c>
      <c r="V6" s="1">
        <f t="shared" si="19"/>
        <v>0</v>
      </c>
      <c r="W6" s="1">
        <f t="shared" si="19"/>
        <v>1.4285714285714286</v>
      </c>
      <c r="X6" s="1">
        <f t="shared" si="19"/>
        <v>1.3282732447817835</v>
      </c>
      <c r="Y6" s="1">
        <f t="shared" si="19"/>
        <v>7.1428571428571423</v>
      </c>
      <c r="Z6" s="1"/>
    </row>
    <row r="9" spans="1:26" x14ac:dyDescent="0.3">
      <c r="A9" s="1"/>
      <c r="B9" s="1" t="s">
        <v>27</v>
      </c>
      <c r="C9" s="1"/>
      <c r="D9" s="1"/>
      <c r="E9" s="1"/>
    </row>
    <row r="10" spans="1:26" ht="28.8" x14ac:dyDescent="0.3">
      <c r="A10" s="1"/>
      <c r="B10" s="2" t="s">
        <v>37</v>
      </c>
      <c r="C10" s="2" t="s">
        <v>30</v>
      </c>
      <c r="D10" s="2" t="s">
        <v>31</v>
      </c>
      <c r="E10" s="2" t="s">
        <v>32</v>
      </c>
    </row>
    <row r="11" spans="1:26" x14ac:dyDescent="0.3">
      <c r="A11" s="1" t="s">
        <v>34</v>
      </c>
      <c r="B11" s="1">
        <v>24.54</v>
      </c>
      <c r="C11" s="1">
        <v>33.6</v>
      </c>
      <c r="D11" s="1">
        <v>60</v>
      </c>
      <c r="E11" s="1">
        <v>60</v>
      </c>
    </row>
    <row r="12" spans="1:26" x14ac:dyDescent="0.3">
      <c r="A12" s="1" t="s">
        <v>33</v>
      </c>
      <c r="B12" s="1">
        <v>86.64</v>
      </c>
      <c r="C12" s="1">
        <v>63.35</v>
      </c>
      <c r="D12" s="1">
        <v>32.5</v>
      </c>
      <c r="E12" s="1">
        <v>7</v>
      </c>
    </row>
    <row r="13" spans="1:26" x14ac:dyDescent="0.3">
      <c r="A13" s="1" t="s">
        <v>29</v>
      </c>
      <c r="B13" s="1">
        <v>0</v>
      </c>
      <c r="C13" s="1">
        <v>0.5</v>
      </c>
      <c r="D13" s="1">
        <v>2</v>
      </c>
      <c r="E13" s="1">
        <v>5</v>
      </c>
    </row>
    <row r="14" spans="1:26" x14ac:dyDescent="0.3">
      <c r="A14" s="1" t="s">
        <v>35</v>
      </c>
      <c r="B14" s="1">
        <v>0</v>
      </c>
      <c r="C14" s="1">
        <v>1.4285714285714286</v>
      </c>
      <c r="D14" s="1">
        <v>6.1669829222011376</v>
      </c>
      <c r="E14" s="1">
        <v>71.428571428571402</v>
      </c>
    </row>
    <row r="15" spans="1:26" x14ac:dyDescent="0.3">
      <c r="A15" s="1" t="s">
        <v>28</v>
      </c>
      <c r="B15" s="1">
        <v>1</v>
      </c>
      <c r="C15" s="1">
        <v>0.5</v>
      </c>
      <c r="D15" s="1">
        <v>1.5</v>
      </c>
      <c r="E15" s="1">
        <v>0.5</v>
      </c>
    </row>
    <row r="16" spans="1:26" x14ac:dyDescent="0.3">
      <c r="A16" s="1" t="s">
        <v>36</v>
      </c>
      <c r="B16" s="1">
        <v>2.8571428571428572</v>
      </c>
      <c r="C16" s="1">
        <v>1.4285714285714286</v>
      </c>
      <c r="D16" s="1">
        <v>4.5540796963946866</v>
      </c>
      <c r="E16" s="1">
        <v>7.1428571428571423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Formento</dc:creator>
  <cp:lastModifiedBy>Brian Formento</cp:lastModifiedBy>
  <dcterms:created xsi:type="dcterms:W3CDTF">2015-06-05T18:17:20Z</dcterms:created>
  <dcterms:modified xsi:type="dcterms:W3CDTF">2022-06-29T08:38:33Z</dcterms:modified>
</cp:coreProperties>
</file>