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Teste TRT22\"/>
    </mc:Choice>
  </mc:AlternateContent>
  <xr:revisionPtr revIDLastSave="0" documentId="13_ncr:1_{1A1CB5E0-62E6-4579-88FF-5C54E63E09E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PETICIONAR!$R$1:$R$183</definedName>
    <definedName name="Z_9F22F431_EAFD_4287_AD31_18F3AEBE2E48_.wvu.FilterData" localSheetId="0" hidden="1">PETICIONAR!$R$1:$R$183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7" i="1" l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<sst xmlns="http://schemas.openxmlformats.org/spreadsheetml/2006/main" count="1228" uniqueCount="1125">
  <si>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</si>
  <si>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</si>
  <si>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</si>
  <si>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</si>
  <si>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</si>
  <si>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</si>
  <si>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</si>
  <si>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</si>
  <si>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</si>
  <si>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</si>
  <si>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</si>
  <si>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</si>
  <si>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</si>
  <si>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</si>
  <si>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</si>
  <si>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</si>
  <si>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</si>
  <si>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</si>
  <si>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</si>
  <si>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</si>
  <si>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</si>
  <si>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</si>
  <si>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</si>
  <si>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</si>
  <si>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</si>
  <si>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</si>
  <si>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</si>
  <si>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</si>
  <si>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</si>
  <si>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</si>
  <si>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</si>
  <si>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</si>
  <si>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</si>
  <si>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</si>
  <si>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</si>
  <si>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</si>
  <si>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</si>
  <si>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</si>
  <si>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</si>
  <si>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</si>
  <si>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</si>
  <si>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</si>
  <si>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</si>
  <si>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</si>
  <si>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</si>
  <si>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</si>
  <si>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</si>
  <si>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</si>
  <si>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</si>
  <si>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</si>
  <si>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</si>
  <si>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</si>
  <si>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</si>
  <si>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</si>
  <si>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</si>
  <si>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</si>
  <si>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</si>
  <si>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</si>
  <si>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</si>
  <si>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</si>
  <si>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</si>
  <si>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</si>
  <si>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</si>
  <si>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</si>
  <si>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</si>
  <si>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</si>
  <si>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</si>
  <si>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</si>
  <si>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</si>
  <si>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</si>
  <si>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</si>
  <si>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</si>
  <si>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</si>
  <si>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</si>
  <si>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</si>
  <si>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</si>
  <si>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</si>
  <si>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</si>
  <si>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</si>
  <si>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</si>
  <si>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</si>
  <si>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</si>
  <si>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</si>
  <si>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</si>
  <si>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</si>
  <si>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</si>
  <si>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</si>
  <si>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</si>
  <si>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</si>
  <si>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</si>
  <si>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</si>
  <si>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</si>
  <si>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</si>
  <si>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</si>
  <si>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</si>
  <si>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</si>
  <si>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</si>
  <si>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</si>
  <si>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</si>
  <si>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</si>
  <si>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</si>
  <si>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</si>
  <si>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</si>
  <si>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</si>
  <si>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</si>
  <si>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</si>
  <si>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</si>
  <si>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</si>
  <si>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</si>
  <si>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</si>
  <si>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</si>
  <si>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</si>
  <si>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</si>
  <si>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</si>
  <si>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</si>
  <si>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</si>
  <si>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</si>
  <si>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</si>
  <si>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</si>
  <si>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</si>
  <si>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</si>
  <si>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</si>
  <si>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</si>
  <si>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</si>
  <si>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</si>
  <si>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</si>
  <si>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</si>
  <si>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</si>
  <si>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</si>
  <si>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</si>
  <si>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</si>
  <si>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</si>
  <si>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</si>
  <si>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</si>
  <si>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</si>
  <si>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</si>
  <si>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</si>
  <si>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</si>
  <si>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</si>
  <si>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</si>
  <si>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</si>
  <si>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</si>
  <si>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</si>
  <si>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</si>
  <si>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</si>
  <si>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</si>
  <si>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</si>
  <si>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</si>
  <si>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</si>
  <si>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</si>
  <si>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</si>
  <si>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</si>
  <si>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</si>
  <si>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</si>
  <si>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</si>
  <si>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</si>
  <si>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</si>
  <si>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</si>
  <si>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</si>
  <si>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</si>
  <si>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</si>
  <si>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</si>
  <si>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</si>
  <si>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</si>
  <si>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</si>
  <si>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</si>
  <si>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</si>
  <si>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</si>
  <si>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</si>
  <si>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</si>
  <si>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</si>
  <si>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</si>
  <si>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</si>
  <si>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</si>
  <si>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</si>
  <si>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</si>
  <si>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</si>
  <si>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</si>
  <si>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</si>
  <si>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</si>
  <si>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</si>
  <si>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</si>
  <si>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</si>
  <si>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</si>
  <si>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</si>
  <si>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</si>
  <si>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</si>
  <si>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</si>
  <si>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</si>
  <si>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</si>
  <si>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</si>
  <si>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</si>
  <si>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</si>
  <si>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</si>
  <si>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</si>
  <si>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</si>
  <si>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</si>
  <si>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</si>
  <si>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</si>
  <si>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</si>
  <si>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</si>
  <si>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</si>
  <si>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</si>
  <si>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</si>
  <si>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</si>
  <si>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</si>
  <si>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</si>
  <si>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</si>
  <si>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</si>
  <si>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</si>
  <si>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</si>
  <si>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</si>
  <si>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</si>
  <si>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</si>
  <si>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</si>
  <si>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</si>
  <si>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</si>
  <si>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</si>
  <si>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</si>
  <si>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</si>
  <si>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</si>
  <si>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</si>
  <si>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</si>
  <si>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</si>
  <si>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</si>
  <si>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</si>
  <si>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</si>
  <si>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</si>
  <si>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</si>
  <si>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</si>
  <si>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</si>
  <si>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</si>
  <si>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</si>
  <si>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</si>
  <si>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</si>
  <si>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</si>
  <si>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</si>
  <si>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</si>
  <si>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</si>
  <si>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</si>
  <si>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</si>
  <si>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</si>
  <si>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</si>
  <si>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</si>
  <si>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</si>
  <si>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</si>
  <si>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</si>
  <si>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</si>
  <si>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</si>
  <si>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</si>
  <si>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</si>
  <si>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</si>
  <si>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</si>
  <si>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</si>
  <si>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</si>
  <si>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</si>
  <si>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</si>
  <si>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</si>
  <si>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</si>
  <si>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</si>
  <si>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</si>
  <si>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</si>
  <si>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</si>
  <si>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</si>
  <si>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</si>
  <si>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</si>
  <si>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</si>
  <si>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</si>
  <si>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</si>
  <si>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</si>
  <si>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</si>
  <si>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</si>
  <si>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</si>
  <si>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</si>
  <si>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</si>
  <si>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</si>
  <si>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</si>
  <si>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</si>
  <si>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</si>
  <si>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</si>
  <si>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</si>
  <si>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</si>
  <si>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</si>
  <si>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</si>
  <si>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</si>
  <si>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</si>
  <si>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</si>
  <si>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</si>
  <si>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</si>
  <si>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</si>
  <si>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</si>
  <si>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</si>
  <si>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</si>
  <si>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</si>
  <si>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</si>
  <si>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</si>
  <si>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</si>
  <si>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</si>
  <si>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</si>
  <si>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</si>
  <si>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</si>
  <si>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</si>
  <si>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</si>
  <si>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</si>
  <si>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</si>
  <si>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</si>
  <si>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</si>
  <si>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</si>
  <si>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</si>
  <si>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</si>
  <si>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</si>
  <si>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</si>
  <si>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</si>
  <si>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</si>
  <si>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</si>
  <si>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</si>
  <si>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</si>
  <si>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</si>
  <si>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</si>
  <si>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</si>
  <si>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</si>
  <si>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</si>
  <si>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</si>
  <si>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</si>
  <si>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</si>
  <si>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</si>
  <si>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</si>
  <si>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</si>
  <si>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</si>
  <si>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</si>
  <si>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</si>
  <si>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</si>
  <si>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</si>
  <si>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</si>
  <si>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</si>
  <si>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</si>
  <si>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</si>
  <si>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</si>
  <si>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</si>
  <si>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</si>
  <si>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</si>
  <si>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</si>
  <si>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</si>
  <si>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</si>
  <si>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</si>
  <si>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</si>
  <si>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</si>
  <si>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</si>
  <si>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</si>
  <si>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</si>
  <si>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</si>
  <si>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</si>
  <si>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</si>
  <si>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</si>
  <si>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</si>
  <si>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</si>
  <si>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</si>
  <si>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</si>
  <si>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</si>
  <si>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</si>
  <si>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</si>
  <si>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</si>
  <si>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</si>
  <si>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</si>
  <si>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</si>
  <si>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</si>
  <si>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</si>
  <si>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</si>
  <si>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</si>
  <si>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</si>
  <si>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</si>
  <si>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</si>
  <si>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</si>
  <si>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</si>
  <si>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</si>
  <si>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</si>
  <si>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</si>
  <si>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</si>
  <si>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</si>
  <si>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</si>
  <si>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</si>
  <si>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</si>
  <si>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</si>
  <si>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</si>
  <si>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</si>
  <si>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</si>
  <si>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</si>
  <si>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</si>
  <si>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</si>
  <si>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</si>
  <si>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</si>
  <si>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</si>
  <si>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</si>
  <si>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</si>
  <si>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</si>
  <si>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</si>
  <si>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</si>
  <si>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</si>
  <si>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</si>
  <si>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</si>
  <si>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</si>
  <si>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</si>
  <si>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</si>
  <si>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</si>
  <si>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</si>
  <si>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</si>
  <si>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</si>
  <si>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</si>
  <si>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</si>
  <si>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</si>
  <si>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</si>
  <si>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</si>
  <si>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</si>
  <si>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</si>
  <si>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</si>
  <si>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</si>
  <si>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</si>
  <si>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</si>
  <si>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</si>
  <si>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</si>
  <si>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</si>
  <si>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</si>
  <si>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</si>
  <si>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</si>
  <si>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</si>
  <si>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</si>
  <si>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</si>
  <si>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</si>
  <si>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</si>
  <si>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</si>
  <si>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</si>
  <si>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</si>
  <si>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</si>
  <si>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</si>
  <si>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</si>
  <si>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</si>
  <si>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</si>
  <si>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</si>
  <si>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</si>
  <si>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</si>
  <si>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</si>
  <si>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</si>
  <si>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</si>
  <si>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</si>
  <si>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</si>
  <si>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</si>
  <si>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</si>
  <si>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</si>
  <si>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</si>
  <si>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</si>
  <si>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</si>
  <si>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</si>
  <si>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</si>
  <si>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</si>
  <si>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</si>
  <si>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</si>
  <si>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</si>
  <si>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</si>
  <si>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</si>
  <si>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</si>
  <si>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</si>
  <si>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</si>
  <si>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</si>
  <si>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</si>
  <si>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</si>
  <si>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</si>
  <si>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</si>
  <si>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</si>
  <si>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</si>
  <si>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</si>
  <si>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</si>
  <si>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</si>
  <si>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</si>
  <si>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</si>
  <si>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</si>
  <si>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</si>
  <si>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</si>
  <si>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</si>
  <si>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</si>
  <si>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</si>
  <si>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</si>
  <si>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</si>
  <si>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</si>
  <si>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</si>
  <si>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</si>
  <si>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</si>
  <si>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</si>
  <si>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</si>
  <si>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</si>
  <si>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</si>
  <si>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</si>
  <si>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</si>
  <si>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</si>
  <si>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</si>
  <si>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</si>
  <si>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</si>
  <si>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</si>
  <si>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</si>
  <si>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</si>
  <si>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</si>
  <si>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</si>
  <si>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</si>
  <si>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</si>
  <si>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</si>
  <si>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</si>
  <si>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</si>
  <si>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</si>
  <si>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</si>
  <si>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</si>
  <si>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</si>
  <si>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</si>
  <si>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</si>
  <si>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</si>
  <si>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</si>
  <si>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</si>
  <si>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</si>
  <si>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</si>
  <si>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</si>
  <si>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</si>
  <si>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</si>
  <si>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</si>
  <si>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</si>
  <si>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</si>
  <si>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</si>
  <si>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</si>
  <si>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</si>
  <si>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</si>
  <si>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</si>
  <si>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</si>
  <si>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</si>
  <si>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</si>
  <si>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</si>
  <si>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</si>
  <si>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</si>
  <si>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</si>
  <si>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</si>
  <si>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</si>
  <si>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</si>
  <si>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</si>
  <si>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</si>
  <si>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</si>
  <si>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</si>
  <si>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</si>
  <si>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</si>
  <si>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</si>
  <si>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</si>
  <si>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</si>
  <si>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</si>
  <si>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</si>
  <si>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</si>
  <si>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</si>
  <si>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</si>
  <si>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</si>
  <si>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</si>
  <si>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</si>
  <si>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</si>
  <si>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</si>
  <si>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</si>
  <si>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</si>
  <si>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</si>
  <si>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</si>
  <si>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</si>
  <si>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</si>
  <si>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</si>
  <si>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</si>
  <si>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</si>
  <si>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</si>
  <si>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</si>
  <si>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</si>
  <si>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</si>
  <si>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</si>
  <si>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</si>
  <si>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</si>
  <si>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</si>
  <si>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</si>
  <si>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</si>
  <si>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</si>
  <si>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</si>
  <si>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</si>
  <si>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</si>
  <si>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</si>
  <si>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</si>
  <si>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</si>
  <si>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</si>
  <si>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</si>
  <si>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</si>
  <si>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</si>
  <si>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</si>
  <si>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</si>
  <si>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</si>
  <si>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</si>
  <si>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</si>
  <si>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</si>
  <si>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</si>
  <si>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</si>
  <si>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</si>
  <si>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</si>
  <si>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</si>
  <si>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</si>
  <si>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</si>
  <si>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</si>
  <si>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</si>
  <si>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</si>
  <si>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</si>
  <si>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</si>
  <si>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</si>
  <si>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</si>
  <si>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</si>
  <si>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</si>
  <si>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</si>
  <si>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</si>
  <si>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</si>
  <si>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</si>
  <si>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</si>
  <si>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</si>
  <si>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</si>
  <si>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</si>
  <si>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</si>
  <si>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</si>
  <si>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</si>
  <si>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</si>
  <si>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</si>
  <si>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</si>
  <si>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</si>
  <si>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</si>
  <si>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</si>
  <si>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</si>
  <si>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</si>
  <si>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</si>
  <si>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</si>
  <si>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</si>
  <si>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</si>
  <si>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</si>
  <si>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</si>
  <si>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</si>
  <si>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</si>
  <si>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</si>
  <si>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</si>
  <si>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</si>
  <si>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</si>
  <si>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</si>
  <si>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</si>
  <si>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</si>
  <si>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</si>
  <si>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</si>
  <si>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</si>
  <si>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</si>
  <si>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</si>
  <si>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</si>
  <si>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</si>
  <si>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</si>
  <si>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</si>
  <si>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</si>
  <si>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</si>
  <si>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</si>
  <si>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</si>
  <si>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</si>
  <si>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</si>
  <si>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</si>
  <si>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</si>
  <si>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</si>
  <si>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</si>
  <si>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</si>
  <si>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</si>
  <si>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</si>
  <si>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</si>
  <si>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</si>
  <si>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</si>
  <si>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</si>
  <si>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</si>
  <si>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</si>
  <si>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</si>
  <si>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</si>
  <si>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</si>
  <si>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</si>
  <si>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</si>
  <si>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</si>
  <si>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</si>
  <si>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</si>
  <si>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</si>
  <si>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</si>
  <si>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</si>
  <si>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</si>
  <si>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</si>
  <si>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</si>
  <si>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</si>
  <si>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</si>
  <si>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</si>
  <si>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</si>
  <si>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</si>
  <si>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</si>
  <si>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</si>
  <si>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</si>
  <si>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</si>
  <si>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</si>
  <si>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</si>
  <si>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</si>
  <si>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</si>
  <si>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</si>
  <si>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</si>
  <si>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</si>
  <si>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</si>
  <si>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</si>
  <si>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</si>
  <si>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</si>
  <si>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</si>
  <si>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</si>
  <si>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</si>
  <si>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</si>
  <si>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</si>
  <si>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</si>
  <si>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</si>
  <si>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</si>
  <si>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</si>
  <si>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</si>
  <si>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</si>
  <si>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</si>
  <si>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</si>
  <si>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</si>
  <si>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</si>
  <si>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</si>
  <si>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</si>
  <si>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</si>
  <si>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</si>
  <si>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</si>
  <si>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</si>
  <si>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</si>
  <si>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</si>
  <si>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</si>
  <si>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</si>
  <si>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</si>
  <si>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</si>
  <si>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</si>
  <si>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</si>
  <si>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</si>
  <si>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</si>
  <si>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</si>
  <si>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</si>
  <si>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</si>
  <si>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</si>
  <si>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</si>
  <si>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</si>
  <si>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</si>
  <si>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</si>
  <si>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</si>
  <si>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</si>
  <si>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</si>
  <si>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</si>
  <si>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</si>
  <si>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</si>
  <si>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</si>
  <si>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</si>
  <si>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</si>
  <si>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</si>
  <si>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</si>
  <si>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</si>
  <si>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</si>
  <si>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</si>
  <si>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</si>
  <si>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</si>
  <si>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</si>
  <si>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</si>
  <si>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</si>
  <si>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</si>
  <si>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</si>
  <si>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</si>
  <si>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</si>
  <si>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</si>
  <si>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</si>
  <si>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</si>
  <si>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</si>
  <si>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</si>
  <si>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</si>
  <si>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</si>
  <si>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</si>
  <si>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</si>
  <si>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</si>
  <si>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</si>
  <si>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</si>
  <si>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</si>
  <si>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</si>
  <si>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</si>
  <si>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</si>
  <si>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</si>
  <si>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</si>
  <si>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</si>
  <si>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</si>
  <si>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</si>
  <si>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</si>
  <si>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</si>
  <si>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</si>
  <si>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</si>
  <si>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</si>
  <si>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</si>
  <si>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</si>
  <si>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</si>
  <si>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</si>
  <si>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</si>
  <si>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</si>
  <si>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</si>
  <si>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</si>
  <si>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</si>
  <si>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</si>
  <si>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</si>
  <si>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</si>
  <si>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</si>
  <si>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</si>
  <si>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</si>
  <si>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</si>
  <si>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</si>
  <si>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</si>
  <si>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</si>
  <si>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</si>
  <si>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</si>
  <si>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</si>
  <si>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</si>
  <si>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</si>
  <si>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</si>
  <si>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</si>
  <si>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</si>
  <si>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</si>
  <si>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</si>
  <si>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</si>
  <si>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</si>
  <si>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</si>
  <si>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</si>
  <si>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</si>
  <si>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</si>
  <si>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</si>
  <si>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</si>
  <si>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</si>
  <si>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</si>
  <si>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</si>
  <si>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</si>
  <si>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</si>
  <si>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</si>
  <si>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</si>
  <si>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</si>
  <si>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</si>
  <si>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</si>
  <si>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</si>
  <si>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</si>
  <si>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</si>
  <si>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</si>
  <si>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</si>
  <si>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</si>
  <si>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</si>
  <si>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</si>
  <si>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</si>
  <si>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</si>
  <si>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</si>
  <si>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</si>
  <si>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</si>
  <si>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</si>
  <si>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</si>
  <si>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</si>
  <si>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</si>
  <si>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</si>
  <si>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</si>
  <si>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</si>
  <si>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</si>
  <si>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</si>
  <si>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</si>
  <si>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</si>
  <si>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</si>
  <si>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</si>
  <si>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</si>
  <si>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</si>
  <si>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</si>
  <si>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</si>
  <si>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</si>
  <si>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</si>
  <si>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</si>
  <si>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</si>
  <si>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</si>
  <si>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</si>
  <si>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</si>
  <si>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</si>
  <si>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</si>
  <si>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</si>
  <si>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</si>
  <si>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</si>
  <si>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</si>
  <si>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</si>
  <si>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</si>
  <si>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</si>
  <si>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</si>
  <si>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</si>
  <si>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</si>
  <si>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</si>
  <si>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</si>
  <si>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</si>
  <si>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</si>
  <si>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</si>
  <si>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</si>
  <si>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</si>
  <si>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</si>
  <si>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</si>
  <si>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</si>
  <si>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</si>
  <si>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</si>
  <si>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</si>
  <si>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</si>
  <si>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</si>
  <si>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</si>
  <si>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</si>
  <si>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</si>
  <si>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</si>
  <si>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</si>
  <si>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</si>
  <si>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</si>
  <si>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</si>
  <si>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</si>
  <si>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</si>
  <si>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</si>
  <si>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</si>
  <si>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</si>
  <si>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</si>
  <si>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</si>
  <si>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</si>
  <si>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</si>
  <si>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</si>
  <si>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</si>
  <si>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</si>
  <si>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</si>
  <si>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</si>
  <si>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</si>
  <si>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</si>
  <si>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</si>
  <si>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</si>
  <si>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</si>
  <si>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</si>
  <si>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</si>
  <si>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</si>
  <si>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</si>
  <si>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</si>
  <si>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</si>
  <si>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</si>
  <si>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</si>
  <si>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</si>
  <si>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</si>
  <si>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</si>
  <si>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</si>
  <si>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</si>
  <si>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</si>
  <si>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</si>
  <si>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</si>
  <si>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</si>
  <si>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</si>
  <si>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</si>
  <si>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</si>
  <si>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</si>
  <si>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</si>
  <si>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</si>
  <si>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</si>
  <si>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</si>
  <si>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</si>
  <si>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</si>
  <si>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</si>
  <si>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</si>
  <si>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</si>
  <si>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</si>
  <si>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</si>
  <si>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</si>
  <si>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</si>
  <si>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</si>
  <si>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</si>
  <si>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</si>
  <si>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</si>
  <si>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</si>
  <si>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</si>
  <si>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</si>
  <si>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</si>
  <si>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</si>
  <si>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</si>
  <si>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</si>
  <si>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</si>
  <si>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</si>
  <si>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</si>
  <si>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</si>
  <si>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</si>
  <si>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</si>
  <si>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</si>
  <si>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</si>
  <si>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</si>
  <si>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</si>
  <si>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</si>
  <si>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</si>
  <si>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</si>
  <si>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</si>
  <si>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</si>
  <si>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</si>
  <si>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</si>
  <si>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</si>
  <si>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</si>
  <si>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</si>
  <si>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</si>
  <si>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</si>
  <si>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</si>
  <si>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</si>
  <si>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</si>
  <si>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</si>
  <si>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</si>
  <si>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</si>
  <si>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</si>
  <si>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</si>
  <si>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</si>
  <si>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</si>
  <si>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</si>
  <si>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</si>
  <si>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</si>
  <si>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</si>
  <si>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</si>
  <si>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</si>
  <si>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</si>
  <si>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</si>
  <si>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</si>
  <si>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</si>
  <si>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</si>
  <si>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</si>
  <si>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</si>
  <si>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</si>
  <si>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</si>
  <si>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</si>
  <si>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</si>
  <si>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</si>
  <si>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</si>
  <si>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</si>
  <si>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</si>
  <si>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</si>
  <si>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</si>
  <si>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</si>
  <si>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</si>
  <si>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</si>
  <si>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</si>
  <si>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</si>
  <si>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</si>
  <si>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</si>
  <si>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</si>
  <si>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</si>
  <si>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</si>
  <si>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</si>
  <si>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</si>
  <si>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</si>
  <si>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</si>
  <si>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</si>
  <si>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</si>
  <si>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</si>
  <si>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</si>
  <si>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</si>
  <si>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</si>
  <si>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</si>
  <si>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</si>
  <si>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</si>
  <si>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</si>
  <si>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</si>
  <si>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</si>
  <si>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</si>
  <si>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</si>
  <si>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</si>
  <si>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</si>
  <si>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</si>
  <si>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</si>
  <si>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</si>
  <si>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</si>
  <si>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</si>
  <si>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</si>
  <si>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</si>
  <si>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</si>
  <si>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</si>
  <si>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</si>
  <si>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</si>
  <si>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</si>
  <si>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</si>
  <si>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</si>
  <si>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</si>
  <si>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</si>
  <si>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</si>
  <si>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</si>
  <si>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</si>
  <si>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</si>
  <si>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</si>
  <si>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</si>
  <si>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</si>
  <si>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</si>
  <si>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</si>
  <si>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</si>
  <si>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</si>
  <si>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</si>
  <si>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</si>
  <si>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</si>
  <si>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</si>
  <si>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</si>
  <si>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</si>
  <si>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</si>
  <si>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</si>
  <si>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</si>
  <si>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</si>
  <si>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</si>
  <si>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</si>
  <si>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</si>
  <si>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</si>
  <si>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</si>
  <si>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</si>
  <si>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</si>
  <si>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</si>
  <si>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</si>
  <si>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</si>
  <si>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</si>
  <si>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0051000-39.2006.5.04.0019</t>
  </si>
  <si>
    <t>0082700-79.2009.5.04.0002</t>
  </si>
  <si>
    <t>0019900-59.1998.5.04.0015</t>
  </si>
  <si>
    <t>0000801-86.2010.5.04.0014</t>
  </si>
  <si>
    <t>NÃO</t>
  </si>
  <si>
    <t>ROBÔ</t>
  </si>
  <si>
    <t>18/04/2022</t>
  </si>
  <si>
    <t>E. F. d. S. Ramos</t>
  </si>
  <si>
    <t>P. B. S. T. d. V. e. Segurança</t>
  </si>
  <si>
    <t>M. O. d. Reis</t>
  </si>
  <si>
    <t>M. A. B. Dias</t>
  </si>
  <si>
    <t>30/03/2016</t>
  </si>
  <si>
    <t>20/12/1999</t>
  </si>
  <si>
    <t>M. A. d. Carvalho</t>
  </si>
  <si>
    <t>P. B. S. T. d. V. d. Segurança</t>
  </si>
  <si>
    <t>28/05/2012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</si>
</sst>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3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  <xf numFmtId="14" fontId="3" fillId="11" borderId="1" xfId="0" applyNumberFormat="1" applyFont="1" applyFill="1" applyBorder="1" applyAlignment="1" applyProtection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  <sheetName val="PETICIONAR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6"/>
  <sheetViews>
    <sheetView tabSelected="1" topLeftCell="E1" zoomScaleNormal="100" workbookViewId="0">
      <selection activeCell="D3" sqref="D3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hidden="1" customWidth="1"/>
    <col min="8" max="8" width="15.75" style="20" hidden="1" customWidth="1"/>
    <col min="9" max="9" width="17.25" style="18" hidden="1" customWidth="1"/>
    <col min="10" max="10" width="15.875" style="20" hidden="1" customWidth="1"/>
    <col min="11" max="11" width="8.75" style="17" hidden="1" customWidth="1"/>
    <col min="12" max="12" width="16.375" style="17" hidden="1" customWidth="1"/>
    <col min="13" max="13" width="30.875" style="17" hidden="1" customWidth="1"/>
    <col min="14" max="14" width="1.75" style="17" hidden="1" customWidth="1"/>
    <col min="15" max="15" width="6" style="21" hidden="1" customWidth="1"/>
    <col min="16" max="16" width="10.125" style="21" hidden="1" customWidth="1"/>
    <col min="17" max="17" width="3.25" style="17" hidden="1" customWidth="1"/>
    <col min="18" max="18" width="11.625" style="17" hidden="1" customWidth="1"/>
    <col min="19" max="19" width="11.375" style="17" hidden="1" customWidth="1"/>
    <col min="20" max="20" width="15.25" style="17" hidden="1" customWidth="1"/>
    <col min="21" max="21" width="11" style="17" hidden="1" customWidth="1"/>
    <col min="22" max="22" width="14.375" style="17" hidden="1" customWidth="1"/>
    <col min="23" max="23" width="12.875" style="17" hidden="1" customWidth="1"/>
    <col min="24" max="24" width="13.875" style="17" hidden="1" customWidth="1"/>
    <col min="25" max="25" width="13.125" style="22" customWidth="1"/>
    <col min="26" max="27" width="10.7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 t="e">
        <f>VLOOKUP(RIGHT(#REF!,7),[1]Plan1!$A$28:$E$2000,4,0)</f>
        <v>#REF!</v>
      </c>
      <c r="B2" s="82" t="e">
        <f>VLOOKUP(RIGHT(#REF!,7),[1]Plan1!$A$28:$E$2000,5,0)</f>
        <v>#REF!</v>
      </c>
      <c r="C2" s="82" t="e">
        <f>VLOOKUP(RIGHT(#REF!,7),[1]Plan1!$A$28:$E$2000,2,0)</f>
        <v>#REF!</v>
      </c>
      <c r="D2" s="63" t="s">
        <v>1110</v>
      </c>
      <c r="E2" s="64" t="s">
        <v>1117</v>
      </c>
      <c r="F2" s="64" t="s">
        <v>1116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1113</v>
      </c>
      <c r="S2" s="83" t="s">
        <v>1113</v>
      </c>
      <c r="T2" s="83"/>
      <c r="U2" s="83"/>
      <c r="V2" s="83"/>
      <c r="W2" s="83"/>
      <c r="X2" s="83" t="s">
        <v>1105</v>
      </c>
      <c r="Y2" s="83" t="s">
        <v>1114</v>
      </c>
      <c r="Z2" s="84" t="s">
        <v>1115</v>
      </c>
      <c r="AA2" s="84">
        <v>44414</v>
      </c>
      <c r="AB2" s="84">
        <v>42528</v>
      </c>
      <c r="AC2" s="83" t="s">
        <v>1105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 t="e">
        <f>VLOOKUP(RIGHT(#REF!,7),[1]Plan1!$A$28:$E$2000,4,0)</f>
        <v>#REF!</v>
      </c>
      <c r="B3" s="82" t="e">
        <f>VLOOKUP(RIGHT(#REF!,7),[1]Plan1!$A$28:$E$2000,5,0)</f>
        <v>#REF!</v>
      </c>
      <c r="C3" s="82" t="e">
        <f>VLOOKUP(RIGHT(#REF!,7),[1]Plan1!$A$28:$E$2000,2,0)</f>
        <v>#REF!</v>
      </c>
      <c r="D3" s="63" t="s">
        <v>1109</v>
      </c>
      <c r="E3" s="64" t="s">
        <v>1117</v>
      </c>
      <c r="F3" s="64" t="s">
        <v>1118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 t="s">
        <v>1113</v>
      </c>
      <c r="S3" s="83" t="s">
        <v>1113</v>
      </c>
      <c r="T3" s="83"/>
      <c r="U3" s="83"/>
      <c r="V3" s="83"/>
      <c r="W3" s="83"/>
      <c r="X3" s="83" t="s">
        <v>1105</v>
      </c>
      <c r="Y3" s="91" t="s">
        <v>1114</v>
      </c>
      <c r="Z3" s="92" t="s">
        <v>1115</v>
      </c>
      <c r="AA3" s="92">
        <v>44540</v>
      </c>
      <c r="AB3" s="92" t="s">
        <v>1124</v>
      </c>
      <c r="AC3" s="91" t="s">
        <v>1105</v>
      </c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 t="str">
        <f>VLOOKUP(RIGHT(D4,7),[1]Plan1!$A$28:$E$2000,4,0)</f>
        <v>15ª</v>
      </c>
      <c r="B4" s="82" t="str">
        <f>VLOOKUP(RIGHT(D4,7),[1]Plan1!$A$28:$E$2000,5,0)</f>
        <v>PORTO ALEGRE</v>
      </c>
      <c r="C4" s="82" t="str">
        <f>VLOOKUP(RIGHT(D4,7),[1]Plan1!$A$28:$E$2000,2,0)</f>
        <v>RS</v>
      </c>
      <c r="D4" s="63" t="s">
        <v>1111</v>
      </c>
      <c r="E4" s="64" t="s">
        <v>1117</v>
      </c>
      <c r="F4" s="62" t="s">
        <v>1119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 t="s">
        <v>1113</v>
      </c>
      <c r="S4" s="83" t="s">
        <v>1113</v>
      </c>
      <c r="T4" s="83"/>
      <c r="U4" s="83"/>
      <c r="V4" s="83"/>
      <c r="W4" s="83"/>
      <c r="X4" s="83" t="s">
        <v>1105</v>
      </c>
      <c r="Y4" s="83" t="s">
        <v>1114</v>
      </c>
      <c r="Z4" s="84" t="s">
        <v>1115</v>
      </c>
      <c r="AA4" s="84" t="s">
        <v>1120</v>
      </c>
      <c r="AB4" s="84" t="s">
        <v>1121</v>
      </c>
      <c r="AC4" s="83" t="s">
        <v>1105</v>
      </c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 t="str">
        <f>VLOOKUP(RIGHT(D5,7),[1]Plan1!$A$28:$E$2000,4,0)</f>
        <v>14ª</v>
      </c>
      <c r="B5" s="82" t="str">
        <f>VLOOKUP(RIGHT(D5,7),[1]Plan1!$A$28:$E$2000,5,0)</f>
        <v>PORTO ALEGRE</v>
      </c>
      <c r="C5" s="82" t="str">
        <f>VLOOKUP(RIGHT(D5,7),[1]Plan1!$A$28:$E$2000,2,0)</f>
        <v>RS</v>
      </c>
      <c r="D5" s="63" t="s">
        <v>1112</v>
      </c>
      <c r="E5" s="64" t="s">
        <v>1123</v>
      </c>
      <c r="F5" s="62" t="s">
        <v>1122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 t="s">
        <v>1113</v>
      </c>
      <c r="S5" s="83" t="s">
        <v>1113</v>
      </c>
      <c r="T5" s="83"/>
      <c r="U5" s="83"/>
      <c r="V5" s="83"/>
      <c r="W5" s="83"/>
      <c r="X5" s="83" t="s">
        <v>1105</v>
      </c>
      <c r="Y5" s="83" t="s">
        <v>1114</v>
      </c>
      <c r="Z5" s="84" t="s">
        <v>1115</v>
      </c>
      <c r="AA5" s="84">
        <v>44568</v>
      </c>
      <c r="AB5" s="84">
        <v>43291</v>
      </c>
      <c r="AC5" s="83" t="s">
        <v>1105</v>
      </c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 t="e">
        <f>VLOOKUP(RIGHT(D6,7),[1]Plan1!$A$28:$E$2000,4,0)</f>
        <v>#N/A</v>
      </c>
      <c r="B6" s="82" t="e">
        <f>VLOOKUP(RIGHT(D6,7),[1]Plan1!$A$28:$E$2000,5,0)</f>
        <v>#N/A</v>
      </c>
      <c r="C6" s="82" t="e">
        <f>VLOOKUP(RIGHT(D6,7),[1]Plan1!$A$28:$E$2000,2,0)</f>
        <v>#N/A</v>
      </c>
      <c r="D6" s="63"/>
      <c r="E6" s="64"/>
      <c r="F6" s="6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4"/>
      <c r="AA6" s="84"/>
      <c r="AB6" s="84"/>
      <c r="AC6" s="83"/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e">
        <f>VLOOKUP(RIGHT(D7,7),[1]Plan1!$A$28:$E$2000,4,0)</f>
        <v>#N/A</v>
      </c>
      <c r="B7" s="82" t="e">
        <f>VLOOKUP(RIGHT(D7,7),[1]Plan1!$A$28:$E$2000,5,0)</f>
        <v>#N/A</v>
      </c>
      <c r="C7" s="82" t="e">
        <f>VLOOKUP(RIGHT(D7,7),[1]Plan1!$A$28:$E$2000,2,0)</f>
        <v>#N/A</v>
      </c>
      <c r="D7" s="63"/>
      <c r="E7" s="64"/>
      <c r="F7" s="6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84"/>
      <c r="AB7" s="84"/>
      <c r="AC7" s="83"/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 t="e">
        <f>VLOOKUP(RIGHT(D8,7),[1]Plan1!$A$28:$E$2000,4,0)</f>
        <v>#N/A</v>
      </c>
      <c r="B8" s="82" t="e">
        <f>VLOOKUP(RIGHT(D8,7),[1]Plan1!$A$28:$E$2000,5,0)</f>
        <v>#N/A</v>
      </c>
      <c r="C8" s="82" t="e">
        <f>VLOOKUP(RIGHT(D8,7),[1]Plan1!$A$28:$E$2000,2,0)</f>
        <v>#N/A</v>
      </c>
      <c r="D8" s="63"/>
      <c r="E8" s="64"/>
      <c r="F8" s="6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84"/>
      <c r="AB8" s="84"/>
      <c r="AC8" s="83"/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 t="e">
        <f>VLOOKUP(RIGHT(D9,7),[1]Plan1!$A$28:$E$2000,4,0)</f>
        <v>#N/A</v>
      </c>
      <c r="B9" s="82" t="e">
        <f>VLOOKUP(RIGHT(D9,7),[1]Plan1!$A$28:$E$2000,5,0)</f>
        <v>#N/A</v>
      </c>
      <c r="C9" s="82" t="e">
        <f>VLOOKUP(RIGHT(D9,7),[1]Plan1!$A$28:$E$2000,2,0)</f>
        <v>#N/A</v>
      </c>
      <c r="D9" s="63"/>
      <c r="E9" s="64"/>
      <c r="F9" s="6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4"/>
      <c r="AA9" s="84"/>
      <c r="AB9" s="84"/>
      <c r="AC9" s="83"/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 t="e">
        <f>VLOOKUP(RIGHT(D10,7),[1]Plan1!$A$28:$E$2000,4,0)</f>
        <v>#N/A</v>
      </c>
      <c r="B10" s="82" t="e">
        <f>VLOOKUP(RIGHT(D10,7),[1]Plan1!$A$28:$E$2000,5,0)</f>
        <v>#N/A</v>
      </c>
      <c r="C10" s="82" t="e">
        <f>VLOOKUP(RIGHT(D10,7),[1]Plan1!$A$28:$E$2000,2,0)</f>
        <v>#N/A</v>
      </c>
      <c r="D10" s="63"/>
      <c r="E10" s="64"/>
      <c r="F10" s="6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84"/>
      <c r="AB10" s="84"/>
      <c r="AC10" s="83"/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e">
        <f>VLOOKUP(RIGHT(D11,7),[1]Plan1!$A$28:$E$2000,4,0)</f>
        <v>#N/A</v>
      </c>
      <c r="B11" s="82" t="e">
        <f>VLOOKUP(RIGHT(D11,7),[1]Plan1!$A$28:$E$2000,5,0)</f>
        <v>#N/A</v>
      </c>
      <c r="C11" s="82" t="e">
        <f>VLOOKUP(RIGHT(D11,7),[1]Plan1!$A$28:$E$2000,2,0)</f>
        <v>#N/A</v>
      </c>
      <c r="D11" s="63"/>
      <c r="E11" s="64"/>
      <c r="F11" s="6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91"/>
      <c r="Y11" s="83"/>
      <c r="Z11" s="84"/>
      <c r="AA11" s="84"/>
      <c r="AB11" s="84"/>
      <c r="AC11" s="83"/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 t="e">
        <f>VLOOKUP(RIGHT(D12,7),[1]Plan1!$A$28:$E$2000,4,0)</f>
        <v>#N/A</v>
      </c>
      <c r="B12" s="82" t="e">
        <f>VLOOKUP(RIGHT(D12,7),[1]Plan1!$A$28:$E$2000,5,0)</f>
        <v>#N/A</v>
      </c>
      <c r="C12" s="82" t="e">
        <f>VLOOKUP(RIGHT(D12,7),[1]Plan1!$A$28:$E$2000,2,0)</f>
        <v>#N/A</v>
      </c>
      <c r="D12" s="63"/>
      <c r="E12" s="64"/>
      <c r="F12" s="6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84"/>
      <c r="AB12" s="84"/>
      <c r="AC12" s="83"/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e">
        <f>VLOOKUP(RIGHT(D13,7),[1]Plan1!$A$28:$E$2000,4,0)</f>
        <v>#N/A</v>
      </c>
      <c r="B13" s="82" t="e">
        <f>VLOOKUP(RIGHT(D13,7),[1]Plan1!$A$28:$E$2000,5,0)</f>
        <v>#N/A</v>
      </c>
      <c r="C13" s="82" t="e">
        <f>VLOOKUP(RIGHT(D13,7),[1]Plan1!$A$28:$E$2000,2,0)</f>
        <v>#N/A</v>
      </c>
      <c r="D13" s="63"/>
      <c r="E13" s="64"/>
      <c r="F13" s="6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84"/>
      <c r="AB13" s="84"/>
      <c r="AC13" s="83"/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e">
        <f>VLOOKUP(RIGHT(D14,7),[1]Plan1!$A$28:$E$2000,4,0)</f>
        <v>#N/A</v>
      </c>
      <c r="B14" s="82" t="e">
        <f>VLOOKUP(RIGHT(D14,7),[1]Plan1!$A$28:$E$2000,5,0)</f>
        <v>#N/A</v>
      </c>
      <c r="C14" s="82" t="e">
        <f>VLOOKUP(RIGHT(D14,7),[1]Plan1!$A$28:$E$2000,2,0)</f>
        <v>#N/A</v>
      </c>
      <c r="D14" s="63"/>
      <c r="E14" s="64"/>
      <c r="F14" s="6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  <c r="AA14" s="84"/>
      <c r="AB14" s="84"/>
      <c r="AC14" s="83"/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e">
        <f>VLOOKUP(RIGHT(D15,7),[1]Plan1!$A$28:$E$2000,4,0)</f>
        <v>#N/A</v>
      </c>
      <c r="B15" s="65" t="e">
        <f>VLOOKUP(RIGHT(D15,7),[1]Plan1!$A$28:$E$2000,5,0)</f>
        <v>#N/A</v>
      </c>
      <c r="C15" s="65" t="e">
        <f>VLOOKUP(RIGHT(D15,7),[1]Plan1!$A$28:$E$2000,2,0)</f>
        <v>#N/A</v>
      </c>
      <c r="D15" s="88"/>
      <c r="E15" s="65"/>
      <c r="F15" s="65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66"/>
      <c r="AA15" s="66"/>
      <c r="AB15" s="66"/>
      <c r="AC15" s="83"/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 t="e">
        <f>VLOOKUP(RIGHT(D16,7),[1]Plan1!$A$28:$E$2000,4,0)</f>
        <v>#N/A</v>
      </c>
      <c r="B16" s="82" t="e">
        <f>VLOOKUP(RIGHT(D16,7),[1]Plan1!$A$28:$E$2000,5,0)</f>
        <v>#N/A</v>
      </c>
      <c r="C16" s="82" t="e">
        <f>VLOOKUP(RIGHT(D16,7),[1]Plan1!$A$28:$E$2000,2,0)</f>
        <v>#N/A</v>
      </c>
      <c r="D16" s="63"/>
      <c r="E16" s="64"/>
      <c r="F16" s="6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84"/>
      <c r="AB16" s="84"/>
      <c r="AC16" s="83"/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e">
        <f>VLOOKUP(RIGHT(D17,7),[1]Plan1!$A$28:$E$2000,4,0)</f>
        <v>#N/A</v>
      </c>
      <c r="B17" s="82" t="e">
        <f>VLOOKUP(RIGHT(D17,7),[1]Plan1!$A$28:$E$2000,5,0)</f>
        <v>#N/A</v>
      </c>
      <c r="C17" s="82" t="e">
        <f>VLOOKUP(RIGHT(D17,7),[1]Plan1!$A$28:$E$2000,2,0)</f>
        <v>#N/A</v>
      </c>
      <c r="D17" s="63"/>
      <c r="E17" s="64"/>
      <c r="F17" s="6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84"/>
      <c r="AB17" s="84"/>
      <c r="AC17" s="83"/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e">
        <f>VLOOKUP(RIGHT(D18,7),[1]Plan1!$A$28:$E$2000,4,0)</f>
        <v>#N/A</v>
      </c>
      <c r="B18" s="82" t="e">
        <f>VLOOKUP(RIGHT(D18,7),[1]Plan1!$A$28:$E$2000,5,0)</f>
        <v>#N/A</v>
      </c>
      <c r="C18" s="82" t="e">
        <f>VLOOKUP(RIGHT(D18,7),[1]Plan1!$A$28:$E$2000,2,0)</f>
        <v>#N/A</v>
      </c>
      <c r="D18" s="63"/>
      <c r="E18" s="64"/>
      <c r="F18" s="6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4"/>
      <c r="AB18" s="84"/>
      <c r="AC18" s="83"/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 t="e">
        <f>VLOOKUP(RIGHT(D19,7),[1]Plan1!$A$28:$E$2000,4,0)</f>
        <v>#N/A</v>
      </c>
      <c r="B19" s="82" t="e">
        <f>VLOOKUP(RIGHT(D19,7),[1]Plan1!$A$28:$E$2000,5,0)</f>
        <v>#N/A</v>
      </c>
      <c r="C19" s="82" t="e">
        <f>VLOOKUP(RIGHT(D19,7),[1]Plan1!$A$28:$E$2000,2,0)</f>
        <v>#N/A</v>
      </c>
      <c r="D19" s="63"/>
      <c r="E19" s="64"/>
      <c r="F19" s="6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84"/>
      <c r="AB19" s="84"/>
      <c r="AC19" s="83"/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 t="e">
        <f>VLOOKUP(RIGHT(D20,7),[1]Plan1!$A$28:$E$2000,4,0)</f>
        <v>#N/A</v>
      </c>
      <c r="B20" s="82" t="e">
        <f>VLOOKUP(RIGHT(D20,7),[1]Plan1!$A$28:$E$2000,5,0)</f>
        <v>#N/A</v>
      </c>
      <c r="C20" s="82" t="e">
        <f>VLOOKUP(RIGHT(D20,7),[1]Plan1!$A$28:$E$2000,2,0)</f>
        <v>#N/A</v>
      </c>
      <c r="D20" s="63"/>
      <c r="E20" s="64"/>
      <c r="F20" s="6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4"/>
      <c r="AB20" s="84"/>
      <c r="AC20" s="83"/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 t="e">
        <f>VLOOKUP(RIGHT(D21,7),[1]Plan1!$A$28:$E$2000,4,0)</f>
        <v>#N/A</v>
      </c>
      <c r="B21" s="82" t="e">
        <f>VLOOKUP(RIGHT(D21,7),[1]Plan1!$A$28:$E$2000,5,0)</f>
        <v>#N/A</v>
      </c>
      <c r="C21" s="82" t="e">
        <f>VLOOKUP(RIGHT(D21,7),[1]Plan1!$A$28:$E$2000,2,0)</f>
        <v>#N/A</v>
      </c>
      <c r="D21" s="64"/>
      <c r="E21" s="64"/>
      <c r="F21" s="6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84"/>
      <c r="AB21" s="84"/>
      <c r="AC21" s="83"/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 t="e">
        <f>VLOOKUP(RIGHT(D22,7),[1]Plan1!$A$28:$E$2000,4,0)</f>
        <v>#N/A</v>
      </c>
      <c r="B22" s="65" t="e">
        <f>VLOOKUP(RIGHT(D22,7),[1]Plan1!$A$28:$E$2000,5,0)</f>
        <v>#N/A</v>
      </c>
      <c r="C22" s="65" t="e">
        <f>VLOOKUP(RIGHT(D22,7),[1]Plan1!$A$28:$E$2000,2,0)</f>
        <v>#N/A</v>
      </c>
      <c r="D22" s="88"/>
      <c r="E22" s="65"/>
      <c r="F22" s="65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66"/>
      <c r="AA22" s="66"/>
      <c r="AB22" s="66"/>
      <c r="AC22" s="83"/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 t="e">
        <f>VLOOKUP(RIGHT(D23,7),[1]Plan1!$A$28:$E$2000,4,0)</f>
        <v>#N/A</v>
      </c>
      <c r="B23" s="65" t="e">
        <f>VLOOKUP(RIGHT(D23,7),[1]Plan1!$A$28:$E$2000,5,0)</f>
        <v>#N/A</v>
      </c>
      <c r="C23" s="65" t="e">
        <f>VLOOKUP(RIGHT(D23,7),[1]Plan1!$A$28:$E$2000,2,0)</f>
        <v>#N/A</v>
      </c>
      <c r="D23" s="88"/>
      <c r="E23" s="65"/>
      <c r="F23" s="65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66"/>
      <c r="AA23" s="66"/>
      <c r="AB23" s="66"/>
      <c r="AC23" s="83"/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 t="e">
        <f>VLOOKUP(RIGHT(D24,7),[1]Plan1!$A$28:$E$2000,4,0)</f>
        <v>#N/A</v>
      </c>
      <c r="B24" s="82" t="e">
        <f>VLOOKUP(RIGHT(D24,7),[1]Plan1!$A$28:$E$2000,5,0)</f>
        <v>#N/A</v>
      </c>
      <c r="C24" s="82" t="e">
        <f>VLOOKUP(RIGHT(D24,7),[1]Plan1!$A$28:$E$2000,2,0)</f>
        <v>#N/A</v>
      </c>
      <c r="D24" s="63"/>
      <c r="E24" s="64"/>
      <c r="F24" s="6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84"/>
      <c r="AB24" s="84"/>
      <c r="AC24" s="83"/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 t="e">
        <f>VLOOKUP(RIGHT(D25,7),[1]Plan1!$A$28:$E$2000,4,0)</f>
        <v>#N/A</v>
      </c>
      <c r="B25" s="82" t="e">
        <f>VLOOKUP(RIGHT(D25,7),[1]Plan1!$A$28:$E$2000,5,0)</f>
        <v>#N/A</v>
      </c>
      <c r="C25" s="82" t="e">
        <f>VLOOKUP(RIGHT(D25,7),[1]Plan1!$A$28:$E$2000,2,0)</f>
        <v>#N/A</v>
      </c>
      <c r="D25" s="63"/>
      <c r="E25" s="64"/>
      <c r="F25" s="6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  <c r="AA25" s="84"/>
      <c r="AB25" s="84"/>
      <c r="AC25" s="83"/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 t="e">
        <f>VLOOKUP(RIGHT(D26,7),[1]Plan1!$A$28:$E$2000,4,0)</f>
        <v>#N/A</v>
      </c>
      <c r="B26" s="82" t="e">
        <f>VLOOKUP(RIGHT(D26,7),[1]Plan1!$A$28:$E$2000,5,0)</f>
        <v>#N/A</v>
      </c>
      <c r="C26" s="82" t="e">
        <f>VLOOKUP(RIGHT(D26,7),[1]Plan1!$A$28:$E$2000,2,0)</f>
        <v>#N/A</v>
      </c>
      <c r="D26" s="63"/>
      <c r="E26" s="64"/>
      <c r="F26" s="64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4"/>
      <c r="AA26" s="84"/>
      <c r="AB26" s="84"/>
      <c r="AC26" s="83"/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 t="e">
        <f>VLOOKUP(RIGHT(D27,7),[1]Plan1!$A$28:$E$2000,4,0)</f>
        <v>#N/A</v>
      </c>
      <c r="B27" s="82" t="e">
        <f>VLOOKUP(RIGHT(D27,7),[1]Plan1!$A$28:$E$2000,5,0)</f>
        <v>#N/A</v>
      </c>
      <c r="C27" s="82" t="e">
        <f>VLOOKUP(RIGHT(D27,7),[1]Plan1!$A$28:$E$2000,2,0)</f>
        <v>#N/A</v>
      </c>
      <c r="D27" s="63"/>
      <c r="E27" s="64"/>
      <c r="F27" s="6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  <c r="AA27" s="84"/>
      <c r="AB27" s="84"/>
      <c r="AC27" s="83"/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65"/>
      <c r="AO27" s="65"/>
      <c r="AP27" s="69"/>
      <c r="AQ27" s="69"/>
      <c r="AR27" s="65"/>
      <c r="AS27" s="65"/>
      <c r="AT27" s="76"/>
      <c r="AU27" s="65"/>
      <c r="AV27" s="77"/>
      <c r="AW27" s="78"/>
      <c r="AX27" s="66"/>
      <c r="AY27" s="65"/>
      <c r="AZ27" s="67"/>
      <c r="BA27" s="67"/>
      <c r="BB27" s="68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 t="e">
        <f>VLOOKUP(RIGHT(D28,7),[1]Plan1!$A$28:$E$2000,4,0)</f>
        <v>#N/A</v>
      </c>
      <c r="B28" s="82" t="e">
        <f>VLOOKUP(RIGHT(D28,7),[1]Plan1!$A$28:$E$2000,5,0)</f>
        <v>#N/A</v>
      </c>
      <c r="C28" s="82" t="e">
        <f>VLOOKUP(RIGHT(D28,7),[1]Plan1!$A$28:$E$2000,2,0)</f>
        <v>#N/A</v>
      </c>
      <c r="D28" s="63"/>
      <c r="E28" s="64"/>
      <c r="F28" s="6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84"/>
      <c r="AB28" s="84"/>
      <c r="AC28" s="83"/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5"/>
      <c r="AQ28" s="75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e">
        <f>VLOOKUP(RIGHT(D29,7),[1]Plan1!$A$28:$E$2000,4,0)</f>
        <v>#N/A</v>
      </c>
      <c r="B29" s="82" t="e">
        <f>VLOOKUP(RIGHT(D29,7),[1]Plan1!$A$28:$E$2000,5,0)</f>
        <v>#N/A</v>
      </c>
      <c r="C29" s="82" t="e">
        <f>VLOOKUP(RIGHT(D29,7),[1]Plan1!$A$28:$E$2000,2,0)</f>
        <v>#N/A</v>
      </c>
      <c r="D29" s="63"/>
      <c r="E29" s="64"/>
      <c r="F29" s="6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  <c r="AA29" s="84"/>
      <c r="AB29" s="84"/>
      <c r="AC29" s="83"/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e">
        <f>VLOOKUP(RIGHT(D30,7),[1]Plan1!$A$28:$E$2000,4,0)</f>
        <v>#N/A</v>
      </c>
      <c r="B30" s="82" t="e">
        <f>VLOOKUP(RIGHT(D30,7),[1]Plan1!$A$28:$E$2000,5,0)</f>
        <v>#N/A</v>
      </c>
      <c r="C30" s="82" t="e">
        <f>VLOOKUP(RIGHT(D30,7),[1]Plan1!$A$28:$E$2000,2,0)</f>
        <v>#N/A</v>
      </c>
      <c r="D30" s="63"/>
      <c r="E30" s="64"/>
      <c r="F30" s="6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91"/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e">
        <f>VLOOKUP(RIGHT(D31,7),[1]Plan1!$A$28:$E$2000,4,0)</f>
        <v>#N/A</v>
      </c>
      <c r="B31" s="82" t="e">
        <f>VLOOKUP(RIGHT(D31,7),[1]Plan1!$A$28:$E$2000,5,0)</f>
        <v>#N/A</v>
      </c>
      <c r="C31" s="82" t="e">
        <f>VLOOKUP(RIGHT(D31,7),[1]Plan1!$A$28:$E$2000,2,0)</f>
        <v>#N/A</v>
      </c>
      <c r="D31" s="63"/>
      <c r="E31" s="64"/>
      <c r="F31" s="6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4"/>
      <c r="AA31" s="84"/>
      <c r="AB31" s="84"/>
      <c r="AC31" s="83"/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e">
        <f>VLOOKUP(RIGHT(D32,7),[1]Plan1!$A$28:$E$2000,4,0)</f>
        <v>#N/A</v>
      </c>
      <c r="B32" s="82" t="e">
        <f>VLOOKUP(RIGHT(D32,7),[1]Plan1!$A$28:$E$2000,5,0)</f>
        <v>#N/A</v>
      </c>
      <c r="C32" s="82" t="e">
        <f>VLOOKUP(RIGHT(D32,7),[1]Plan1!$A$28:$E$2000,2,0)</f>
        <v>#N/A</v>
      </c>
      <c r="D32" s="63"/>
      <c r="E32" s="64"/>
      <c r="F32" s="6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  <c r="AA32" s="84"/>
      <c r="AB32" s="84"/>
      <c r="AC32" s="83"/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e">
        <f>VLOOKUP(RIGHT(D33,7),[1]Plan1!$A$28:$E$2000,4,0)</f>
        <v>#N/A</v>
      </c>
      <c r="B33" s="82" t="e">
        <f>VLOOKUP(RIGHT(D33,7),[1]Plan1!$A$28:$E$2000,5,0)</f>
        <v>#N/A</v>
      </c>
      <c r="C33" s="82" t="e">
        <f>VLOOKUP(RIGHT(D33,7),[1]Plan1!$A$28:$E$2000,2,0)</f>
        <v>#N/A</v>
      </c>
      <c r="D33" s="64"/>
      <c r="E33" s="64"/>
      <c r="F33" s="6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4"/>
      <c r="AA33" s="84"/>
      <c r="AB33" s="84"/>
      <c r="AC33" s="83"/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3"/>
      <c r="E34" s="64"/>
      <c r="F34" s="6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84"/>
      <c r="AB34" s="84"/>
      <c r="AC34" s="83"/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 t="e">
        <f>VLOOKUP(RIGHT(D35,7),[1]Plan1!$A$28:$E$2000,4,0)</f>
        <v>#N/A</v>
      </c>
      <c r="B35" s="82" t="e">
        <f>VLOOKUP(RIGHT(D35,7),[1]Plan1!$A$28:$E$2000,5,0)</f>
        <v>#N/A</v>
      </c>
      <c r="C35" s="82" t="e">
        <f>VLOOKUP(RIGHT(D35,7),[1]Plan1!$A$28:$E$2000,2,0)</f>
        <v>#N/A</v>
      </c>
      <c r="D35" s="63"/>
      <c r="E35" s="64"/>
      <c r="F35" s="62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4"/>
      <c r="AA35" s="84"/>
      <c r="AB35" s="84"/>
      <c r="AC35" s="83"/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 t="e">
        <f>VLOOKUP(RIGHT(D36,7),[1]Plan1!$A$28:$E$2000,4,0)</f>
        <v>#N/A</v>
      </c>
      <c r="B36" s="82" t="e">
        <f>VLOOKUP(RIGHT(D36,7),[1]Plan1!$A$28:$E$2000,5,0)</f>
        <v>#N/A</v>
      </c>
      <c r="C36" s="82" t="e">
        <f>VLOOKUP(RIGHT(D36,7),[1]Plan1!$A$28:$E$2000,2,0)</f>
        <v>#N/A</v>
      </c>
      <c r="D36" s="63"/>
      <c r="E36" s="64"/>
      <c r="F36" s="64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4"/>
      <c r="AA36" s="84"/>
      <c r="AB36" s="84"/>
      <c r="AC36" s="83"/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 t="e">
        <f>VLOOKUP(RIGHT(D37,7),[1]Plan1!$A$28:$E$2000,4,0)</f>
        <v>#N/A</v>
      </c>
      <c r="B37" s="82" t="e">
        <f>VLOOKUP(RIGHT(D37,7),[1]Plan1!$A$28:$E$2000,5,0)</f>
        <v>#N/A</v>
      </c>
      <c r="C37" s="82" t="e">
        <f>VLOOKUP(RIGHT(D37,7),[1]Plan1!$A$28:$E$2000,2,0)</f>
        <v>#N/A</v>
      </c>
      <c r="D37" s="64"/>
      <c r="E37" s="64"/>
      <c r="F37" s="6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4"/>
      <c r="AB37" s="84"/>
      <c r="AC37" s="83"/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 t="e">
        <f>VLOOKUP(RIGHT(D38,7),[1]Plan1!$A$28:$E$2000,4,0)</f>
        <v>#N/A</v>
      </c>
      <c r="B38" s="82" t="e">
        <f>VLOOKUP(RIGHT(D38,7),[1]Plan1!$A$28:$E$2000,5,0)</f>
        <v>#N/A</v>
      </c>
      <c r="C38" s="82" t="e">
        <f>VLOOKUP(RIGHT(D38,7),[1]Plan1!$A$28:$E$2000,2,0)</f>
        <v>#N/A</v>
      </c>
      <c r="D38" s="63"/>
      <c r="E38" s="64"/>
      <c r="F38" s="6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4"/>
      <c r="AB38" s="84"/>
      <c r="AC38" s="83"/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 t="e">
        <f>VLOOKUP(RIGHT(D39,7),[1]Plan1!$A$28:$E$2000,4,0)</f>
        <v>#N/A</v>
      </c>
      <c r="B39" s="82" t="e">
        <f>VLOOKUP(RIGHT(D39,7),[1]Plan1!$A$28:$E$2000,5,0)</f>
        <v>#N/A</v>
      </c>
      <c r="C39" s="82" t="e">
        <f>VLOOKUP(RIGHT(D39,7),[1]Plan1!$A$28:$E$2000,2,0)</f>
        <v>#N/A</v>
      </c>
      <c r="D39" s="63"/>
      <c r="E39" s="64"/>
      <c r="F39" s="6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4"/>
      <c r="AB39" s="84"/>
      <c r="AC39" s="83"/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 t="e">
        <f>VLOOKUP(RIGHT(D40,7),[1]Plan1!$A$28:$E$2000,4,0)</f>
        <v>#N/A</v>
      </c>
      <c r="B40" s="82" t="e">
        <f>VLOOKUP(RIGHT(D40,7),[1]Plan1!$A$28:$E$2000,5,0)</f>
        <v>#N/A</v>
      </c>
      <c r="C40" s="82" t="e">
        <f>VLOOKUP(RIGHT(D40,7),[1]Plan1!$A$28:$E$2000,2,0)</f>
        <v>#N/A</v>
      </c>
      <c r="D40" s="63"/>
      <c r="E40" s="64"/>
      <c r="F40" s="6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4"/>
      <c r="AB40" s="84"/>
      <c r="AC40" s="83"/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 t="e">
        <f>VLOOKUP(RIGHT(D41,7),[1]Plan1!$A$28:$E$2000,4,0)</f>
        <v>#N/A</v>
      </c>
      <c r="B41" s="82" t="e">
        <f>VLOOKUP(RIGHT(D41,7),[1]Plan1!$A$28:$E$2000,5,0)</f>
        <v>#N/A</v>
      </c>
      <c r="C41" s="82" t="e">
        <f>VLOOKUP(RIGHT(D41,7),[1]Plan1!$A$28:$E$2000,2,0)</f>
        <v>#N/A</v>
      </c>
      <c r="D41" s="63"/>
      <c r="E41" s="64"/>
      <c r="F41" s="6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4"/>
      <c r="AB41" s="84"/>
      <c r="AC41" s="83"/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 t="e">
        <f>VLOOKUP(RIGHT(D42,7),[1]Plan1!$A$28:$E$2000,4,0)</f>
        <v>#N/A</v>
      </c>
      <c r="B42" s="82" t="e">
        <f>VLOOKUP(RIGHT(D42,7),[1]Plan1!$A$28:$E$2000,5,0)</f>
        <v>#N/A</v>
      </c>
      <c r="C42" s="82" t="e">
        <f>VLOOKUP(RIGHT(D42,7),[1]Plan1!$A$28:$E$2000,2,0)</f>
        <v>#N/A</v>
      </c>
      <c r="D42" s="63"/>
      <c r="E42" s="64"/>
      <c r="F42" s="6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4"/>
      <c r="AB42" s="84"/>
      <c r="AC42" s="83"/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 t="e">
        <f>VLOOKUP(RIGHT(D43,7),[1]Plan1!$A$28:$E$2000,4,0)</f>
        <v>#N/A</v>
      </c>
      <c r="B43" s="82" t="e">
        <f>VLOOKUP(RIGHT(D43,7),[1]Plan1!$A$28:$E$2000,5,0)</f>
        <v>#N/A</v>
      </c>
      <c r="C43" s="82" t="e">
        <f>VLOOKUP(RIGHT(D43,7),[1]Plan1!$A$28:$E$2000,2,0)</f>
        <v>#N/A</v>
      </c>
      <c r="D43" s="63"/>
      <c r="E43" s="64"/>
      <c r="F43" s="6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4"/>
      <c r="AB43" s="84"/>
      <c r="AC43" s="83"/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 t="e">
        <f>VLOOKUP(RIGHT(D44,7),[1]Plan1!$A$28:$E$2000,4,0)</f>
        <v>#N/A</v>
      </c>
      <c r="B44" s="82" t="e">
        <f>VLOOKUP(RIGHT(D44,7),[1]Plan1!$A$28:$E$2000,5,0)</f>
        <v>#N/A</v>
      </c>
      <c r="C44" s="82" t="e">
        <f>VLOOKUP(RIGHT(D44,7),[1]Plan1!$A$28:$E$2000,2,0)</f>
        <v>#N/A</v>
      </c>
      <c r="D44" s="63"/>
      <c r="E44" s="64"/>
      <c r="F44" s="62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4"/>
      <c r="AB44" s="84"/>
      <c r="AC44" s="83"/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 t="e">
        <f>VLOOKUP(RIGHT(D45,7),[1]Plan1!$A$28:$E$2000,4,0)</f>
        <v>#N/A</v>
      </c>
      <c r="B45" s="82" t="e">
        <f>VLOOKUP(RIGHT(D45,7),[1]Plan1!$A$28:$E$2000,5,0)</f>
        <v>#N/A</v>
      </c>
      <c r="C45" s="82" t="e">
        <f>VLOOKUP(RIGHT(D45,7),[1]Plan1!$A$28:$E$2000,2,0)</f>
        <v>#N/A</v>
      </c>
      <c r="D45" s="63"/>
      <c r="E45" s="64"/>
      <c r="F45" s="64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4"/>
      <c r="AB45" s="84"/>
      <c r="AC45" s="83"/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 t="e">
        <f>VLOOKUP(RIGHT(D46,7),[1]Plan1!$A$28:$E$2000,4,0)</f>
        <v>#N/A</v>
      </c>
      <c r="B46" s="82" t="e">
        <f>VLOOKUP(RIGHT(D46,7),[1]Plan1!$A$28:$E$2000,5,0)</f>
        <v>#N/A</v>
      </c>
      <c r="C46" s="82" t="e">
        <f>VLOOKUP(RIGHT(D46,7),[1]Plan1!$A$28:$E$2000,2,0)</f>
        <v>#N/A</v>
      </c>
      <c r="D46" s="63"/>
      <c r="E46" s="64"/>
      <c r="F46" s="6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4"/>
      <c r="AB46" s="84"/>
      <c r="AC46" s="83"/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 t="e">
        <f>VLOOKUP(RIGHT(D47,7),[1]Plan1!$A$28:$E$2000,4,0)</f>
        <v>#N/A</v>
      </c>
      <c r="B47" s="82" t="e">
        <f>VLOOKUP(RIGHT(D47,7),[1]Plan1!$A$28:$E$2000,5,0)</f>
        <v>#N/A</v>
      </c>
      <c r="C47" s="82" t="e">
        <f>VLOOKUP(RIGHT(D47,7),[1]Plan1!$A$28:$E$2000,2,0)</f>
        <v>#N/A</v>
      </c>
      <c r="D47" s="63"/>
      <c r="E47" s="64"/>
      <c r="F47" s="6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4"/>
      <c r="AB47" s="84"/>
      <c r="AC47" s="83"/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 t="e">
        <f>VLOOKUP(RIGHT(D48,7),[1]Plan1!$A$28:$E$2000,4,0)</f>
        <v>#N/A</v>
      </c>
      <c r="B48" s="82" t="e">
        <f>VLOOKUP(RIGHT(D48,7),[1]Plan1!$A$28:$E$2000,5,0)</f>
        <v>#N/A</v>
      </c>
      <c r="C48" s="82" t="e">
        <f>VLOOKUP(RIGHT(D48,7),[1]Plan1!$A$28:$E$2000,2,0)</f>
        <v>#N/A</v>
      </c>
      <c r="D48" s="63"/>
      <c r="E48" s="64"/>
      <c r="F48" s="6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84"/>
      <c r="AB48" s="84"/>
      <c r="AC48" s="83"/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 t="e">
        <f>VLOOKUP(RIGHT(D49,7),[1]Plan1!$A$28:$E$2000,4,0)</f>
        <v>#N/A</v>
      </c>
      <c r="B49" s="82" t="e">
        <f>VLOOKUP(RIGHT(D49,7),[1]Plan1!$A$28:$E$2000,5,0)</f>
        <v>#N/A</v>
      </c>
      <c r="C49" s="82" t="e">
        <f>VLOOKUP(RIGHT(D49,7),[1]Plan1!$A$28:$E$2000,2,0)</f>
        <v>#N/A</v>
      </c>
      <c r="D49" s="63"/>
      <c r="E49" s="64"/>
      <c r="F49" s="6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  <c r="AA49" s="84"/>
      <c r="AB49" s="84"/>
      <c r="AC49" s="83"/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 t="e">
        <f>VLOOKUP(RIGHT(D50,7),[1]Plan1!$A$28:$E$2000,4,0)</f>
        <v>#N/A</v>
      </c>
      <c r="B50" s="82" t="e">
        <f>VLOOKUP(RIGHT(D50,7),[1]Plan1!$A$28:$E$2000,5,0)</f>
        <v>#N/A</v>
      </c>
      <c r="C50" s="82" t="e">
        <f>VLOOKUP(RIGHT(D50,7),[1]Plan1!$A$28:$E$2000,2,0)</f>
        <v>#N/A</v>
      </c>
      <c r="D50" s="63"/>
      <c r="E50" s="64"/>
      <c r="F50" s="6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  <c r="AA50" s="84"/>
      <c r="AB50" s="84"/>
      <c r="AC50" s="83"/>
      <c r="AD50" s="66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 t="e">
        <f>VLOOKUP(RIGHT(D51,7),[1]Plan1!$A$28:$E$2000,4,0)</f>
        <v>#N/A</v>
      </c>
      <c r="B51" s="82" t="e">
        <f>VLOOKUP(RIGHT(D51,7),[1]Plan1!$A$28:$E$2000,5,0)</f>
        <v>#N/A</v>
      </c>
      <c r="C51" s="82" t="e">
        <f>VLOOKUP(RIGHT(D51,7),[1]Plan1!$A$28:$E$2000,2,0)</f>
        <v>#N/A</v>
      </c>
      <c r="D51" s="63"/>
      <c r="E51" s="64"/>
      <c r="F51" s="6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  <c r="AA51" s="84"/>
      <c r="AB51" s="84"/>
      <c r="AC51" s="83"/>
      <c r="AD51" s="65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 t="e">
        <f>VLOOKUP(RIGHT(D52,7),[1]Plan1!$A$28:$E$2000,4,0)</f>
        <v>#N/A</v>
      </c>
      <c r="B52" s="82" t="e">
        <f>VLOOKUP(RIGHT(D52,7),[1]Plan1!$A$28:$E$2000,5,0)</f>
        <v>#N/A</v>
      </c>
      <c r="C52" s="82" t="e">
        <f>VLOOKUP(RIGHT(D52,7),[1]Plan1!$A$28:$E$2000,2,0)</f>
        <v>#N/A</v>
      </c>
      <c r="D52" s="63"/>
      <c r="E52" s="64"/>
      <c r="F52" s="6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4"/>
      <c r="AA52" s="84"/>
      <c r="AB52" s="84"/>
      <c r="AC52" s="83"/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 t="e">
        <f>VLOOKUP(RIGHT(D53,7),[1]Plan1!$A$28:$E$2000,4,0)</f>
        <v>#N/A</v>
      </c>
      <c r="B53" s="82" t="e">
        <f>VLOOKUP(RIGHT(D53,7),[1]Plan1!$A$28:$E$2000,5,0)</f>
        <v>#N/A</v>
      </c>
      <c r="C53" s="82" t="e">
        <f>VLOOKUP(RIGHT(D53,7),[1]Plan1!$A$28:$E$2000,2,0)</f>
        <v>#N/A</v>
      </c>
      <c r="D53" s="63"/>
      <c r="E53" s="64"/>
      <c r="F53" s="64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4"/>
      <c r="AA53" s="84"/>
      <c r="AB53" s="84"/>
      <c r="AC53" s="83"/>
      <c r="AD53" s="66"/>
      <c r="AE53" s="65"/>
      <c r="AF53" s="70"/>
      <c r="AG53" s="70"/>
      <c r="AH53" s="70"/>
      <c r="AI53" s="65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e">
        <f>VLOOKUP(RIGHT(D54,7),[1]Plan1!$A$28:$E$2000,4,0)</f>
        <v>#N/A</v>
      </c>
      <c r="B54" s="82" t="e">
        <f>VLOOKUP(RIGHT(D54,7),[1]Plan1!$A$28:$E$2000,5,0)</f>
        <v>#N/A</v>
      </c>
      <c r="C54" s="82" t="e">
        <f>VLOOKUP(RIGHT(D54,7),[1]Plan1!$A$28:$E$2000,2,0)</f>
        <v>#N/A</v>
      </c>
      <c r="D54" s="63"/>
      <c r="E54" s="64"/>
      <c r="F54" s="64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  <c r="AA54" s="84"/>
      <c r="AB54" s="84"/>
      <c r="AC54" s="83"/>
      <c r="AD54" s="66"/>
      <c r="AE54" s="65"/>
      <c r="AF54" s="70"/>
      <c r="AG54" s="70"/>
      <c r="AH54" s="70"/>
      <c r="AI54" s="66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 t="e">
        <f>VLOOKUP(RIGHT(D55,7),[1]Plan1!$A$28:$E$2000,4,0)</f>
        <v>#N/A</v>
      </c>
      <c r="B55" s="82" t="e">
        <f>VLOOKUP(RIGHT(D55,7),[1]Plan1!$A$28:$E$2000,5,0)</f>
        <v>#N/A</v>
      </c>
      <c r="C55" s="82" t="e">
        <f>VLOOKUP(RIGHT(D55,7),[1]Plan1!$A$28:$E$2000,2,0)</f>
        <v>#N/A</v>
      </c>
      <c r="D55" s="63"/>
      <c r="E55" s="64"/>
      <c r="F55" s="64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4"/>
      <c r="AA55" s="84"/>
      <c r="AB55" s="84"/>
      <c r="AC55" s="83"/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 t="e">
        <f>VLOOKUP(RIGHT(D56,7),[1]Plan1!$A$28:$E$2000,4,0)</f>
        <v>#N/A</v>
      </c>
      <c r="B56" s="82" t="e">
        <f>VLOOKUP(RIGHT(D56,7),[1]Plan1!$A$28:$E$2000,5,0)</f>
        <v>#N/A</v>
      </c>
      <c r="C56" s="82" t="e">
        <f>VLOOKUP(RIGHT(D56,7),[1]Plan1!$A$28:$E$2000,2,0)</f>
        <v>#N/A</v>
      </c>
      <c r="D56" s="63"/>
      <c r="E56" s="64"/>
      <c r="F56" s="62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4"/>
      <c r="AA56" s="84"/>
      <c r="AB56" s="84"/>
      <c r="AC56" s="83"/>
      <c r="AD56" s="65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 t="e">
        <f>VLOOKUP(RIGHT(D57,7),[1]Plan1!$A$28:$E$2000,4,0)</f>
        <v>#N/A</v>
      </c>
      <c r="B57" s="82" t="e">
        <f>VLOOKUP(RIGHT(D57,7),[1]Plan1!$A$28:$E$2000,5,0)</f>
        <v>#N/A</v>
      </c>
      <c r="C57" s="82" t="e">
        <f>VLOOKUP(RIGHT(D57,7),[1]Plan1!$A$28:$E$2000,2,0)</f>
        <v>#N/A</v>
      </c>
      <c r="D57" s="63"/>
      <c r="E57" s="64"/>
      <c r="F57" s="62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4"/>
      <c r="AA57" s="84"/>
      <c r="AB57" s="84"/>
      <c r="AC57" s="83"/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 t="e">
        <f>VLOOKUP(RIGHT(D58,7),[1]Plan1!$A$28:$E$2000,4,0)</f>
        <v>#N/A</v>
      </c>
      <c r="B58" s="82" t="e">
        <f>VLOOKUP(RIGHT(D58,7),[1]Plan1!$A$28:$E$2000,5,0)</f>
        <v>#N/A</v>
      </c>
      <c r="C58" s="82" t="e">
        <f>VLOOKUP(RIGHT(D58,7),[1]Plan1!$A$28:$E$2000,2,0)</f>
        <v>#N/A</v>
      </c>
      <c r="D58" s="63"/>
      <c r="E58" s="64"/>
      <c r="F58" s="62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4"/>
      <c r="AA58" s="84"/>
      <c r="AB58" s="84"/>
      <c r="AC58" s="83"/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 t="e">
        <f>VLOOKUP(RIGHT(D59,7),[1]Plan1!$A$28:$E$2000,4,0)</f>
        <v>#N/A</v>
      </c>
      <c r="B59" s="82" t="e">
        <f>VLOOKUP(RIGHT(D59,7),[1]Plan1!$A$28:$E$2000,5,0)</f>
        <v>#N/A</v>
      </c>
      <c r="C59" s="82" t="e">
        <f>VLOOKUP(RIGHT(D59,7),[1]Plan1!$A$28:$E$2000,2,0)</f>
        <v>#N/A</v>
      </c>
      <c r="D59" s="63"/>
      <c r="E59" s="64"/>
      <c r="F59" s="64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4"/>
      <c r="AA59" s="84"/>
      <c r="AB59" s="84"/>
      <c r="AC59" s="83"/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 t="e">
        <f>VLOOKUP(RIGHT(D60,7),[1]Plan1!$A$28:$E$2000,4,0)</f>
        <v>#N/A</v>
      </c>
      <c r="B60" s="82" t="e">
        <f>VLOOKUP(RIGHT(D60,7),[1]Plan1!$A$28:$E$2000,5,0)</f>
        <v>#N/A</v>
      </c>
      <c r="C60" s="82" t="e">
        <f>VLOOKUP(RIGHT(D60,7),[1]Plan1!$A$28:$E$2000,2,0)</f>
        <v>#N/A</v>
      </c>
      <c r="D60" s="63"/>
      <c r="E60" s="64"/>
      <c r="F60" s="64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4"/>
      <c r="AA60" s="84"/>
      <c r="AB60" s="84"/>
      <c r="AC60" s="83"/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 t="e">
        <f>VLOOKUP(RIGHT(D61,7),[1]Plan1!$A$28:$E$2000,4,0)</f>
        <v>#N/A</v>
      </c>
      <c r="B61" s="82" t="e">
        <f>VLOOKUP(RIGHT(D61,7),[1]Plan1!$A$28:$E$2000,5,0)</f>
        <v>#N/A</v>
      </c>
      <c r="C61" s="82" t="e">
        <f>VLOOKUP(RIGHT(D61,7),[1]Plan1!$A$28:$E$2000,2,0)</f>
        <v>#N/A</v>
      </c>
      <c r="D61" s="64"/>
      <c r="E61" s="64"/>
      <c r="F61" s="62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84"/>
      <c r="AB61" s="84"/>
      <c r="AC61" s="83"/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 t="e">
        <f>VLOOKUP(RIGHT(D62,7),[1]Plan1!$A$28:$E$2000,4,0)</f>
        <v>#N/A</v>
      </c>
      <c r="B62" s="82" t="e">
        <f>VLOOKUP(RIGHT(D62,7),[1]Plan1!$A$28:$E$2000,5,0)</f>
        <v>#N/A</v>
      </c>
      <c r="C62" s="82" t="e">
        <f>VLOOKUP(RIGHT(D62,7),[1]Plan1!$A$28:$E$2000,2,0)</f>
        <v>#N/A</v>
      </c>
      <c r="D62" s="63"/>
      <c r="E62" s="64"/>
      <c r="F62" s="64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  <c r="AA62" s="84"/>
      <c r="AB62" s="84"/>
      <c r="AC62" s="83"/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 t="e">
        <f>VLOOKUP(RIGHT(D63,7),[1]Plan1!$A$28:$E$2000,4,0)</f>
        <v>#N/A</v>
      </c>
      <c r="B63" s="82" t="e">
        <f>VLOOKUP(RIGHT(D63,7),[1]Plan1!$A$28:$E$2000,5,0)</f>
        <v>#N/A</v>
      </c>
      <c r="C63" s="82" t="e">
        <f>VLOOKUP(RIGHT(D63,7),[1]Plan1!$A$28:$E$2000,2,0)</f>
        <v>#N/A</v>
      </c>
      <c r="D63" s="63"/>
      <c r="E63" s="64"/>
      <c r="F63" s="64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  <c r="AA63" s="84"/>
      <c r="AB63" s="84"/>
      <c r="AC63" s="83"/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>
        <f>VLOOKUP(RIGHT(D2,7),[1]Plan1!$A$28:$E$2000,4,0)</f>
        <v>2</v>
      </c>
      <c r="B64" s="82" t="str">
        <f>VLOOKUP(RIGHT(D2,7),[1]Plan1!$A$28:$E$2000,5,0)</f>
        <v>PORTO ALEGRE</v>
      </c>
      <c r="C64" s="82" t="str">
        <f>VLOOKUP(RIGHT(D2,7),[1]Plan1!$A$28:$E$2000,2,0)</f>
        <v>RS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  <c r="AA64" s="84"/>
      <c r="AB64" s="84"/>
      <c r="AC64" s="83"/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 t="str">
        <f>VLOOKUP(RIGHT(D3,7),[1]Plan1!$A$28:$E$2000,4,0)</f>
        <v>19ª</v>
      </c>
      <c r="B65" s="82" t="str">
        <f>VLOOKUP(RIGHT(D3,7),[1]Plan1!$A$28:$E$2000,5,0)</f>
        <v>PORTO ALEGRE</v>
      </c>
      <c r="C65" s="82" t="str">
        <f>VLOOKUP(RIGHT(D3,7),[1]Plan1!$A$28:$E$2000,2,0)</f>
        <v>RS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  <c r="AA65" s="84"/>
      <c r="AB65" s="84"/>
      <c r="AC65" s="83"/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 t="e">
        <f>VLOOKUP(RIGHT(D66,7),[1]Plan1!$A$28:$E$2000,4,0)</f>
        <v>#N/A</v>
      </c>
      <c r="B66" s="82" t="e">
        <f>VLOOKUP(RIGHT(D66,7),[1]Plan1!$A$28:$E$2000,5,0)</f>
        <v>#N/A</v>
      </c>
      <c r="C66" s="82" t="e">
        <f>VLOOKUP(RIGHT(D66,7),[1]Plan1!$A$28:$E$2000,2,0)</f>
        <v>#N/A</v>
      </c>
      <c r="D66" s="63"/>
      <c r="E66" s="64"/>
      <c r="F66" s="64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  <c r="AA66" s="84"/>
      <c r="AB66" s="84"/>
      <c r="AC66" s="83"/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 t="e">
        <f>VLOOKUP(RIGHT(D67,7),[1]Plan1!$A$28:$E$2000,4,0)</f>
        <v>#N/A</v>
      </c>
      <c r="B67" s="82" t="e">
        <f>VLOOKUP(RIGHT(D67,7),[1]Plan1!$A$28:$E$2000,5,0)</f>
        <v>#N/A</v>
      </c>
      <c r="C67" s="82" t="e">
        <f>VLOOKUP(RIGHT(D67,7),[1]Plan1!$A$28:$E$2000,2,0)</f>
        <v>#N/A</v>
      </c>
      <c r="D67" s="63"/>
      <c r="E67" s="64"/>
      <c r="F67" s="64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 t="e">
        <f>VLOOKUP(RIGHT(D68,7),[1]Plan1!$A$28:$E$2000,4,0)</f>
        <v>#N/A</v>
      </c>
      <c r="B68" s="82" t="e">
        <f>VLOOKUP(RIGHT(D68,7),[1]Plan1!$A$28:$E$2000,5,0)</f>
        <v>#N/A</v>
      </c>
      <c r="C68" s="82" t="e">
        <f>VLOOKUP(RIGHT(D68,7),[1]Plan1!$A$28:$E$2000,2,0)</f>
        <v>#N/A</v>
      </c>
      <c r="D68" s="63"/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6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 t="e">
        <f>VLOOKUP(RIGHT(D69,7),[1]Plan1!$A$28:$E$2000,4,0)</f>
        <v>#N/A</v>
      </c>
      <c r="B69" s="82" t="e">
        <f>VLOOKUP(RIGHT(D69,7),[1]Plan1!$A$28:$E$2000,5,0)</f>
        <v>#N/A</v>
      </c>
      <c r="C69" s="82" t="e">
        <f>VLOOKUP(RIGHT(D69,7),[1]Plan1!$A$28:$E$2000,2,0)</f>
        <v>#N/A</v>
      </c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6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4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5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5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2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6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4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6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5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70"/>
      <c r="AI75" s="65"/>
      <c r="AJ75" s="74"/>
      <c r="AK75" s="65"/>
      <c r="AL75" s="65"/>
      <c r="AM75" s="65"/>
      <c r="AN75" s="65"/>
      <c r="AO75" s="65"/>
      <c r="AP75" s="65"/>
      <c r="AQ75" s="75"/>
      <c r="AR75" s="65"/>
      <c r="AS75" s="65"/>
      <c r="AT75" s="76"/>
      <c r="AU75" s="65"/>
      <c r="AV75" s="77"/>
      <c r="AW75" s="78"/>
      <c r="AX75" s="66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70"/>
      <c r="AI76" s="66"/>
      <c r="AJ76" s="74"/>
      <c r="AK76" s="65"/>
      <c r="AL76" s="65"/>
      <c r="AM76" s="65"/>
      <c r="AN76" s="65"/>
      <c r="AO76" s="65"/>
      <c r="AP76" s="65"/>
      <c r="AQ76" s="75"/>
      <c r="AR76" s="65"/>
      <c r="AS76" s="65"/>
      <c r="AT76" s="76"/>
      <c r="AU76" s="65"/>
      <c r="AV76" s="77"/>
      <c r="AW76" s="78"/>
      <c r="AX76" s="66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.7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4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3"/>
      <c r="E91" s="64"/>
      <c r="F91" s="62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4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4"/>
      <c r="E93" s="64"/>
      <c r="F93" s="62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3"/>
      <c r="E94" s="64"/>
      <c r="F94" s="64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4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2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4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4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4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2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3"/>
      <c r="E124" s="64"/>
      <c r="F124" s="64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3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4"/>
      <c r="E126" s="64"/>
      <c r="F126" s="79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64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3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4"/>
      <c r="E129" s="64"/>
      <c r="F129" s="62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3"/>
      <c r="E130" s="64"/>
      <c r="F130" s="64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3"/>
      <c r="E132" s="64"/>
      <c r="F132" s="64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4"/>
      <c r="E134" s="64"/>
      <c r="F134" s="79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3"/>
      <c r="E135" s="64"/>
      <c r="F135" s="64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3"/>
      <c r="E142" s="64"/>
      <c r="F142" s="6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4"/>
      <c r="E144" s="64"/>
      <c r="F144" s="62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3"/>
      <c r="E145" s="64"/>
      <c r="F145" s="6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3"/>
      <c r="E154" s="64"/>
      <c r="F154" s="6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4"/>
      <c r="E156" s="64"/>
      <c r="F156" s="62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3"/>
      <c r="E157" s="64"/>
      <c r="F157" s="6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3"/>
      <c r="E163" s="64"/>
      <c r="F163" s="62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4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3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4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3"/>
      <c r="E168" s="64"/>
      <c r="F168" s="62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4"/>
      <c r="E169" s="64"/>
      <c r="F169" s="62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3"/>
      <c r="E170" s="64"/>
      <c r="F170" s="64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4"/>
      <c r="E171" s="64"/>
      <c r="F171" s="79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62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78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62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64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79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62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2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79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64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5"/>
      <c r="AE182" s="65"/>
      <c r="AF182" s="70"/>
      <c r="AG182" s="70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7"/>
      <c r="BA182" s="67"/>
      <c r="BB182" s="68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6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5"/>
      <c r="AE183" s="65"/>
      <c r="AF183" s="70"/>
      <c r="AG183" s="70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7"/>
      <c r="BA183" s="67"/>
      <c r="BB183" s="68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62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80"/>
      <c r="BA184" s="67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79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79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79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62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79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62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62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s="86" customFormat="1" ht="15.75" customHeight="1" x14ac:dyDescent="0.2">
      <c r="A196" s="81" t="e">
        <f>VLOOKUP(RIGHT(D196,7),[1]Plan1!$A$28:$E$2000,4,0)</f>
        <v>#N/A</v>
      </c>
      <c r="B196" s="82" t="e">
        <f>VLOOKUP(RIGHT(D196,7),[1]Plan1!$A$28:$E$2000,5,0)</f>
        <v>#N/A</v>
      </c>
      <c r="C196" s="82" t="e">
        <f>VLOOKUP(RIGHT(D196,7),[1]Plan1!$A$28:$E$2000,2,0)</f>
        <v>#N/A</v>
      </c>
      <c r="D196" s="64"/>
      <c r="E196" s="64"/>
      <c r="F196" s="62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4"/>
      <c r="AA196" s="84"/>
      <c r="AB196" s="84"/>
      <c r="AC196" s="83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80"/>
      <c r="BA196" s="67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</row>
    <row r="197" spans="1:72" s="86" customFormat="1" ht="15.75" customHeight="1" x14ac:dyDescent="0.2">
      <c r="A197" s="81" t="e">
        <f>VLOOKUP(RIGHT(D197,7),[1]Plan1!$A$28:$E$2000,4,0)</f>
        <v>#N/A</v>
      </c>
      <c r="B197" s="82" t="e">
        <f>VLOOKUP(RIGHT(D197,7),[1]Plan1!$A$28:$E$2000,5,0)</f>
        <v>#N/A</v>
      </c>
      <c r="C197" s="82" t="e">
        <f>VLOOKUP(RIGHT(D197,7),[1]Plan1!$A$28:$E$2000,2,0)</f>
        <v>#N/A</v>
      </c>
      <c r="D197" s="64"/>
      <c r="E197" s="64"/>
      <c r="F197" s="79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4"/>
      <c r="AA197" s="84"/>
      <c r="AB197" s="84"/>
      <c r="AC197" s="83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80"/>
      <c r="BA197" s="67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</row>
    <row r="198" spans="1:72" customFormat="1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9"/>
      <c r="BA198" s="2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30"/>
      <c r="AA265" s="30"/>
      <c r="AB265" s="30"/>
      <c r="AC265" s="14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30"/>
      <c r="AA266" s="30"/>
      <c r="AB266" s="30"/>
      <c r="AC266" s="14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40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.7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39"/>
      <c r="BA962" s="2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</row>
    <row r="963" spans="1:72" customFormat="1" ht="15.7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39"/>
      <c r="BA963" s="2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</row>
    <row r="964" spans="1:72" customFormat="1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40"/>
      <c r="Y969" s="29"/>
      <c r="Z969" s="31"/>
      <c r="AA969" s="31"/>
      <c r="AB969" s="31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</row>
    <row r="970" spans="1:72" customFormat="1" ht="15" customHeight="1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40"/>
      <c r="Y970" s="29"/>
      <c r="Z970" s="31"/>
      <c r="AA970" s="31"/>
      <c r="AB970" s="31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</row>
    <row r="971" spans="1:72" customFormat="1" ht="15" customHeight="1" x14ac:dyDescent="0.2">
      <c r="X971" s="40"/>
      <c r="Z971" s="41"/>
      <c r="AA971" s="41"/>
      <c r="AB971" s="41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  <row r="2905" spans="24:28" customFormat="1" ht="15" customHeight="1" x14ac:dyDescent="0.2">
      <c r="X2905" s="40"/>
      <c r="Z2905" s="41"/>
      <c r="AA2905" s="41"/>
      <c r="AB2905" s="41"/>
    </row>
    <row r="2906" spans="24:28" customFormat="1" ht="15" customHeight="1" x14ac:dyDescent="0.2">
      <c r="X2906" s="40"/>
      <c r="Z2906" s="41"/>
      <c r="AA2906" s="41"/>
      <c r="AB2906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5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X2:X2906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2022-04-19T14:47:47Z</dcterms:modified>
</cp:coreProperties>
</file>