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<sst xmlns="http://schemas.openxmlformats.org/spreadsheetml/2006/main" count="1909" uniqueCount="795">
  <si>
    <t>Subfamily</t>
  </si>
  <si>
    <t>Species</t>
  </si>
  <si>
    <t>Citation</t>
  </si>
  <si>
    <t>Country</t>
  </si>
  <si>
    <t>Collection Site</t>
  </si>
  <si>
    <t>Collector</t>
  </si>
  <si>
    <t>Collection</t>
  </si>
  <si>
    <t>Latitude</t>
  </si>
  <si>
    <t>Longitude</t>
  </si>
  <si>
    <t>Depth</t>
  </si>
  <si>
    <t>Collection Date</t>
  </si>
  <si>
    <t>Preservation Method</t>
  </si>
  <si>
    <t>Sample ID</t>
  </si>
  <si>
    <t>Voucher</t>
  </si>
  <si>
    <t>QIAxpert</t>
  </si>
  <si>
    <t>A260/280</t>
  </si>
  <si>
    <t>A260/230</t>
  </si>
  <si>
    <t>Qubit</t>
  </si>
  <si>
    <t>Sequencer</t>
  </si>
  <si>
    <t>Read length</t>
  </si>
  <si>
    <t>K-mer size</t>
  </si>
  <si>
    <t>No. of assembled contigs</t>
  </si>
  <si>
    <t>Total length</t>
  </si>
  <si>
    <t>Average contig length</t>
  </si>
  <si>
    <t>Average contig length rounded</t>
  </si>
  <si>
    <t>N50</t>
  </si>
  <si>
    <t>Best ID</t>
  </si>
  <si>
    <t>Similarity (%)</t>
  </si>
  <si>
    <t>Comments</t>
  </si>
  <si>
    <t>Nereidinae</t>
  </si>
  <si>
    <t>Alitta acutifolia</t>
  </si>
  <si>
    <t>Ehlers, 1901</t>
  </si>
  <si>
    <t>Mexico</t>
  </si>
  <si>
    <t>Mazatlán port, Urías Estuary</t>
  </si>
  <si>
    <t>María Ana Tovar Hernández</t>
  </si>
  <si>
    <t>-</t>
  </si>
  <si>
    <t>0.5</t>
  </si>
  <si>
    <t>OH 96°</t>
  </si>
  <si>
    <t>MX1</t>
  </si>
  <si>
    <t>104 ng/µL</t>
  </si>
  <si>
    <t>NovaSeq 6000</t>
  </si>
  <si>
    <t>PE150</t>
  </si>
  <si>
    <t>99.54%</t>
  </si>
  <si>
    <t>Alitta succinea</t>
  </si>
  <si>
    <t>Leuckart, 1847</t>
  </si>
  <si>
    <t>England, UK</t>
  </si>
  <si>
    <t>West Beach, nr Whitstable</t>
  </si>
  <si>
    <t>NMW</t>
  </si>
  <si>
    <t>Teresa Darbyshire</t>
  </si>
  <si>
    <t>Low Shore</t>
  </si>
  <si>
    <t>100% Ethanol</t>
  </si>
  <si>
    <t>2011.025.</t>
  </si>
  <si>
    <t>4AlSu</t>
  </si>
  <si>
    <t>464,2 ng/µl</t>
  </si>
  <si>
    <t>244 ng/µL</t>
  </si>
  <si>
    <t>Denmark</t>
  </si>
  <si>
    <t>Isefjord Kulhuse</t>
  </si>
  <si>
    <t>Torkild Bakken</t>
  </si>
  <si>
    <t>55,938333°N</t>
  </si>
  <si>
    <t>11,905°E</t>
  </si>
  <si>
    <t>TB03</t>
  </si>
  <si>
    <t>24,5 ng/µl</t>
  </si>
  <si>
    <t>19,6 ng/µL</t>
  </si>
  <si>
    <t>Alitta saltoni</t>
  </si>
  <si>
    <t>Alitta virens</t>
  </si>
  <si>
    <t>M. Sars, 1835</t>
  </si>
  <si>
    <t>Germany</t>
  </si>
  <si>
    <t>Leipzig, Felswatt</t>
  </si>
  <si>
    <t>RNA later</t>
  </si>
  <si>
    <t>VII19</t>
  </si>
  <si>
    <t>V19-2</t>
  </si>
  <si>
    <t>317,9 ng/µL</t>
  </si>
  <si>
    <t>228 ng/µL</t>
  </si>
  <si>
    <t>Gymnonereidinae</t>
  </si>
  <si>
    <t>Ceratocephale loveni</t>
  </si>
  <si>
    <t>Malmgren, 1867</t>
  </si>
  <si>
    <t>Norway</t>
  </si>
  <si>
    <t>Trondheimsfjorden</t>
  </si>
  <si>
    <t>63,382°N</t>
  </si>
  <si>
    <t>09,375°E</t>
  </si>
  <si>
    <t>405m</t>
  </si>
  <si>
    <t>TB25</t>
  </si>
  <si>
    <t>14,2 ng/µl</t>
  </si>
  <si>
    <t>12,2 ng/µL</t>
  </si>
  <si>
    <t>Ceratonereis (Composetia) irritabilis</t>
  </si>
  <si>
    <t>Webster, 1879</t>
  </si>
  <si>
    <t>United States</t>
  </si>
  <si>
    <t>Mike Goodison</t>
  </si>
  <si>
    <t>FL3</t>
  </si>
  <si>
    <t>36,0 ng/µL</t>
  </si>
  <si>
    <t>Ceratonereis irritabilis</t>
  </si>
  <si>
    <t>Ceratonereis australis</t>
  </si>
  <si>
    <t>Hartmann-Schröder, 1985</t>
  </si>
  <si>
    <t>Australia</t>
  </si>
  <si>
    <t>East point, Darwin Harbour, NT</t>
  </si>
  <si>
    <t>MAGNT</t>
  </si>
  <si>
    <t>F9</t>
  </si>
  <si>
    <t>106,7 ng/µL</t>
  </si>
  <si>
    <t>Laonice weddellia</t>
  </si>
  <si>
    <t>79.03%</t>
  </si>
  <si>
    <t>East Channel Island, Darwin Harbour, NT</t>
  </si>
  <si>
    <t>Chris Glasby</t>
  </si>
  <si>
    <t>80% Ethanol</t>
  </si>
  <si>
    <t>W025446</t>
  </si>
  <si>
    <t>AU17</t>
  </si>
  <si>
    <t>27,2 ng/µl</t>
  </si>
  <si>
    <t>20,2 ng/µL</t>
  </si>
  <si>
    <t>Nereis pelagica</t>
  </si>
  <si>
    <t>78.63%</t>
  </si>
  <si>
    <t>Ceratonereis cf. singularis</t>
  </si>
  <si>
    <t>Treadwell, 1929</t>
  </si>
  <si>
    <t>Camarón Beach, Zipolite</t>
  </si>
  <si>
    <t>Isabel Cristina Molina Acevedo, Cindy Nahxyieli Reyes González &amp; Tulio F. Villalobos Guerrero</t>
  </si>
  <si>
    <t>MX5</t>
  </si>
  <si>
    <t>73,6 ng/µL</t>
  </si>
  <si>
    <t>Platynereis bicanaliculata</t>
  </si>
  <si>
    <t>80.18%</t>
  </si>
  <si>
    <t>Species close to Ceratonereis singularis</t>
  </si>
  <si>
    <t>Ceratonereis maya</t>
  </si>
  <si>
    <t>Conde-Vela, 2021</t>
  </si>
  <si>
    <t>Xahuayxol Beach</t>
  </si>
  <si>
    <t>Isabel Cristina Molina Acevedo &amp; Tulio F. Villalobos Guerrero</t>
  </si>
  <si>
    <t>MX6</t>
  </si>
  <si>
    <t>91,0 ng/µL</t>
  </si>
  <si>
    <t>Neanthes meggitti</t>
  </si>
  <si>
    <t>79.38%</t>
  </si>
  <si>
    <t>Ceratonereis perkinsi</t>
  </si>
  <si>
    <t>East Hook, Scott Reef, WA</t>
  </si>
  <si>
    <t>−14,05</t>
  </si>
  <si>
    <t>Ethanol</t>
  </si>
  <si>
    <t>W022776</t>
  </si>
  <si>
    <t>15,6 ng/µL</t>
  </si>
  <si>
    <t>8,53 ng/µL</t>
  </si>
  <si>
    <t>NovaSeq 2000</t>
  </si>
  <si>
    <t>99.85%</t>
  </si>
  <si>
    <t>Ceratonereis singularis</t>
  </si>
  <si>
    <t>Coobowie</t>
  </si>
  <si>
    <t>Baker Janine, Falconer A &amp; Altoff L</t>
  </si>
  <si>
    <t>SAM</t>
  </si>
  <si>
    <t>35º 2.6´S</t>
  </si>
  <si>
    <t>137º 44.2´E</t>
  </si>
  <si>
    <t>0-1m</t>
  </si>
  <si>
    <t>unfixed 95% ethanol</t>
  </si>
  <si>
    <t>SAM TE 18329</t>
  </si>
  <si>
    <t>MM15</t>
  </si>
  <si>
    <t>10,7 ng/µl</t>
  </si>
  <si>
    <t>7,24 ng/µL</t>
  </si>
  <si>
    <t>Polychaeta sp.</t>
  </si>
  <si>
    <t>79.06%</t>
  </si>
  <si>
    <t>Marina Mazatlán</t>
  </si>
  <si>
    <t>MX7</t>
  </si>
  <si>
    <t>77,8 ng/µL</t>
  </si>
  <si>
    <t>Perinereis wilsoni</t>
  </si>
  <si>
    <t>81.94%</t>
  </si>
  <si>
    <t>Ceratonereis sp.</t>
  </si>
  <si>
    <t>CG 16-01-2</t>
  </si>
  <si>
    <t>CG-2</t>
  </si>
  <si>
    <t>74,3 ng/µl</t>
  </si>
  <si>
    <t>62,0 ng/µL</t>
  </si>
  <si>
    <t>90.05%</t>
  </si>
  <si>
    <t>CG 16-03-01</t>
  </si>
  <si>
    <t>CG-4</t>
  </si>
  <si>
    <t>393,9 ng/µl</t>
  </si>
  <si>
    <t>328 ng/µL</t>
  </si>
  <si>
    <t>88.98%</t>
  </si>
  <si>
    <t>CG 16-09-06</t>
  </si>
  <si>
    <t>CG-10</t>
  </si>
  <si>
    <t>73,6 ng/µl</t>
  </si>
  <si>
    <t>63,0 ng/µL</t>
  </si>
  <si>
    <t>cf. Ceratonereis sp. nov. 2</t>
  </si>
  <si>
    <t>Malaysia</t>
  </si>
  <si>
    <t>Pasir Mak Simpan, Redang Island, Kuala Terengganu, Terengganu, South China Sea</t>
  </si>
  <si>
    <t>ICMA, NFI &amp; TFVG</t>
  </si>
  <si>
    <t>Tulio F. Villalobos Guerrero</t>
  </si>
  <si>
    <t>5°47’15.6’’N</t>
  </si>
  <si>
    <t>102°59’34.5’’E</t>
  </si>
  <si>
    <t>UMTAnn 1073</t>
  </si>
  <si>
    <t>MA7</t>
  </si>
  <si>
    <t>111 ng/µL</t>
  </si>
  <si>
    <t>New species; close to Ceratonereis imperfecta/perkinsi; mitogenome unavailable</t>
  </si>
  <si>
    <t>cf. Eunereis longissima</t>
  </si>
  <si>
    <t>Johnston, 1840</t>
  </si>
  <si>
    <t>Spain</t>
  </si>
  <si>
    <t>Ferrol</t>
  </si>
  <si>
    <t>Ferrol2</t>
  </si>
  <si>
    <t>49,8 ng/µL</t>
  </si>
  <si>
    <t>Hediste diversicolor</t>
  </si>
  <si>
    <t>82.90%</t>
  </si>
  <si>
    <t>cf. Neanthes sp. nov. 2</t>
  </si>
  <si>
    <t>Pulau Kerenga Besar, Redang Island, Kuala Terengganu, Terengganu, South China Sea</t>
  </si>
  <si>
    <t>5°45’13.6’’N</t>
  </si>
  <si>
    <t>103°01’43.0’’E</t>
  </si>
  <si>
    <t>UMTAnn 1092</t>
  </si>
  <si>
    <t>MA28</t>
  </si>
  <si>
    <t>6,96 ng/µL</t>
  </si>
  <si>
    <t>Sedentaria sp.</t>
  </si>
  <si>
    <t>81.72%</t>
  </si>
  <si>
    <t>New species; close to Neanthes bassi</t>
  </si>
  <si>
    <t>cf. Nereis sp. nov. 1</t>
  </si>
  <si>
    <t>Chagar Hutang, Redang Island, Kuala Terengganu, Terengganu, South China Sea</t>
  </si>
  <si>
    <t>ICMA &amp; TFVG</t>
  </si>
  <si>
    <t>5°48’51.8’’N</t>
  </si>
  <si>
    <t>103°00’31.2’’E</t>
  </si>
  <si>
    <t>UMTAnn 1088</t>
  </si>
  <si>
    <t>MA24</t>
  </si>
  <si>
    <t>12,4 ng/µL</t>
  </si>
  <si>
    <t>New species; mitogenome unavailable</t>
  </si>
  <si>
    <t>cf. Pseudonereis sp. nov. 1</t>
  </si>
  <si>
    <t>UMTAnn 1081</t>
  </si>
  <si>
    <t>MA17</t>
  </si>
  <si>
    <t>8,24 ng/µL</t>
  </si>
  <si>
    <t>New species; close to Pseudonereis anomala; mitogenome unavailable</t>
  </si>
  <si>
    <t>Cheilonereis cyclurus</t>
  </si>
  <si>
    <t>Harrington, 1897</t>
  </si>
  <si>
    <t>San Juan Channel, off Point George</t>
  </si>
  <si>
    <t>Gustav Paulay</t>
  </si>
  <si>
    <t>FL1</t>
  </si>
  <si>
    <t>14,5 ng/µL</t>
  </si>
  <si>
    <t>China</t>
  </si>
  <si>
    <t>Dazuo Yang</t>
  </si>
  <si>
    <t>HC</t>
  </si>
  <si>
    <t>Composetia keiskama</t>
  </si>
  <si>
    <t>South Africa</t>
  </si>
  <si>
    <t>TB43</t>
  </si>
  <si>
    <t>27,7 ng/µl</t>
  </si>
  <si>
    <t>22,2 ng/µL</t>
  </si>
  <si>
    <t>Leonnates decipiens</t>
  </si>
  <si>
    <t>80.46%</t>
  </si>
  <si>
    <t>Composetia marmorata</t>
  </si>
  <si>
    <t>Horst, 1924</t>
  </si>
  <si>
    <t>Macs Reef, Lizard Island, QLD</t>
  </si>
  <si>
    <t>−14,65819</t>
  </si>
  <si>
    <t>W022797</t>
  </si>
  <si>
    <t>14,9 ng/µL</t>
  </si>
  <si>
    <t>10,9 ng/µL</t>
  </si>
  <si>
    <t>83.57%</t>
  </si>
  <si>
    <t>Composetia marmorata (Horst, 1924)</t>
  </si>
  <si>
    <t>Terumbu Kili, Redang Island, Kuala Terengganu, Terengganu, South China Sea</t>
  </si>
  <si>
    <t>II</t>
  </si>
  <si>
    <t>5°43’52.8’’N</t>
  </si>
  <si>
    <t>102°59’51.3’’E</t>
  </si>
  <si>
    <t>UMTAnn 1070</t>
  </si>
  <si>
    <t>MA2</t>
  </si>
  <si>
    <t>19,4 ng/µL</t>
  </si>
  <si>
    <t>Neanthes cf. glandicincta</t>
  </si>
  <si>
    <t>82.43%</t>
  </si>
  <si>
    <t xml:space="preserve">Dendronereinae </t>
  </si>
  <si>
    <t>Dendronereis aestuarina</t>
  </si>
  <si>
    <t>Southern, 1921</t>
  </si>
  <si>
    <t>India</t>
  </si>
  <si>
    <t>Vembanad lake, Kerala</t>
  </si>
  <si>
    <t>Jithin Kothalil</t>
  </si>
  <si>
    <t>Dr. Dinesh and Jithin</t>
  </si>
  <si>
    <t>9˚90'97.62N</t>
  </si>
  <si>
    <t>76˚31'42.99 E</t>
  </si>
  <si>
    <t>SP2</t>
  </si>
  <si>
    <t>99.68%</t>
  </si>
  <si>
    <t>Dendronereinae</t>
  </si>
  <si>
    <t>Dendronereis pinnaticirris</t>
  </si>
  <si>
    <t>Grube, 1878</t>
  </si>
  <si>
    <t>YXS-1</t>
  </si>
  <si>
    <t>Neanthes glandicincta</t>
  </si>
  <si>
    <t>99.07%</t>
  </si>
  <si>
    <t>Eunereis longissima</t>
  </si>
  <si>
    <t>Scotland, UK</t>
  </si>
  <si>
    <t>2008.071.</t>
  </si>
  <si>
    <t>2EuLo</t>
  </si>
  <si>
    <t>35,1 ng/µl</t>
  </si>
  <si>
    <t>37,8 ng/µL</t>
  </si>
  <si>
    <t>Gymnonereis tenera</t>
  </si>
  <si>
    <t>Darbyshire, 2017</t>
  </si>
  <si>
    <t>Falkland Islands</t>
  </si>
  <si>
    <t>Roy Cove, Crooked Inlet</t>
  </si>
  <si>
    <t>51° 32.664' S</t>
  </si>
  <si>
    <t>060° 20.255' W</t>
  </si>
  <si>
    <t>Low shore</t>
  </si>
  <si>
    <t>2012.082.</t>
  </si>
  <si>
    <t>11GyTe</t>
  </si>
  <si>
    <t>20,6 ng/µl</t>
  </si>
  <si>
    <t>14,8 ng/µL</t>
  </si>
  <si>
    <t>80.91%</t>
  </si>
  <si>
    <t>Sand Bay, Port Harriet</t>
  </si>
  <si>
    <t>51° 44.231' S</t>
  </si>
  <si>
    <t>058° 00.585' W</t>
  </si>
  <si>
    <t>Mid-low shore</t>
  </si>
  <si>
    <t>2011.039.</t>
  </si>
  <si>
    <t>9GyTe</t>
  </si>
  <si>
    <t>40,8 ng/µl</t>
  </si>
  <si>
    <t>34,0 ng/µL</t>
  </si>
  <si>
    <t>O.F. Müller, 1776</t>
  </si>
  <si>
    <t>Felix Thalén</t>
  </si>
  <si>
    <t>Felix Spain</t>
  </si>
  <si>
    <t>99.8% Ethanol</t>
  </si>
  <si>
    <t>1C</t>
  </si>
  <si>
    <t>524,7 ng/µL</t>
  </si>
  <si>
    <t>99.12%</t>
  </si>
  <si>
    <t>Hediste japonica</t>
  </si>
  <si>
    <t>Izuka, 1908</t>
  </si>
  <si>
    <t>RBC</t>
  </si>
  <si>
    <t>99.65%</t>
  </si>
  <si>
    <t>Laeonereis culveri</t>
  </si>
  <si>
    <t>Brazil</t>
  </si>
  <si>
    <t>Rio de Janeiro Saquarema</t>
  </si>
  <si>
    <t>Cinthya Santos</t>
  </si>
  <si>
    <t>22,933333°S</t>
  </si>
  <si>
    <t>42,508333°W</t>
  </si>
  <si>
    <t>TB10</t>
  </si>
  <si>
    <t>34,1 ng/µl</t>
  </si>
  <si>
    <t>26,2 ng/µL</t>
  </si>
  <si>
    <t>Laeonereis watsoni</t>
  </si>
  <si>
    <t>de León-González, Méndez &amp; Navedo, 2018</t>
  </si>
  <si>
    <t>Lagoon Huizache-Caimanero</t>
  </si>
  <si>
    <t>surface</t>
  </si>
  <si>
    <t>MX10</t>
  </si>
  <si>
    <t>93,2 ng/µL</t>
  </si>
  <si>
    <t>Laeonereis pandoensis</t>
  </si>
  <si>
    <t>86.30%</t>
  </si>
  <si>
    <t>Fauvel, 1929</t>
  </si>
  <si>
    <t>CG 16-01-1</t>
  </si>
  <si>
    <t>CG-1</t>
  </si>
  <si>
    <t>97,7 ng/µl</t>
  </si>
  <si>
    <t>87,4 ng/µL</t>
  </si>
  <si>
    <t>Nereis sp.</t>
  </si>
  <si>
    <t>96.90%</t>
  </si>
  <si>
    <t>CG 16-09-03</t>
  </si>
  <si>
    <t>CG-7</t>
  </si>
  <si>
    <t>52,8 ng/µl</t>
  </si>
  <si>
    <t>38,4 ng/µL</t>
  </si>
  <si>
    <t>Namanereidinae</t>
  </si>
  <si>
    <t>Namalycastis abiuma</t>
  </si>
  <si>
    <t>Grube, 1872</t>
  </si>
  <si>
    <t>Mouth of Middle Arm, Darwin Harbour, NT</t>
  </si>
  <si>
    <t>W022432</t>
  </si>
  <si>
    <t>F10</t>
  </si>
  <si>
    <t>21 ng/µL</t>
  </si>
  <si>
    <t>16,7 ng/µL</t>
  </si>
  <si>
    <t>98.24%</t>
  </si>
  <si>
    <t>Rapid Creek, Darwin, NT</t>
  </si>
  <si>
    <t>G1</t>
  </si>
  <si>
    <t>24,8 ng/µL</t>
  </si>
  <si>
    <t>25,4 ng/µL</t>
  </si>
  <si>
    <t>Namalycastis indica</t>
  </si>
  <si>
    <t>Myanmar</t>
  </si>
  <si>
    <t>TB41</t>
  </si>
  <si>
    <t>8,5 ng/µl</t>
  </si>
  <si>
    <t>7,72 ng/µL</t>
  </si>
  <si>
    <t xml:space="preserve">Namanereidinae </t>
  </si>
  <si>
    <t>Namalycastis jaya</t>
  </si>
  <si>
    <t>Magesh, Kvist &amp; Glasby, 2012</t>
  </si>
  <si>
    <t>Payyanur, Kerala</t>
  </si>
  <si>
    <t>12˚07'43.76 N</t>
  </si>
  <si>
    <t>75˚22'18.40 E</t>
  </si>
  <si>
    <t>0-0.5m</t>
  </si>
  <si>
    <t>SP4</t>
  </si>
  <si>
    <t>82.17%</t>
  </si>
  <si>
    <t>Neanthes acuminata</t>
  </si>
  <si>
    <t>Ehlers, 1868</t>
  </si>
  <si>
    <t>Roscoff</t>
  </si>
  <si>
    <t>Struck</t>
  </si>
  <si>
    <t>Torsten Struck</t>
  </si>
  <si>
    <t>N 48Â°43'45.8"</t>
  </si>
  <si>
    <t>W 3Â°59'10.8"</t>
  </si>
  <si>
    <t>A407.2E</t>
  </si>
  <si>
    <t>TR01</t>
  </si>
  <si>
    <t>84,2 ng/µl</t>
  </si>
  <si>
    <t>61,8 ng/µL</t>
  </si>
  <si>
    <t>Neanthes fucata</t>
  </si>
  <si>
    <t>Neanthes agulhana</t>
  </si>
  <si>
    <t>Day, 1963</t>
  </si>
  <si>
    <t>Mallorca</t>
  </si>
  <si>
    <t>SPD-04-2</t>
  </si>
  <si>
    <t>45,4 ng/µL</t>
  </si>
  <si>
    <t>Neanthes nubila</t>
  </si>
  <si>
    <t>Neanthes cricognatha</t>
  </si>
  <si>
    <t>Ehlers, 1904</t>
  </si>
  <si>
    <t>Off Casuarina Beach, Lizard Island, QLD</t>
  </si>
  <si>
    <t>W022585</t>
  </si>
  <si>
    <t>51,7 ng/µL</t>
  </si>
  <si>
    <t>40,2 ng/µL</t>
  </si>
  <si>
    <t>81.96%</t>
  </si>
  <si>
    <t>Savigny,1820</t>
  </si>
  <si>
    <t>3NeFu</t>
  </si>
  <si>
    <t>106,4 ng/µl</t>
  </si>
  <si>
    <t>88,2 ng/µL</t>
  </si>
  <si>
    <t>12˚07'43.15 N</t>
  </si>
  <si>
    <t>75˚21'65.83 E</t>
  </si>
  <si>
    <t>SP1</t>
  </si>
  <si>
    <t>82.66%</t>
  </si>
  <si>
    <t>XD-1</t>
  </si>
  <si>
    <t>Perinereis helleri</t>
  </si>
  <si>
    <t>82.19%</t>
  </si>
  <si>
    <t>Neanthes indica</t>
  </si>
  <si>
    <t>Kingberg, 1865</t>
  </si>
  <si>
    <t>Puthuvype, Kerala</t>
  </si>
  <si>
    <t>9˚99'77.03 N</t>
  </si>
  <si>
    <t>76˚21'83.20 E</t>
  </si>
  <si>
    <t>Surface</t>
  </si>
  <si>
    <t>SP5</t>
  </si>
  <si>
    <t>Hediste atoka</t>
  </si>
  <si>
    <t>81.60%</t>
  </si>
  <si>
    <t>Neanthes kerguelensis</t>
  </si>
  <si>
    <t>McIntosh, 1885</t>
  </si>
  <si>
    <t>France</t>
  </si>
  <si>
    <t>Roscoff, Dredge</t>
  </si>
  <si>
    <t>Felix Roscoff</t>
  </si>
  <si>
    <t>99.8% ethanol</t>
  </si>
  <si>
    <t>C7</t>
  </si>
  <si>
    <t>96,9 ng/µL</t>
  </si>
  <si>
    <t>85,6 ng/µL</t>
  </si>
  <si>
    <t>Perinereis seridentata</t>
  </si>
  <si>
    <t>81.67%</t>
  </si>
  <si>
    <t>Port Stephens, Moonlight Bay</t>
  </si>
  <si>
    <t>52° 06.232' S</t>
  </si>
  <si>
    <t>060° 50.368' W</t>
  </si>
  <si>
    <t>Midshore</t>
  </si>
  <si>
    <t>10NeKe</t>
  </si>
  <si>
    <t>96,9 ng/µl</t>
  </si>
  <si>
    <t>85,4 ng/µL</t>
  </si>
  <si>
    <t>91.59%</t>
  </si>
  <si>
    <t>Neanthes kerguelensis-</t>
  </si>
  <si>
    <t>McIntosh, 1886</t>
  </si>
  <si>
    <t>Rincon Grande</t>
  </si>
  <si>
    <t>51° 28.238' S</t>
  </si>
  <si>
    <t>058° 20.072' W</t>
  </si>
  <si>
    <t>mid-low shore</t>
  </si>
  <si>
    <t>2015.002.</t>
  </si>
  <si>
    <t>12NeKe</t>
  </si>
  <si>
    <t>128,1 ng/µl</t>
  </si>
  <si>
    <t>106 ng/µL</t>
  </si>
  <si>
    <t>91.40%</t>
  </si>
  <si>
    <t>Neanthes masalacensis</t>
  </si>
  <si>
    <t>Inner Lagoon, Ashmore Reef, WA</t>
  </si>
  <si>
    <t>W023444</t>
  </si>
  <si>
    <t>AU10</t>
  </si>
  <si>
    <t>133,1 ng/µl</t>
  </si>
  <si>
    <t>102 ng/µL</t>
  </si>
  <si>
    <t>82.25%</t>
  </si>
  <si>
    <t>Savigny, 1822</t>
  </si>
  <si>
    <t>Chapel Bay, Noss Nayo</t>
  </si>
  <si>
    <t>ASYM</t>
  </si>
  <si>
    <t>2017.009.</t>
  </si>
  <si>
    <t>6NeNu</t>
  </si>
  <si>
    <t>63,2 ng/µl</t>
  </si>
  <si>
    <t>53,4 ng/µL</t>
  </si>
  <si>
    <t>Neanthes trifasciata</t>
  </si>
  <si>
    <t>Timor Sea, NT</t>
  </si>
  <si>
    <t>W023505</t>
  </si>
  <si>
    <t>11,0 ng/µL</t>
  </si>
  <si>
    <t>0,5 ng/µl</t>
  </si>
  <si>
    <t>Amplified; mitogenome unavailable</t>
  </si>
  <si>
    <t>Nectoneanthes oxypoda</t>
  </si>
  <si>
    <t>Marenzeller, 1879</t>
  </si>
  <si>
    <t>Jeram, Selangor</t>
  </si>
  <si>
    <t>W025371</t>
  </si>
  <si>
    <t>AU12</t>
  </si>
  <si>
    <t>68,8 ng/µl</t>
  </si>
  <si>
    <t>45,2 ng/µL</t>
  </si>
  <si>
    <t>Perinereis sp.</t>
  </si>
  <si>
    <t>99.06</t>
  </si>
  <si>
    <t>Hesionidae</t>
  </si>
  <si>
    <t>Nereimyra cf punatale</t>
  </si>
  <si>
    <t>Ferrol1</t>
  </si>
  <si>
    <t>72,0 ng/µL</t>
  </si>
  <si>
    <t>Syllidia armata</t>
  </si>
  <si>
    <t>Nereis (Eunereis) longissim</t>
  </si>
  <si>
    <t>Helgoland</t>
  </si>
  <si>
    <t>N 54Â°11'20.2"</t>
  </si>
  <si>
    <t>E 7Â°52'14.7"</t>
  </si>
  <si>
    <t>RNAlater</t>
  </si>
  <si>
    <t>A165.2R</t>
  </si>
  <si>
    <t>TR04</t>
  </si>
  <si>
    <t>45,8 ng/µl</t>
  </si>
  <si>
    <t>Nereis caudata</t>
  </si>
  <si>
    <t>Delle Chiaje, 1827</t>
  </si>
  <si>
    <t>St. Efflam</t>
  </si>
  <si>
    <t>N 48Â°41'04.4"</t>
  </si>
  <si>
    <t>W 3Â°37'20.8"</t>
  </si>
  <si>
    <t>Frozen</t>
  </si>
  <si>
    <t>A247.2C</t>
  </si>
  <si>
    <t>TR03</t>
  </si>
  <si>
    <t>11,8 ng/µl</t>
  </si>
  <si>
    <t>8,80 ng/µL</t>
  </si>
  <si>
    <t>98.54%</t>
  </si>
  <si>
    <t>Nereis cf. grubei sp. 1</t>
  </si>
  <si>
    <t>MX15</t>
  </si>
  <si>
    <t>180 ng/µL</t>
  </si>
  <si>
    <t>95.82%</t>
  </si>
  <si>
    <t>Possibly new species, similar to Nereis grubei</t>
  </si>
  <si>
    <t>Nereis cockburnensis</t>
  </si>
  <si>
    <t>Augener, 1913</t>
  </si>
  <si>
    <t>Newport, NSW</t>
  </si>
  <si>
    <t>W021234</t>
  </si>
  <si>
    <t>B4</t>
  </si>
  <si>
    <t>96,5 ng/µL</t>
  </si>
  <si>
    <t>65,4 ng/µL</t>
  </si>
  <si>
    <t>Platynereis sp.</t>
  </si>
  <si>
    <t>83.08%</t>
  </si>
  <si>
    <t>Nereis confusa</t>
  </si>
  <si>
    <t>Conde-Vela &amp; Salazar-Vallejo, 2015</t>
  </si>
  <si>
    <t>MX18</t>
  </si>
  <si>
    <t>103 ng/µL</t>
  </si>
  <si>
    <t>98.46%</t>
  </si>
  <si>
    <t>Nereis maxillodentata</t>
  </si>
  <si>
    <t>Hutchings &amp; Turvey, 1982</t>
  </si>
  <si>
    <t>Fairlight, Port Jackson, Sydney, NSW</t>
  </si>
  <si>
    <t>W021237</t>
  </si>
  <si>
    <t>3,32 ng/µL</t>
  </si>
  <si>
    <t>too low</t>
  </si>
  <si>
    <t>Nereis n. sp. 1</t>
  </si>
  <si>
    <t>MX20</t>
  </si>
  <si>
    <t>86,6 ng/µL</t>
  </si>
  <si>
    <t>Pseudonereis gallapagensis</t>
  </si>
  <si>
    <t>83.17%</t>
  </si>
  <si>
    <t>New species; previosuly erroneously known as Nereis falsa</t>
  </si>
  <si>
    <t>Nereis n. sp. 3</t>
  </si>
  <si>
    <t>Costa Rica</t>
  </si>
  <si>
    <t>Cabuyal Point</t>
  </si>
  <si>
    <t>0-0.5</t>
  </si>
  <si>
    <t>MX23</t>
  </si>
  <si>
    <t>82,0 ng/µL</t>
  </si>
  <si>
    <t>Nereis riisei</t>
  </si>
  <si>
    <t>99.4%</t>
  </si>
  <si>
    <t>New species; previosuly condused with Nereis riisei</t>
  </si>
  <si>
    <t>Nereis panamensis</t>
  </si>
  <si>
    <t>Fauchald, 1977</t>
  </si>
  <si>
    <t>Calinda Bridge</t>
  </si>
  <si>
    <t>Citlali de Jesús Flores, Isabel Cristina Molina Acevedo &amp; Tulio F. Villalobos Guerrero</t>
  </si>
  <si>
    <t>26. Mrz 17</t>
  </si>
  <si>
    <t>MX24</t>
  </si>
  <si>
    <t>63,4 ng/µL</t>
  </si>
  <si>
    <t>78.01%</t>
  </si>
  <si>
    <t>Dorsal ligule markedly reduced</t>
  </si>
  <si>
    <t>Linnaeus, 1758</t>
  </si>
  <si>
    <t>Oslo</t>
  </si>
  <si>
    <t>Maria Capa, Tuva Bongard Munkeby, Torkild Bakken</t>
  </si>
  <si>
    <t>59.90953N</t>
  </si>
  <si>
    <t>10.66364E</t>
  </si>
  <si>
    <t>2m</t>
  </si>
  <si>
    <t>TB33</t>
  </si>
  <si>
    <t>88,2 ng/µl</t>
  </si>
  <si>
    <t>69,2 ng/µL</t>
  </si>
  <si>
    <t>Becker</t>
  </si>
  <si>
    <t>N 48Â°43.995</t>
  </si>
  <si>
    <t>W 03Â°59.199</t>
  </si>
  <si>
    <t>A364.7E</t>
  </si>
  <si>
    <t>TR02</t>
  </si>
  <si>
    <t>117,3 ng/µl</t>
  </si>
  <si>
    <t>91,2 ng/µL</t>
  </si>
  <si>
    <t>Perinereis cultrifera</t>
  </si>
  <si>
    <t>99.87%</t>
  </si>
  <si>
    <t>Nereis pulsatoria</t>
  </si>
  <si>
    <t>CBR-02-1</t>
  </si>
  <si>
    <t>51,4 ng/µL</t>
  </si>
  <si>
    <t>Neanthes shinkai</t>
  </si>
  <si>
    <t>81.46%</t>
  </si>
  <si>
    <t>Nereis rava</t>
  </si>
  <si>
    <t>CBR-02-2</t>
  </si>
  <si>
    <t>68,2 ng/µL</t>
  </si>
  <si>
    <t>Grube, 1857</t>
  </si>
  <si>
    <t>Playa Kanoa</t>
  </si>
  <si>
    <t>FL6</t>
  </si>
  <si>
    <t>13,4 ng/µL</t>
  </si>
  <si>
    <t>82.64%</t>
  </si>
  <si>
    <t>Nereis vexillosa</t>
  </si>
  <si>
    <t>Grube, 1851</t>
  </si>
  <si>
    <t>Canada</t>
  </si>
  <si>
    <t>British Columbia Bamfield Bamfield Inlet</t>
  </si>
  <si>
    <t>C. and Corstorphine Carr</t>
  </si>
  <si>
    <t>48,816002°N</t>
  </si>
  <si>
    <t>125,154999°W</t>
  </si>
  <si>
    <t>TB23</t>
  </si>
  <si>
    <t>27,0 ng/µl</t>
  </si>
  <si>
    <t>23,8 ng/µL</t>
  </si>
  <si>
    <t>QX</t>
  </si>
  <si>
    <t>Nereis heterocirrata</t>
  </si>
  <si>
    <t>Nereis zonata</t>
  </si>
  <si>
    <t>Wales, UK</t>
  </si>
  <si>
    <t>Caernarfon Bay, SW of Holy Island (B5)</t>
  </si>
  <si>
    <t>53° 09.844’ N</t>
  </si>
  <si>
    <t>04° 53.555’ W</t>
  </si>
  <si>
    <t>51.6 m</t>
  </si>
  <si>
    <t>2003.047.</t>
  </si>
  <si>
    <t>1NeZo</t>
  </si>
  <si>
    <t>173,9 ng/µl</t>
  </si>
  <si>
    <t>132 ng/µL</t>
  </si>
  <si>
    <t>Bergen</t>
  </si>
  <si>
    <t>60,39547°N</t>
  </si>
  <si>
    <t>5,30801°E</t>
  </si>
  <si>
    <t>1m</t>
  </si>
  <si>
    <t>TB29</t>
  </si>
  <si>
    <t>24,4 ng/µl</t>
  </si>
  <si>
    <t>20,8 ng/µL</t>
  </si>
  <si>
    <t>Nicon maculata</t>
  </si>
  <si>
    <t>Kinberg, 1865</t>
  </si>
  <si>
    <t>Southwest Atlantic</t>
  </si>
  <si>
    <t>393m</t>
  </si>
  <si>
    <t>13NiMa</t>
  </si>
  <si>
    <t>80,2 ng/µl</t>
  </si>
  <si>
    <t>98.9%</t>
  </si>
  <si>
    <t>Perinereis akuna</t>
  </si>
  <si>
    <t>Wilson &amp; Glasby, 1993</t>
  </si>
  <si>
    <t>CG 18-02-01</t>
  </si>
  <si>
    <t>CG-14</t>
  </si>
  <si>
    <t>178,8 ng/µl</t>
  </si>
  <si>
    <t>143 ng/µL</t>
  </si>
  <si>
    <t>Nereididae sp.</t>
  </si>
  <si>
    <t>81.17%</t>
  </si>
  <si>
    <t>Perinereis amblyodonta</t>
  </si>
  <si>
    <t>Schmarda, 1861</t>
  </si>
  <si>
    <t>Timor Leste</t>
  </si>
  <si>
    <t>Com, Lautem</t>
  </si>
  <si>
    <t>W026595</t>
  </si>
  <si>
    <t>AU20</t>
  </si>
  <si>
    <t>143,9 ng/µl</t>
  </si>
  <si>
    <t>121 ng/µL</t>
  </si>
  <si>
    <t>84.05%</t>
  </si>
  <si>
    <t>Perinereis anderssoni</t>
  </si>
  <si>
    <t>Kinberg, 1866</t>
  </si>
  <si>
    <t>Paraná Caiobá Praia Mansa Ilha do Boi</t>
  </si>
  <si>
    <t>25,852778°S</t>
  </si>
  <si>
    <t>48,534167°W</t>
  </si>
  <si>
    <t>TB14</t>
  </si>
  <si>
    <t>23,6 ng/µl</t>
  </si>
  <si>
    <t>20,4 ng/µL</t>
  </si>
  <si>
    <t>Perinereis calmani</t>
  </si>
  <si>
    <t>Monro, 1926</t>
  </si>
  <si>
    <t>Fairlight , Port Jackson, Sydney, NSW</t>
  </si>
  <si>
    <t>W021221</t>
  </si>
  <si>
    <t>B2</t>
  </si>
  <si>
    <t>52,8 ng/µL</t>
  </si>
  <si>
    <t>40,4 ng/µL</t>
  </si>
  <si>
    <t>Nereis aibuhitensis</t>
  </si>
  <si>
    <t>81.62%</t>
  </si>
  <si>
    <t>Grube, 1840</t>
  </si>
  <si>
    <t>DCW</t>
  </si>
  <si>
    <t>Pseudonereis variegata</t>
  </si>
  <si>
    <t>Perinereis elenacasoi</t>
  </si>
  <si>
    <t>Rioja, 1947</t>
  </si>
  <si>
    <t>MX27</t>
  </si>
  <si>
    <t>97,0 ng/µL</t>
  </si>
  <si>
    <t>84.76%</t>
  </si>
  <si>
    <t>Perinereis falklandica</t>
  </si>
  <si>
    <t>Ramsay, 1914</t>
  </si>
  <si>
    <t>north of Hookers Point</t>
  </si>
  <si>
    <t>51° 41.994' S</t>
  </si>
  <si>
    <t>057° 46.747' W</t>
  </si>
  <si>
    <t>7PeFa</t>
  </si>
  <si>
    <t>140,8 ng/µl</t>
  </si>
  <si>
    <t>118 ng/µL</t>
  </si>
  <si>
    <t>Pseudonereis podocirra</t>
  </si>
  <si>
    <t>83.44%</t>
  </si>
  <si>
    <t>W026575</t>
  </si>
  <si>
    <t>AU18</t>
  </si>
  <si>
    <t>429,2 ng/µl</t>
  </si>
  <si>
    <t>342 ng/µL</t>
  </si>
  <si>
    <t>81.88%</t>
  </si>
  <si>
    <t>95% Ethanol</t>
  </si>
  <si>
    <t>W029154</t>
  </si>
  <si>
    <t>AU23</t>
  </si>
  <si>
    <t>28,8 ng/µl</t>
  </si>
  <si>
    <t>19,2 ng/µL</t>
  </si>
  <si>
    <t>78.69%</t>
  </si>
  <si>
    <t>Perinereis marionii</t>
  </si>
  <si>
    <t>Audouin &amp; Milne Edwards, 1833</t>
  </si>
  <si>
    <t>Thurlestone north</t>
  </si>
  <si>
    <t>50° 15.749’ N</t>
  </si>
  <si>
    <t>003° 51.652’ W</t>
  </si>
  <si>
    <t>mid shore</t>
  </si>
  <si>
    <t>5PeMa</t>
  </si>
  <si>
    <t>21,2 ng/µl</t>
  </si>
  <si>
    <t>14,1 ng/µL</t>
  </si>
  <si>
    <t>Perinereis nuntia</t>
  </si>
  <si>
    <t>Lamarck, 1818</t>
  </si>
  <si>
    <t>W026574</t>
  </si>
  <si>
    <t>AU05</t>
  </si>
  <si>
    <t>140,9 ng/µl</t>
  </si>
  <si>
    <t>114 ng/µL</t>
  </si>
  <si>
    <t>82.13%</t>
  </si>
  <si>
    <t>DC-1</t>
  </si>
  <si>
    <t>Perinereis cultrifera / euiini</t>
  </si>
  <si>
    <t>99.39%</t>
  </si>
  <si>
    <t>DUO</t>
  </si>
  <si>
    <t>99.69%</t>
  </si>
  <si>
    <t>Perinereis obfuscata</t>
  </si>
  <si>
    <t>CG 16-09-05</t>
  </si>
  <si>
    <t>CG-9</t>
  </si>
  <si>
    <t>208 ng/µl</t>
  </si>
  <si>
    <t>178 ng/µL</t>
  </si>
  <si>
    <t>81.84%</t>
  </si>
  <si>
    <t>Perinereis osoriotafalli</t>
  </si>
  <si>
    <t>de León González &amp; Solis-Weiss, 1998</t>
  </si>
  <si>
    <t>Marina Palmira</t>
  </si>
  <si>
    <t>MX31</t>
  </si>
  <si>
    <t>Tissue</t>
  </si>
  <si>
    <t>Perinereis pictilis</t>
  </si>
  <si>
    <t>Glasby, Nu-Wei &amp; Gibb, 2013</t>
  </si>
  <si>
    <t>Tenggol Island, Kuala Terengganu, Dungun, South China Sea</t>
  </si>
  <si>
    <t>4°48'25.1"N</t>
  </si>
  <si>
    <t>103°40'32.2"E</t>
  </si>
  <si>
    <t>UMTAnn 1121</t>
  </si>
  <si>
    <t>MA13</t>
  </si>
  <si>
    <t>78,6 ng/µL</t>
  </si>
  <si>
    <t>80.57%</t>
  </si>
  <si>
    <t>Perinereis singaporiensis</t>
  </si>
  <si>
    <t>CG 17-03-01</t>
  </si>
  <si>
    <t>CG-13</t>
  </si>
  <si>
    <t>139,9 ng/µl</t>
  </si>
  <si>
    <t>113 ng/µL</t>
  </si>
  <si>
    <t>81.87%</t>
  </si>
  <si>
    <t>Perinereis vallata</t>
  </si>
  <si>
    <t>New Zealand</t>
  </si>
  <si>
    <t>Durham Point, Chatham Islands</t>
  </si>
  <si>
    <t>W021258</t>
  </si>
  <si>
    <t>AU02</t>
  </si>
  <si>
    <t>30,7 ng/µl</t>
  </si>
  <si>
    <t>21,0 ng/µL</t>
  </si>
  <si>
    <t>99.21%</t>
  </si>
  <si>
    <t>Perinereis vancaurica</t>
  </si>
  <si>
    <t>W029151</t>
  </si>
  <si>
    <t>AU21</t>
  </si>
  <si>
    <t>17,7 ng/µl</t>
  </si>
  <si>
    <t>9,40 ng/µL</t>
  </si>
  <si>
    <t>86.64%</t>
  </si>
  <si>
    <t>Platynereis antipoda</t>
  </si>
  <si>
    <t>Hartman, 1954</t>
  </si>
  <si>
    <t>W021261</t>
  </si>
  <si>
    <t>13,5 ng/µL</t>
  </si>
  <si>
    <t>9,6 ng/µL</t>
  </si>
  <si>
    <t>sample contaminated</t>
  </si>
  <si>
    <t>Pseudonereis anomala</t>
  </si>
  <si>
    <t>Gravier, 1899</t>
  </si>
  <si>
    <t>YX-1</t>
  </si>
  <si>
    <t>Pseudonereis palpata</t>
  </si>
  <si>
    <t>94.46%</t>
  </si>
  <si>
    <t>Pseudonereis deleoni</t>
  </si>
  <si>
    <t>Villalobos-Guerrero &amp; Tovar-Hernández, 2013</t>
  </si>
  <si>
    <t>MX34</t>
  </si>
  <si>
    <t>98,2 ng/µL</t>
  </si>
  <si>
    <t>87.87%</t>
  </si>
  <si>
    <t>Cabuyal Beach</t>
  </si>
  <si>
    <t>David Díaz Díaz &amp; Tulio F. Villalobos Guerrero</t>
  </si>
  <si>
    <t>MX35</t>
  </si>
  <si>
    <t>77,6 ng/µL</t>
  </si>
  <si>
    <t>99.8%</t>
  </si>
  <si>
    <t>Rullierinereis sp.</t>
  </si>
  <si>
    <t>FL2</t>
  </si>
  <si>
    <t>21,8 ng/µL</t>
  </si>
  <si>
    <t>83.42%</t>
  </si>
  <si>
    <t>Simplisetia amplidonta</t>
  </si>
  <si>
    <t>Cottage Point, north of Sydney, NSW</t>
  </si>
  <si>
    <t>W021222</t>
  </si>
  <si>
    <t>B3</t>
  </si>
  <si>
    <t>74,6 ng/µL</t>
  </si>
  <si>
    <t>51,8 ng/µL</t>
  </si>
  <si>
    <t>81.16%</t>
  </si>
  <si>
    <t>Simplisetia erythraeensis</t>
  </si>
  <si>
    <t>Fauvel, 1918</t>
  </si>
  <si>
    <t>Hudson Creek, Darwin Harbour, NT</t>
  </si>
  <si>
    <t>W022274</t>
  </si>
  <si>
    <t>C3</t>
  </si>
  <si>
    <t>9,5 ng/µL</t>
  </si>
  <si>
    <t>5,76 ng/µL</t>
  </si>
  <si>
    <t>Simplisetia cf. erythraeensis</t>
  </si>
  <si>
    <t>Simplisetia sp.</t>
  </si>
  <si>
    <t>CG 16-02-1</t>
  </si>
  <si>
    <t>CG-3</t>
  </si>
  <si>
    <t>13,9 ng/µl</t>
  </si>
  <si>
    <t>13,9 ng/µL</t>
  </si>
  <si>
    <t>82.01%</t>
  </si>
  <si>
    <t>Roebuck Bay, Kimberley Coast, WA</t>
  </si>
  <si>
    <t>W026373</t>
  </si>
  <si>
    <t>AU13</t>
  </si>
  <si>
    <t>118,9 ng/µl</t>
  </si>
  <si>
    <t>81.99%</t>
  </si>
  <si>
    <t>Solomononereis sp.</t>
  </si>
  <si>
    <t>100% ethanol</t>
  </si>
  <si>
    <t>W026561</t>
  </si>
  <si>
    <t>AU07</t>
  </si>
  <si>
    <t>266,9 ng/µl</t>
  </si>
  <si>
    <t>240 ng/µL</t>
  </si>
  <si>
    <t>Paraleonnates uschakovi</t>
  </si>
  <si>
    <t>78.49%</t>
  </si>
  <si>
    <t>Tylorrhynchus heterochaetus</t>
  </si>
  <si>
    <t>Quatrefages, 1866</t>
  </si>
  <si>
    <t>Japan</t>
  </si>
  <si>
    <t>East Honshu Kuwana Ibigawa estuary</t>
  </si>
  <si>
    <t>Fredrik Pleijel</t>
  </si>
  <si>
    <t>35,092767°N</t>
  </si>
  <si>
    <t>136,6771°E</t>
  </si>
  <si>
    <t>0m</t>
  </si>
  <si>
    <t>TB07</t>
  </si>
  <si>
    <t>478,4 ng/µl</t>
  </si>
  <si>
    <t>332 ng/µL</t>
  </si>
  <si>
    <t>Laonice sp.</t>
  </si>
  <si>
    <t>79.40%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</si>
</sst>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d.m.yyyy"/>
    <numFmt numFmtId="166" formatCode="dd/mm/yyyy"/>
  </numFmts>
  <fonts count="6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color rgb="FF000000"/>
      <name val="Arial"/>
      <scheme val="minor"/>
    </font>
    <font>
      <color rgb="FF000000"/>
      <name val="&quot;Arial&quot;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left" readingOrder="0"/>
    </xf>
    <xf borderId="0" fillId="0" fontId="2" numFmtId="9" xfId="0" applyAlignment="1" applyFont="1" applyNumberForma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0" fontId="2" numFmtId="0" xfId="0" applyAlignment="1" applyFont="1">
      <alignment horizontal="left"/>
    </xf>
    <xf borderId="0" fillId="0" fontId="1" numFmtId="165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horizontal="left" readingOrder="0"/>
    </xf>
    <xf borderId="0" fillId="3" fontId="2" numFmtId="0" xfId="0" applyAlignment="1" applyFill="1" applyFont="1">
      <alignment readingOrder="0"/>
    </xf>
    <xf borderId="0" fillId="0" fontId="3" numFmtId="164" xfId="0" applyAlignment="1" applyFont="1" applyNumberFormat="1">
      <alignment horizontal="left" readingOrder="0" shrinkToFit="0" vertical="bottom" wrapText="0"/>
    </xf>
    <xf borderId="0" fillId="3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0" numFmtId="0" xfId="0" applyAlignment="1" applyFont="1">
      <alignment horizontal="left"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0" fontId="3" numFmtId="3" xfId="0" applyAlignment="1" applyFont="1" applyNumberFormat="1">
      <alignment horizontal="left" readingOrder="0" shrinkToFit="0" vertical="bottom" wrapText="0"/>
    </xf>
    <xf borderId="0" fillId="4" fontId="2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0" fontId="2" numFmtId="166" xfId="0" applyAlignment="1" applyFont="1" applyNumberFormat="1">
      <alignment horizontal="left" readingOrder="0"/>
    </xf>
    <xf borderId="0" fillId="0" fontId="0" numFmtId="164" xfId="0" applyAlignment="1" applyFont="1" applyNumberFormat="1">
      <alignment horizontal="left" readingOrder="0" shrinkToFit="0" vertical="bottom" wrapText="0"/>
    </xf>
    <xf borderId="0" fillId="0" fontId="2" numFmtId="165" xfId="0" applyAlignment="1" applyFont="1" applyNumberFormat="1">
      <alignment horizontal="left" readingOrder="0"/>
    </xf>
    <xf borderId="0" fillId="0" fontId="0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5" fontId="2" numFmtId="0" xfId="0" applyAlignment="1" applyFill="1" applyFont="1">
      <alignment horizontal="left" readingOrder="0"/>
    </xf>
    <xf borderId="0" fillId="4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0" numFmtId="0" xfId="0" applyAlignment="1" applyFont="1">
      <alignment readingOrder="0" shrinkToFit="0" vertical="top" wrapText="0"/>
    </xf>
    <xf borderId="0" fillId="0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4.13"/>
    <col customWidth="1" min="2" max="2" width="23.25"/>
    <col customWidth="1" min="3" max="3" width="34.75"/>
    <col customWidth="1" min="5" max="5" width="66.13"/>
    <col customWidth="1" min="6" max="6" width="71.0"/>
    <col customWidth="1" min="7" max="7" width="21.0"/>
    <col customWidth="1" min="12" max="12" width="16.0"/>
    <col customWidth="1" min="22" max="24" width="19.75"/>
    <col customWidth="1" min="25" max="25" width="29.88"/>
    <col customWidth="1" min="26" max="28" width="1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 t="s">
        <v>24</v>
      </c>
      <c r="Z1" s="1" t="s">
        <v>25</v>
      </c>
      <c r="AA1" s="1" t="s">
        <v>26</v>
      </c>
      <c r="AB1" s="1" t="s">
        <v>27</v>
      </c>
      <c r="AC1" s="4" t="s">
        <v>28</v>
      </c>
    </row>
    <row r="2">
      <c r="A2" s="5" t="s">
        <v>29</v>
      </c>
      <c r="B2" s="6" t="s">
        <v>30</v>
      </c>
      <c r="C2" s="6" t="s">
        <v>31</v>
      </c>
      <c r="D2" s="6" t="s">
        <v>32</v>
      </c>
      <c r="E2" s="6" t="s">
        <v>33</v>
      </c>
      <c r="F2" s="6" t="s">
        <v>34</v>
      </c>
      <c r="G2" s="5" t="s">
        <v>35</v>
      </c>
      <c r="H2" s="5">
        <v>23.21078</v>
      </c>
      <c r="I2" s="5">
        <v>-106.395583</v>
      </c>
      <c r="J2" s="6" t="s">
        <v>36</v>
      </c>
      <c r="K2" s="6">
        <v>44143.0</v>
      </c>
      <c r="L2" s="6" t="s">
        <v>37</v>
      </c>
      <c r="M2" s="6" t="s">
        <v>38</v>
      </c>
      <c r="N2" s="6" t="s">
        <v>35</v>
      </c>
      <c r="O2" s="6" t="s">
        <v>35</v>
      </c>
      <c r="P2" s="6" t="s">
        <v>35</v>
      </c>
      <c r="Q2" s="6" t="s">
        <v>35</v>
      </c>
      <c r="R2" s="7" t="s">
        <v>39</v>
      </c>
      <c r="S2" s="8" t="s">
        <v>40</v>
      </c>
      <c r="T2" s="3" t="s">
        <v>41</v>
      </c>
      <c r="U2" s="3">
        <v>33.0</v>
      </c>
      <c r="V2" s="8">
        <v>788193.0</v>
      </c>
      <c r="W2" s="8">
        <v>5.90718316E8</v>
      </c>
      <c r="X2" s="9">
        <f t="shared" ref="X2:X106" si="1">DIVIDE(W:W,V:V)
</f>
        <v>749.4589726</v>
      </c>
      <c r="Y2" s="9">
        <f t="shared" ref="Y2:Y106" si="2">ROUND(X:X,2)</f>
        <v>749.46</v>
      </c>
      <c r="Z2" s="8">
        <v>944.0</v>
      </c>
      <c r="AA2" s="6" t="s">
        <v>30</v>
      </c>
      <c r="AB2" s="8" t="s">
        <v>42</v>
      </c>
      <c r="AC2" s="7" t="s">
        <v>35</v>
      </c>
    </row>
    <row r="3">
      <c r="A3" s="10" t="s">
        <v>29</v>
      </c>
      <c r="B3" s="10" t="s">
        <v>43</v>
      </c>
      <c r="C3" s="11" t="s">
        <v>44</v>
      </c>
      <c r="D3" s="10" t="s">
        <v>45</v>
      </c>
      <c r="E3" s="10" t="s">
        <v>46</v>
      </c>
      <c r="F3" s="11" t="s">
        <v>47</v>
      </c>
      <c r="G3" s="11" t="s">
        <v>48</v>
      </c>
      <c r="H3" s="11" t="s">
        <v>35</v>
      </c>
      <c r="I3" s="11" t="s">
        <v>35</v>
      </c>
      <c r="J3" s="11" t="s">
        <v>49</v>
      </c>
      <c r="K3" s="12">
        <v>40728.0</v>
      </c>
      <c r="L3" s="11" t="s">
        <v>50</v>
      </c>
      <c r="M3" s="10" t="s">
        <v>51</v>
      </c>
      <c r="N3" s="10" t="s">
        <v>52</v>
      </c>
      <c r="O3" s="10" t="s">
        <v>53</v>
      </c>
      <c r="P3" s="10">
        <v>1.9</v>
      </c>
      <c r="Q3" s="10">
        <v>2.48</v>
      </c>
      <c r="R3" s="3" t="s">
        <v>54</v>
      </c>
      <c r="S3" s="8" t="s">
        <v>40</v>
      </c>
      <c r="T3" s="3" t="s">
        <v>41</v>
      </c>
      <c r="U3" s="3">
        <v>33.0</v>
      </c>
      <c r="V3" s="3">
        <v>1462068.0</v>
      </c>
      <c r="W3" s="3">
        <v>7.05495629E8</v>
      </c>
      <c r="X3" s="9">
        <f t="shared" si="1"/>
        <v>482.5327064</v>
      </c>
      <c r="Y3" s="9">
        <f t="shared" si="2"/>
        <v>482.53</v>
      </c>
      <c r="Z3" s="3">
        <v>556.0</v>
      </c>
      <c r="AA3" s="3" t="s">
        <v>43</v>
      </c>
      <c r="AB3" s="13">
        <v>1.0</v>
      </c>
    </row>
    <row r="4">
      <c r="A4" s="10" t="s">
        <v>29</v>
      </c>
      <c r="B4" s="6" t="s">
        <v>43</v>
      </c>
      <c r="C4" s="5" t="s">
        <v>44</v>
      </c>
      <c r="D4" s="5" t="s">
        <v>55</v>
      </c>
      <c r="E4" s="5" t="s">
        <v>56</v>
      </c>
      <c r="F4" s="6" t="s">
        <v>57</v>
      </c>
      <c r="G4" s="6" t="s">
        <v>57</v>
      </c>
      <c r="H4" s="5" t="s">
        <v>58</v>
      </c>
      <c r="I4" s="5" t="s">
        <v>59</v>
      </c>
      <c r="J4" s="5" t="s">
        <v>35</v>
      </c>
      <c r="K4" s="14">
        <v>37381.0</v>
      </c>
      <c r="L4" s="5" t="s">
        <v>35</v>
      </c>
      <c r="M4" s="6">
        <v>59978.0</v>
      </c>
      <c r="N4" s="6" t="s">
        <v>60</v>
      </c>
      <c r="O4" s="15" t="s">
        <v>61</v>
      </c>
      <c r="P4" s="15">
        <v>1.81</v>
      </c>
      <c r="Q4" s="15">
        <v>1.63</v>
      </c>
      <c r="R4" s="8" t="s">
        <v>62</v>
      </c>
      <c r="S4" s="8" t="s">
        <v>40</v>
      </c>
      <c r="T4" s="3" t="s">
        <v>41</v>
      </c>
      <c r="U4" s="3">
        <v>33.0</v>
      </c>
      <c r="V4" s="8">
        <v>1506301.0</v>
      </c>
      <c r="W4" s="8">
        <v>6.89446933E8</v>
      </c>
      <c r="X4" s="9">
        <f t="shared" si="1"/>
        <v>457.7086074</v>
      </c>
      <c r="Y4" s="9">
        <f t="shared" si="2"/>
        <v>457.71</v>
      </c>
      <c r="Z4" s="8">
        <v>517.0</v>
      </c>
      <c r="AA4" s="8" t="s">
        <v>63</v>
      </c>
      <c r="AB4" s="13">
        <v>1.0</v>
      </c>
    </row>
    <row r="5">
      <c r="A5" s="10" t="s">
        <v>29</v>
      </c>
      <c r="B5" s="10" t="s">
        <v>64</v>
      </c>
      <c r="C5" s="10" t="s">
        <v>65</v>
      </c>
      <c r="D5" s="11" t="s">
        <v>66</v>
      </c>
      <c r="E5" s="11" t="s">
        <v>67</v>
      </c>
      <c r="F5" s="11" t="s">
        <v>35</v>
      </c>
      <c r="G5" s="11" t="s">
        <v>35</v>
      </c>
      <c r="H5" s="11" t="s">
        <v>35</v>
      </c>
      <c r="I5" s="11" t="s">
        <v>35</v>
      </c>
      <c r="J5" s="11" t="s">
        <v>35</v>
      </c>
      <c r="K5" s="16">
        <v>43544.0</v>
      </c>
      <c r="L5" s="11" t="s">
        <v>68</v>
      </c>
      <c r="M5" s="11" t="s">
        <v>69</v>
      </c>
      <c r="N5" s="10" t="s">
        <v>70</v>
      </c>
      <c r="O5" s="10" t="s">
        <v>71</v>
      </c>
      <c r="P5" s="10">
        <v>1.89</v>
      </c>
      <c r="Q5" s="10">
        <v>2.53</v>
      </c>
      <c r="R5" s="17" t="s">
        <v>72</v>
      </c>
      <c r="S5" s="3" t="s">
        <v>40</v>
      </c>
      <c r="T5" s="3" t="s">
        <v>41</v>
      </c>
      <c r="U5" s="3">
        <v>91.0</v>
      </c>
      <c r="V5" s="3">
        <v>434064.0</v>
      </c>
      <c r="W5" s="3">
        <v>4.24057934E8</v>
      </c>
      <c r="X5" s="9">
        <f t="shared" si="1"/>
        <v>976.9479478</v>
      </c>
      <c r="Y5" s="9">
        <f t="shared" si="2"/>
        <v>976.95</v>
      </c>
      <c r="Z5" s="3">
        <v>1450.0</v>
      </c>
      <c r="AA5" s="3" t="s">
        <v>64</v>
      </c>
      <c r="AB5" s="18">
        <v>1.0</v>
      </c>
      <c r="AC5" s="19"/>
      <c r="AD5" s="19"/>
    </row>
    <row r="6">
      <c r="A6" s="10" t="s">
        <v>73</v>
      </c>
      <c r="B6" s="6" t="s">
        <v>74</v>
      </c>
      <c r="C6" s="5" t="s">
        <v>75</v>
      </c>
      <c r="D6" s="5" t="s">
        <v>76</v>
      </c>
      <c r="E6" s="6" t="s">
        <v>77</v>
      </c>
      <c r="F6" s="6" t="s">
        <v>57</v>
      </c>
      <c r="G6" s="6" t="s">
        <v>57</v>
      </c>
      <c r="H6" s="5" t="s">
        <v>78</v>
      </c>
      <c r="I6" s="5" t="s">
        <v>79</v>
      </c>
      <c r="J6" s="5" t="s">
        <v>80</v>
      </c>
      <c r="K6" s="14">
        <v>42788.0</v>
      </c>
      <c r="L6" s="5" t="s">
        <v>35</v>
      </c>
      <c r="M6" s="6">
        <v>73201.0</v>
      </c>
      <c r="N6" s="6" t="s">
        <v>81</v>
      </c>
      <c r="O6" s="15" t="s">
        <v>82</v>
      </c>
      <c r="P6" s="15">
        <v>1.89</v>
      </c>
      <c r="Q6" s="15">
        <v>2.1</v>
      </c>
      <c r="R6" s="8" t="s">
        <v>83</v>
      </c>
      <c r="S6" s="8" t="s">
        <v>40</v>
      </c>
      <c r="T6" s="3" t="s">
        <v>41</v>
      </c>
      <c r="U6" s="3">
        <v>33.0</v>
      </c>
      <c r="V6" s="8">
        <v>249611.0</v>
      </c>
      <c r="W6" s="8">
        <v>3.25638812E8</v>
      </c>
      <c r="X6" s="9">
        <f t="shared" si="1"/>
        <v>1304.585183</v>
      </c>
      <c r="Y6" s="9">
        <f t="shared" si="2"/>
        <v>1304.59</v>
      </c>
      <c r="Z6" s="8">
        <v>2091.0</v>
      </c>
      <c r="AA6" s="8" t="s">
        <v>74</v>
      </c>
      <c r="AB6" s="13">
        <v>1.0</v>
      </c>
    </row>
    <row r="7">
      <c r="A7" s="5" t="s">
        <v>29</v>
      </c>
      <c r="B7" s="6" t="s">
        <v>84</v>
      </c>
      <c r="C7" s="6" t="s">
        <v>85</v>
      </c>
      <c r="D7" s="5" t="s">
        <v>86</v>
      </c>
      <c r="E7" s="5" t="s">
        <v>35</v>
      </c>
      <c r="F7" s="5" t="s">
        <v>87</v>
      </c>
      <c r="G7" s="5" t="s">
        <v>35</v>
      </c>
      <c r="H7" s="5" t="s">
        <v>35</v>
      </c>
      <c r="I7" s="5" t="s">
        <v>35</v>
      </c>
      <c r="J7" s="5" t="s">
        <v>35</v>
      </c>
      <c r="K7" s="20">
        <v>43303.0</v>
      </c>
      <c r="L7" s="5" t="s">
        <v>35</v>
      </c>
      <c r="M7" s="6" t="s">
        <v>88</v>
      </c>
      <c r="N7" s="5" t="s">
        <v>88</v>
      </c>
      <c r="O7" s="6" t="s">
        <v>35</v>
      </c>
      <c r="P7" s="6" t="s">
        <v>35</v>
      </c>
      <c r="Q7" s="6" t="s">
        <v>35</v>
      </c>
      <c r="R7" s="7" t="s">
        <v>89</v>
      </c>
      <c r="S7" s="8" t="s">
        <v>40</v>
      </c>
      <c r="T7" s="3" t="s">
        <v>41</v>
      </c>
      <c r="U7" s="3">
        <v>33.0</v>
      </c>
      <c r="V7" s="8">
        <v>529025.0</v>
      </c>
      <c r="W7" s="8">
        <v>5.27846379E8</v>
      </c>
      <c r="X7" s="9">
        <f t="shared" si="1"/>
        <v>997.7720883</v>
      </c>
      <c r="Y7" s="9">
        <f t="shared" si="2"/>
        <v>997.77</v>
      </c>
      <c r="Z7" s="8">
        <v>1445.0</v>
      </c>
      <c r="AA7" s="8" t="s">
        <v>90</v>
      </c>
      <c r="AB7" s="13">
        <v>1.0</v>
      </c>
    </row>
    <row r="8">
      <c r="A8" s="10" t="s">
        <v>29</v>
      </c>
      <c r="B8" s="21" t="s">
        <v>91</v>
      </c>
      <c r="C8" s="10" t="s">
        <v>92</v>
      </c>
      <c r="D8" s="8" t="s">
        <v>93</v>
      </c>
      <c r="E8" s="11" t="s">
        <v>94</v>
      </c>
      <c r="F8" s="22"/>
      <c r="G8" s="11" t="s">
        <v>95</v>
      </c>
      <c r="H8" s="11">
        <v>-12.414909</v>
      </c>
      <c r="I8" s="11">
        <v>130.817844</v>
      </c>
      <c r="J8" s="11" t="s">
        <v>35</v>
      </c>
      <c r="K8" s="11">
        <v>2018.0</v>
      </c>
      <c r="L8" s="10" t="s">
        <v>50</v>
      </c>
      <c r="M8" s="11" t="s">
        <v>35</v>
      </c>
      <c r="N8" s="10" t="s">
        <v>96</v>
      </c>
      <c r="O8" s="10" t="s">
        <v>97</v>
      </c>
      <c r="P8" s="10">
        <v>1.87</v>
      </c>
      <c r="Q8" s="10">
        <v>2.48</v>
      </c>
      <c r="R8" s="3" t="s">
        <v>35</v>
      </c>
      <c r="S8" s="3" t="s">
        <v>40</v>
      </c>
      <c r="T8" s="3" t="s">
        <v>41</v>
      </c>
      <c r="U8" s="3">
        <v>55.0</v>
      </c>
      <c r="V8" s="3">
        <v>5332124.0</v>
      </c>
      <c r="W8" s="3">
        <v>1.083760944E9</v>
      </c>
      <c r="X8" s="9">
        <f t="shared" si="1"/>
        <v>203.2512642</v>
      </c>
      <c r="Y8" s="9">
        <f t="shared" si="2"/>
        <v>203.25</v>
      </c>
      <c r="Z8" s="3">
        <v>220.0</v>
      </c>
      <c r="AA8" s="3" t="s">
        <v>98</v>
      </c>
      <c r="AB8" s="3" t="s">
        <v>99</v>
      </c>
    </row>
    <row r="9">
      <c r="A9" s="10" t="s">
        <v>29</v>
      </c>
      <c r="B9" s="5" t="s">
        <v>91</v>
      </c>
      <c r="C9" s="6" t="s">
        <v>92</v>
      </c>
      <c r="D9" s="8" t="s">
        <v>93</v>
      </c>
      <c r="E9" s="5" t="s">
        <v>100</v>
      </c>
      <c r="F9" s="6" t="s">
        <v>101</v>
      </c>
      <c r="G9" s="6" t="s">
        <v>95</v>
      </c>
      <c r="H9" s="6">
        <v>-12.56117</v>
      </c>
      <c r="I9" s="6">
        <v>130.88008</v>
      </c>
      <c r="J9" s="5" t="s">
        <v>35</v>
      </c>
      <c r="K9" s="6">
        <v>2013.0</v>
      </c>
      <c r="L9" s="6" t="s">
        <v>102</v>
      </c>
      <c r="M9" s="6" t="s">
        <v>103</v>
      </c>
      <c r="N9" s="6" t="s">
        <v>104</v>
      </c>
      <c r="O9" s="6" t="s">
        <v>105</v>
      </c>
      <c r="P9" s="6">
        <v>1.96</v>
      </c>
      <c r="Q9" s="6">
        <v>1.01</v>
      </c>
      <c r="R9" s="8" t="s">
        <v>106</v>
      </c>
      <c r="S9" s="8" t="s">
        <v>40</v>
      </c>
      <c r="T9" s="3" t="s">
        <v>41</v>
      </c>
      <c r="U9" s="3">
        <v>33.0</v>
      </c>
      <c r="V9" s="8">
        <v>793589.0</v>
      </c>
      <c r="W9" s="8">
        <v>4.59931466E8</v>
      </c>
      <c r="X9" s="9">
        <f t="shared" si="1"/>
        <v>579.5587716</v>
      </c>
      <c r="Y9" s="9">
        <f t="shared" si="2"/>
        <v>579.56</v>
      </c>
      <c r="Z9" s="8">
        <v>1232.0</v>
      </c>
      <c r="AA9" s="8" t="s">
        <v>107</v>
      </c>
      <c r="AB9" s="8" t="s">
        <v>108</v>
      </c>
    </row>
    <row r="10">
      <c r="A10" s="5" t="s">
        <v>29</v>
      </c>
      <c r="B10" s="5" t="s">
        <v>109</v>
      </c>
      <c r="C10" s="6" t="s">
        <v>110</v>
      </c>
      <c r="D10" s="6" t="s">
        <v>32</v>
      </c>
      <c r="E10" s="6" t="s">
        <v>111</v>
      </c>
      <c r="F10" s="6" t="s">
        <v>112</v>
      </c>
      <c r="G10" s="5" t="s">
        <v>35</v>
      </c>
      <c r="H10" s="5">
        <v>15.66251</v>
      </c>
      <c r="I10" s="5">
        <v>-96.525821</v>
      </c>
      <c r="J10" s="6">
        <v>2.0</v>
      </c>
      <c r="K10" s="6">
        <v>44433.0</v>
      </c>
      <c r="L10" s="6" t="s">
        <v>37</v>
      </c>
      <c r="M10" s="6" t="s">
        <v>113</v>
      </c>
      <c r="N10" s="6" t="s">
        <v>35</v>
      </c>
      <c r="O10" s="6" t="s">
        <v>35</v>
      </c>
      <c r="P10" s="6" t="s">
        <v>35</v>
      </c>
      <c r="Q10" s="6" t="s">
        <v>35</v>
      </c>
      <c r="R10" s="7" t="s">
        <v>114</v>
      </c>
      <c r="S10" s="8" t="s">
        <v>40</v>
      </c>
      <c r="T10" s="3" t="s">
        <v>41</v>
      </c>
      <c r="U10" s="3">
        <v>33.0</v>
      </c>
      <c r="V10" s="8">
        <v>975135.0</v>
      </c>
      <c r="W10" s="8">
        <v>4.83415883E8</v>
      </c>
      <c r="X10" s="9">
        <f t="shared" si="1"/>
        <v>495.7425208</v>
      </c>
      <c r="Y10" s="9">
        <f t="shared" si="2"/>
        <v>495.74</v>
      </c>
      <c r="Z10" s="8">
        <v>827.0</v>
      </c>
      <c r="AA10" s="8" t="s">
        <v>115</v>
      </c>
      <c r="AB10" s="8" t="s">
        <v>116</v>
      </c>
      <c r="AC10" s="7" t="s">
        <v>117</v>
      </c>
    </row>
    <row r="11">
      <c r="A11" s="5" t="s">
        <v>29</v>
      </c>
      <c r="B11" s="6" t="s">
        <v>118</v>
      </c>
      <c r="C11" s="6" t="s">
        <v>119</v>
      </c>
      <c r="D11" s="6" t="s">
        <v>32</v>
      </c>
      <c r="E11" s="6" t="s">
        <v>120</v>
      </c>
      <c r="F11" s="6" t="s">
        <v>121</v>
      </c>
      <c r="G11" s="5" t="s">
        <v>35</v>
      </c>
      <c r="H11" s="5">
        <v>18.510247</v>
      </c>
      <c r="I11" s="5">
        <v>-87.757355</v>
      </c>
      <c r="J11" s="6">
        <v>3.0</v>
      </c>
      <c r="K11" s="6">
        <v>44422.0</v>
      </c>
      <c r="L11" s="6" t="s">
        <v>37</v>
      </c>
      <c r="M11" s="6" t="s">
        <v>122</v>
      </c>
      <c r="N11" s="6" t="s">
        <v>35</v>
      </c>
      <c r="O11" s="6" t="s">
        <v>35</v>
      </c>
      <c r="P11" s="6" t="s">
        <v>35</v>
      </c>
      <c r="Q11" s="6" t="s">
        <v>35</v>
      </c>
      <c r="R11" s="7" t="s">
        <v>123</v>
      </c>
      <c r="S11" s="8" t="s">
        <v>40</v>
      </c>
      <c r="T11" s="3" t="s">
        <v>41</v>
      </c>
      <c r="U11" s="3">
        <v>33.0</v>
      </c>
      <c r="V11" s="8">
        <v>600323.0</v>
      </c>
      <c r="W11" s="8">
        <v>5.30231344E8</v>
      </c>
      <c r="X11" s="9">
        <f t="shared" si="1"/>
        <v>883.2434273</v>
      </c>
      <c r="Y11" s="9">
        <f t="shared" si="2"/>
        <v>883.24</v>
      </c>
      <c r="Z11" s="8">
        <v>1568.0</v>
      </c>
      <c r="AA11" s="8" t="s">
        <v>124</v>
      </c>
      <c r="AB11" s="7" t="s">
        <v>125</v>
      </c>
      <c r="AC11" s="7" t="s">
        <v>35</v>
      </c>
    </row>
    <row r="12">
      <c r="A12" s="10" t="s">
        <v>29</v>
      </c>
      <c r="B12" s="11" t="s">
        <v>126</v>
      </c>
      <c r="C12" s="11" t="s">
        <v>92</v>
      </c>
      <c r="D12" s="11" t="s">
        <v>93</v>
      </c>
      <c r="E12" s="23" t="s">
        <v>127</v>
      </c>
      <c r="F12" s="11" t="s">
        <v>101</v>
      </c>
      <c r="G12" s="11" t="s">
        <v>95</v>
      </c>
      <c r="H12" s="23" t="s">
        <v>128</v>
      </c>
      <c r="I12" s="23">
        <v>121.95</v>
      </c>
      <c r="J12" s="11" t="s">
        <v>35</v>
      </c>
      <c r="K12" s="11">
        <v>2008.0</v>
      </c>
      <c r="L12" s="11" t="s">
        <v>129</v>
      </c>
      <c r="M12" s="10" t="s">
        <v>130</v>
      </c>
      <c r="N12" s="10">
        <v>20.0</v>
      </c>
      <c r="O12" s="10" t="s">
        <v>131</v>
      </c>
      <c r="P12" s="10">
        <v>1.89</v>
      </c>
      <c r="Q12" s="10">
        <v>0.74</v>
      </c>
      <c r="R12" s="17" t="s">
        <v>132</v>
      </c>
      <c r="S12" s="3" t="s">
        <v>133</v>
      </c>
      <c r="T12" s="3" t="s">
        <v>41</v>
      </c>
      <c r="U12" s="3">
        <v>55.0</v>
      </c>
      <c r="V12" s="3">
        <v>1725482.0</v>
      </c>
      <c r="W12" s="3">
        <v>8.65368756E8</v>
      </c>
      <c r="X12" s="9">
        <f t="shared" si="1"/>
        <v>501.5229113</v>
      </c>
      <c r="Y12" s="9">
        <f t="shared" si="2"/>
        <v>501.52</v>
      </c>
      <c r="Z12" s="3">
        <v>922.0</v>
      </c>
      <c r="AA12" s="3" t="s">
        <v>126</v>
      </c>
      <c r="AB12" s="3" t="s">
        <v>134</v>
      </c>
    </row>
    <row r="13">
      <c r="A13" s="10" t="s">
        <v>29</v>
      </c>
      <c r="B13" s="10" t="s">
        <v>135</v>
      </c>
      <c r="C13" s="10" t="s">
        <v>110</v>
      </c>
      <c r="D13" s="22" t="s">
        <v>93</v>
      </c>
      <c r="E13" s="22" t="s">
        <v>136</v>
      </c>
      <c r="F13" s="11" t="s">
        <v>137</v>
      </c>
      <c r="G13" s="11" t="s">
        <v>138</v>
      </c>
      <c r="H13" s="10" t="s">
        <v>139</v>
      </c>
      <c r="I13" s="10" t="s">
        <v>140</v>
      </c>
      <c r="J13" s="10" t="s">
        <v>141</v>
      </c>
      <c r="K13" s="12">
        <v>41303.0</v>
      </c>
      <c r="L13" s="11" t="s">
        <v>142</v>
      </c>
      <c r="M13" s="10" t="s">
        <v>143</v>
      </c>
      <c r="N13" s="10" t="s">
        <v>144</v>
      </c>
      <c r="O13" s="10" t="s">
        <v>145</v>
      </c>
      <c r="P13" s="10">
        <v>2.03</v>
      </c>
      <c r="Q13" s="10">
        <v>0.03</v>
      </c>
      <c r="R13" s="3" t="s">
        <v>146</v>
      </c>
      <c r="S13" s="8" t="s">
        <v>40</v>
      </c>
      <c r="T13" s="3" t="s">
        <v>41</v>
      </c>
      <c r="U13" s="3">
        <v>33.0</v>
      </c>
      <c r="V13" s="3">
        <v>510542.0</v>
      </c>
      <c r="W13" s="3">
        <v>4.16434668E8</v>
      </c>
      <c r="X13" s="9">
        <f t="shared" si="1"/>
        <v>815.6717136</v>
      </c>
      <c r="Y13" s="9">
        <f t="shared" si="2"/>
        <v>815.67</v>
      </c>
      <c r="Z13" s="3">
        <v>1852.0</v>
      </c>
      <c r="AA13" s="8" t="s">
        <v>147</v>
      </c>
      <c r="AB13" s="8" t="s">
        <v>148</v>
      </c>
    </row>
    <row r="14">
      <c r="A14" s="5" t="s">
        <v>29</v>
      </c>
      <c r="B14" s="6" t="s">
        <v>135</v>
      </c>
      <c r="C14" s="6" t="s">
        <v>110</v>
      </c>
      <c r="D14" s="6" t="s">
        <v>32</v>
      </c>
      <c r="E14" s="6" t="s">
        <v>149</v>
      </c>
      <c r="F14" s="6" t="s">
        <v>34</v>
      </c>
      <c r="G14" s="5" t="s">
        <v>35</v>
      </c>
      <c r="H14" s="5">
        <v>23.270845</v>
      </c>
      <c r="I14" s="5">
        <v>-106.45587</v>
      </c>
      <c r="J14" s="6" t="s">
        <v>36</v>
      </c>
      <c r="K14" s="6">
        <v>44143.0</v>
      </c>
      <c r="L14" s="6" t="s">
        <v>37</v>
      </c>
      <c r="M14" s="6" t="s">
        <v>150</v>
      </c>
      <c r="N14" s="6" t="s">
        <v>35</v>
      </c>
      <c r="O14" s="6" t="s">
        <v>35</v>
      </c>
      <c r="P14" s="6" t="s">
        <v>35</v>
      </c>
      <c r="Q14" s="6" t="s">
        <v>35</v>
      </c>
      <c r="R14" s="7" t="s">
        <v>151</v>
      </c>
      <c r="S14" s="8" t="s">
        <v>40</v>
      </c>
      <c r="T14" s="3" t="s">
        <v>41</v>
      </c>
      <c r="U14" s="3">
        <v>33.0</v>
      </c>
      <c r="V14" s="8">
        <v>413492.0</v>
      </c>
      <c r="W14" s="8">
        <v>3.76854198E8</v>
      </c>
      <c r="X14" s="9">
        <f t="shared" si="1"/>
        <v>911.3941697</v>
      </c>
      <c r="Y14" s="9">
        <f t="shared" si="2"/>
        <v>911.39</v>
      </c>
      <c r="Z14" s="8">
        <v>2160.0</v>
      </c>
      <c r="AA14" s="8" t="s">
        <v>152</v>
      </c>
      <c r="AB14" s="8" t="s">
        <v>153</v>
      </c>
      <c r="AC14" s="7" t="s">
        <v>35</v>
      </c>
    </row>
    <row r="15">
      <c r="A15" s="10" t="s">
        <v>29</v>
      </c>
      <c r="B15" s="10" t="s">
        <v>154</v>
      </c>
      <c r="C15" s="11" t="s">
        <v>35</v>
      </c>
      <c r="D15" s="11" t="s">
        <v>35</v>
      </c>
      <c r="E15" s="11" t="s">
        <v>35</v>
      </c>
      <c r="F15" s="11" t="s">
        <v>101</v>
      </c>
      <c r="G15" s="11" t="s">
        <v>95</v>
      </c>
      <c r="H15" s="11" t="s">
        <v>35</v>
      </c>
      <c r="I15" s="11" t="s">
        <v>35</v>
      </c>
      <c r="J15" s="11" t="s">
        <v>35</v>
      </c>
      <c r="K15" s="11" t="s">
        <v>35</v>
      </c>
      <c r="L15" s="11" t="s">
        <v>35</v>
      </c>
      <c r="M15" s="10" t="s">
        <v>155</v>
      </c>
      <c r="N15" s="10" t="s">
        <v>156</v>
      </c>
      <c r="O15" s="10" t="s">
        <v>157</v>
      </c>
      <c r="P15" s="10">
        <v>1.9</v>
      </c>
      <c r="Q15" s="10">
        <v>2.45</v>
      </c>
      <c r="R15" s="3" t="s">
        <v>158</v>
      </c>
      <c r="S15" s="8" t="s">
        <v>40</v>
      </c>
      <c r="T15" s="3" t="s">
        <v>41</v>
      </c>
      <c r="U15" s="3">
        <v>33.0</v>
      </c>
      <c r="V15" s="3">
        <v>564843.0</v>
      </c>
      <c r="W15" s="3">
        <v>4.98694847E8</v>
      </c>
      <c r="X15" s="9">
        <f t="shared" si="1"/>
        <v>882.8910812</v>
      </c>
      <c r="Y15" s="9">
        <f t="shared" si="2"/>
        <v>882.89</v>
      </c>
      <c r="Z15" s="3">
        <v>1332.0</v>
      </c>
      <c r="AA15" s="8" t="s">
        <v>147</v>
      </c>
      <c r="AB15" s="8" t="s">
        <v>159</v>
      </c>
    </row>
    <row r="16">
      <c r="A16" s="10" t="s">
        <v>29</v>
      </c>
      <c r="B16" s="10" t="s">
        <v>154</v>
      </c>
      <c r="C16" s="11" t="s">
        <v>35</v>
      </c>
      <c r="D16" s="11" t="s">
        <v>35</v>
      </c>
      <c r="E16" s="11" t="s">
        <v>35</v>
      </c>
      <c r="F16" s="11" t="s">
        <v>101</v>
      </c>
      <c r="G16" s="11" t="s">
        <v>95</v>
      </c>
      <c r="H16" s="11" t="s">
        <v>35</v>
      </c>
      <c r="I16" s="11" t="s">
        <v>35</v>
      </c>
      <c r="J16" s="11" t="s">
        <v>35</v>
      </c>
      <c r="K16" s="11" t="s">
        <v>35</v>
      </c>
      <c r="L16" s="11" t="s">
        <v>35</v>
      </c>
      <c r="M16" s="10" t="s">
        <v>160</v>
      </c>
      <c r="N16" s="10" t="s">
        <v>161</v>
      </c>
      <c r="O16" s="10" t="s">
        <v>162</v>
      </c>
      <c r="P16" s="10">
        <v>1.87</v>
      </c>
      <c r="Q16" s="10">
        <v>2.47</v>
      </c>
      <c r="R16" s="3" t="s">
        <v>163</v>
      </c>
      <c r="S16" s="8" t="s">
        <v>40</v>
      </c>
      <c r="T16" s="3" t="s">
        <v>41</v>
      </c>
      <c r="U16" s="3">
        <v>33.0</v>
      </c>
      <c r="V16" s="3">
        <v>561679.0</v>
      </c>
      <c r="W16" s="3">
        <v>4.93558642E8</v>
      </c>
      <c r="X16" s="9">
        <f t="shared" si="1"/>
        <v>878.7201266</v>
      </c>
      <c r="Y16" s="9">
        <f t="shared" si="2"/>
        <v>878.72</v>
      </c>
      <c r="Z16" s="3">
        <v>1308.0</v>
      </c>
      <c r="AA16" s="8" t="s">
        <v>147</v>
      </c>
      <c r="AB16" s="8" t="s">
        <v>164</v>
      </c>
    </row>
    <row r="17">
      <c r="A17" s="10" t="s">
        <v>29</v>
      </c>
      <c r="B17" s="10" t="s">
        <v>154</v>
      </c>
      <c r="C17" s="11" t="s">
        <v>35</v>
      </c>
      <c r="D17" s="11" t="s">
        <v>35</v>
      </c>
      <c r="E17" s="11" t="s">
        <v>35</v>
      </c>
      <c r="F17" s="11" t="s">
        <v>101</v>
      </c>
      <c r="G17" s="11" t="s">
        <v>95</v>
      </c>
      <c r="H17" s="11" t="s">
        <v>35</v>
      </c>
      <c r="I17" s="11" t="s">
        <v>35</v>
      </c>
      <c r="J17" s="11" t="s">
        <v>35</v>
      </c>
      <c r="K17" s="11" t="s">
        <v>35</v>
      </c>
      <c r="L17" s="11" t="s">
        <v>35</v>
      </c>
      <c r="M17" s="10" t="s">
        <v>165</v>
      </c>
      <c r="N17" s="10" t="s">
        <v>166</v>
      </c>
      <c r="O17" s="10" t="s">
        <v>167</v>
      </c>
      <c r="P17" s="10">
        <v>1.88</v>
      </c>
      <c r="Q17" s="10">
        <v>2.19</v>
      </c>
      <c r="R17" s="3" t="s">
        <v>168</v>
      </c>
      <c r="S17" s="8" t="s">
        <v>40</v>
      </c>
      <c r="T17" s="3" t="s">
        <v>41</v>
      </c>
      <c r="U17" s="3">
        <v>33.0</v>
      </c>
      <c r="V17" s="3">
        <v>637007.0</v>
      </c>
      <c r="W17" s="3">
        <v>4.95861118E8</v>
      </c>
      <c r="X17" s="9">
        <f t="shared" si="1"/>
        <v>778.4233423</v>
      </c>
      <c r="Y17" s="9">
        <f t="shared" si="2"/>
        <v>778.42</v>
      </c>
      <c r="Z17" s="3">
        <v>1143.0</v>
      </c>
      <c r="AA17" s="8" t="s">
        <v>147</v>
      </c>
      <c r="AB17" s="7" t="s">
        <v>159</v>
      </c>
    </row>
    <row r="18">
      <c r="A18" s="5" t="s">
        <v>29</v>
      </c>
      <c r="B18" s="5" t="s">
        <v>169</v>
      </c>
      <c r="C18" s="5" t="s">
        <v>35</v>
      </c>
      <c r="D18" s="6" t="s">
        <v>170</v>
      </c>
      <c r="E18" s="5" t="s">
        <v>171</v>
      </c>
      <c r="F18" s="6" t="s">
        <v>172</v>
      </c>
      <c r="G18" s="5" t="s">
        <v>173</v>
      </c>
      <c r="H18" s="6" t="s">
        <v>174</v>
      </c>
      <c r="I18" s="6" t="s">
        <v>175</v>
      </c>
      <c r="J18" s="5" t="s">
        <v>35</v>
      </c>
      <c r="K18" s="14">
        <v>44071.0</v>
      </c>
      <c r="L18" s="8" t="s">
        <v>37</v>
      </c>
      <c r="M18" s="6" t="s">
        <v>176</v>
      </c>
      <c r="N18" s="6" t="s">
        <v>177</v>
      </c>
      <c r="O18" s="8" t="s">
        <v>35</v>
      </c>
      <c r="P18" s="8" t="s">
        <v>35</v>
      </c>
      <c r="Q18" s="8" t="s">
        <v>35</v>
      </c>
      <c r="R18" s="24" t="s">
        <v>178</v>
      </c>
      <c r="S18" s="8" t="s">
        <v>40</v>
      </c>
      <c r="T18" s="3" t="s">
        <v>41</v>
      </c>
      <c r="U18" s="3">
        <v>33.0</v>
      </c>
      <c r="V18" s="8">
        <v>828790.0</v>
      </c>
      <c r="W18" s="8">
        <v>5.53704092E8</v>
      </c>
      <c r="X18" s="9">
        <f t="shared" si="1"/>
        <v>668.0873225</v>
      </c>
      <c r="Y18" s="9">
        <f t="shared" si="2"/>
        <v>668.09</v>
      </c>
      <c r="Z18" s="8">
        <v>871.0</v>
      </c>
      <c r="AA18" s="8" t="s">
        <v>35</v>
      </c>
      <c r="AB18" s="8" t="s">
        <v>35</v>
      </c>
      <c r="AC18" s="8" t="s">
        <v>179</v>
      </c>
    </row>
    <row r="19">
      <c r="A19" s="10" t="s">
        <v>29</v>
      </c>
      <c r="B19" s="5" t="s">
        <v>180</v>
      </c>
      <c r="C19" s="6" t="s">
        <v>181</v>
      </c>
      <c r="D19" s="23" t="s">
        <v>182</v>
      </c>
      <c r="E19" s="23" t="s">
        <v>183</v>
      </c>
      <c r="F19" s="5" t="s">
        <v>35</v>
      </c>
      <c r="G19" s="5" t="s">
        <v>35</v>
      </c>
      <c r="H19" s="5" t="s">
        <v>35</v>
      </c>
      <c r="I19" s="5" t="s">
        <v>35</v>
      </c>
      <c r="J19" s="5" t="s">
        <v>35</v>
      </c>
      <c r="K19" s="5" t="s">
        <v>35</v>
      </c>
      <c r="L19" s="5" t="s">
        <v>35</v>
      </c>
      <c r="M19" s="5" t="s">
        <v>35</v>
      </c>
      <c r="N19" s="6" t="s">
        <v>184</v>
      </c>
      <c r="O19" s="8" t="s">
        <v>35</v>
      </c>
      <c r="P19" s="8" t="s">
        <v>35</v>
      </c>
      <c r="Q19" s="8" t="s">
        <v>35</v>
      </c>
      <c r="R19" s="6" t="s">
        <v>185</v>
      </c>
      <c r="S19" s="8" t="s">
        <v>40</v>
      </c>
      <c r="T19" s="3" t="s">
        <v>41</v>
      </c>
      <c r="U19" s="3">
        <v>33.0</v>
      </c>
      <c r="V19" s="8">
        <v>499581.0</v>
      </c>
      <c r="W19" s="8">
        <v>4.80705836E8</v>
      </c>
      <c r="X19" s="9">
        <f t="shared" si="1"/>
        <v>962.2180107</v>
      </c>
      <c r="Y19" s="9">
        <f t="shared" si="2"/>
        <v>962.22</v>
      </c>
      <c r="Z19" s="8">
        <v>1343.0</v>
      </c>
      <c r="AA19" s="8" t="s">
        <v>186</v>
      </c>
      <c r="AB19" s="8" t="s">
        <v>187</v>
      </c>
    </row>
    <row r="20">
      <c r="A20" s="5" t="s">
        <v>29</v>
      </c>
      <c r="B20" s="5" t="s">
        <v>188</v>
      </c>
      <c r="C20" s="5" t="s">
        <v>35</v>
      </c>
      <c r="D20" s="6" t="s">
        <v>170</v>
      </c>
      <c r="E20" s="5" t="s">
        <v>189</v>
      </c>
      <c r="F20" s="6" t="s">
        <v>172</v>
      </c>
      <c r="G20" s="5" t="s">
        <v>173</v>
      </c>
      <c r="H20" s="6" t="s">
        <v>190</v>
      </c>
      <c r="I20" s="6" t="s">
        <v>191</v>
      </c>
      <c r="J20" s="5" t="s">
        <v>35</v>
      </c>
      <c r="K20" s="14">
        <v>44072.0</v>
      </c>
      <c r="L20" s="8" t="s">
        <v>37</v>
      </c>
      <c r="M20" s="6" t="s">
        <v>192</v>
      </c>
      <c r="N20" s="6" t="s">
        <v>193</v>
      </c>
      <c r="O20" s="8" t="s">
        <v>35</v>
      </c>
      <c r="P20" s="8" t="s">
        <v>35</v>
      </c>
      <c r="Q20" s="8" t="s">
        <v>35</v>
      </c>
      <c r="R20" s="24" t="s">
        <v>194</v>
      </c>
      <c r="S20" s="8" t="s">
        <v>40</v>
      </c>
      <c r="T20" s="3" t="s">
        <v>41</v>
      </c>
      <c r="U20" s="3">
        <v>33.0</v>
      </c>
      <c r="V20" s="8">
        <v>1100390.0</v>
      </c>
      <c r="W20" s="8">
        <v>5.14005089E8</v>
      </c>
      <c r="X20" s="9">
        <f t="shared" si="1"/>
        <v>467.1117413</v>
      </c>
      <c r="Y20" s="9">
        <f t="shared" si="2"/>
        <v>467.11</v>
      </c>
      <c r="Z20" s="8">
        <v>532.0</v>
      </c>
      <c r="AA20" s="8" t="s">
        <v>195</v>
      </c>
      <c r="AB20" s="8" t="s">
        <v>196</v>
      </c>
      <c r="AC20" s="7" t="s">
        <v>197</v>
      </c>
    </row>
    <row r="21">
      <c r="A21" s="5" t="s">
        <v>29</v>
      </c>
      <c r="B21" s="5" t="s">
        <v>198</v>
      </c>
      <c r="C21" s="5" t="s">
        <v>35</v>
      </c>
      <c r="D21" s="6" t="s">
        <v>170</v>
      </c>
      <c r="E21" s="5" t="s">
        <v>199</v>
      </c>
      <c r="F21" s="6" t="s">
        <v>200</v>
      </c>
      <c r="G21" s="5" t="s">
        <v>173</v>
      </c>
      <c r="H21" s="6" t="s">
        <v>201</v>
      </c>
      <c r="I21" s="6" t="s">
        <v>202</v>
      </c>
      <c r="J21" s="5" t="s">
        <v>35</v>
      </c>
      <c r="K21" s="14">
        <v>44029.0</v>
      </c>
      <c r="L21" s="8" t="s">
        <v>37</v>
      </c>
      <c r="M21" s="6" t="s">
        <v>203</v>
      </c>
      <c r="N21" s="6" t="s">
        <v>204</v>
      </c>
      <c r="O21" s="8" t="s">
        <v>35</v>
      </c>
      <c r="P21" s="8" t="s">
        <v>35</v>
      </c>
      <c r="Q21" s="8" t="s">
        <v>35</v>
      </c>
      <c r="R21" s="24" t="s">
        <v>205</v>
      </c>
      <c r="S21" s="8" t="s">
        <v>40</v>
      </c>
      <c r="T21" s="3" t="s">
        <v>41</v>
      </c>
      <c r="U21" s="3">
        <v>33.0</v>
      </c>
      <c r="V21" s="8">
        <v>1353413.0</v>
      </c>
      <c r="W21" s="8">
        <v>5.24269005E8</v>
      </c>
      <c r="X21" s="9">
        <f t="shared" si="1"/>
        <v>387.3680872</v>
      </c>
      <c r="Y21" s="9">
        <f t="shared" si="2"/>
        <v>387.37</v>
      </c>
      <c r="Z21" s="8">
        <v>421.0</v>
      </c>
      <c r="AA21" s="8" t="s">
        <v>35</v>
      </c>
      <c r="AB21" s="8" t="s">
        <v>35</v>
      </c>
      <c r="AC21" s="8" t="s">
        <v>206</v>
      </c>
    </row>
    <row r="22">
      <c r="A22" s="5" t="s">
        <v>29</v>
      </c>
      <c r="B22" s="5" t="s">
        <v>207</v>
      </c>
      <c r="C22" s="5" t="s">
        <v>35</v>
      </c>
      <c r="D22" s="6" t="s">
        <v>170</v>
      </c>
      <c r="E22" s="5" t="s">
        <v>189</v>
      </c>
      <c r="F22" s="6" t="s">
        <v>172</v>
      </c>
      <c r="G22" s="5" t="s">
        <v>173</v>
      </c>
      <c r="H22" s="6" t="s">
        <v>190</v>
      </c>
      <c r="I22" s="6" t="s">
        <v>191</v>
      </c>
      <c r="J22" s="5" t="s">
        <v>35</v>
      </c>
      <c r="K22" s="14">
        <v>44072.0</v>
      </c>
      <c r="L22" s="8" t="s">
        <v>37</v>
      </c>
      <c r="M22" s="6" t="s">
        <v>208</v>
      </c>
      <c r="N22" s="6" t="s">
        <v>209</v>
      </c>
      <c r="O22" s="8" t="s">
        <v>35</v>
      </c>
      <c r="P22" s="8" t="s">
        <v>35</v>
      </c>
      <c r="Q22" s="8" t="s">
        <v>35</v>
      </c>
      <c r="R22" s="24" t="s">
        <v>210</v>
      </c>
      <c r="S22" s="8" t="s">
        <v>40</v>
      </c>
      <c r="T22" s="3" t="s">
        <v>41</v>
      </c>
      <c r="U22" s="3">
        <v>33.0</v>
      </c>
      <c r="V22" s="8">
        <v>1756523.0</v>
      </c>
      <c r="W22" s="8">
        <v>7.40810464E8</v>
      </c>
      <c r="X22" s="9">
        <f t="shared" si="1"/>
        <v>421.7482287</v>
      </c>
      <c r="Y22" s="9">
        <f t="shared" si="2"/>
        <v>421.75</v>
      </c>
      <c r="Z22" s="8">
        <v>597.0</v>
      </c>
      <c r="AA22" s="8" t="s">
        <v>35</v>
      </c>
      <c r="AB22" s="8" t="s">
        <v>35</v>
      </c>
      <c r="AC22" s="8" t="s">
        <v>211</v>
      </c>
    </row>
    <row r="23">
      <c r="A23" s="5" t="s">
        <v>29</v>
      </c>
      <c r="B23" s="6" t="s">
        <v>212</v>
      </c>
      <c r="C23" s="6" t="s">
        <v>213</v>
      </c>
      <c r="D23" s="5" t="s">
        <v>86</v>
      </c>
      <c r="E23" s="5" t="s">
        <v>214</v>
      </c>
      <c r="F23" s="5" t="s">
        <v>215</v>
      </c>
      <c r="G23" s="5" t="s">
        <v>35</v>
      </c>
      <c r="H23" s="25">
        <v>48.5569</v>
      </c>
      <c r="I23" s="25">
        <v>-122.9908</v>
      </c>
      <c r="J23" s="5" t="s">
        <v>35</v>
      </c>
      <c r="K23" s="20">
        <v>40819.0</v>
      </c>
      <c r="L23" s="5" t="s">
        <v>35</v>
      </c>
      <c r="M23" s="6">
        <v>60912.0</v>
      </c>
      <c r="N23" s="5" t="s">
        <v>216</v>
      </c>
      <c r="O23" s="6" t="s">
        <v>35</v>
      </c>
      <c r="P23" s="6" t="s">
        <v>35</v>
      </c>
      <c r="Q23" s="6" t="s">
        <v>35</v>
      </c>
      <c r="R23" s="7" t="s">
        <v>217</v>
      </c>
      <c r="S23" s="8" t="s">
        <v>40</v>
      </c>
      <c r="T23" s="3" t="s">
        <v>41</v>
      </c>
      <c r="U23" s="3">
        <v>33.0</v>
      </c>
      <c r="V23" s="8">
        <v>715627.0</v>
      </c>
      <c r="W23" s="8">
        <v>4.42926143E8</v>
      </c>
      <c r="X23" s="9">
        <f t="shared" si="1"/>
        <v>618.9343652</v>
      </c>
      <c r="Y23" s="9">
        <f t="shared" si="2"/>
        <v>618.93</v>
      </c>
      <c r="Z23" s="8">
        <v>1576.0</v>
      </c>
      <c r="AA23" s="8" t="s">
        <v>212</v>
      </c>
      <c r="AB23" s="13">
        <v>1.0</v>
      </c>
    </row>
    <row r="24">
      <c r="A24" s="5" t="s">
        <v>29</v>
      </c>
      <c r="B24" s="5" t="s">
        <v>212</v>
      </c>
      <c r="C24" s="5" t="s">
        <v>213</v>
      </c>
      <c r="D24" s="5" t="s">
        <v>218</v>
      </c>
      <c r="E24" s="15"/>
      <c r="F24" s="5" t="s">
        <v>219</v>
      </c>
      <c r="G24" s="5" t="s">
        <v>219</v>
      </c>
      <c r="H24" s="15"/>
      <c r="I24" s="15"/>
      <c r="J24" s="15"/>
      <c r="K24" s="15"/>
      <c r="L24" s="15"/>
      <c r="N24" s="5" t="s">
        <v>220</v>
      </c>
      <c r="O24" s="15"/>
      <c r="P24" s="15"/>
      <c r="Q24" s="15"/>
      <c r="T24" s="3" t="s">
        <v>41</v>
      </c>
      <c r="U24" s="8">
        <v>91.0</v>
      </c>
      <c r="V24" s="8">
        <v>1111743.0</v>
      </c>
      <c r="W24" s="8">
        <v>6.91765466E8</v>
      </c>
      <c r="X24" s="9">
        <f t="shared" si="1"/>
        <v>622.2350543</v>
      </c>
      <c r="Y24" s="9">
        <f t="shared" si="2"/>
        <v>622.24</v>
      </c>
      <c r="Z24" s="8">
        <v>2100.0</v>
      </c>
      <c r="AA24" s="5" t="s">
        <v>212</v>
      </c>
      <c r="AB24" s="8" t="s">
        <v>134</v>
      </c>
    </row>
    <row r="25">
      <c r="A25" s="10" t="s">
        <v>29</v>
      </c>
      <c r="B25" s="26" t="s">
        <v>221</v>
      </c>
      <c r="C25" s="5"/>
      <c r="D25" s="5" t="s">
        <v>222</v>
      </c>
      <c r="E25" s="5" t="s">
        <v>35</v>
      </c>
      <c r="F25" s="5" t="s">
        <v>35</v>
      </c>
      <c r="G25" s="6" t="s">
        <v>57</v>
      </c>
      <c r="H25" s="5" t="s">
        <v>35</v>
      </c>
      <c r="I25" s="5" t="s">
        <v>35</v>
      </c>
      <c r="J25" s="5" t="s">
        <v>35</v>
      </c>
      <c r="K25" s="5" t="s">
        <v>35</v>
      </c>
      <c r="L25" s="5" t="s">
        <v>35</v>
      </c>
      <c r="M25" s="6">
        <v>82908.0</v>
      </c>
      <c r="N25" s="6" t="s">
        <v>223</v>
      </c>
      <c r="O25" s="15" t="s">
        <v>224</v>
      </c>
      <c r="P25" s="15">
        <v>1.85</v>
      </c>
      <c r="Q25" s="15">
        <v>1.8</v>
      </c>
      <c r="R25" s="8" t="s">
        <v>225</v>
      </c>
      <c r="S25" s="8" t="s">
        <v>40</v>
      </c>
      <c r="T25" s="3" t="s">
        <v>41</v>
      </c>
      <c r="U25" s="3">
        <v>33.0</v>
      </c>
      <c r="V25" s="8">
        <v>751017.0</v>
      </c>
      <c r="W25" s="8">
        <v>4.40240306E8</v>
      </c>
      <c r="X25" s="9">
        <f t="shared" si="1"/>
        <v>586.192198</v>
      </c>
      <c r="Y25" s="9">
        <f t="shared" si="2"/>
        <v>586.19</v>
      </c>
      <c r="Z25" s="8">
        <v>1172.0</v>
      </c>
      <c r="AA25" s="8" t="s">
        <v>226</v>
      </c>
      <c r="AB25" s="8" t="s">
        <v>227</v>
      </c>
    </row>
    <row r="26">
      <c r="A26" s="10" t="s">
        <v>29</v>
      </c>
      <c r="B26" s="10" t="s">
        <v>228</v>
      </c>
      <c r="C26" s="10" t="s">
        <v>229</v>
      </c>
      <c r="D26" s="11" t="s">
        <v>93</v>
      </c>
      <c r="E26" s="23" t="s">
        <v>230</v>
      </c>
      <c r="F26" s="11" t="s">
        <v>101</v>
      </c>
      <c r="G26" s="11" t="s">
        <v>95</v>
      </c>
      <c r="H26" s="23" t="s">
        <v>231</v>
      </c>
      <c r="I26" s="23">
        <v>145.4914</v>
      </c>
      <c r="J26" s="11" t="s">
        <v>35</v>
      </c>
      <c r="K26" s="11">
        <v>2009.0</v>
      </c>
      <c r="L26" s="11" t="s">
        <v>129</v>
      </c>
      <c r="M26" s="10" t="s">
        <v>232</v>
      </c>
      <c r="N26" s="10">
        <v>21.0</v>
      </c>
      <c r="O26" s="10" t="s">
        <v>233</v>
      </c>
      <c r="P26" s="10">
        <v>1.81</v>
      </c>
      <c r="Q26" s="10">
        <v>0.95</v>
      </c>
      <c r="R26" s="17" t="s">
        <v>234</v>
      </c>
      <c r="S26" s="3" t="s">
        <v>133</v>
      </c>
      <c r="T26" s="3" t="s">
        <v>41</v>
      </c>
      <c r="U26" s="3">
        <v>55.0</v>
      </c>
      <c r="V26" s="3">
        <v>718392.0</v>
      </c>
      <c r="W26" s="3">
        <v>7.20645683E8</v>
      </c>
      <c r="X26" s="9">
        <f t="shared" si="1"/>
        <v>1003.137122</v>
      </c>
      <c r="Y26" s="9">
        <f t="shared" si="2"/>
        <v>1003.14</v>
      </c>
      <c r="Z26" s="3">
        <v>1477.0</v>
      </c>
      <c r="AA26" s="3" t="s">
        <v>195</v>
      </c>
      <c r="AB26" s="3" t="s">
        <v>235</v>
      </c>
    </row>
    <row r="27">
      <c r="A27" s="5" t="s">
        <v>29</v>
      </c>
      <c r="B27" s="6" t="s">
        <v>236</v>
      </c>
      <c r="C27" s="8" t="s">
        <v>229</v>
      </c>
      <c r="D27" s="6" t="s">
        <v>170</v>
      </c>
      <c r="E27" s="5" t="s">
        <v>237</v>
      </c>
      <c r="F27" s="6" t="s">
        <v>238</v>
      </c>
      <c r="G27" s="5" t="s">
        <v>173</v>
      </c>
      <c r="H27" s="6" t="s">
        <v>239</v>
      </c>
      <c r="I27" s="6" t="s">
        <v>240</v>
      </c>
      <c r="J27" s="5" t="s">
        <v>35</v>
      </c>
      <c r="K27" s="14">
        <v>44073.0</v>
      </c>
      <c r="L27" s="8" t="s">
        <v>37</v>
      </c>
      <c r="M27" s="6" t="s">
        <v>241</v>
      </c>
      <c r="N27" s="6" t="s">
        <v>242</v>
      </c>
      <c r="O27" s="8" t="s">
        <v>35</v>
      </c>
      <c r="P27" s="8" t="s">
        <v>35</v>
      </c>
      <c r="Q27" s="8" t="s">
        <v>35</v>
      </c>
      <c r="R27" s="24" t="s">
        <v>243</v>
      </c>
      <c r="S27" s="8" t="s">
        <v>40</v>
      </c>
      <c r="T27" s="3" t="s">
        <v>41</v>
      </c>
      <c r="U27" s="3">
        <v>33.0</v>
      </c>
      <c r="V27" s="8">
        <v>813784.0</v>
      </c>
      <c r="W27" s="8">
        <v>4.87144394E8</v>
      </c>
      <c r="X27" s="9">
        <f t="shared" si="1"/>
        <v>598.6163331</v>
      </c>
      <c r="Y27" s="9">
        <f t="shared" si="2"/>
        <v>598.62</v>
      </c>
      <c r="Z27" s="8">
        <v>742.0</v>
      </c>
      <c r="AA27" s="8" t="s">
        <v>244</v>
      </c>
      <c r="AB27" s="8" t="s">
        <v>245</v>
      </c>
      <c r="AC27" s="7" t="s">
        <v>35</v>
      </c>
    </row>
    <row r="28">
      <c r="A28" s="27" t="s">
        <v>246</v>
      </c>
      <c r="B28" s="5" t="s">
        <v>247</v>
      </c>
      <c r="C28" s="5" t="s">
        <v>248</v>
      </c>
      <c r="D28" s="5" t="s">
        <v>249</v>
      </c>
      <c r="E28" s="5" t="s">
        <v>250</v>
      </c>
      <c r="F28" s="5" t="s">
        <v>251</v>
      </c>
      <c r="G28" s="5" t="s">
        <v>252</v>
      </c>
      <c r="H28" s="5" t="s">
        <v>253</v>
      </c>
      <c r="I28" s="5" t="s">
        <v>254</v>
      </c>
      <c r="J28" s="5" t="s">
        <v>141</v>
      </c>
      <c r="K28" s="28">
        <v>44440.0</v>
      </c>
      <c r="L28" s="5" t="s">
        <v>50</v>
      </c>
      <c r="N28" s="5" t="s">
        <v>255</v>
      </c>
      <c r="O28" s="15"/>
      <c r="P28" s="15"/>
      <c r="Q28" s="15"/>
      <c r="T28" s="3" t="s">
        <v>41</v>
      </c>
      <c r="U28" s="8">
        <v>55.0</v>
      </c>
      <c r="V28" s="8">
        <v>654940.0</v>
      </c>
      <c r="W28" s="8">
        <v>3.56145308E8</v>
      </c>
      <c r="X28" s="9">
        <f t="shared" si="1"/>
        <v>543.7831068</v>
      </c>
      <c r="Y28" s="9">
        <f t="shared" si="2"/>
        <v>543.78</v>
      </c>
      <c r="Z28" s="8">
        <v>1169.0</v>
      </c>
      <c r="AA28" s="5" t="s">
        <v>247</v>
      </c>
      <c r="AB28" s="8" t="s">
        <v>256</v>
      </c>
    </row>
    <row r="29">
      <c r="A29" s="5" t="s">
        <v>257</v>
      </c>
      <c r="B29" s="5" t="s">
        <v>258</v>
      </c>
      <c r="C29" s="5" t="s">
        <v>259</v>
      </c>
      <c r="D29" s="5" t="s">
        <v>218</v>
      </c>
      <c r="E29" s="15"/>
      <c r="F29" s="5" t="s">
        <v>219</v>
      </c>
      <c r="G29" s="5" t="s">
        <v>219</v>
      </c>
      <c r="H29" s="15"/>
      <c r="I29" s="15"/>
      <c r="J29" s="15"/>
      <c r="K29" s="15"/>
      <c r="L29" s="15"/>
      <c r="N29" s="8" t="s">
        <v>260</v>
      </c>
      <c r="O29" s="15"/>
      <c r="P29" s="15"/>
      <c r="Q29" s="15"/>
      <c r="T29" s="3" t="s">
        <v>41</v>
      </c>
      <c r="U29" s="8">
        <v>91.0</v>
      </c>
      <c r="V29" s="8">
        <v>1239990.0</v>
      </c>
      <c r="W29" s="8">
        <v>6.39863861E8</v>
      </c>
      <c r="X29" s="9">
        <f t="shared" si="1"/>
        <v>516.0234042</v>
      </c>
      <c r="Y29" s="9">
        <f t="shared" si="2"/>
        <v>516.02</v>
      </c>
      <c r="Z29" s="8">
        <v>1465.0</v>
      </c>
      <c r="AA29" s="8" t="s">
        <v>261</v>
      </c>
      <c r="AB29" s="8" t="s">
        <v>262</v>
      </c>
    </row>
    <row r="30">
      <c r="A30" s="10" t="s">
        <v>29</v>
      </c>
      <c r="B30" s="10" t="s">
        <v>263</v>
      </c>
      <c r="C30" s="10" t="s">
        <v>181</v>
      </c>
      <c r="D30" s="10" t="s">
        <v>264</v>
      </c>
      <c r="E30" s="11" t="s">
        <v>35</v>
      </c>
      <c r="F30" s="11" t="s">
        <v>47</v>
      </c>
      <c r="G30" s="11" t="s">
        <v>48</v>
      </c>
      <c r="H30" s="11" t="s">
        <v>35</v>
      </c>
      <c r="I30" s="11" t="s">
        <v>35</v>
      </c>
      <c r="J30" s="11" t="s">
        <v>35</v>
      </c>
      <c r="K30" s="12">
        <v>39615.0</v>
      </c>
      <c r="L30" s="11" t="s">
        <v>50</v>
      </c>
      <c r="M30" s="10" t="s">
        <v>265</v>
      </c>
      <c r="N30" s="10" t="s">
        <v>266</v>
      </c>
      <c r="O30" s="10" t="s">
        <v>267</v>
      </c>
      <c r="P30" s="10">
        <v>1.89</v>
      </c>
      <c r="Q30" s="10">
        <v>-37.59</v>
      </c>
      <c r="R30" s="3" t="s">
        <v>268</v>
      </c>
      <c r="S30" s="8" t="s">
        <v>40</v>
      </c>
      <c r="T30" s="3" t="s">
        <v>41</v>
      </c>
      <c r="U30" s="3">
        <v>33.0</v>
      </c>
      <c r="V30" s="3">
        <v>252716.0</v>
      </c>
      <c r="W30" s="3">
        <v>3.41153439E8</v>
      </c>
      <c r="X30" s="9">
        <f t="shared" si="1"/>
        <v>1349.947922</v>
      </c>
      <c r="Y30" s="9">
        <f t="shared" si="2"/>
        <v>1349.95</v>
      </c>
      <c r="Z30" s="3">
        <v>2024.0</v>
      </c>
      <c r="AA30" s="3" t="s">
        <v>263</v>
      </c>
      <c r="AB30" s="13">
        <v>1.0</v>
      </c>
    </row>
    <row r="31">
      <c r="A31" s="10" t="s">
        <v>73</v>
      </c>
      <c r="B31" s="10" t="s">
        <v>269</v>
      </c>
      <c r="C31" s="10" t="s">
        <v>270</v>
      </c>
      <c r="D31" s="10" t="s">
        <v>271</v>
      </c>
      <c r="E31" s="10" t="s">
        <v>272</v>
      </c>
      <c r="F31" s="11" t="s">
        <v>48</v>
      </c>
      <c r="G31" s="11" t="s">
        <v>48</v>
      </c>
      <c r="H31" s="10" t="s">
        <v>273</v>
      </c>
      <c r="I31" s="10" t="s">
        <v>274</v>
      </c>
      <c r="J31" s="10" t="s">
        <v>275</v>
      </c>
      <c r="K31" s="12">
        <v>41304.0</v>
      </c>
      <c r="L31" s="11" t="s">
        <v>50</v>
      </c>
      <c r="M31" s="10" t="s">
        <v>276</v>
      </c>
      <c r="N31" s="10" t="s">
        <v>277</v>
      </c>
      <c r="O31" s="10" t="s">
        <v>278</v>
      </c>
      <c r="P31" s="10">
        <v>1.87</v>
      </c>
      <c r="Q31" s="10">
        <v>0.83</v>
      </c>
      <c r="R31" s="3" t="s">
        <v>279</v>
      </c>
      <c r="S31" s="8" t="s">
        <v>40</v>
      </c>
      <c r="T31" s="3" t="s">
        <v>41</v>
      </c>
      <c r="U31" s="3">
        <v>33.0</v>
      </c>
      <c r="V31" s="3">
        <v>231708.0</v>
      </c>
      <c r="W31" s="3">
        <v>3.35164602E8</v>
      </c>
      <c r="X31" s="9">
        <f t="shared" si="1"/>
        <v>1446.495598</v>
      </c>
      <c r="Y31" s="9">
        <f t="shared" si="2"/>
        <v>1446.5</v>
      </c>
      <c r="Z31" s="3">
        <v>2348.0</v>
      </c>
      <c r="AA31" s="3" t="s">
        <v>186</v>
      </c>
      <c r="AB31" s="8" t="s">
        <v>280</v>
      </c>
    </row>
    <row r="32">
      <c r="A32" s="10" t="s">
        <v>73</v>
      </c>
      <c r="B32" s="10" t="s">
        <v>269</v>
      </c>
      <c r="C32" s="10" t="s">
        <v>270</v>
      </c>
      <c r="D32" s="10" t="s">
        <v>271</v>
      </c>
      <c r="E32" s="10" t="s">
        <v>281</v>
      </c>
      <c r="F32" s="11" t="s">
        <v>48</v>
      </c>
      <c r="G32" s="11" t="s">
        <v>48</v>
      </c>
      <c r="H32" s="10" t="s">
        <v>282</v>
      </c>
      <c r="I32" s="10" t="s">
        <v>283</v>
      </c>
      <c r="J32" s="10" t="s">
        <v>284</v>
      </c>
      <c r="K32" s="12">
        <v>40885.0</v>
      </c>
      <c r="L32" s="11" t="s">
        <v>50</v>
      </c>
      <c r="M32" s="10" t="s">
        <v>285</v>
      </c>
      <c r="N32" s="10" t="s">
        <v>286</v>
      </c>
      <c r="O32" s="10" t="s">
        <v>287</v>
      </c>
      <c r="P32" s="10">
        <v>1.84</v>
      </c>
      <c r="Q32" s="10">
        <v>1.68</v>
      </c>
      <c r="R32" s="3" t="s">
        <v>288</v>
      </c>
      <c r="S32" s="8" t="s">
        <v>40</v>
      </c>
      <c r="T32" s="3" t="s">
        <v>41</v>
      </c>
      <c r="U32" s="3">
        <v>33.0</v>
      </c>
      <c r="V32" s="3">
        <v>689839.0</v>
      </c>
      <c r="W32" s="3">
        <v>4.00011748E8</v>
      </c>
      <c r="X32" s="9">
        <f t="shared" si="1"/>
        <v>579.8624723</v>
      </c>
      <c r="Y32" s="9">
        <f t="shared" si="2"/>
        <v>579.86</v>
      </c>
      <c r="Z32" s="3">
        <v>1251.0</v>
      </c>
      <c r="AA32" s="3" t="s">
        <v>186</v>
      </c>
      <c r="AB32" s="8" t="s">
        <v>280</v>
      </c>
    </row>
    <row r="33">
      <c r="A33" s="10" t="s">
        <v>29</v>
      </c>
      <c r="B33" s="11" t="s">
        <v>186</v>
      </c>
      <c r="C33" s="10" t="s">
        <v>289</v>
      </c>
      <c r="D33" s="23" t="s">
        <v>182</v>
      </c>
      <c r="E33" s="23" t="s">
        <v>183</v>
      </c>
      <c r="F33" s="10" t="s">
        <v>290</v>
      </c>
      <c r="G33" s="11" t="s">
        <v>291</v>
      </c>
      <c r="H33" s="11" t="s">
        <v>35</v>
      </c>
      <c r="I33" s="11" t="s">
        <v>35</v>
      </c>
      <c r="J33" s="11" t="s">
        <v>35</v>
      </c>
      <c r="K33" s="29">
        <v>43516.0</v>
      </c>
      <c r="L33" s="23" t="s">
        <v>292</v>
      </c>
      <c r="M33" s="11" t="s">
        <v>35</v>
      </c>
      <c r="N33" s="11" t="s">
        <v>293</v>
      </c>
      <c r="O33" s="10" t="s">
        <v>294</v>
      </c>
      <c r="P33" s="10">
        <v>1.88</v>
      </c>
      <c r="Q33" s="10">
        <v>2.46</v>
      </c>
      <c r="R33" s="3" t="s">
        <v>35</v>
      </c>
      <c r="S33" s="3" t="s">
        <v>40</v>
      </c>
      <c r="T33" s="3" t="s">
        <v>41</v>
      </c>
      <c r="U33" s="3">
        <v>55.0</v>
      </c>
      <c r="V33" s="3">
        <v>4070369.0</v>
      </c>
      <c r="W33" s="3">
        <v>8.72939089E8</v>
      </c>
      <c r="X33" s="9">
        <f t="shared" si="1"/>
        <v>214.4619048</v>
      </c>
      <c r="Y33" s="9">
        <f t="shared" si="2"/>
        <v>214.46</v>
      </c>
      <c r="Z33" s="3">
        <v>227.0</v>
      </c>
      <c r="AA33" s="3" t="s">
        <v>186</v>
      </c>
      <c r="AB33" s="3" t="s">
        <v>295</v>
      </c>
    </row>
    <row r="34" ht="15.0" customHeight="1">
      <c r="A34" s="5" t="s">
        <v>29</v>
      </c>
      <c r="B34" s="5" t="s">
        <v>296</v>
      </c>
      <c r="C34" s="5" t="s">
        <v>297</v>
      </c>
      <c r="D34" s="5" t="s">
        <v>218</v>
      </c>
      <c r="E34" s="15"/>
      <c r="F34" s="5" t="s">
        <v>219</v>
      </c>
      <c r="G34" s="5" t="s">
        <v>219</v>
      </c>
      <c r="H34" s="15"/>
      <c r="I34" s="15"/>
      <c r="J34" s="15"/>
      <c r="K34" s="15"/>
      <c r="L34" s="15"/>
      <c r="N34" s="5" t="s">
        <v>298</v>
      </c>
      <c r="O34" s="15"/>
      <c r="P34" s="15"/>
      <c r="Q34" s="15"/>
      <c r="T34" s="3" t="s">
        <v>41</v>
      </c>
      <c r="U34" s="8">
        <v>91.0</v>
      </c>
      <c r="V34" s="8">
        <v>3071209.0</v>
      </c>
      <c r="W34" s="8">
        <v>1.299482056E9</v>
      </c>
      <c r="X34" s="9">
        <f t="shared" si="1"/>
        <v>423.117429</v>
      </c>
      <c r="Y34" s="9">
        <f t="shared" si="2"/>
        <v>423.12</v>
      </c>
      <c r="Z34" s="8">
        <v>766.0</v>
      </c>
      <c r="AA34" s="8" t="s">
        <v>296</v>
      </c>
      <c r="AB34" s="8" t="s">
        <v>299</v>
      </c>
    </row>
    <row r="35">
      <c r="A35" s="10" t="s">
        <v>73</v>
      </c>
      <c r="B35" s="6" t="s">
        <v>300</v>
      </c>
      <c r="C35" s="5" t="s">
        <v>85</v>
      </c>
      <c r="D35" s="5" t="s">
        <v>301</v>
      </c>
      <c r="E35" s="5" t="s">
        <v>302</v>
      </c>
      <c r="F35" s="6" t="s">
        <v>303</v>
      </c>
      <c r="G35" s="6" t="s">
        <v>57</v>
      </c>
      <c r="H35" s="5" t="s">
        <v>304</v>
      </c>
      <c r="I35" s="5" t="s">
        <v>305</v>
      </c>
      <c r="J35" s="5" t="s">
        <v>35</v>
      </c>
      <c r="K35" s="30">
        <v>39380.0</v>
      </c>
      <c r="L35" s="5" t="s">
        <v>35</v>
      </c>
      <c r="M35" s="6">
        <v>65415.0</v>
      </c>
      <c r="N35" s="6" t="s">
        <v>306</v>
      </c>
      <c r="O35" s="15" t="s">
        <v>307</v>
      </c>
      <c r="P35" s="15">
        <v>1.84</v>
      </c>
      <c r="Q35" s="15">
        <v>1.82</v>
      </c>
      <c r="R35" s="8" t="s">
        <v>308</v>
      </c>
      <c r="S35" s="8" t="s">
        <v>40</v>
      </c>
      <c r="T35" s="3" t="s">
        <v>41</v>
      </c>
      <c r="U35" s="3">
        <v>33.0</v>
      </c>
      <c r="V35" s="8">
        <v>294599.0</v>
      </c>
      <c r="W35" s="8">
        <v>3.22067944E8</v>
      </c>
      <c r="X35" s="9">
        <f t="shared" si="1"/>
        <v>1093.24181</v>
      </c>
      <c r="Y35" s="9">
        <f t="shared" si="2"/>
        <v>1093.24</v>
      </c>
      <c r="Z35" s="8">
        <v>3063.0</v>
      </c>
      <c r="AA35" s="8" t="s">
        <v>300</v>
      </c>
      <c r="AB35" s="13">
        <v>1.0</v>
      </c>
    </row>
    <row r="36">
      <c r="A36" s="5" t="s">
        <v>73</v>
      </c>
      <c r="B36" s="6" t="s">
        <v>309</v>
      </c>
      <c r="C36" s="6" t="s">
        <v>310</v>
      </c>
      <c r="D36" s="6" t="s">
        <v>32</v>
      </c>
      <c r="E36" s="6" t="s">
        <v>311</v>
      </c>
      <c r="F36" s="6" t="s">
        <v>34</v>
      </c>
      <c r="G36" s="5" t="s">
        <v>35</v>
      </c>
      <c r="H36" s="5">
        <v>22.882778</v>
      </c>
      <c r="I36" s="5">
        <v>-106.065278</v>
      </c>
      <c r="J36" s="6" t="s">
        <v>312</v>
      </c>
      <c r="K36" s="6">
        <v>44318.0</v>
      </c>
      <c r="L36" s="6" t="s">
        <v>37</v>
      </c>
      <c r="M36" s="6" t="s">
        <v>313</v>
      </c>
      <c r="N36" s="6" t="s">
        <v>35</v>
      </c>
      <c r="O36" s="6" t="s">
        <v>35</v>
      </c>
      <c r="P36" s="6" t="s">
        <v>35</v>
      </c>
      <c r="Q36" s="6" t="s">
        <v>35</v>
      </c>
      <c r="R36" s="7" t="s">
        <v>314</v>
      </c>
      <c r="S36" s="8" t="s">
        <v>40</v>
      </c>
      <c r="T36" s="3" t="s">
        <v>41</v>
      </c>
      <c r="U36" s="3">
        <v>33.0</v>
      </c>
      <c r="V36" s="8">
        <v>508699.0</v>
      </c>
      <c r="W36" s="8">
        <v>3.48372279E8</v>
      </c>
      <c r="X36" s="9">
        <f t="shared" si="1"/>
        <v>684.8298876</v>
      </c>
      <c r="Y36" s="9">
        <f t="shared" si="2"/>
        <v>684.83</v>
      </c>
      <c r="Z36" s="8">
        <v>1706.0</v>
      </c>
      <c r="AA36" s="8" t="s">
        <v>315</v>
      </c>
      <c r="AB36" s="8" t="s">
        <v>316</v>
      </c>
    </row>
    <row r="37">
      <c r="A37" s="10" t="s">
        <v>29</v>
      </c>
      <c r="B37" s="10" t="s">
        <v>226</v>
      </c>
      <c r="C37" s="11" t="s">
        <v>317</v>
      </c>
      <c r="D37" s="11" t="s">
        <v>35</v>
      </c>
      <c r="E37" s="11" t="s">
        <v>35</v>
      </c>
      <c r="F37" s="11" t="s">
        <v>101</v>
      </c>
      <c r="G37" s="11" t="s">
        <v>95</v>
      </c>
      <c r="H37" s="11" t="s">
        <v>35</v>
      </c>
      <c r="I37" s="11" t="s">
        <v>35</v>
      </c>
      <c r="J37" s="11" t="s">
        <v>35</v>
      </c>
      <c r="K37" s="11" t="s">
        <v>35</v>
      </c>
      <c r="L37" s="11" t="s">
        <v>35</v>
      </c>
      <c r="M37" s="10" t="s">
        <v>318</v>
      </c>
      <c r="N37" s="10" t="s">
        <v>319</v>
      </c>
      <c r="O37" s="10" t="s">
        <v>320</v>
      </c>
      <c r="P37" s="10">
        <v>1.88</v>
      </c>
      <c r="Q37" s="10">
        <v>1.96</v>
      </c>
      <c r="R37" s="3" t="s">
        <v>321</v>
      </c>
      <c r="S37" s="8" t="s">
        <v>40</v>
      </c>
      <c r="T37" s="3" t="s">
        <v>41</v>
      </c>
      <c r="U37" s="3">
        <v>33.0</v>
      </c>
      <c r="V37" s="3">
        <v>352070.0</v>
      </c>
      <c r="W37" s="3">
        <v>3.64764566E8</v>
      </c>
      <c r="X37" s="9">
        <f t="shared" si="1"/>
        <v>1036.056938</v>
      </c>
      <c r="Y37" s="9">
        <f t="shared" si="2"/>
        <v>1036.06</v>
      </c>
      <c r="Z37" s="3">
        <v>1383.0</v>
      </c>
      <c r="AA37" s="3" t="s">
        <v>322</v>
      </c>
      <c r="AB37" s="8" t="s">
        <v>323</v>
      </c>
    </row>
    <row r="38">
      <c r="A38" s="10" t="s">
        <v>29</v>
      </c>
      <c r="B38" s="10" t="s">
        <v>226</v>
      </c>
      <c r="C38" s="11" t="s">
        <v>317</v>
      </c>
      <c r="D38" s="11" t="s">
        <v>35</v>
      </c>
      <c r="E38" s="11" t="s">
        <v>35</v>
      </c>
      <c r="F38" s="11" t="s">
        <v>101</v>
      </c>
      <c r="G38" s="11" t="s">
        <v>95</v>
      </c>
      <c r="H38" s="11" t="s">
        <v>35</v>
      </c>
      <c r="I38" s="11" t="s">
        <v>35</v>
      </c>
      <c r="J38" s="11" t="s">
        <v>35</v>
      </c>
      <c r="K38" s="11" t="s">
        <v>35</v>
      </c>
      <c r="L38" s="11" t="s">
        <v>35</v>
      </c>
      <c r="M38" s="10" t="s">
        <v>324</v>
      </c>
      <c r="N38" s="10" t="s">
        <v>325</v>
      </c>
      <c r="O38" s="10" t="s">
        <v>326</v>
      </c>
      <c r="P38" s="10">
        <v>1.88</v>
      </c>
      <c r="Q38" s="10">
        <v>2.09</v>
      </c>
      <c r="R38" s="3" t="s">
        <v>327</v>
      </c>
      <c r="S38" s="8" t="s">
        <v>40</v>
      </c>
      <c r="T38" s="3" t="s">
        <v>41</v>
      </c>
      <c r="U38" s="3">
        <v>33.0</v>
      </c>
      <c r="V38" s="3">
        <v>361012.0</v>
      </c>
      <c r="W38" s="3">
        <v>3.58577552E8</v>
      </c>
      <c r="X38" s="9">
        <f t="shared" si="1"/>
        <v>993.2566009</v>
      </c>
      <c r="Y38" s="9">
        <f t="shared" si="2"/>
        <v>993.26</v>
      </c>
      <c r="Z38" s="3">
        <v>1313.0</v>
      </c>
      <c r="AA38" s="8" t="s">
        <v>322</v>
      </c>
      <c r="AB38" s="7" t="s">
        <v>323</v>
      </c>
    </row>
    <row r="39">
      <c r="A39" s="10" t="s">
        <v>328</v>
      </c>
      <c r="B39" s="11" t="s">
        <v>329</v>
      </c>
      <c r="C39" s="11" t="s">
        <v>330</v>
      </c>
      <c r="D39" s="11" t="s">
        <v>93</v>
      </c>
      <c r="E39" s="11" t="s">
        <v>331</v>
      </c>
      <c r="F39" s="11" t="s">
        <v>101</v>
      </c>
      <c r="G39" s="11" t="s">
        <v>95</v>
      </c>
      <c r="H39" s="10">
        <v>-12.559</v>
      </c>
      <c r="I39" s="10">
        <v>130.83133</v>
      </c>
      <c r="J39" s="11" t="s">
        <v>35</v>
      </c>
      <c r="K39" s="11">
        <v>2006.0</v>
      </c>
      <c r="L39" s="11" t="s">
        <v>129</v>
      </c>
      <c r="M39" s="10" t="s">
        <v>332</v>
      </c>
      <c r="N39" s="10" t="s">
        <v>333</v>
      </c>
      <c r="O39" s="10" t="s">
        <v>334</v>
      </c>
      <c r="P39" s="10">
        <v>1.63</v>
      </c>
      <c r="Q39" s="10">
        <v>0.0</v>
      </c>
      <c r="R39" s="17" t="s">
        <v>335</v>
      </c>
      <c r="S39" s="3" t="s">
        <v>133</v>
      </c>
      <c r="T39" s="3" t="s">
        <v>41</v>
      </c>
      <c r="U39" s="3">
        <v>55.0</v>
      </c>
      <c r="V39" s="3">
        <v>176374.0</v>
      </c>
      <c r="W39" s="3">
        <v>2.67180925E8</v>
      </c>
      <c r="X39" s="9">
        <f t="shared" si="1"/>
        <v>1514.854372</v>
      </c>
      <c r="Y39" s="9">
        <f t="shared" si="2"/>
        <v>1514.85</v>
      </c>
      <c r="Z39" s="3">
        <v>6302.0</v>
      </c>
      <c r="AA39" s="3" t="s">
        <v>329</v>
      </c>
      <c r="AB39" s="3" t="s">
        <v>336</v>
      </c>
    </row>
    <row r="40">
      <c r="A40" s="10" t="s">
        <v>328</v>
      </c>
      <c r="B40" s="10" t="s">
        <v>329</v>
      </c>
      <c r="C40" s="11" t="s">
        <v>330</v>
      </c>
      <c r="D40" s="11" t="s">
        <v>93</v>
      </c>
      <c r="E40" s="11" t="s">
        <v>337</v>
      </c>
      <c r="F40" s="31">
        <v>130.866204</v>
      </c>
      <c r="G40" s="10" t="s">
        <v>50</v>
      </c>
      <c r="H40" s="11">
        <v>-12.386723</v>
      </c>
      <c r="I40" s="31">
        <v>130.866204</v>
      </c>
      <c r="J40" s="11" t="s">
        <v>35</v>
      </c>
      <c r="K40" s="10">
        <v>2018.0</v>
      </c>
      <c r="L40" s="10" t="s">
        <v>50</v>
      </c>
      <c r="M40" s="11" t="s">
        <v>35</v>
      </c>
      <c r="N40" s="11" t="s">
        <v>338</v>
      </c>
      <c r="O40" s="10" t="s">
        <v>339</v>
      </c>
      <c r="P40" s="10">
        <v>1.88</v>
      </c>
      <c r="Q40" s="10">
        <v>78.019</v>
      </c>
      <c r="R40" s="17" t="s">
        <v>340</v>
      </c>
      <c r="S40" s="3" t="s">
        <v>133</v>
      </c>
      <c r="T40" s="3" t="s">
        <v>41</v>
      </c>
      <c r="U40" s="3">
        <v>55.0</v>
      </c>
      <c r="V40" s="3">
        <v>182023.0</v>
      </c>
      <c r="W40" s="3">
        <v>2.58640441E8</v>
      </c>
      <c r="X40" s="9">
        <f t="shared" si="1"/>
        <v>1420.921757</v>
      </c>
      <c r="Y40" s="9">
        <f t="shared" si="2"/>
        <v>1420.92</v>
      </c>
      <c r="Z40" s="3">
        <v>8827.0</v>
      </c>
      <c r="AA40" s="3" t="s">
        <v>329</v>
      </c>
      <c r="AB40" s="3" t="s">
        <v>336</v>
      </c>
    </row>
    <row r="41">
      <c r="A41" s="10" t="s">
        <v>328</v>
      </c>
      <c r="B41" s="6" t="s">
        <v>341</v>
      </c>
      <c r="C41" s="6" t="s">
        <v>248</v>
      </c>
      <c r="D41" s="6" t="s">
        <v>342</v>
      </c>
      <c r="E41" s="5" t="s">
        <v>35</v>
      </c>
      <c r="F41" s="5" t="s">
        <v>35</v>
      </c>
      <c r="G41" s="6" t="s">
        <v>57</v>
      </c>
      <c r="H41" s="5" t="s">
        <v>35</v>
      </c>
      <c r="I41" s="5" t="s">
        <v>35</v>
      </c>
      <c r="J41" s="5" t="s">
        <v>35</v>
      </c>
      <c r="K41" s="5" t="s">
        <v>35</v>
      </c>
      <c r="L41" s="5" t="s">
        <v>35</v>
      </c>
      <c r="M41" s="6">
        <v>82906.0</v>
      </c>
      <c r="N41" s="6" t="s">
        <v>343</v>
      </c>
      <c r="O41" s="15" t="s">
        <v>344</v>
      </c>
      <c r="P41" s="15">
        <v>1.78</v>
      </c>
      <c r="Q41" s="15">
        <v>3.29</v>
      </c>
      <c r="R41" s="8" t="s">
        <v>345</v>
      </c>
      <c r="S41" s="8" t="s">
        <v>40</v>
      </c>
      <c r="T41" s="3" t="s">
        <v>41</v>
      </c>
      <c r="U41" s="3">
        <v>33.0</v>
      </c>
      <c r="V41" s="8">
        <v>479861.0</v>
      </c>
      <c r="W41" s="8">
        <v>2.90659501E8</v>
      </c>
      <c r="X41" s="9">
        <f t="shared" si="1"/>
        <v>605.7160324</v>
      </c>
      <c r="Y41" s="9">
        <f t="shared" si="2"/>
        <v>605.72</v>
      </c>
      <c r="Z41" s="8">
        <v>1427.0</v>
      </c>
      <c r="AA41" s="8" t="s">
        <v>341</v>
      </c>
      <c r="AB41" s="13">
        <v>1.0</v>
      </c>
    </row>
    <row r="42">
      <c r="A42" s="5" t="s">
        <v>346</v>
      </c>
      <c r="B42" s="5" t="s">
        <v>347</v>
      </c>
      <c r="C42" s="5" t="s">
        <v>348</v>
      </c>
      <c r="D42" s="5" t="s">
        <v>249</v>
      </c>
      <c r="E42" s="5" t="s">
        <v>349</v>
      </c>
      <c r="F42" s="5" t="s">
        <v>251</v>
      </c>
      <c r="G42" s="5" t="s">
        <v>252</v>
      </c>
      <c r="H42" s="5" t="s">
        <v>350</v>
      </c>
      <c r="I42" s="5" t="s">
        <v>351</v>
      </c>
      <c r="J42" s="5" t="s">
        <v>352</v>
      </c>
      <c r="K42" s="28">
        <v>44426.0</v>
      </c>
      <c r="L42" s="5" t="s">
        <v>50</v>
      </c>
      <c r="N42" s="5" t="s">
        <v>353</v>
      </c>
      <c r="O42" s="15"/>
      <c r="P42" s="15"/>
      <c r="Q42" s="15"/>
      <c r="T42" s="3" t="s">
        <v>41</v>
      </c>
      <c r="U42" s="8">
        <v>55.0</v>
      </c>
      <c r="V42" s="8">
        <v>1006169.0</v>
      </c>
      <c r="W42" s="8">
        <v>7.32814404E8</v>
      </c>
      <c r="X42" s="9">
        <f t="shared" si="1"/>
        <v>728.3213893</v>
      </c>
      <c r="Y42" s="9">
        <f t="shared" si="2"/>
        <v>728.32</v>
      </c>
      <c r="Z42" s="8">
        <v>1927.0</v>
      </c>
      <c r="AA42" s="8" t="s">
        <v>322</v>
      </c>
      <c r="AB42" s="8" t="s">
        <v>354</v>
      </c>
    </row>
    <row r="43">
      <c r="A43" s="10" t="s">
        <v>29</v>
      </c>
      <c r="B43" s="5" t="s">
        <v>355</v>
      </c>
      <c r="C43" s="5" t="s">
        <v>356</v>
      </c>
      <c r="D43" s="5" t="s">
        <v>357</v>
      </c>
      <c r="E43" s="5" t="s">
        <v>357</v>
      </c>
      <c r="F43" s="5" t="s">
        <v>358</v>
      </c>
      <c r="G43" s="8" t="s">
        <v>359</v>
      </c>
      <c r="H43" s="5" t="s">
        <v>360</v>
      </c>
      <c r="I43" s="5" t="s">
        <v>361</v>
      </c>
      <c r="J43" s="5" t="s">
        <v>35</v>
      </c>
      <c r="K43" s="14">
        <v>42528.0</v>
      </c>
      <c r="L43" s="5" t="s">
        <v>129</v>
      </c>
      <c r="M43" s="6" t="s">
        <v>362</v>
      </c>
      <c r="N43" s="6" t="s">
        <v>363</v>
      </c>
      <c r="O43" s="15" t="s">
        <v>364</v>
      </c>
      <c r="P43" s="15">
        <v>1.89</v>
      </c>
      <c r="Q43" s="15">
        <v>2.35</v>
      </c>
      <c r="R43" s="8" t="s">
        <v>365</v>
      </c>
      <c r="S43" s="8" t="s">
        <v>40</v>
      </c>
      <c r="T43" s="3" t="s">
        <v>41</v>
      </c>
      <c r="U43" s="3">
        <v>33.0</v>
      </c>
      <c r="V43" s="8">
        <v>482209.0</v>
      </c>
      <c r="W43" s="8">
        <v>4.30802204E8</v>
      </c>
      <c r="X43" s="9">
        <f t="shared" si="1"/>
        <v>893.3931221</v>
      </c>
      <c r="Y43" s="9">
        <f t="shared" si="2"/>
        <v>893.39</v>
      </c>
      <c r="Z43" s="8">
        <v>1132.0</v>
      </c>
      <c r="AA43" s="8" t="s">
        <v>366</v>
      </c>
      <c r="AB43" s="13">
        <v>1.0</v>
      </c>
    </row>
    <row r="44">
      <c r="A44" s="10" t="s">
        <v>29</v>
      </c>
      <c r="B44" s="6" t="s">
        <v>367</v>
      </c>
      <c r="C44" s="6" t="s">
        <v>368</v>
      </c>
      <c r="D44" s="5" t="s">
        <v>182</v>
      </c>
      <c r="E44" s="5" t="s">
        <v>369</v>
      </c>
      <c r="F44" s="5" t="s">
        <v>35</v>
      </c>
      <c r="G44" s="5" t="s">
        <v>35</v>
      </c>
      <c r="H44" s="5" t="s">
        <v>35</v>
      </c>
      <c r="I44" s="5" t="s">
        <v>35</v>
      </c>
      <c r="J44" s="5" t="s">
        <v>35</v>
      </c>
      <c r="K44" s="5" t="s">
        <v>35</v>
      </c>
      <c r="L44" s="5" t="s">
        <v>35</v>
      </c>
      <c r="M44" s="5" t="s">
        <v>35</v>
      </c>
      <c r="N44" s="6" t="s">
        <v>370</v>
      </c>
      <c r="O44" s="8" t="s">
        <v>35</v>
      </c>
      <c r="P44" s="8" t="s">
        <v>35</v>
      </c>
      <c r="Q44" s="8" t="s">
        <v>35</v>
      </c>
      <c r="R44" s="6" t="s">
        <v>371</v>
      </c>
      <c r="S44" s="8" t="s">
        <v>40</v>
      </c>
      <c r="T44" s="3" t="s">
        <v>41</v>
      </c>
      <c r="U44" s="3">
        <v>33.0</v>
      </c>
      <c r="V44" s="8">
        <v>517137.0</v>
      </c>
      <c r="W44" s="8">
        <v>5.39020844E8</v>
      </c>
      <c r="X44" s="9">
        <f t="shared" si="1"/>
        <v>1042.317305</v>
      </c>
      <c r="Y44" s="9">
        <f t="shared" si="2"/>
        <v>1042.32</v>
      </c>
      <c r="Z44" s="8">
        <v>1390.0</v>
      </c>
      <c r="AA44" s="8" t="s">
        <v>372</v>
      </c>
      <c r="AB44" s="8" t="s">
        <v>134</v>
      </c>
    </row>
    <row r="45">
      <c r="A45" s="10" t="s">
        <v>29</v>
      </c>
      <c r="B45" s="10" t="s">
        <v>373</v>
      </c>
      <c r="C45" s="10" t="s">
        <v>374</v>
      </c>
      <c r="D45" s="23" t="s">
        <v>93</v>
      </c>
      <c r="E45" s="23" t="s">
        <v>375</v>
      </c>
      <c r="F45" s="11" t="s">
        <v>101</v>
      </c>
      <c r="G45" s="11" t="s">
        <v>95</v>
      </c>
      <c r="H45" s="23">
        <v>-14.68039</v>
      </c>
      <c r="I45" s="23">
        <v>145.44453</v>
      </c>
      <c r="J45" s="11" t="s">
        <v>35</v>
      </c>
      <c r="K45" s="11">
        <v>2008.0</v>
      </c>
      <c r="L45" s="11" t="s">
        <v>129</v>
      </c>
      <c r="M45" s="10" t="s">
        <v>376</v>
      </c>
      <c r="N45" s="10">
        <v>19.0</v>
      </c>
      <c r="O45" s="10" t="s">
        <v>377</v>
      </c>
      <c r="P45" s="10">
        <v>1.87</v>
      </c>
      <c r="Q45" s="10">
        <v>2.31</v>
      </c>
      <c r="R45" s="17" t="s">
        <v>378</v>
      </c>
      <c r="S45" s="3" t="s">
        <v>133</v>
      </c>
      <c r="T45" s="3" t="s">
        <v>41</v>
      </c>
      <c r="U45" s="3">
        <v>55.0</v>
      </c>
      <c r="V45" s="3">
        <v>1199799.0</v>
      </c>
      <c r="W45" s="3">
        <v>1.001629952E9</v>
      </c>
      <c r="X45" s="9">
        <f t="shared" si="1"/>
        <v>834.8314609</v>
      </c>
      <c r="Y45" s="9">
        <f t="shared" si="2"/>
        <v>834.83</v>
      </c>
      <c r="Z45" s="3">
        <v>1140.0</v>
      </c>
      <c r="AA45" s="3" t="s">
        <v>152</v>
      </c>
      <c r="AB45" s="3" t="s">
        <v>379</v>
      </c>
    </row>
    <row r="46">
      <c r="A46" s="10" t="s">
        <v>29</v>
      </c>
      <c r="B46" s="10" t="s">
        <v>366</v>
      </c>
      <c r="C46" s="11" t="s">
        <v>380</v>
      </c>
      <c r="D46" s="23" t="s">
        <v>264</v>
      </c>
      <c r="E46" s="11" t="s">
        <v>35</v>
      </c>
      <c r="F46" s="11" t="s">
        <v>47</v>
      </c>
      <c r="G46" s="11" t="s">
        <v>48</v>
      </c>
      <c r="H46" s="11" t="s">
        <v>35</v>
      </c>
      <c r="I46" s="11" t="s">
        <v>35</v>
      </c>
      <c r="J46" s="11" t="s">
        <v>35</v>
      </c>
      <c r="K46" s="12">
        <v>39616.0</v>
      </c>
      <c r="L46" s="11" t="s">
        <v>50</v>
      </c>
      <c r="M46" s="10" t="s">
        <v>265</v>
      </c>
      <c r="N46" s="10" t="s">
        <v>381</v>
      </c>
      <c r="O46" s="10" t="s">
        <v>382</v>
      </c>
      <c r="P46" s="10">
        <v>1.86</v>
      </c>
      <c r="Q46" s="10">
        <v>2.36</v>
      </c>
      <c r="R46" s="3" t="s">
        <v>383</v>
      </c>
      <c r="S46" s="8" t="s">
        <v>40</v>
      </c>
      <c r="T46" s="3" t="s">
        <v>41</v>
      </c>
      <c r="U46" s="3">
        <v>33.0</v>
      </c>
      <c r="V46" s="3">
        <v>1386545.0</v>
      </c>
      <c r="W46" s="3">
        <v>6.76904174E8</v>
      </c>
      <c r="X46" s="9">
        <f t="shared" si="1"/>
        <v>488.194883</v>
      </c>
      <c r="Y46" s="9">
        <f t="shared" si="2"/>
        <v>488.19</v>
      </c>
      <c r="Z46" s="3">
        <v>563.0</v>
      </c>
      <c r="AA46" s="3" t="s">
        <v>43</v>
      </c>
      <c r="AB46" s="13">
        <v>1.0</v>
      </c>
    </row>
    <row r="47">
      <c r="A47" s="5" t="s">
        <v>29</v>
      </c>
      <c r="B47" s="5" t="s">
        <v>261</v>
      </c>
      <c r="C47" s="5" t="s">
        <v>248</v>
      </c>
      <c r="D47" s="5" t="s">
        <v>249</v>
      </c>
      <c r="E47" s="5" t="s">
        <v>349</v>
      </c>
      <c r="F47" s="5" t="s">
        <v>251</v>
      </c>
      <c r="G47" s="5" t="s">
        <v>252</v>
      </c>
      <c r="H47" s="5" t="s">
        <v>384</v>
      </c>
      <c r="I47" s="5" t="s">
        <v>385</v>
      </c>
      <c r="J47" s="5" t="s">
        <v>141</v>
      </c>
      <c r="K47" s="28">
        <v>44426.0</v>
      </c>
      <c r="L47" s="5" t="s">
        <v>50</v>
      </c>
      <c r="N47" s="5" t="s">
        <v>386</v>
      </c>
      <c r="O47" s="15"/>
      <c r="P47" s="15"/>
      <c r="Q47" s="15"/>
      <c r="T47" s="3" t="s">
        <v>41</v>
      </c>
      <c r="U47" s="8">
        <v>55.0</v>
      </c>
      <c r="V47" s="8">
        <v>1017058.0</v>
      </c>
      <c r="W47" s="8">
        <v>7.30046047E8</v>
      </c>
      <c r="X47" s="9">
        <f t="shared" si="1"/>
        <v>717.8017842</v>
      </c>
      <c r="Y47" s="9">
        <f t="shared" si="2"/>
        <v>717.8</v>
      </c>
      <c r="Z47" s="8">
        <v>1893.0</v>
      </c>
      <c r="AA47" s="8" t="s">
        <v>322</v>
      </c>
      <c r="AB47" s="8" t="s">
        <v>387</v>
      </c>
    </row>
    <row r="48">
      <c r="A48" s="5" t="s">
        <v>29</v>
      </c>
      <c r="B48" s="5" t="s">
        <v>261</v>
      </c>
      <c r="C48" s="5" t="s">
        <v>248</v>
      </c>
      <c r="D48" s="5" t="s">
        <v>218</v>
      </c>
      <c r="E48" s="15"/>
      <c r="F48" s="5" t="s">
        <v>219</v>
      </c>
      <c r="G48" s="5" t="s">
        <v>219</v>
      </c>
      <c r="H48" s="15"/>
      <c r="I48" s="15"/>
      <c r="J48" s="15"/>
      <c r="K48" s="15"/>
      <c r="L48" s="15"/>
      <c r="N48" s="5" t="s">
        <v>388</v>
      </c>
      <c r="O48" s="15"/>
      <c r="P48" s="15"/>
      <c r="Q48" s="15"/>
      <c r="T48" s="3" t="s">
        <v>41</v>
      </c>
      <c r="U48" s="8">
        <v>91.0</v>
      </c>
      <c r="V48" s="8">
        <v>983702.0</v>
      </c>
      <c r="W48" s="8">
        <v>6.89638325E8</v>
      </c>
      <c r="X48" s="9">
        <f t="shared" si="1"/>
        <v>701.0642705</v>
      </c>
      <c r="Y48" s="9">
        <f t="shared" si="2"/>
        <v>701.06</v>
      </c>
      <c r="Z48" s="8">
        <v>3522.0</v>
      </c>
      <c r="AA48" s="8" t="s">
        <v>389</v>
      </c>
      <c r="AB48" s="8" t="s">
        <v>390</v>
      </c>
    </row>
    <row r="49">
      <c r="A49" s="5" t="s">
        <v>29</v>
      </c>
      <c r="B49" s="5" t="s">
        <v>391</v>
      </c>
      <c r="C49" s="5" t="s">
        <v>392</v>
      </c>
      <c r="D49" s="5" t="s">
        <v>249</v>
      </c>
      <c r="E49" s="5" t="s">
        <v>393</v>
      </c>
      <c r="F49" s="5" t="s">
        <v>251</v>
      </c>
      <c r="G49" s="5" t="s">
        <v>252</v>
      </c>
      <c r="H49" s="5" t="s">
        <v>394</v>
      </c>
      <c r="I49" s="5" t="s">
        <v>395</v>
      </c>
      <c r="J49" s="5" t="s">
        <v>396</v>
      </c>
      <c r="K49" s="28">
        <v>44443.0</v>
      </c>
      <c r="L49" s="5" t="s">
        <v>50</v>
      </c>
      <c r="N49" s="5" t="s">
        <v>397</v>
      </c>
      <c r="O49" s="15"/>
      <c r="P49" s="15"/>
      <c r="Q49" s="15"/>
      <c r="T49" s="3" t="s">
        <v>41</v>
      </c>
      <c r="U49" s="8">
        <v>55.0</v>
      </c>
      <c r="V49" s="8">
        <v>963575.0</v>
      </c>
      <c r="W49" s="8">
        <v>4.61923497E8</v>
      </c>
      <c r="X49" s="9">
        <f t="shared" si="1"/>
        <v>479.3850992</v>
      </c>
      <c r="Y49" s="9">
        <f t="shared" si="2"/>
        <v>479.39</v>
      </c>
      <c r="Z49" s="8">
        <v>763.0</v>
      </c>
      <c r="AA49" s="8" t="s">
        <v>398</v>
      </c>
      <c r="AB49" s="8" t="s">
        <v>399</v>
      </c>
    </row>
    <row r="50">
      <c r="A50" s="10" t="s">
        <v>29</v>
      </c>
      <c r="B50" s="10" t="s">
        <v>400</v>
      </c>
      <c r="C50" s="10" t="s">
        <v>401</v>
      </c>
      <c r="D50" s="11" t="s">
        <v>402</v>
      </c>
      <c r="E50" s="11" t="s">
        <v>403</v>
      </c>
      <c r="F50" s="10" t="s">
        <v>290</v>
      </c>
      <c r="G50" s="23" t="s">
        <v>404</v>
      </c>
      <c r="H50" s="23" t="s">
        <v>35</v>
      </c>
      <c r="I50" s="23" t="s">
        <v>35</v>
      </c>
      <c r="J50" s="23" t="s">
        <v>35</v>
      </c>
      <c r="K50" s="29">
        <v>43711.0</v>
      </c>
      <c r="L50" s="23" t="s">
        <v>405</v>
      </c>
      <c r="M50" s="11" t="s">
        <v>35</v>
      </c>
      <c r="N50" s="11" t="s">
        <v>406</v>
      </c>
      <c r="O50" s="10" t="s">
        <v>407</v>
      </c>
      <c r="P50" s="10">
        <v>1.89</v>
      </c>
      <c r="Q50" s="10">
        <v>0.3</v>
      </c>
      <c r="R50" s="17" t="s">
        <v>408</v>
      </c>
      <c r="S50" s="3" t="s">
        <v>133</v>
      </c>
      <c r="T50" s="3" t="s">
        <v>41</v>
      </c>
      <c r="U50" s="3">
        <v>55.0</v>
      </c>
      <c r="V50" s="3">
        <v>1379626.0</v>
      </c>
      <c r="W50" s="3">
        <v>8.42720381E8</v>
      </c>
      <c r="X50" s="9">
        <f t="shared" si="1"/>
        <v>610.8324872</v>
      </c>
      <c r="Y50" s="9">
        <f t="shared" si="2"/>
        <v>610.83</v>
      </c>
      <c r="Z50" s="3">
        <v>1295.0</v>
      </c>
      <c r="AA50" s="3" t="s">
        <v>409</v>
      </c>
      <c r="AB50" s="3" t="s">
        <v>410</v>
      </c>
    </row>
    <row r="51">
      <c r="A51" s="10" t="s">
        <v>29</v>
      </c>
      <c r="B51" s="10" t="s">
        <v>400</v>
      </c>
      <c r="C51" s="10" t="s">
        <v>401</v>
      </c>
      <c r="D51" s="10" t="s">
        <v>271</v>
      </c>
      <c r="E51" s="10" t="s">
        <v>411</v>
      </c>
      <c r="F51" s="11" t="s">
        <v>48</v>
      </c>
      <c r="G51" s="11" t="s">
        <v>48</v>
      </c>
      <c r="H51" s="10" t="s">
        <v>412</v>
      </c>
      <c r="I51" s="10" t="s">
        <v>413</v>
      </c>
      <c r="J51" s="10" t="s">
        <v>414</v>
      </c>
      <c r="K51" s="12">
        <v>41300.0</v>
      </c>
      <c r="L51" s="11" t="s">
        <v>50</v>
      </c>
      <c r="M51" s="10" t="s">
        <v>276</v>
      </c>
      <c r="N51" s="10" t="s">
        <v>415</v>
      </c>
      <c r="O51" s="10" t="s">
        <v>416</v>
      </c>
      <c r="P51" s="10">
        <v>1.88</v>
      </c>
      <c r="Q51" s="10">
        <v>2.41</v>
      </c>
      <c r="R51" s="3" t="s">
        <v>417</v>
      </c>
      <c r="S51" s="8" t="s">
        <v>40</v>
      </c>
      <c r="T51" s="3" t="s">
        <v>41</v>
      </c>
      <c r="U51" s="3">
        <v>33.0</v>
      </c>
      <c r="V51" s="3">
        <v>500796.0</v>
      </c>
      <c r="W51" s="3">
        <v>2.60141688E8</v>
      </c>
      <c r="X51" s="9">
        <f t="shared" si="1"/>
        <v>519.4564014</v>
      </c>
      <c r="Y51" s="9">
        <f t="shared" si="2"/>
        <v>519.46</v>
      </c>
      <c r="Z51" s="3">
        <v>619.0</v>
      </c>
      <c r="AA51" s="3" t="s">
        <v>400</v>
      </c>
      <c r="AB51" s="3" t="s">
        <v>418</v>
      </c>
    </row>
    <row r="52">
      <c r="A52" s="10" t="s">
        <v>29</v>
      </c>
      <c r="B52" s="11" t="s">
        <v>419</v>
      </c>
      <c r="C52" s="10" t="s">
        <v>420</v>
      </c>
      <c r="D52" s="10" t="s">
        <v>271</v>
      </c>
      <c r="E52" s="10" t="s">
        <v>421</v>
      </c>
      <c r="F52" s="11" t="s">
        <v>48</v>
      </c>
      <c r="G52" s="11" t="s">
        <v>48</v>
      </c>
      <c r="H52" s="10" t="s">
        <v>422</v>
      </c>
      <c r="I52" s="10" t="s">
        <v>423</v>
      </c>
      <c r="J52" s="10" t="s">
        <v>424</v>
      </c>
      <c r="K52" s="12">
        <v>42023.0</v>
      </c>
      <c r="L52" s="11" t="s">
        <v>50</v>
      </c>
      <c r="M52" s="10" t="s">
        <v>425</v>
      </c>
      <c r="N52" s="10" t="s">
        <v>426</v>
      </c>
      <c r="O52" s="10" t="s">
        <v>427</v>
      </c>
      <c r="P52" s="10">
        <v>1.88</v>
      </c>
      <c r="Q52" s="10">
        <v>2.24</v>
      </c>
      <c r="R52" s="3" t="s">
        <v>428</v>
      </c>
      <c r="S52" s="8" t="s">
        <v>40</v>
      </c>
      <c r="T52" s="3" t="s">
        <v>41</v>
      </c>
      <c r="U52" s="3">
        <v>33.0</v>
      </c>
      <c r="V52" s="3">
        <v>492914.0</v>
      </c>
      <c r="W52" s="8">
        <v>2.46278079E8</v>
      </c>
      <c r="X52" s="9">
        <f t="shared" si="1"/>
        <v>499.6370138</v>
      </c>
      <c r="Y52" s="9">
        <f t="shared" si="2"/>
        <v>499.64</v>
      </c>
      <c r="Z52" s="3">
        <v>581.0</v>
      </c>
      <c r="AA52" s="3" t="s">
        <v>400</v>
      </c>
      <c r="AB52" s="8" t="s">
        <v>429</v>
      </c>
      <c r="AD52" s="9"/>
    </row>
    <row r="53">
      <c r="A53" s="10" t="s">
        <v>29</v>
      </c>
      <c r="B53" s="5" t="s">
        <v>430</v>
      </c>
      <c r="C53" s="6" t="s">
        <v>259</v>
      </c>
      <c r="D53" s="8" t="s">
        <v>93</v>
      </c>
      <c r="E53" s="5" t="s">
        <v>431</v>
      </c>
      <c r="F53" s="6" t="s">
        <v>101</v>
      </c>
      <c r="G53" s="6" t="s">
        <v>95</v>
      </c>
      <c r="H53" s="5" t="s">
        <v>35</v>
      </c>
      <c r="I53" s="5" t="s">
        <v>35</v>
      </c>
      <c r="J53" s="5" t="s">
        <v>35</v>
      </c>
      <c r="K53" s="6">
        <v>2008.0</v>
      </c>
      <c r="L53" s="5" t="s">
        <v>35</v>
      </c>
      <c r="M53" s="5" t="s">
        <v>432</v>
      </c>
      <c r="N53" s="6" t="s">
        <v>433</v>
      </c>
      <c r="O53" s="6" t="s">
        <v>434</v>
      </c>
      <c r="P53" s="6">
        <v>1.96</v>
      </c>
      <c r="Q53" s="6">
        <v>0.66</v>
      </c>
      <c r="R53" s="8" t="s">
        <v>435</v>
      </c>
      <c r="S53" s="8" t="s">
        <v>40</v>
      </c>
      <c r="T53" s="3" t="s">
        <v>41</v>
      </c>
      <c r="U53" s="3">
        <v>33.0</v>
      </c>
      <c r="V53" s="8">
        <v>1056097.0</v>
      </c>
      <c r="W53" s="8">
        <v>6.3085239E8</v>
      </c>
      <c r="X53" s="9">
        <f t="shared" si="1"/>
        <v>597.343227</v>
      </c>
      <c r="Y53" s="9">
        <f t="shared" si="2"/>
        <v>597.34</v>
      </c>
      <c r="Z53" s="8">
        <v>720.0</v>
      </c>
      <c r="AA53" s="8" t="s">
        <v>186</v>
      </c>
      <c r="AB53" s="8" t="s">
        <v>436</v>
      </c>
    </row>
    <row r="54">
      <c r="A54" s="10" t="s">
        <v>29</v>
      </c>
      <c r="B54" s="10" t="s">
        <v>372</v>
      </c>
      <c r="C54" s="11" t="s">
        <v>437</v>
      </c>
      <c r="D54" s="10" t="s">
        <v>45</v>
      </c>
      <c r="E54" s="10" t="s">
        <v>438</v>
      </c>
      <c r="F54" s="11" t="s">
        <v>439</v>
      </c>
      <c r="G54" s="11" t="s">
        <v>48</v>
      </c>
      <c r="H54" s="11" t="s">
        <v>35</v>
      </c>
      <c r="I54" s="11" t="s">
        <v>35</v>
      </c>
      <c r="J54" s="11" t="s">
        <v>35</v>
      </c>
      <c r="K54" s="12">
        <v>42821.0</v>
      </c>
      <c r="L54" s="11" t="s">
        <v>50</v>
      </c>
      <c r="M54" s="10" t="s">
        <v>440</v>
      </c>
      <c r="N54" s="10" t="s">
        <v>441</v>
      </c>
      <c r="O54" s="10" t="s">
        <v>442</v>
      </c>
      <c r="P54" s="10">
        <v>1.89</v>
      </c>
      <c r="Q54" s="10">
        <v>2.06</v>
      </c>
      <c r="R54" s="3" t="s">
        <v>443</v>
      </c>
      <c r="S54" s="8" t="s">
        <v>40</v>
      </c>
      <c r="T54" s="3" t="s">
        <v>41</v>
      </c>
      <c r="U54" s="3">
        <v>33.0</v>
      </c>
      <c r="V54" s="3">
        <v>627193.0</v>
      </c>
      <c r="W54" s="3">
        <v>4.86164633E8</v>
      </c>
      <c r="X54" s="9">
        <f t="shared" si="1"/>
        <v>775.143589</v>
      </c>
      <c r="Y54" s="9">
        <f t="shared" si="2"/>
        <v>775.14</v>
      </c>
      <c r="Z54" s="3">
        <v>972.0</v>
      </c>
      <c r="AA54" s="3" t="s">
        <v>372</v>
      </c>
      <c r="AB54" s="8" t="s">
        <v>42</v>
      </c>
    </row>
    <row r="55">
      <c r="A55" s="5" t="s">
        <v>29</v>
      </c>
      <c r="B55" s="5" t="s">
        <v>444</v>
      </c>
      <c r="C55" s="5" t="s">
        <v>31</v>
      </c>
      <c r="D55" s="5" t="s">
        <v>93</v>
      </c>
      <c r="E55" s="5" t="s">
        <v>445</v>
      </c>
      <c r="F55" s="5" t="s">
        <v>101</v>
      </c>
      <c r="G55" s="5" t="s">
        <v>95</v>
      </c>
      <c r="H55" s="5">
        <v>-12.40137</v>
      </c>
      <c r="I55" s="5">
        <v>129.95963</v>
      </c>
      <c r="J55" s="5" t="s">
        <v>35</v>
      </c>
      <c r="K55" s="5">
        <v>2009.0</v>
      </c>
      <c r="L55" s="5" t="s">
        <v>129</v>
      </c>
      <c r="M55" s="32" t="s">
        <v>446</v>
      </c>
      <c r="N55" s="32">
        <v>26.0</v>
      </c>
      <c r="O55" s="5" t="s">
        <v>447</v>
      </c>
      <c r="P55" s="5">
        <v>1.81</v>
      </c>
      <c r="Q55" s="5">
        <v>2.32</v>
      </c>
      <c r="R55" s="8" t="s">
        <v>448</v>
      </c>
      <c r="S55" s="8" t="s">
        <v>40</v>
      </c>
      <c r="T55" s="8" t="s">
        <v>41</v>
      </c>
      <c r="U55" s="8">
        <v>55.0</v>
      </c>
      <c r="V55" s="8">
        <v>13191.0</v>
      </c>
      <c r="W55" s="8">
        <v>7707864.0</v>
      </c>
      <c r="X55" s="9">
        <f t="shared" si="1"/>
        <v>584.327496</v>
      </c>
      <c r="Y55" s="9">
        <f t="shared" si="2"/>
        <v>584.33</v>
      </c>
      <c r="Z55" s="8">
        <v>2177.0</v>
      </c>
      <c r="AA55" s="8" t="s">
        <v>35</v>
      </c>
      <c r="AB55" s="8" t="s">
        <v>35</v>
      </c>
      <c r="AC55" s="8" t="s">
        <v>449</v>
      </c>
    </row>
    <row r="56">
      <c r="A56" s="10" t="s">
        <v>29</v>
      </c>
      <c r="B56" s="5" t="s">
        <v>450</v>
      </c>
      <c r="C56" s="6" t="s">
        <v>451</v>
      </c>
      <c r="D56" s="6" t="s">
        <v>170</v>
      </c>
      <c r="E56" s="5" t="s">
        <v>452</v>
      </c>
      <c r="F56" s="6" t="s">
        <v>101</v>
      </c>
      <c r="G56" s="6" t="s">
        <v>95</v>
      </c>
      <c r="H56" s="6">
        <v>3.22417</v>
      </c>
      <c r="I56" s="6">
        <v>101.30362</v>
      </c>
      <c r="J56" s="5" t="s">
        <v>35</v>
      </c>
      <c r="K56" s="6">
        <v>2012.0</v>
      </c>
      <c r="L56" s="6" t="s">
        <v>102</v>
      </c>
      <c r="M56" s="6" t="s">
        <v>453</v>
      </c>
      <c r="N56" s="6" t="s">
        <v>454</v>
      </c>
      <c r="O56" s="6" t="s">
        <v>455</v>
      </c>
      <c r="P56" s="6">
        <v>1.88</v>
      </c>
      <c r="Q56" s="6">
        <v>0.12</v>
      </c>
      <c r="R56" s="8" t="s">
        <v>456</v>
      </c>
      <c r="S56" s="8" t="s">
        <v>40</v>
      </c>
      <c r="T56" s="3" t="s">
        <v>41</v>
      </c>
      <c r="U56" s="3">
        <v>33.0</v>
      </c>
      <c r="V56" s="8">
        <v>714669.0</v>
      </c>
      <c r="W56" s="8">
        <v>4.03543977E8</v>
      </c>
      <c r="X56" s="9">
        <f t="shared" si="1"/>
        <v>564.658572</v>
      </c>
      <c r="Y56" s="9">
        <f t="shared" si="2"/>
        <v>564.66</v>
      </c>
      <c r="Z56" s="8">
        <v>645.0</v>
      </c>
      <c r="AA56" s="8" t="s">
        <v>457</v>
      </c>
      <c r="AB56" s="7" t="s">
        <v>458</v>
      </c>
    </row>
    <row r="57">
      <c r="A57" s="10" t="s">
        <v>459</v>
      </c>
      <c r="B57" s="26" t="s">
        <v>460</v>
      </c>
      <c r="C57" s="15"/>
      <c r="D57" s="23" t="s">
        <v>182</v>
      </c>
      <c r="E57" s="23" t="s">
        <v>183</v>
      </c>
      <c r="F57" s="5" t="s">
        <v>35</v>
      </c>
      <c r="G57" s="5" t="s">
        <v>35</v>
      </c>
      <c r="H57" s="5" t="s">
        <v>35</v>
      </c>
      <c r="I57" s="5" t="s">
        <v>35</v>
      </c>
      <c r="J57" s="5" t="s">
        <v>35</v>
      </c>
      <c r="K57" s="5" t="s">
        <v>35</v>
      </c>
      <c r="L57" s="5" t="s">
        <v>35</v>
      </c>
      <c r="M57" s="5" t="s">
        <v>35</v>
      </c>
      <c r="N57" s="6" t="s">
        <v>461</v>
      </c>
      <c r="O57" s="8" t="s">
        <v>35</v>
      </c>
      <c r="P57" s="8" t="s">
        <v>35</v>
      </c>
      <c r="Q57" s="8" t="s">
        <v>35</v>
      </c>
      <c r="R57" s="6" t="s">
        <v>462</v>
      </c>
      <c r="S57" s="8" t="s">
        <v>40</v>
      </c>
      <c r="T57" s="3" t="s">
        <v>41</v>
      </c>
      <c r="U57" s="3">
        <v>33.0</v>
      </c>
      <c r="V57" s="8">
        <v>479950.0</v>
      </c>
      <c r="W57" s="8">
        <v>5.13039673E8</v>
      </c>
      <c r="X57" s="9">
        <f t="shared" si="1"/>
        <v>1068.944</v>
      </c>
      <c r="Y57" s="9">
        <f t="shared" si="2"/>
        <v>1068.94</v>
      </c>
      <c r="Z57" s="8">
        <v>1583.0</v>
      </c>
      <c r="AA57" s="8" t="s">
        <v>463</v>
      </c>
      <c r="AB57" s="8" t="s">
        <v>134</v>
      </c>
    </row>
    <row r="58">
      <c r="A58" s="10" t="s">
        <v>29</v>
      </c>
      <c r="B58" s="5" t="s">
        <v>464</v>
      </c>
      <c r="C58" s="5" t="s">
        <v>181</v>
      </c>
      <c r="D58" s="5" t="s">
        <v>66</v>
      </c>
      <c r="E58" s="5" t="s">
        <v>465</v>
      </c>
      <c r="F58" s="5" t="s">
        <v>358</v>
      </c>
      <c r="G58" s="8" t="s">
        <v>359</v>
      </c>
      <c r="H58" s="5" t="s">
        <v>466</v>
      </c>
      <c r="I58" s="5" t="s">
        <v>467</v>
      </c>
      <c r="J58" s="5" t="s">
        <v>35</v>
      </c>
      <c r="K58" s="14">
        <v>39526.0</v>
      </c>
      <c r="L58" s="5" t="s">
        <v>468</v>
      </c>
      <c r="M58" s="6" t="s">
        <v>469</v>
      </c>
      <c r="N58" s="6" t="s">
        <v>470</v>
      </c>
      <c r="O58" s="15" t="s">
        <v>471</v>
      </c>
      <c r="P58" s="15">
        <v>1.88</v>
      </c>
      <c r="Q58" s="15">
        <v>1.6</v>
      </c>
      <c r="R58" s="8" t="s">
        <v>268</v>
      </c>
      <c r="S58" s="8" t="s">
        <v>40</v>
      </c>
      <c r="T58" s="3" t="s">
        <v>41</v>
      </c>
      <c r="U58" s="3">
        <v>33.0</v>
      </c>
      <c r="V58" s="8">
        <v>235025.0</v>
      </c>
      <c r="W58" s="8">
        <v>3.50782052E8</v>
      </c>
      <c r="X58" s="9">
        <f t="shared" si="1"/>
        <v>1492.530803</v>
      </c>
      <c r="Y58" s="9">
        <f t="shared" si="2"/>
        <v>1492.53</v>
      </c>
      <c r="Z58" s="8">
        <v>2379.0</v>
      </c>
      <c r="AA58" s="8" t="s">
        <v>263</v>
      </c>
      <c r="AB58" s="13">
        <v>1.0</v>
      </c>
    </row>
    <row r="59">
      <c r="A59" s="10" t="s">
        <v>29</v>
      </c>
      <c r="B59" s="33" t="s">
        <v>472</v>
      </c>
      <c r="C59" s="5" t="s">
        <v>473</v>
      </c>
      <c r="D59" s="5" t="s">
        <v>402</v>
      </c>
      <c r="E59" s="5" t="s">
        <v>474</v>
      </c>
      <c r="F59" s="5" t="s">
        <v>358</v>
      </c>
      <c r="G59" s="8" t="s">
        <v>359</v>
      </c>
      <c r="H59" s="5" t="s">
        <v>475</v>
      </c>
      <c r="I59" s="5" t="s">
        <v>476</v>
      </c>
      <c r="J59" s="5" t="s">
        <v>35</v>
      </c>
      <c r="K59" s="14">
        <v>40341.0</v>
      </c>
      <c r="L59" s="5" t="s">
        <v>477</v>
      </c>
      <c r="M59" s="6" t="s">
        <v>478</v>
      </c>
      <c r="N59" s="6" t="s">
        <v>479</v>
      </c>
      <c r="O59" s="15" t="s">
        <v>480</v>
      </c>
      <c r="P59" s="15">
        <v>1.93</v>
      </c>
      <c r="Q59" s="15">
        <v>1.44</v>
      </c>
      <c r="R59" s="8" t="s">
        <v>481</v>
      </c>
      <c r="S59" s="8" t="s">
        <v>40</v>
      </c>
      <c r="T59" s="3" t="s">
        <v>41</v>
      </c>
      <c r="U59" s="3">
        <v>33.0</v>
      </c>
      <c r="V59" s="8">
        <v>523243.0</v>
      </c>
      <c r="W59" s="8">
        <v>3.80342485E8</v>
      </c>
      <c r="X59" s="9">
        <f t="shared" si="1"/>
        <v>726.89455</v>
      </c>
      <c r="Y59" s="9">
        <f t="shared" si="2"/>
        <v>726.89</v>
      </c>
      <c r="Z59" s="8">
        <v>901.0</v>
      </c>
      <c r="AA59" s="8" t="s">
        <v>366</v>
      </c>
      <c r="AB59" s="8" t="s">
        <v>482</v>
      </c>
    </row>
    <row r="60">
      <c r="A60" s="5" t="s">
        <v>29</v>
      </c>
      <c r="B60" s="6" t="s">
        <v>483</v>
      </c>
      <c r="C60" s="5" t="s">
        <v>35</v>
      </c>
      <c r="D60" s="6" t="s">
        <v>32</v>
      </c>
      <c r="E60" s="6" t="s">
        <v>33</v>
      </c>
      <c r="F60" s="6" t="s">
        <v>34</v>
      </c>
      <c r="G60" s="5" t="s">
        <v>35</v>
      </c>
      <c r="H60" s="5">
        <v>23.21078</v>
      </c>
      <c r="I60" s="5">
        <v>-106.395583</v>
      </c>
      <c r="J60" s="6" t="s">
        <v>36</v>
      </c>
      <c r="K60" s="6">
        <v>44143.0</v>
      </c>
      <c r="L60" s="6" t="s">
        <v>37</v>
      </c>
      <c r="M60" s="6" t="s">
        <v>484</v>
      </c>
      <c r="N60" s="6" t="s">
        <v>35</v>
      </c>
      <c r="O60" s="6" t="s">
        <v>35</v>
      </c>
      <c r="P60" s="6" t="s">
        <v>35</v>
      </c>
      <c r="Q60" s="6" t="s">
        <v>35</v>
      </c>
      <c r="R60" s="7" t="s">
        <v>485</v>
      </c>
      <c r="S60" s="8" t="s">
        <v>40</v>
      </c>
      <c r="T60" s="3" t="s">
        <v>41</v>
      </c>
      <c r="U60" s="3">
        <v>33.0</v>
      </c>
      <c r="V60" s="8">
        <v>317121.0</v>
      </c>
      <c r="W60" s="8">
        <v>4.63513252E8</v>
      </c>
      <c r="X60" s="9">
        <f t="shared" si="1"/>
        <v>1461.629006</v>
      </c>
      <c r="Y60" s="9">
        <f t="shared" si="2"/>
        <v>1461.63</v>
      </c>
      <c r="Z60" s="8">
        <v>2383.0</v>
      </c>
      <c r="AA60" s="8" t="s">
        <v>322</v>
      </c>
      <c r="AB60" s="8" t="s">
        <v>486</v>
      </c>
      <c r="AC60" s="7" t="s">
        <v>487</v>
      </c>
    </row>
    <row r="61">
      <c r="A61" s="10" t="s">
        <v>29</v>
      </c>
      <c r="B61" s="10" t="s">
        <v>488</v>
      </c>
      <c r="C61" s="10" t="s">
        <v>489</v>
      </c>
      <c r="D61" s="23" t="s">
        <v>93</v>
      </c>
      <c r="E61" s="23" t="s">
        <v>490</v>
      </c>
      <c r="F61" s="11" t="s">
        <v>101</v>
      </c>
      <c r="G61" s="11" t="s">
        <v>95</v>
      </c>
      <c r="H61" s="23">
        <v>-33.63333</v>
      </c>
      <c r="I61" s="23">
        <v>151.31667</v>
      </c>
      <c r="J61" s="23" t="s">
        <v>35</v>
      </c>
      <c r="K61" s="23">
        <v>2006.0</v>
      </c>
      <c r="L61" s="11" t="s">
        <v>129</v>
      </c>
      <c r="M61" s="10" t="s">
        <v>491</v>
      </c>
      <c r="N61" s="10" t="s">
        <v>492</v>
      </c>
      <c r="O61" s="10" t="s">
        <v>493</v>
      </c>
      <c r="P61" s="10">
        <v>1.88</v>
      </c>
      <c r="Q61" s="10">
        <v>2.19</v>
      </c>
      <c r="R61" s="17" t="s">
        <v>494</v>
      </c>
      <c r="S61" s="3" t="s">
        <v>40</v>
      </c>
      <c r="T61" s="3" t="s">
        <v>41</v>
      </c>
      <c r="U61" s="3">
        <v>71.0</v>
      </c>
      <c r="V61" s="3">
        <v>377206.0</v>
      </c>
      <c r="W61" s="3">
        <v>4.35618328E8</v>
      </c>
      <c r="X61" s="9">
        <f t="shared" si="1"/>
        <v>1154.855246</v>
      </c>
      <c r="Y61" s="9">
        <f t="shared" si="2"/>
        <v>1154.86</v>
      </c>
      <c r="Z61" s="3">
        <v>2129.0</v>
      </c>
      <c r="AA61" s="3" t="s">
        <v>495</v>
      </c>
      <c r="AB61" s="3" t="s">
        <v>496</v>
      </c>
    </row>
    <row r="62">
      <c r="A62" s="5" t="s">
        <v>29</v>
      </c>
      <c r="B62" s="6" t="s">
        <v>497</v>
      </c>
      <c r="C62" s="6" t="s">
        <v>498</v>
      </c>
      <c r="D62" s="6" t="s">
        <v>32</v>
      </c>
      <c r="E62" s="6" t="s">
        <v>33</v>
      </c>
      <c r="F62" s="6" t="s">
        <v>34</v>
      </c>
      <c r="G62" s="5" t="s">
        <v>35</v>
      </c>
      <c r="H62" s="5">
        <v>23.21078</v>
      </c>
      <c r="I62" s="6">
        <v>-106.395583</v>
      </c>
      <c r="J62" s="6" t="s">
        <v>36</v>
      </c>
      <c r="K62" s="6">
        <v>44143.0</v>
      </c>
      <c r="L62" s="6" t="s">
        <v>37</v>
      </c>
      <c r="M62" s="6" t="s">
        <v>499</v>
      </c>
      <c r="N62" s="6" t="s">
        <v>35</v>
      </c>
      <c r="O62" s="6" t="s">
        <v>35</v>
      </c>
      <c r="P62" s="6" t="s">
        <v>35</v>
      </c>
      <c r="Q62" s="6" t="s">
        <v>35</v>
      </c>
      <c r="R62" s="7" t="s">
        <v>500</v>
      </c>
      <c r="S62" s="8" t="s">
        <v>40</v>
      </c>
      <c r="T62" s="3" t="s">
        <v>41</v>
      </c>
      <c r="U62" s="3">
        <v>33.0</v>
      </c>
      <c r="V62" s="8">
        <v>468334.0</v>
      </c>
      <c r="W62" s="8">
        <v>4.77773767E8</v>
      </c>
      <c r="X62" s="9">
        <f t="shared" si="1"/>
        <v>1020.156057</v>
      </c>
      <c r="Y62" s="9">
        <f t="shared" si="2"/>
        <v>1020.16</v>
      </c>
      <c r="Z62" s="8">
        <v>1424.0</v>
      </c>
      <c r="AA62" s="8" t="s">
        <v>497</v>
      </c>
      <c r="AB62" s="8" t="s">
        <v>501</v>
      </c>
      <c r="AC62" s="7" t="s">
        <v>35</v>
      </c>
    </row>
    <row r="63">
      <c r="A63" s="5" t="s">
        <v>29</v>
      </c>
      <c r="B63" s="5" t="s">
        <v>502</v>
      </c>
      <c r="C63" s="5" t="s">
        <v>503</v>
      </c>
      <c r="D63" s="5" t="s">
        <v>93</v>
      </c>
      <c r="E63" s="5" t="s">
        <v>504</v>
      </c>
      <c r="F63" s="5" t="s">
        <v>101</v>
      </c>
      <c r="G63" s="5" t="s">
        <v>95</v>
      </c>
      <c r="H63" s="5">
        <v>-33.78333</v>
      </c>
      <c r="I63" s="5">
        <v>151.26667</v>
      </c>
      <c r="J63" s="5" t="s">
        <v>35</v>
      </c>
      <c r="K63" s="5">
        <v>2006.0</v>
      </c>
      <c r="L63" s="5" t="s">
        <v>129</v>
      </c>
      <c r="M63" s="8" t="s">
        <v>505</v>
      </c>
      <c r="N63" s="5">
        <v>7.0</v>
      </c>
      <c r="O63" s="5" t="s">
        <v>506</v>
      </c>
      <c r="P63" s="5">
        <v>1.82</v>
      </c>
      <c r="Q63" s="5">
        <v>2.33</v>
      </c>
      <c r="R63" s="8" t="s">
        <v>507</v>
      </c>
      <c r="S63" s="8" t="s">
        <v>40</v>
      </c>
      <c r="T63" s="8" t="s">
        <v>41</v>
      </c>
      <c r="U63" s="8">
        <v>125.0</v>
      </c>
      <c r="V63" s="8">
        <v>24910.0</v>
      </c>
      <c r="W63" s="8">
        <v>1.1149159E7</v>
      </c>
      <c r="X63" s="9">
        <f t="shared" si="1"/>
        <v>447.5776395</v>
      </c>
      <c r="Y63" s="9">
        <f t="shared" si="2"/>
        <v>447.58</v>
      </c>
      <c r="Z63" s="8">
        <v>1088.0</v>
      </c>
      <c r="AA63" s="8" t="s">
        <v>35</v>
      </c>
      <c r="AB63" s="8" t="s">
        <v>35</v>
      </c>
      <c r="AC63" s="8" t="s">
        <v>449</v>
      </c>
    </row>
    <row r="64">
      <c r="A64" s="5" t="s">
        <v>29</v>
      </c>
      <c r="B64" s="6" t="s">
        <v>508</v>
      </c>
      <c r="C64" s="5" t="s">
        <v>35</v>
      </c>
      <c r="D64" s="6" t="s">
        <v>32</v>
      </c>
      <c r="E64" s="6" t="s">
        <v>149</v>
      </c>
      <c r="F64" s="6" t="s">
        <v>34</v>
      </c>
      <c r="G64" s="5" t="s">
        <v>35</v>
      </c>
      <c r="H64" s="5">
        <v>23.270845</v>
      </c>
      <c r="I64" s="8">
        <v>-106.45587</v>
      </c>
      <c r="J64" s="6" t="s">
        <v>36</v>
      </c>
      <c r="K64" s="6">
        <v>44143.0</v>
      </c>
      <c r="L64" s="6" t="s">
        <v>37</v>
      </c>
      <c r="M64" s="6" t="s">
        <v>509</v>
      </c>
      <c r="N64" s="6" t="s">
        <v>35</v>
      </c>
      <c r="O64" s="6" t="s">
        <v>35</v>
      </c>
      <c r="P64" s="6" t="s">
        <v>35</v>
      </c>
      <c r="Q64" s="6" t="s">
        <v>35</v>
      </c>
      <c r="R64" s="7" t="s">
        <v>510</v>
      </c>
      <c r="S64" s="8" t="s">
        <v>40</v>
      </c>
      <c r="T64" s="3" t="s">
        <v>41</v>
      </c>
      <c r="U64" s="3">
        <v>33.0</v>
      </c>
      <c r="V64" s="8">
        <v>486919.0</v>
      </c>
      <c r="W64" s="8">
        <v>4.78898023E8</v>
      </c>
      <c r="X64" s="9">
        <f t="shared" si="1"/>
        <v>983.5270815</v>
      </c>
      <c r="Y64" s="9">
        <f t="shared" si="2"/>
        <v>983.53</v>
      </c>
      <c r="Z64" s="8">
        <v>1306.0</v>
      </c>
      <c r="AA64" s="8" t="s">
        <v>511</v>
      </c>
      <c r="AB64" s="8" t="s">
        <v>512</v>
      </c>
      <c r="AC64" s="7" t="s">
        <v>513</v>
      </c>
    </row>
    <row r="65">
      <c r="A65" s="5" t="s">
        <v>29</v>
      </c>
      <c r="B65" s="6" t="s">
        <v>514</v>
      </c>
      <c r="C65" s="5" t="s">
        <v>35</v>
      </c>
      <c r="D65" s="6" t="s">
        <v>515</v>
      </c>
      <c r="E65" s="6" t="s">
        <v>516</v>
      </c>
      <c r="F65" s="6" t="s">
        <v>173</v>
      </c>
      <c r="G65" s="5" t="s">
        <v>35</v>
      </c>
      <c r="H65" s="5">
        <v>10.661762</v>
      </c>
      <c r="I65" s="8">
        <v>-85.672109</v>
      </c>
      <c r="J65" s="6" t="s">
        <v>517</v>
      </c>
      <c r="K65" s="6">
        <v>41214.0</v>
      </c>
      <c r="L65" s="6" t="s">
        <v>37</v>
      </c>
      <c r="M65" s="6" t="s">
        <v>518</v>
      </c>
      <c r="N65" s="6" t="s">
        <v>35</v>
      </c>
      <c r="O65" s="6" t="s">
        <v>35</v>
      </c>
      <c r="P65" s="6" t="s">
        <v>35</v>
      </c>
      <c r="Q65" s="6" t="s">
        <v>35</v>
      </c>
      <c r="R65" s="7" t="s">
        <v>519</v>
      </c>
      <c r="S65" s="8" t="s">
        <v>40</v>
      </c>
      <c r="T65" s="3" t="s">
        <v>41</v>
      </c>
      <c r="U65" s="3">
        <v>33.0</v>
      </c>
      <c r="V65" s="8">
        <v>627662.0</v>
      </c>
      <c r="W65" s="8">
        <v>5.80550823E8</v>
      </c>
      <c r="X65" s="9">
        <f t="shared" si="1"/>
        <v>924.9418047</v>
      </c>
      <c r="Y65" s="9">
        <f t="shared" si="2"/>
        <v>924.94</v>
      </c>
      <c r="Z65" s="8">
        <v>1201.0</v>
      </c>
      <c r="AA65" s="8" t="s">
        <v>520</v>
      </c>
      <c r="AB65" s="8" t="s">
        <v>521</v>
      </c>
      <c r="AC65" s="7" t="s">
        <v>522</v>
      </c>
    </row>
    <row r="66">
      <c r="A66" s="5" t="s">
        <v>29</v>
      </c>
      <c r="B66" s="6" t="s">
        <v>523</v>
      </c>
      <c r="C66" s="6" t="s">
        <v>524</v>
      </c>
      <c r="D66" s="6" t="s">
        <v>32</v>
      </c>
      <c r="E66" s="6" t="s">
        <v>525</v>
      </c>
      <c r="F66" s="6" t="s">
        <v>526</v>
      </c>
      <c r="G66" s="5" t="s">
        <v>35</v>
      </c>
      <c r="H66" s="5">
        <v>21.144317</v>
      </c>
      <c r="I66" s="8">
        <v>-86.787237</v>
      </c>
      <c r="J66" s="6">
        <v>1.0</v>
      </c>
      <c r="K66" s="6" t="s">
        <v>527</v>
      </c>
      <c r="L66" s="6" t="s">
        <v>37</v>
      </c>
      <c r="M66" s="6" t="s">
        <v>528</v>
      </c>
      <c r="N66" s="6" t="s">
        <v>35</v>
      </c>
      <c r="O66" s="6" t="s">
        <v>35</v>
      </c>
      <c r="P66" s="6" t="s">
        <v>35</v>
      </c>
      <c r="Q66" s="6" t="s">
        <v>35</v>
      </c>
      <c r="R66" s="7" t="s">
        <v>529</v>
      </c>
      <c r="S66" s="8" t="s">
        <v>40</v>
      </c>
      <c r="T66" s="3" t="s">
        <v>41</v>
      </c>
      <c r="U66" s="3">
        <v>33.0</v>
      </c>
      <c r="V66" s="8">
        <v>786853.0</v>
      </c>
      <c r="W66" s="8">
        <v>3.00925687E8</v>
      </c>
      <c r="X66" s="9">
        <f t="shared" si="1"/>
        <v>382.4420661</v>
      </c>
      <c r="Y66" s="9">
        <f t="shared" si="2"/>
        <v>382.44</v>
      </c>
      <c r="Z66" s="8">
        <v>416.0</v>
      </c>
      <c r="AA66" s="8" t="s">
        <v>247</v>
      </c>
      <c r="AB66" s="8" t="s">
        <v>530</v>
      </c>
      <c r="AC66" s="7" t="s">
        <v>531</v>
      </c>
    </row>
    <row r="67">
      <c r="A67" s="10" t="s">
        <v>29</v>
      </c>
      <c r="B67" s="6" t="s">
        <v>107</v>
      </c>
      <c r="C67" s="6" t="s">
        <v>532</v>
      </c>
      <c r="D67" s="5" t="s">
        <v>76</v>
      </c>
      <c r="E67" s="5" t="s">
        <v>533</v>
      </c>
      <c r="F67" s="5" t="s">
        <v>534</v>
      </c>
      <c r="G67" s="6" t="s">
        <v>57</v>
      </c>
      <c r="H67" s="5" t="s">
        <v>535</v>
      </c>
      <c r="I67" s="8" t="s">
        <v>536</v>
      </c>
      <c r="J67" s="5" t="s">
        <v>537</v>
      </c>
      <c r="K67" s="30">
        <v>43360.0</v>
      </c>
      <c r="L67" s="5" t="s">
        <v>35</v>
      </c>
      <c r="M67" s="6">
        <v>76211.0</v>
      </c>
      <c r="N67" s="6" t="s">
        <v>538</v>
      </c>
      <c r="O67" s="15" t="s">
        <v>539</v>
      </c>
      <c r="P67" s="15">
        <v>1.85</v>
      </c>
      <c r="Q67" s="15">
        <v>2.35</v>
      </c>
      <c r="R67" s="8" t="s">
        <v>540</v>
      </c>
      <c r="S67" s="8" t="s">
        <v>40</v>
      </c>
      <c r="T67" s="3" t="s">
        <v>41</v>
      </c>
      <c r="U67" s="3">
        <v>33.0</v>
      </c>
      <c r="V67" s="8">
        <v>433845.0</v>
      </c>
      <c r="W67" s="8">
        <v>3.88279311E8</v>
      </c>
      <c r="X67" s="9">
        <f t="shared" si="1"/>
        <v>894.9724233</v>
      </c>
      <c r="Y67" s="9">
        <f t="shared" si="2"/>
        <v>894.97</v>
      </c>
      <c r="Z67" s="8">
        <v>1324.0</v>
      </c>
      <c r="AA67" s="8" t="s">
        <v>107</v>
      </c>
      <c r="AB67" s="13">
        <v>1.0</v>
      </c>
    </row>
    <row r="68">
      <c r="A68" s="10" t="s">
        <v>29</v>
      </c>
      <c r="B68" s="34" t="s">
        <v>107</v>
      </c>
      <c r="C68" s="5" t="s">
        <v>35</v>
      </c>
      <c r="D68" s="5" t="s">
        <v>402</v>
      </c>
      <c r="E68" s="5" t="s">
        <v>357</v>
      </c>
      <c r="F68" s="5" t="s">
        <v>541</v>
      </c>
      <c r="G68" s="8" t="s">
        <v>359</v>
      </c>
      <c r="H68" s="5" t="s">
        <v>542</v>
      </c>
      <c r="I68" s="5" t="s">
        <v>543</v>
      </c>
      <c r="J68" s="5" t="s">
        <v>35</v>
      </c>
      <c r="K68" s="14">
        <v>41447.0</v>
      </c>
      <c r="L68" s="5" t="s">
        <v>129</v>
      </c>
      <c r="M68" s="6" t="s">
        <v>544</v>
      </c>
      <c r="N68" s="6" t="s">
        <v>545</v>
      </c>
      <c r="O68" s="15" t="s">
        <v>546</v>
      </c>
      <c r="P68" s="15">
        <v>1.89</v>
      </c>
      <c r="Q68" s="15">
        <v>2.61</v>
      </c>
      <c r="R68" s="8" t="s">
        <v>547</v>
      </c>
      <c r="S68" s="8" t="s">
        <v>40</v>
      </c>
      <c r="T68" s="3" t="s">
        <v>41</v>
      </c>
      <c r="U68" s="3">
        <v>33.0</v>
      </c>
      <c r="V68" s="8">
        <v>592291.0</v>
      </c>
      <c r="W68" s="8">
        <v>3.84446291E8</v>
      </c>
      <c r="X68" s="9">
        <f t="shared" si="1"/>
        <v>649.083459</v>
      </c>
      <c r="Y68" s="9">
        <f t="shared" si="2"/>
        <v>649.08</v>
      </c>
      <c r="Z68" s="8">
        <v>801.0</v>
      </c>
      <c r="AA68" s="8" t="s">
        <v>548</v>
      </c>
      <c r="AB68" s="8" t="s">
        <v>549</v>
      </c>
    </row>
    <row r="69">
      <c r="A69" s="10" t="s">
        <v>29</v>
      </c>
      <c r="B69" s="6" t="s">
        <v>550</v>
      </c>
      <c r="C69" s="6" t="s">
        <v>437</v>
      </c>
      <c r="D69" s="5" t="s">
        <v>182</v>
      </c>
      <c r="E69" s="5" t="s">
        <v>369</v>
      </c>
      <c r="F69" s="5" t="s">
        <v>35</v>
      </c>
      <c r="G69" s="5" t="s">
        <v>35</v>
      </c>
      <c r="H69" s="5" t="s">
        <v>35</v>
      </c>
      <c r="I69" s="5" t="s">
        <v>35</v>
      </c>
      <c r="J69" s="5" t="s">
        <v>35</v>
      </c>
      <c r="K69" s="5" t="s">
        <v>35</v>
      </c>
      <c r="L69" s="5" t="s">
        <v>35</v>
      </c>
      <c r="M69" s="5" t="s">
        <v>35</v>
      </c>
      <c r="N69" s="6" t="s">
        <v>551</v>
      </c>
      <c r="O69" s="8" t="s">
        <v>35</v>
      </c>
      <c r="P69" s="8" t="s">
        <v>35</v>
      </c>
      <c r="Q69" s="8" t="s">
        <v>35</v>
      </c>
      <c r="R69" s="6" t="s">
        <v>552</v>
      </c>
      <c r="S69" s="8" t="s">
        <v>40</v>
      </c>
      <c r="T69" s="3" t="s">
        <v>41</v>
      </c>
      <c r="U69" s="3">
        <v>55.0</v>
      </c>
      <c r="V69" s="8">
        <v>1843858.0</v>
      </c>
      <c r="W69" s="8">
        <v>9.8445731E8</v>
      </c>
      <c r="X69" s="9">
        <f t="shared" si="1"/>
        <v>533.9116732</v>
      </c>
      <c r="Y69" s="9">
        <f t="shared" si="2"/>
        <v>533.91</v>
      </c>
      <c r="Z69" s="8">
        <v>811.0</v>
      </c>
      <c r="AA69" s="8" t="s">
        <v>553</v>
      </c>
      <c r="AB69" s="8" t="s">
        <v>554</v>
      </c>
    </row>
    <row r="70">
      <c r="A70" s="10" t="s">
        <v>29</v>
      </c>
      <c r="B70" s="6" t="s">
        <v>555</v>
      </c>
      <c r="C70" s="6" t="s">
        <v>356</v>
      </c>
      <c r="D70" s="5" t="s">
        <v>182</v>
      </c>
      <c r="E70" s="5" t="s">
        <v>369</v>
      </c>
      <c r="F70" s="5" t="s">
        <v>35</v>
      </c>
      <c r="G70" s="5" t="s">
        <v>35</v>
      </c>
      <c r="H70" s="5" t="s">
        <v>35</v>
      </c>
      <c r="I70" s="5" t="s">
        <v>35</v>
      </c>
      <c r="J70" s="5" t="s">
        <v>35</v>
      </c>
      <c r="K70" s="5" t="s">
        <v>35</v>
      </c>
      <c r="L70" s="5" t="s">
        <v>35</v>
      </c>
      <c r="M70" s="5" t="s">
        <v>35</v>
      </c>
      <c r="N70" s="6" t="s">
        <v>556</v>
      </c>
      <c r="O70" s="8" t="s">
        <v>35</v>
      </c>
      <c r="P70" s="8" t="s">
        <v>35</v>
      </c>
      <c r="Q70" s="8" t="s">
        <v>35</v>
      </c>
      <c r="R70" s="6" t="s">
        <v>557</v>
      </c>
      <c r="S70" s="8" t="s">
        <v>40</v>
      </c>
      <c r="T70" s="3" t="s">
        <v>41</v>
      </c>
      <c r="U70" s="3">
        <v>33.0</v>
      </c>
      <c r="V70" s="8">
        <v>517137.0</v>
      </c>
      <c r="W70" s="8">
        <v>5.39020844E8</v>
      </c>
      <c r="X70" s="9">
        <f t="shared" si="1"/>
        <v>1042.317305</v>
      </c>
      <c r="Y70" s="9">
        <f t="shared" si="2"/>
        <v>1042.32</v>
      </c>
      <c r="Z70" s="8">
        <v>1390.0</v>
      </c>
      <c r="AA70" s="8" t="s">
        <v>372</v>
      </c>
      <c r="AB70" s="8" t="s">
        <v>134</v>
      </c>
    </row>
    <row r="71">
      <c r="A71" s="5" t="s">
        <v>29</v>
      </c>
      <c r="B71" s="6" t="s">
        <v>520</v>
      </c>
      <c r="C71" s="6" t="s">
        <v>558</v>
      </c>
      <c r="D71" s="5" t="s">
        <v>86</v>
      </c>
      <c r="E71" s="5" t="s">
        <v>559</v>
      </c>
      <c r="F71" s="5" t="s">
        <v>215</v>
      </c>
      <c r="G71" s="5" t="s">
        <v>35</v>
      </c>
      <c r="H71" s="5">
        <v>12.17543</v>
      </c>
      <c r="I71" s="5">
        <v>-68.86497</v>
      </c>
      <c r="J71" s="5" t="s">
        <v>35</v>
      </c>
      <c r="K71" s="20">
        <v>43885.0</v>
      </c>
      <c r="L71" s="5" t="s">
        <v>35</v>
      </c>
      <c r="M71" s="6" t="s">
        <v>560</v>
      </c>
      <c r="N71" s="5" t="s">
        <v>560</v>
      </c>
      <c r="O71" s="6" t="s">
        <v>35</v>
      </c>
      <c r="P71" s="6" t="s">
        <v>35</v>
      </c>
      <c r="Q71" s="6" t="s">
        <v>35</v>
      </c>
      <c r="R71" s="7" t="s">
        <v>561</v>
      </c>
      <c r="S71" s="8" t="s">
        <v>40</v>
      </c>
      <c r="T71" s="3" t="s">
        <v>41</v>
      </c>
      <c r="U71" s="3">
        <v>33.0</v>
      </c>
      <c r="V71" s="8">
        <v>567219.0</v>
      </c>
      <c r="W71" s="8">
        <v>6.47425325E8</v>
      </c>
      <c r="X71" s="9">
        <f t="shared" si="1"/>
        <v>1141.402747</v>
      </c>
      <c r="Y71" s="9">
        <f t="shared" si="2"/>
        <v>1141.4</v>
      </c>
      <c r="Z71" s="8">
        <v>1604.0</v>
      </c>
      <c r="AA71" s="8" t="s">
        <v>511</v>
      </c>
      <c r="AB71" s="8" t="s">
        <v>562</v>
      </c>
    </row>
    <row r="72">
      <c r="A72" s="10" t="s">
        <v>29</v>
      </c>
      <c r="B72" s="6" t="s">
        <v>563</v>
      </c>
      <c r="C72" s="5" t="s">
        <v>564</v>
      </c>
      <c r="D72" s="8" t="s">
        <v>565</v>
      </c>
      <c r="E72" s="6" t="s">
        <v>566</v>
      </c>
      <c r="F72" s="6" t="s">
        <v>567</v>
      </c>
      <c r="G72" s="6" t="s">
        <v>57</v>
      </c>
      <c r="H72" s="5" t="s">
        <v>568</v>
      </c>
      <c r="I72" s="5" t="s">
        <v>569</v>
      </c>
      <c r="J72" s="15"/>
      <c r="K72" s="14">
        <v>39603.0</v>
      </c>
      <c r="L72" s="5" t="s">
        <v>35</v>
      </c>
      <c r="M72" s="6">
        <v>66086.0</v>
      </c>
      <c r="N72" s="6" t="s">
        <v>570</v>
      </c>
      <c r="O72" s="15" t="s">
        <v>571</v>
      </c>
      <c r="P72" s="15">
        <v>1.91</v>
      </c>
      <c r="Q72" s="15">
        <v>6.98</v>
      </c>
      <c r="R72" s="8" t="s">
        <v>572</v>
      </c>
      <c r="S72" s="8" t="s">
        <v>40</v>
      </c>
      <c r="T72" s="3" t="s">
        <v>41</v>
      </c>
      <c r="U72" s="3">
        <v>33.0</v>
      </c>
      <c r="V72" s="8">
        <v>627274.0</v>
      </c>
      <c r="W72" s="8">
        <v>4.14434238E8</v>
      </c>
      <c r="X72" s="9">
        <f t="shared" si="1"/>
        <v>660.6909229</v>
      </c>
      <c r="Y72" s="9">
        <f t="shared" si="2"/>
        <v>660.69</v>
      </c>
      <c r="Z72" s="8">
        <v>1468.0</v>
      </c>
      <c r="AA72" s="8" t="s">
        <v>563</v>
      </c>
      <c r="AB72" s="13">
        <v>1.0</v>
      </c>
    </row>
    <row r="73">
      <c r="A73" s="5" t="s">
        <v>29</v>
      </c>
      <c r="B73" s="5" t="s">
        <v>563</v>
      </c>
      <c r="C73" s="5" t="s">
        <v>564</v>
      </c>
      <c r="D73" s="5" t="s">
        <v>218</v>
      </c>
      <c r="E73" s="15"/>
      <c r="F73" s="5" t="s">
        <v>219</v>
      </c>
      <c r="G73" s="5" t="s">
        <v>219</v>
      </c>
      <c r="H73" s="15"/>
      <c r="I73" s="15"/>
      <c r="J73" s="15"/>
      <c r="K73" s="15"/>
      <c r="L73" s="15"/>
      <c r="N73" s="5" t="s">
        <v>573</v>
      </c>
      <c r="O73" s="15"/>
      <c r="P73" s="15"/>
      <c r="Q73" s="15"/>
      <c r="T73" s="3" t="s">
        <v>41</v>
      </c>
      <c r="U73" s="8">
        <v>91.0</v>
      </c>
      <c r="V73" s="8">
        <v>2666085.0</v>
      </c>
      <c r="W73" s="8">
        <v>1.248688018E9</v>
      </c>
      <c r="X73" s="9">
        <f t="shared" si="1"/>
        <v>468.3601678</v>
      </c>
      <c r="Y73" s="9">
        <f t="shared" si="2"/>
        <v>468.36</v>
      </c>
      <c r="Z73" s="8">
        <v>1038.0</v>
      </c>
      <c r="AA73" s="8" t="s">
        <v>574</v>
      </c>
      <c r="AB73" s="13">
        <v>1.0</v>
      </c>
    </row>
    <row r="74">
      <c r="A74" s="10" t="s">
        <v>29</v>
      </c>
      <c r="B74" s="10" t="s">
        <v>575</v>
      </c>
      <c r="C74" s="10" t="s">
        <v>75</v>
      </c>
      <c r="D74" s="10" t="s">
        <v>576</v>
      </c>
      <c r="E74" s="10" t="s">
        <v>577</v>
      </c>
      <c r="F74" s="11" t="s">
        <v>47</v>
      </c>
      <c r="G74" s="11" t="s">
        <v>48</v>
      </c>
      <c r="H74" s="10" t="s">
        <v>578</v>
      </c>
      <c r="I74" s="10" t="s">
        <v>579</v>
      </c>
      <c r="J74" s="10" t="s">
        <v>580</v>
      </c>
      <c r="K74" s="12">
        <v>37819.0</v>
      </c>
      <c r="L74" s="11" t="s">
        <v>50</v>
      </c>
      <c r="M74" s="10" t="s">
        <v>581</v>
      </c>
      <c r="N74" s="10" t="s">
        <v>582</v>
      </c>
      <c r="O74" s="10" t="s">
        <v>583</v>
      </c>
      <c r="P74" s="10">
        <v>1.85</v>
      </c>
      <c r="Q74" s="10">
        <v>1.53</v>
      </c>
      <c r="R74" s="3" t="s">
        <v>584</v>
      </c>
      <c r="S74" s="8" t="s">
        <v>40</v>
      </c>
      <c r="T74" s="3" t="s">
        <v>41</v>
      </c>
      <c r="U74" s="3">
        <v>33.0</v>
      </c>
      <c r="V74" s="3">
        <v>265467.0</v>
      </c>
      <c r="W74" s="3">
        <v>3.4636869E8</v>
      </c>
      <c r="X74" s="9">
        <f t="shared" si="1"/>
        <v>1304.752342</v>
      </c>
      <c r="Y74" s="9">
        <f t="shared" si="2"/>
        <v>1304.75</v>
      </c>
      <c r="Z74" s="3">
        <v>2067.0</v>
      </c>
      <c r="AA74" s="8" t="s">
        <v>575</v>
      </c>
      <c r="AB74" s="8" t="s">
        <v>256</v>
      </c>
    </row>
    <row r="75">
      <c r="A75" s="10" t="s">
        <v>29</v>
      </c>
      <c r="B75" s="6" t="s">
        <v>575</v>
      </c>
      <c r="C75" s="5" t="s">
        <v>75</v>
      </c>
      <c r="D75" s="5" t="s">
        <v>76</v>
      </c>
      <c r="E75" s="6" t="s">
        <v>585</v>
      </c>
      <c r="F75" s="5" t="s">
        <v>534</v>
      </c>
      <c r="G75" s="6" t="s">
        <v>57</v>
      </c>
      <c r="H75" s="8" t="s">
        <v>586</v>
      </c>
      <c r="I75" s="8" t="s">
        <v>587</v>
      </c>
      <c r="J75" s="5" t="s">
        <v>588</v>
      </c>
      <c r="K75" s="14">
        <v>43353.0</v>
      </c>
      <c r="L75" s="5" t="s">
        <v>35</v>
      </c>
      <c r="M75" s="6">
        <v>76193.0</v>
      </c>
      <c r="N75" s="6" t="s">
        <v>589</v>
      </c>
      <c r="O75" s="15" t="s">
        <v>590</v>
      </c>
      <c r="P75" s="15">
        <v>1.78</v>
      </c>
      <c r="Q75" s="15">
        <v>2.13</v>
      </c>
      <c r="R75" s="8" t="s">
        <v>591</v>
      </c>
      <c r="S75" s="8" t="s">
        <v>40</v>
      </c>
      <c r="T75" s="3" t="s">
        <v>41</v>
      </c>
      <c r="U75" s="3">
        <v>33.0</v>
      </c>
      <c r="V75" s="8">
        <v>257526.0</v>
      </c>
      <c r="W75" s="8">
        <v>3.55647901E8</v>
      </c>
      <c r="X75" s="9">
        <f t="shared" si="1"/>
        <v>1381.017455</v>
      </c>
      <c r="Y75" s="9">
        <f t="shared" si="2"/>
        <v>1381.02</v>
      </c>
      <c r="Z75" s="8">
        <v>2133.0</v>
      </c>
      <c r="AA75" s="8" t="s">
        <v>575</v>
      </c>
      <c r="AB75" s="13">
        <v>1.0</v>
      </c>
    </row>
    <row r="76">
      <c r="A76" s="10" t="s">
        <v>73</v>
      </c>
      <c r="B76" s="10" t="s">
        <v>592</v>
      </c>
      <c r="C76" s="10" t="s">
        <v>593</v>
      </c>
      <c r="D76" s="10" t="s">
        <v>271</v>
      </c>
      <c r="E76" s="10" t="s">
        <v>594</v>
      </c>
      <c r="F76" s="10" t="s">
        <v>48</v>
      </c>
      <c r="G76" s="10" t="s">
        <v>48</v>
      </c>
      <c r="H76" s="11">
        <v>-48.6333</v>
      </c>
      <c r="I76" s="5">
        <v>-60.2783</v>
      </c>
      <c r="J76" s="11" t="s">
        <v>595</v>
      </c>
      <c r="K76" s="12">
        <v>41583.0</v>
      </c>
      <c r="L76" s="11" t="s">
        <v>35</v>
      </c>
      <c r="M76" s="11" t="s">
        <v>35</v>
      </c>
      <c r="N76" s="11" t="s">
        <v>596</v>
      </c>
      <c r="O76" s="10" t="s">
        <v>597</v>
      </c>
      <c r="P76" s="10">
        <v>1.85</v>
      </c>
      <c r="Q76" s="10">
        <v>0.61</v>
      </c>
      <c r="R76" s="3" t="s">
        <v>540</v>
      </c>
      <c r="S76" s="8" t="s">
        <v>40</v>
      </c>
      <c r="T76" s="3" t="s">
        <v>41</v>
      </c>
      <c r="U76" s="3">
        <v>33.0</v>
      </c>
      <c r="V76" s="3">
        <v>505692.0</v>
      </c>
      <c r="W76" s="3">
        <v>3.62078255E8</v>
      </c>
      <c r="X76" s="9">
        <f t="shared" si="1"/>
        <v>716.0055033</v>
      </c>
      <c r="Y76" s="9">
        <f t="shared" si="2"/>
        <v>716.01</v>
      </c>
      <c r="Z76" s="3">
        <v>917.0</v>
      </c>
      <c r="AA76" s="3" t="s">
        <v>592</v>
      </c>
      <c r="AB76" s="3" t="s">
        <v>598</v>
      </c>
    </row>
    <row r="77">
      <c r="A77" s="10" t="s">
        <v>29</v>
      </c>
      <c r="B77" s="10" t="s">
        <v>599</v>
      </c>
      <c r="C77" s="11" t="s">
        <v>600</v>
      </c>
      <c r="D77" s="11" t="s">
        <v>35</v>
      </c>
      <c r="E77" s="11" t="s">
        <v>35</v>
      </c>
      <c r="F77" s="11" t="s">
        <v>101</v>
      </c>
      <c r="G77" s="11" t="s">
        <v>95</v>
      </c>
      <c r="H77" s="11" t="s">
        <v>35</v>
      </c>
      <c r="I77" s="11" t="s">
        <v>35</v>
      </c>
      <c r="J77" s="11" t="s">
        <v>35</v>
      </c>
      <c r="K77" s="11" t="s">
        <v>35</v>
      </c>
      <c r="L77" s="11" t="s">
        <v>35</v>
      </c>
      <c r="M77" s="10" t="s">
        <v>601</v>
      </c>
      <c r="N77" s="10" t="s">
        <v>602</v>
      </c>
      <c r="O77" s="10" t="s">
        <v>603</v>
      </c>
      <c r="P77" s="10">
        <v>1.88</v>
      </c>
      <c r="Q77" s="10">
        <v>2.33</v>
      </c>
      <c r="R77" s="3" t="s">
        <v>604</v>
      </c>
      <c r="S77" s="8" t="s">
        <v>40</v>
      </c>
      <c r="T77" s="3" t="s">
        <v>41</v>
      </c>
      <c r="U77" s="3">
        <v>33.0</v>
      </c>
      <c r="V77" s="3">
        <v>997714.0</v>
      </c>
      <c r="W77" s="3">
        <v>5.2886114E8</v>
      </c>
      <c r="X77" s="9">
        <f t="shared" si="1"/>
        <v>530.0728866</v>
      </c>
      <c r="Y77" s="9">
        <f t="shared" si="2"/>
        <v>530.07</v>
      </c>
      <c r="Z77" s="3">
        <v>1070.0</v>
      </c>
      <c r="AA77" s="8" t="s">
        <v>605</v>
      </c>
      <c r="AB77" s="8" t="s">
        <v>606</v>
      </c>
    </row>
    <row r="78">
      <c r="A78" s="10" t="s">
        <v>29</v>
      </c>
      <c r="B78" s="6" t="s">
        <v>607</v>
      </c>
      <c r="C78" s="6" t="s">
        <v>608</v>
      </c>
      <c r="D78" s="8" t="s">
        <v>609</v>
      </c>
      <c r="E78" s="5" t="s">
        <v>610</v>
      </c>
      <c r="F78" s="6" t="s">
        <v>101</v>
      </c>
      <c r="G78" s="6" t="s">
        <v>95</v>
      </c>
      <c r="H78" s="6">
        <v>-8.35865</v>
      </c>
      <c r="I78" s="6">
        <v>127.06043</v>
      </c>
      <c r="J78" s="5" t="s">
        <v>35</v>
      </c>
      <c r="K78" s="6">
        <v>2017.0</v>
      </c>
      <c r="L78" s="6" t="s">
        <v>50</v>
      </c>
      <c r="M78" s="5" t="s">
        <v>611</v>
      </c>
      <c r="N78" s="6" t="s">
        <v>612</v>
      </c>
      <c r="O78" s="6" t="s">
        <v>613</v>
      </c>
      <c r="P78" s="6">
        <v>1.89</v>
      </c>
      <c r="Q78" s="6">
        <v>2.37</v>
      </c>
      <c r="R78" s="8" t="s">
        <v>614</v>
      </c>
      <c r="S78" s="8" t="s">
        <v>40</v>
      </c>
      <c r="T78" s="3" t="s">
        <v>41</v>
      </c>
      <c r="U78" s="3">
        <v>33.0</v>
      </c>
      <c r="V78" s="8">
        <v>630996.0</v>
      </c>
      <c r="W78" s="8">
        <v>5.25315669E8</v>
      </c>
      <c r="X78" s="9">
        <f t="shared" si="1"/>
        <v>832.5182236</v>
      </c>
      <c r="Y78" s="9">
        <f t="shared" si="2"/>
        <v>832.52</v>
      </c>
      <c r="Z78" s="8">
        <v>1087.0</v>
      </c>
      <c r="AA78" s="8" t="s">
        <v>322</v>
      </c>
      <c r="AB78" s="8" t="s">
        <v>615</v>
      </c>
    </row>
    <row r="79">
      <c r="A79" s="10" t="s">
        <v>29</v>
      </c>
      <c r="B79" s="6" t="s">
        <v>616</v>
      </c>
      <c r="C79" s="5" t="s">
        <v>617</v>
      </c>
      <c r="D79" s="8" t="s">
        <v>301</v>
      </c>
      <c r="E79" s="5" t="s">
        <v>618</v>
      </c>
      <c r="F79" s="6" t="s">
        <v>303</v>
      </c>
      <c r="G79" s="6" t="s">
        <v>57</v>
      </c>
      <c r="H79" s="5" t="s">
        <v>619</v>
      </c>
      <c r="I79" s="5" t="s">
        <v>620</v>
      </c>
      <c r="J79" s="5" t="s">
        <v>35</v>
      </c>
      <c r="K79" s="14">
        <v>39450.0</v>
      </c>
      <c r="L79" s="5" t="s">
        <v>35</v>
      </c>
      <c r="M79" s="6">
        <v>65740.0</v>
      </c>
      <c r="N79" s="6" t="s">
        <v>621</v>
      </c>
      <c r="O79" s="15" t="s">
        <v>622</v>
      </c>
      <c r="P79" s="15">
        <v>1.89</v>
      </c>
      <c r="Q79" s="15">
        <v>2.98</v>
      </c>
      <c r="R79" s="8" t="s">
        <v>623</v>
      </c>
      <c r="S79" s="8" t="s">
        <v>40</v>
      </c>
      <c r="T79" s="3" t="s">
        <v>41</v>
      </c>
      <c r="U79" s="3">
        <v>33.0</v>
      </c>
      <c r="V79" s="8">
        <v>418546.0</v>
      </c>
      <c r="W79" s="8">
        <v>4.9237127E8</v>
      </c>
      <c r="X79" s="9">
        <f t="shared" si="1"/>
        <v>1176.385081</v>
      </c>
      <c r="Y79" s="9">
        <f t="shared" si="2"/>
        <v>1176.39</v>
      </c>
      <c r="Z79" s="8">
        <v>1746.0</v>
      </c>
      <c r="AA79" s="8" t="s">
        <v>616</v>
      </c>
      <c r="AB79" s="13">
        <v>1.0</v>
      </c>
    </row>
    <row r="80">
      <c r="A80" s="10" t="s">
        <v>29</v>
      </c>
      <c r="B80" s="11" t="s">
        <v>624</v>
      </c>
      <c r="C80" s="11" t="s">
        <v>625</v>
      </c>
      <c r="D80" s="23" t="s">
        <v>93</v>
      </c>
      <c r="E80" s="23" t="s">
        <v>626</v>
      </c>
      <c r="F80" s="11" t="s">
        <v>101</v>
      </c>
      <c r="G80" s="11" t="s">
        <v>95</v>
      </c>
      <c r="H80" s="23">
        <v>-33.78333</v>
      </c>
      <c r="I80" s="23">
        <v>151.26667</v>
      </c>
      <c r="J80" s="23" t="s">
        <v>35</v>
      </c>
      <c r="K80" s="23">
        <v>2006.0</v>
      </c>
      <c r="L80" s="11" t="s">
        <v>129</v>
      </c>
      <c r="M80" s="10" t="s">
        <v>627</v>
      </c>
      <c r="N80" s="10" t="s">
        <v>628</v>
      </c>
      <c r="O80" s="10" t="s">
        <v>629</v>
      </c>
      <c r="P80" s="10">
        <v>1.91</v>
      </c>
      <c r="Q80" s="10">
        <v>1.95</v>
      </c>
      <c r="R80" s="17" t="s">
        <v>630</v>
      </c>
      <c r="S80" s="3" t="s">
        <v>40</v>
      </c>
      <c r="T80" s="3" t="s">
        <v>41</v>
      </c>
      <c r="U80" s="3">
        <v>91.0</v>
      </c>
      <c r="V80" s="3">
        <v>818166.0</v>
      </c>
      <c r="W80" s="3">
        <v>4.46857404E8</v>
      </c>
      <c r="X80" s="9">
        <f t="shared" si="1"/>
        <v>546.1696086</v>
      </c>
      <c r="Y80" s="9">
        <f t="shared" si="2"/>
        <v>546.17</v>
      </c>
      <c r="Z80" s="3">
        <v>619.0</v>
      </c>
      <c r="AA80" s="3" t="s">
        <v>631</v>
      </c>
      <c r="AB80" s="3" t="s">
        <v>632</v>
      </c>
    </row>
    <row r="81">
      <c r="A81" s="5" t="s">
        <v>29</v>
      </c>
      <c r="B81" s="5" t="s">
        <v>548</v>
      </c>
      <c r="C81" s="5" t="s">
        <v>633</v>
      </c>
      <c r="D81" s="5" t="s">
        <v>218</v>
      </c>
      <c r="E81" s="15"/>
      <c r="F81" s="5" t="s">
        <v>219</v>
      </c>
      <c r="G81" s="5" t="s">
        <v>219</v>
      </c>
      <c r="H81" s="15"/>
      <c r="I81" s="15"/>
      <c r="J81" s="15"/>
      <c r="K81" s="15"/>
      <c r="L81" s="15"/>
      <c r="N81" s="5" t="s">
        <v>634</v>
      </c>
      <c r="O81" s="15"/>
      <c r="P81" s="15"/>
      <c r="Q81" s="15"/>
      <c r="T81" s="3" t="s">
        <v>41</v>
      </c>
      <c r="U81" s="8">
        <v>91.0</v>
      </c>
      <c r="V81" s="8">
        <v>1712718.0</v>
      </c>
      <c r="W81" s="8">
        <v>9.21505565E8</v>
      </c>
      <c r="X81" s="9">
        <f t="shared" si="1"/>
        <v>538.0369477</v>
      </c>
      <c r="Y81" s="9">
        <f t="shared" si="2"/>
        <v>538.04</v>
      </c>
      <c r="Z81" s="8">
        <v>1176.0</v>
      </c>
      <c r="AA81" s="8" t="s">
        <v>635</v>
      </c>
      <c r="AB81" s="13">
        <v>1.0</v>
      </c>
    </row>
    <row r="82">
      <c r="A82" s="5" t="s">
        <v>29</v>
      </c>
      <c r="B82" s="6" t="s">
        <v>636</v>
      </c>
      <c r="C82" s="6" t="s">
        <v>637</v>
      </c>
      <c r="D82" s="6" t="s">
        <v>32</v>
      </c>
      <c r="E82" s="6" t="s">
        <v>149</v>
      </c>
      <c r="F82" s="6" t="s">
        <v>34</v>
      </c>
      <c r="G82" s="5" t="s">
        <v>35</v>
      </c>
      <c r="H82" s="5">
        <v>23.270845</v>
      </c>
      <c r="I82" s="8">
        <v>-106.45587</v>
      </c>
      <c r="J82" s="6" t="s">
        <v>36</v>
      </c>
      <c r="K82" s="6">
        <v>44143.0</v>
      </c>
      <c r="L82" s="6" t="s">
        <v>37</v>
      </c>
      <c r="M82" s="6" t="s">
        <v>638</v>
      </c>
      <c r="N82" s="6" t="s">
        <v>35</v>
      </c>
      <c r="O82" s="6" t="s">
        <v>35</v>
      </c>
      <c r="P82" s="6" t="s">
        <v>35</v>
      </c>
      <c r="Q82" s="6" t="s">
        <v>35</v>
      </c>
      <c r="R82" s="7" t="s">
        <v>639</v>
      </c>
      <c r="S82" s="8" t="s">
        <v>40</v>
      </c>
      <c r="T82" s="3" t="s">
        <v>41</v>
      </c>
      <c r="U82" s="3">
        <v>33.0</v>
      </c>
      <c r="V82" s="8">
        <v>1201383.0</v>
      </c>
      <c r="W82" s="8">
        <v>5.27168481E8</v>
      </c>
      <c r="X82" s="9">
        <f t="shared" si="1"/>
        <v>438.8013489</v>
      </c>
      <c r="Y82" s="9">
        <f t="shared" si="2"/>
        <v>438.8</v>
      </c>
      <c r="Z82" s="8">
        <v>785.0</v>
      </c>
      <c r="AA82" s="8" t="s">
        <v>457</v>
      </c>
      <c r="AB82" s="8" t="s">
        <v>640</v>
      </c>
      <c r="AC82" s="7" t="s">
        <v>35</v>
      </c>
    </row>
    <row r="83">
      <c r="A83" s="10" t="s">
        <v>29</v>
      </c>
      <c r="B83" s="10" t="s">
        <v>641</v>
      </c>
      <c r="C83" s="10" t="s">
        <v>642</v>
      </c>
      <c r="D83" s="10" t="s">
        <v>271</v>
      </c>
      <c r="E83" s="10" t="s">
        <v>643</v>
      </c>
      <c r="F83" s="11" t="s">
        <v>48</v>
      </c>
      <c r="G83" s="11" t="s">
        <v>48</v>
      </c>
      <c r="H83" s="10" t="s">
        <v>644</v>
      </c>
      <c r="I83" s="10" t="s">
        <v>645</v>
      </c>
      <c r="J83" s="10" t="s">
        <v>275</v>
      </c>
      <c r="K83" s="12">
        <v>40865.0</v>
      </c>
      <c r="L83" s="11" t="s">
        <v>50</v>
      </c>
      <c r="M83" s="10" t="s">
        <v>285</v>
      </c>
      <c r="N83" s="10" t="s">
        <v>646</v>
      </c>
      <c r="O83" s="10" t="s">
        <v>647</v>
      </c>
      <c r="P83" s="10">
        <v>1.88</v>
      </c>
      <c r="Q83" s="10">
        <v>2.45</v>
      </c>
      <c r="R83" s="3" t="s">
        <v>648</v>
      </c>
      <c r="S83" s="8" t="s">
        <v>40</v>
      </c>
      <c r="T83" s="3" t="s">
        <v>41</v>
      </c>
      <c r="U83" s="3">
        <v>33.0</v>
      </c>
      <c r="V83" s="3">
        <v>1011621.0</v>
      </c>
      <c r="W83" s="3">
        <v>4.95997067E8</v>
      </c>
      <c r="X83" s="9">
        <f t="shared" si="1"/>
        <v>490.2992988</v>
      </c>
      <c r="Y83" s="9">
        <f t="shared" si="2"/>
        <v>490.3</v>
      </c>
      <c r="Z83" s="3">
        <v>959.0</v>
      </c>
      <c r="AA83" s="35" t="s">
        <v>649</v>
      </c>
      <c r="AB83" s="35" t="s">
        <v>650</v>
      </c>
    </row>
    <row r="84">
      <c r="A84" s="10" t="s">
        <v>29</v>
      </c>
      <c r="B84" s="5" t="s">
        <v>389</v>
      </c>
      <c r="C84" s="6" t="s">
        <v>259</v>
      </c>
      <c r="D84" s="8" t="s">
        <v>609</v>
      </c>
      <c r="E84" s="5" t="s">
        <v>609</v>
      </c>
      <c r="F84" s="6" t="s">
        <v>101</v>
      </c>
      <c r="G84" s="6" t="s">
        <v>95</v>
      </c>
      <c r="H84" s="6">
        <v>-8.35865</v>
      </c>
      <c r="I84" s="6">
        <v>127.06043</v>
      </c>
      <c r="J84" s="5" t="s">
        <v>35</v>
      </c>
      <c r="K84" s="6">
        <v>2017.0</v>
      </c>
      <c r="L84" s="6" t="s">
        <v>50</v>
      </c>
      <c r="M84" s="5" t="s">
        <v>651</v>
      </c>
      <c r="N84" s="6" t="s">
        <v>652</v>
      </c>
      <c r="O84" s="6" t="s">
        <v>653</v>
      </c>
      <c r="P84" s="6">
        <v>1.86</v>
      </c>
      <c r="Q84" s="6">
        <v>2.39</v>
      </c>
      <c r="R84" s="8" t="s">
        <v>654</v>
      </c>
      <c r="S84" s="8" t="s">
        <v>40</v>
      </c>
      <c r="T84" s="3" t="s">
        <v>41</v>
      </c>
      <c r="U84" s="3">
        <v>33.0</v>
      </c>
      <c r="V84" s="8">
        <v>527928.0</v>
      </c>
      <c r="W84" s="8">
        <v>4.71155015E8</v>
      </c>
      <c r="X84" s="9">
        <f t="shared" si="1"/>
        <v>892.4607428</v>
      </c>
      <c r="Y84" s="9">
        <f t="shared" si="2"/>
        <v>892.46</v>
      </c>
      <c r="Z84" s="8">
        <v>1195.0</v>
      </c>
      <c r="AA84" s="35" t="s">
        <v>649</v>
      </c>
      <c r="AB84" s="8" t="s">
        <v>655</v>
      </c>
    </row>
    <row r="85">
      <c r="A85" s="10" t="s">
        <v>29</v>
      </c>
      <c r="B85" s="36" t="s">
        <v>389</v>
      </c>
      <c r="C85" s="37" t="s">
        <v>259</v>
      </c>
      <c r="D85" s="5" t="s">
        <v>35</v>
      </c>
      <c r="E85" s="5" t="s">
        <v>35</v>
      </c>
      <c r="F85" s="6" t="s">
        <v>101</v>
      </c>
      <c r="G85" s="6" t="s">
        <v>95</v>
      </c>
      <c r="H85" s="5" t="s">
        <v>35</v>
      </c>
      <c r="I85" s="5" t="s">
        <v>35</v>
      </c>
      <c r="J85" s="5" t="s">
        <v>35</v>
      </c>
      <c r="K85" s="5" t="s">
        <v>35</v>
      </c>
      <c r="L85" s="6" t="s">
        <v>656</v>
      </c>
      <c r="M85" s="5" t="s">
        <v>657</v>
      </c>
      <c r="N85" s="6" t="s">
        <v>658</v>
      </c>
      <c r="O85" s="6" t="s">
        <v>659</v>
      </c>
      <c r="P85" s="6">
        <v>1.88</v>
      </c>
      <c r="Q85" s="6">
        <v>1.64</v>
      </c>
      <c r="R85" s="8" t="s">
        <v>660</v>
      </c>
      <c r="S85" s="8" t="s">
        <v>40</v>
      </c>
      <c r="T85" s="3" t="s">
        <v>41</v>
      </c>
      <c r="U85" s="3">
        <v>33.0</v>
      </c>
      <c r="V85" s="8">
        <v>365620.0</v>
      </c>
      <c r="W85" s="8">
        <v>1.04342263E8</v>
      </c>
      <c r="X85" s="9">
        <f t="shared" si="1"/>
        <v>285.3844511</v>
      </c>
      <c r="Y85" s="9">
        <f t="shared" si="2"/>
        <v>285.38</v>
      </c>
      <c r="Z85" s="8">
        <v>264.0</v>
      </c>
      <c r="AA85" s="8" t="s">
        <v>400</v>
      </c>
      <c r="AB85" s="8" t="s">
        <v>661</v>
      </c>
    </row>
    <row r="86">
      <c r="A86" s="10" t="s">
        <v>29</v>
      </c>
      <c r="B86" s="10" t="s">
        <v>662</v>
      </c>
      <c r="C86" s="10" t="s">
        <v>663</v>
      </c>
      <c r="D86" s="10" t="s">
        <v>45</v>
      </c>
      <c r="E86" s="10" t="s">
        <v>664</v>
      </c>
      <c r="F86" s="11" t="s">
        <v>47</v>
      </c>
      <c r="G86" s="11" t="s">
        <v>48</v>
      </c>
      <c r="H86" s="10" t="s">
        <v>665</v>
      </c>
      <c r="I86" s="10" t="s">
        <v>666</v>
      </c>
      <c r="J86" s="11" t="s">
        <v>667</v>
      </c>
      <c r="K86" s="12">
        <v>42807.0</v>
      </c>
      <c r="L86" s="11" t="s">
        <v>50</v>
      </c>
      <c r="M86" s="10" t="s">
        <v>440</v>
      </c>
      <c r="N86" s="10" t="s">
        <v>668</v>
      </c>
      <c r="O86" s="10" t="s">
        <v>669</v>
      </c>
      <c r="P86" s="10">
        <v>1.89</v>
      </c>
      <c r="Q86" s="10">
        <v>1.67</v>
      </c>
      <c r="R86" s="3" t="s">
        <v>670</v>
      </c>
      <c r="S86" s="8" t="s">
        <v>40</v>
      </c>
      <c r="T86" s="3" t="s">
        <v>41</v>
      </c>
      <c r="U86" s="3">
        <v>33.0</v>
      </c>
      <c r="V86" s="3">
        <v>1137072.0</v>
      </c>
      <c r="W86" s="3">
        <v>5.62560708E8</v>
      </c>
      <c r="X86" s="9">
        <f t="shared" si="1"/>
        <v>494.7450188</v>
      </c>
      <c r="Y86" s="9">
        <f t="shared" si="2"/>
        <v>494.75</v>
      </c>
      <c r="Z86" s="3">
        <v>848.0</v>
      </c>
      <c r="AA86" s="3" t="s">
        <v>366</v>
      </c>
      <c r="AB86" s="8" t="s">
        <v>482</v>
      </c>
    </row>
    <row r="87">
      <c r="A87" s="10" t="s">
        <v>29</v>
      </c>
      <c r="B87" s="5" t="s">
        <v>671</v>
      </c>
      <c r="C87" s="6" t="s">
        <v>672</v>
      </c>
      <c r="D87" s="8" t="s">
        <v>609</v>
      </c>
      <c r="E87" s="5" t="s">
        <v>610</v>
      </c>
      <c r="F87" s="6" t="s">
        <v>101</v>
      </c>
      <c r="G87" s="6" t="s">
        <v>95</v>
      </c>
      <c r="H87" s="6">
        <v>-8.35865</v>
      </c>
      <c r="I87" s="6">
        <v>127.06043</v>
      </c>
      <c r="J87" s="5" t="s">
        <v>35</v>
      </c>
      <c r="K87" s="6">
        <v>2017.0</v>
      </c>
      <c r="L87" s="6" t="s">
        <v>50</v>
      </c>
      <c r="M87" s="5" t="s">
        <v>673</v>
      </c>
      <c r="N87" s="6" t="s">
        <v>674</v>
      </c>
      <c r="O87" s="6" t="s">
        <v>675</v>
      </c>
      <c r="P87" s="6">
        <v>1.86</v>
      </c>
      <c r="Q87" s="6">
        <v>2.09</v>
      </c>
      <c r="R87" s="8" t="s">
        <v>676</v>
      </c>
      <c r="S87" s="8" t="s">
        <v>40</v>
      </c>
      <c r="T87" s="3" t="s">
        <v>41</v>
      </c>
      <c r="U87" s="3">
        <v>33.0</v>
      </c>
      <c r="V87" s="8">
        <v>826771.0</v>
      </c>
      <c r="W87" s="8">
        <v>4.93508152E8</v>
      </c>
      <c r="X87" s="9">
        <f t="shared" si="1"/>
        <v>596.9103319</v>
      </c>
      <c r="Y87" s="9">
        <f t="shared" si="2"/>
        <v>596.91</v>
      </c>
      <c r="Z87" s="8">
        <v>776.0</v>
      </c>
      <c r="AA87" s="5" t="s">
        <v>671</v>
      </c>
      <c r="AB87" s="8" t="s">
        <v>677</v>
      </c>
    </row>
    <row r="88">
      <c r="A88" s="5" t="s">
        <v>29</v>
      </c>
      <c r="B88" s="5" t="s">
        <v>671</v>
      </c>
      <c r="C88" s="5" t="s">
        <v>672</v>
      </c>
      <c r="D88" s="5" t="s">
        <v>218</v>
      </c>
      <c r="E88" s="15"/>
      <c r="F88" s="5" t="s">
        <v>219</v>
      </c>
      <c r="G88" s="5" t="s">
        <v>219</v>
      </c>
      <c r="H88" s="15"/>
      <c r="I88" s="15"/>
      <c r="J88" s="15"/>
      <c r="K88" s="15"/>
      <c r="L88" s="15"/>
      <c r="N88" s="5" t="s">
        <v>678</v>
      </c>
      <c r="O88" s="15"/>
      <c r="P88" s="15"/>
      <c r="Q88" s="15"/>
      <c r="T88" s="3" t="s">
        <v>41</v>
      </c>
      <c r="U88" s="8">
        <v>91.0</v>
      </c>
      <c r="V88" s="8">
        <v>3196755.0</v>
      </c>
      <c r="W88" s="8">
        <v>1.63628255E9</v>
      </c>
      <c r="X88" s="9">
        <f t="shared" si="1"/>
        <v>511.8573522</v>
      </c>
      <c r="Y88" s="9">
        <f t="shared" si="2"/>
        <v>511.86</v>
      </c>
      <c r="Z88" s="8">
        <v>1564.0</v>
      </c>
      <c r="AA88" s="8" t="s">
        <v>679</v>
      </c>
      <c r="AB88" s="8" t="s">
        <v>680</v>
      </c>
    </row>
    <row r="89">
      <c r="A89" s="5" t="s">
        <v>29</v>
      </c>
      <c r="B89" s="5" t="s">
        <v>671</v>
      </c>
      <c r="C89" s="5" t="s">
        <v>672</v>
      </c>
      <c r="D89" s="5" t="s">
        <v>218</v>
      </c>
      <c r="E89" s="15"/>
      <c r="F89" s="5" t="s">
        <v>219</v>
      </c>
      <c r="G89" s="5" t="s">
        <v>219</v>
      </c>
      <c r="H89" s="15"/>
      <c r="I89" s="15"/>
      <c r="J89" s="15"/>
      <c r="K89" s="15"/>
      <c r="L89" s="15"/>
      <c r="N89" s="5" t="s">
        <v>681</v>
      </c>
      <c r="O89" s="15"/>
      <c r="P89" s="15"/>
      <c r="Q89" s="15"/>
      <c r="T89" s="3" t="s">
        <v>41</v>
      </c>
      <c r="U89" s="8">
        <v>91.0</v>
      </c>
      <c r="V89" s="8">
        <v>2513136.0</v>
      </c>
      <c r="W89" s="8">
        <v>1.050101241E9</v>
      </c>
      <c r="X89" s="9">
        <f t="shared" si="1"/>
        <v>417.8449718</v>
      </c>
      <c r="Y89" s="9">
        <f t="shared" si="2"/>
        <v>417.84</v>
      </c>
      <c r="Z89" s="8">
        <v>707.0</v>
      </c>
      <c r="AA89" s="8" t="s">
        <v>563</v>
      </c>
      <c r="AB89" s="8" t="s">
        <v>682</v>
      </c>
    </row>
    <row r="90">
      <c r="A90" s="10" t="s">
        <v>29</v>
      </c>
      <c r="B90" s="11" t="s">
        <v>683</v>
      </c>
      <c r="C90" s="8" t="s">
        <v>259</v>
      </c>
      <c r="D90" s="11" t="s">
        <v>35</v>
      </c>
      <c r="E90" s="11" t="s">
        <v>35</v>
      </c>
      <c r="F90" s="11" t="s">
        <v>101</v>
      </c>
      <c r="G90" s="11" t="s">
        <v>95</v>
      </c>
      <c r="H90" s="11" t="s">
        <v>35</v>
      </c>
      <c r="I90" s="11" t="s">
        <v>35</v>
      </c>
      <c r="J90" s="11" t="s">
        <v>35</v>
      </c>
      <c r="K90" s="11" t="s">
        <v>35</v>
      </c>
      <c r="L90" s="11" t="s">
        <v>35</v>
      </c>
      <c r="M90" s="10" t="s">
        <v>684</v>
      </c>
      <c r="N90" s="10" t="s">
        <v>685</v>
      </c>
      <c r="O90" s="10" t="s">
        <v>686</v>
      </c>
      <c r="P90" s="10">
        <v>1.87</v>
      </c>
      <c r="Q90" s="10">
        <v>2.54</v>
      </c>
      <c r="R90" s="3" t="s">
        <v>687</v>
      </c>
      <c r="S90" s="8" t="s">
        <v>40</v>
      </c>
      <c r="T90" s="3" t="s">
        <v>41</v>
      </c>
      <c r="U90" s="3">
        <v>33.0</v>
      </c>
      <c r="V90" s="3">
        <v>832599.0</v>
      </c>
      <c r="W90" s="3">
        <v>4.57785558E8</v>
      </c>
      <c r="X90" s="9">
        <f t="shared" si="1"/>
        <v>549.8271773</v>
      </c>
      <c r="Y90" s="9">
        <f t="shared" si="2"/>
        <v>549.83</v>
      </c>
      <c r="Z90" s="3">
        <v>669.0</v>
      </c>
      <c r="AA90" s="8" t="s">
        <v>186</v>
      </c>
      <c r="AB90" s="8" t="s">
        <v>688</v>
      </c>
    </row>
    <row r="91">
      <c r="A91" s="5" t="s">
        <v>29</v>
      </c>
      <c r="B91" s="6" t="s">
        <v>689</v>
      </c>
      <c r="C91" s="6" t="s">
        <v>690</v>
      </c>
      <c r="D91" s="6" t="s">
        <v>32</v>
      </c>
      <c r="E91" s="6" t="s">
        <v>691</v>
      </c>
      <c r="F91" s="6" t="s">
        <v>34</v>
      </c>
      <c r="G91" s="5" t="s">
        <v>35</v>
      </c>
      <c r="H91" s="5">
        <v>25.599167</v>
      </c>
      <c r="I91" s="8">
        <v>-109.058056</v>
      </c>
      <c r="J91" s="6" t="s">
        <v>36</v>
      </c>
      <c r="K91" s="6">
        <v>43924.0</v>
      </c>
      <c r="L91" s="6" t="s">
        <v>37</v>
      </c>
      <c r="M91" s="6" t="s">
        <v>692</v>
      </c>
      <c r="N91" s="6" t="s">
        <v>35</v>
      </c>
      <c r="O91" s="6" t="s">
        <v>35</v>
      </c>
      <c r="P91" s="6" t="s">
        <v>35</v>
      </c>
      <c r="Q91" s="6" t="s">
        <v>35</v>
      </c>
      <c r="R91" s="7" t="s">
        <v>217</v>
      </c>
      <c r="S91" s="8" t="s">
        <v>40</v>
      </c>
      <c r="T91" s="3" t="s">
        <v>41</v>
      </c>
      <c r="U91" s="3">
        <v>33.0</v>
      </c>
      <c r="V91" s="8">
        <v>837595.0</v>
      </c>
      <c r="W91" s="8">
        <v>4.70491313E8</v>
      </c>
      <c r="X91" s="9">
        <f t="shared" si="1"/>
        <v>561.7169551</v>
      </c>
      <c r="Y91" s="9">
        <f t="shared" si="2"/>
        <v>561.72</v>
      </c>
      <c r="Z91" s="8">
        <v>1169.0</v>
      </c>
      <c r="AA91" s="8" t="s">
        <v>152</v>
      </c>
      <c r="AB91" s="8" t="s">
        <v>655</v>
      </c>
      <c r="AC91" s="7" t="s">
        <v>693</v>
      </c>
    </row>
    <row r="92">
      <c r="A92" s="5" t="s">
        <v>29</v>
      </c>
      <c r="B92" s="5" t="s">
        <v>694</v>
      </c>
      <c r="C92" s="8" t="s">
        <v>695</v>
      </c>
      <c r="D92" s="6" t="s">
        <v>170</v>
      </c>
      <c r="E92" s="5" t="s">
        <v>696</v>
      </c>
      <c r="F92" s="5" t="s">
        <v>35</v>
      </c>
      <c r="G92" s="5" t="s">
        <v>173</v>
      </c>
      <c r="H92" s="6" t="s">
        <v>697</v>
      </c>
      <c r="I92" s="6" t="s">
        <v>698</v>
      </c>
      <c r="J92" s="5" t="s">
        <v>35</v>
      </c>
      <c r="K92" s="5" t="s">
        <v>35</v>
      </c>
      <c r="L92" s="8" t="s">
        <v>37</v>
      </c>
      <c r="M92" s="6" t="s">
        <v>699</v>
      </c>
      <c r="N92" s="6" t="s">
        <v>700</v>
      </c>
      <c r="O92" s="8" t="s">
        <v>35</v>
      </c>
      <c r="P92" s="8" t="s">
        <v>35</v>
      </c>
      <c r="Q92" s="8" t="s">
        <v>35</v>
      </c>
      <c r="R92" s="24" t="s">
        <v>701</v>
      </c>
      <c r="S92" s="8" t="s">
        <v>40</v>
      </c>
      <c r="T92" s="3" t="s">
        <v>41</v>
      </c>
      <c r="U92" s="3">
        <v>33.0</v>
      </c>
      <c r="V92" s="8">
        <v>1149879.0</v>
      </c>
      <c r="W92" s="8">
        <v>6.63841099E8</v>
      </c>
      <c r="X92" s="9">
        <f t="shared" si="1"/>
        <v>577.313873</v>
      </c>
      <c r="Y92" s="9">
        <f t="shared" si="2"/>
        <v>577.31</v>
      </c>
      <c r="Z92" s="8">
        <v>690.0</v>
      </c>
      <c r="AA92" s="8" t="s">
        <v>635</v>
      </c>
      <c r="AB92" s="8" t="s">
        <v>702</v>
      </c>
      <c r="AC92" s="7" t="s">
        <v>35</v>
      </c>
    </row>
    <row r="93">
      <c r="A93" s="10" t="s">
        <v>29</v>
      </c>
      <c r="B93" s="10" t="s">
        <v>703</v>
      </c>
      <c r="C93" s="8" t="s">
        <v>259</v>
      </c>
      <c r="D93" s="11" t="s">
        <v>35</v>
      </c>
      <c r="E93" s="11" t="s">
        <v>35</v>
      </c>
      <c r="F93" s="11" t="s">
        <v>101</v>
      </c>
      <c r="G93" s="11" t="s">
        <v>95</v>
      </c>
      <c r="H93" s="11" t="s">
        <v>35</v>
      </c>
      <c r="I93" s="11" t="s">
        <v>35</v>
      </c>
      <c r="J93" s="11" t="s">
        <v>35</v>
      </c>
      <c r="K93" s="11" t="s">
        <v>35</v>
      </c>
      <c r="L93" s="11" t="s">
        <v>35</v>
      </c>
      <c r="M93" s="10" t="s">
        <v>704</v>
      </c>
      <c r="N93" s="10" t="s">
        <v>705</v>
      </c>
      <c r="O93" s="10" t="s">
        <v>706</v>
      </c>
      <c r="P93" s="10">
        <v>1.85</v>
      </c>
      <c r="Q93" s="10">
        <v>2.77</v>
      </c>
      <c r="R93" s="3" t="s">
        <v>707</v>
      </c>
      <c r="S93" s="8" t="s">
        <v>40</v>
      </c>
      <c r="T93" s="3" t="s">
        <v>41</v>
      </c>
      <c r="U93" s="3">
        <v>33.0</v>
      </c>
      <c r="V93" s="3">
        <v>470169.0</v>
      </c>
      <c r="W93" s="3">
        <v>5.03200919E8</v>
      </c>
      <c r="X93" s="9">
        <f t="shared" si="1"/>
        <v>1070.255417</v>
      </c>
      <c r="Y93" s="9">
        <f t="shared" si="2"/>
        <v>1070.26</v>
      </c>
      <c r="Z93" s="3">
        <v>1480.0</v>
      </c>
      <c r="AA93" s="8" t="s">
        <v>450</v>
      </c>
      <c r="AB93" s="8" t="s">
        <v>708</v>
      </c>
    </row>
    <row r="94">
      <c r="A94" s="10" t="s">
        <v>29</v>
      </c>
      <c r="B94" s="5" t="s">
        <v>709</v>
      </c>
      <c r="C94" s="6" t="s">
        <v>558</v>
      </c>
      <c r="D94" s="8" t="s">
        <v>710</v>
      </c>
      <c r="E94" s="5" t="s">
        <v>711</v>
      </c>
      <c r="F94" s="6" t="s">
        <v>101</v>
      </c>
      <c r="G94" s="6" t="s">
        <v>95</v>
      </c>
      <c r="H94" s="6">
        <v>-43.73667</v>
      </c>
      <c r="I94" s="6">
        <v>-176.26833</v>
      </c>
      <c r="J94" s="5" t="s">
        <v>35</v>
      </c>
      <c r="K94" s="6">
        <v>1997.0</v>
      </c>
      <c r="L94" s="5" t="s">
        <v>35</v>
      </c>
      <c r="M94" s="5" t="s">
        <v>712</v>
      </c>
      <c r="N94" s="6" t="s">
        <v>713</v>
      </c>
      <c r="O94" s="6" t="s">
        <v>714</v>
      </c>
      <c r="P94" s="6">
        <v>1.91</v>
      </c>
      <c r="Q94" s="6">
        <v>-40.63</v>
      </c>
      <c r="R94" s="8" t="s">
        <v>715</v>
      </c>
      <c r="S94" s="8" t="s">
        <v>40</v>
      </c>
      <c r="T94" s="3" t="s">
        <v>41</v>
      </c>
      <c r="U94" s="3">
        <v>33.0</v>
      </c>
      <c r="V94" s="8">
        <v>573173.0</v>
      </c>
      <c r="W94" s="8">
        <v>3.66598213E8</v>
      </c>
      <c r="X94" s="9">
        <f t="shared" si="1"/>
        <v>639.5943511</v>
      </c>
      <c r="Y94" s="9">
        <f t="shared" si="2"/>
        <v>639.59</v>
      </c>
      <c r="Z94" s="8">
        <v>784.0</v>
      </c>
      <c r="AA94" s="5" t="s">
        <v>709</v>
      </c>
      <c r="AB94" s="8" t="s">
        <v>716</v>
      </c>
    </row>
    <row r="95">
      <c r="A95" s="10" t="s">
        <v>29</v>
      </c>
      <c r="B95" s="5" t="s">
        <v>717</v>
      </c>
      <c r="C95" s="6" t="s">
        <v>356</v>
      </c>
      <c r="D95" s="5" t="s">
        <v>35</v>
      </c>
      <c r="E95" s="5" t="s">
        <v>35</v>
      </c>
      <c r="F95" s="6" t="s">
        <v>101</v>
      </c>
      <c r="G95" s="6" t="s">
        <v>95</v>
      </c>
      <c r="H95" s="5" t="s">
        <v>35</v>
      </c>
      <c r="I95" s="5" t="s">
        <v>35</v>
      </c>
      <c r="J95" s="5" t="s">
        <v>35</v>
      </c>
      <c r="K95" s="5" t="s">
        <v>35</v>
      </c>
      <c r="L95" s="6" t="s">
        <v>656</v>
      </c>
      <c r="M95" s="5" t="s">
        <v>718</v>
      </c>
      <c r="N95" s="6" t="s">
        <v>719</v>
      </c>
      <c r="O95" s="6" t="s">
        <v>720</v>
      </c>
      <c r="P95" s="6">
        <v>2.03</v>
      </c>
      <c r="Q95" s="6">
        <v>0.5</v>
      </c>
      <c r="R95" s="8" t="s">
        <v>721</v>
      </c>
      <c r="S95" s="8" t="s">
        <v>40</v>
      </c>
      <c r="T95" s="3" t="s">
        <v>41</v>
      </c>
      <c r="U95" s="3">
        <v>33.0</v>
      </c>
      <c r="V95" s="8">
        <v>660596.0</v>
      </c>
      <c r="W95" s="8">
        <v>4.92513835E8</v>
      </c>
      <c r="X95" s="9">
        <f t="shared" si="1"/>
        <v>745.5598202</v>
      </c>
      <c r="Y95" s="9">
        <f t="shared" si="2"/>
        <v>745.56</v>
      </c>
      <c r="Z95" s="8">
        <v>956.0</v>
      </c>
      <c r="AA95" s="8" t="s">
        <v>717</v>
      </c>
      <c r="AB95" s="7" t="s">
        <v>722</v>
      </c>
    </row>
    <row r="96">
      <c r="A96" s="10" t="s">
        <v>29</v>
      </c>
      <c r="B96" s="10" t="s">
        <v>723</v>
      </c>
      <c r="C96" s="10" t="s">
        <v>724</v>
      </c>
      <c r="D96" s="23" t="s">
        <v>93</v>
      </c>
      <c r="E96" s="23" t="s">
        <v>490</v>
      </c>
      <c r="F96" s="11" t="s">
        <v>101</v>
      </c>
      <c r="G96" s="11" t="s">
        <v>95</v>
      </c>
      <c r="H96" s="23">
        <v>-33.63333</v>
      </c>
      <c r="I96" s="23">
        <v>151.31667</v>
      </c>
      <c r="J96" s="23" t="s">
        <v>35</v>
      </c>
      <c r="K96" s="23">
        <v>2006.0</v>
      </c>
      <c r="L96" s="11" t="s">
        <v>129</v>
      </c>
      <c r="M96" s="10" t="s">
        <v>725</v>
      </c>
      <c r="N96" s="10">
        <v>9.0</v>
      </c>
      <c r="O96" s="10" t="s">
        <v>726</v>
      </c>
      <c r="P96" s="10">
        <v>1.76</v>
      </c>
      <c r="Q96" s="10">
        <v>2.15</v>
      </c>
      <c r="R96" s="17" t="s">
        <v>727</v>
      </c>
      <c r="S96" s="3" t="s">
        <v>133</v>
      </c>
      <c r="T96" s="3" t="s">
        <v>41</v>
      </c>
      <c r="U96" s="3">
        <v>55.0</v>
      </c>
      <c r="V96" s="3">
        <v>5147224.0</v>
      </c>
      <c r="W96" s="3">
        <v>2.802651592E9</v>
      </c>
      <c r="X96" s="9">
        <f t="shared" si="1"/>
        <v>544.4976927</v>
      </c>
      <c r="Y96" s="9">
        <f t="shared" si="2"/>
        <v>544.5</v>
      </c>
      <c r="Z96" s="3">
        <v>1040.0</v>
      </c>
      <c r="AA96" s="3" t="s">
        <v>35</v>
      </c>
      <c r="AB96" s="3" t="s">
        <v>35</v>
      </c>
      <c r="AC96" s="8" t="s">
        <v>728</v>
      </c>
    </row>
    <row r="97">
      <c r="A97" s="5" t="s">
        <v>29</v>
      </c>
      <c r="B97" s="5" t="s">
        <v>729</v>
      </c>
      <c r="C97" s="5" t="s">
        <v>730</v>
      </c>
      <c r="D97" s="5" t="s">
        <v>218</v>
      </c>
      <c r="E97" s="15"/>
      <c r="F97" s="5" t="s">
        <v>219</v>
      </c>
      <c r="G97" s="5" t="s">
        <v>219</v>
      </c>
      <c r="H97" s="15"/>
      <c r="I97" s="15"/>
      <c r="J97" s="15"/>
      <c r="K97" s="15"/>
      <c r="L97" s="15"/>
      <c r="N97" s="5" t="s">
        <v>731</v>
      </c>
      <c r="O97" s="15"/>
      <c r="P97" s="15"/>
      <c r="Q97" s="15"/>
      <c r="T97" s="3" t="s">
        <v>41</v>
      </c>
      <c r="U97" s="8">
        <v>91.0</v>
      </c>
      <c r="V97" s="8">
        <v>3650444.0</v>
      </c>
      <c r="W97" s="8">
        <v>1.748835197E9</v>
      </c>
      <c r="X97" s="9">
        <f t="shared" si="1"/>
        <v>479.0746542</v>
      </c>
      <c r="Y97" s="9">
        <f t="shared" si="2"/>
        <v>479.07</v>
      </c>
      <c r="Z97" s="8">
        <v>1194.0</v>
      </c>
      <c r="AA97" s="8" t="s">
        <v>732</v>
      </c>
      <c r="AB97" s="8" t="s">
        <v>733</v>
      </c>
    </row>
    <row r="98">
      <c r="A98" s="5" t="s">
        <v>29</v>
      </c>
      <c r="B98" s="6" t="s">
        <v>734</v>
      </c>
      <c r="C98" s="6" t="s">
        <v>735</v>
      </c>
      <c r="D98" s="6" t="s">
        <v>32</v>
      </c>
      <c r="E98" s="6" t="s">
        <v>33</v>
      </c>
      <c r="F98" s="6" t="s">
        <v>34</v>
      </c>
      <c r="G98" s="5" t="s">
        <v>35</v>
      </c>
      <c r="H98" s="5">
        <v>23.21078</v>
      </c>
      <c r="I98" s="8">
        <v>-106.395583</v>
      </c>
      <c r="J98" s="6" t="s">
        <v>36</v>
      </c>
      <c r="K98" s="6">
        <v>44143.0</v>
      </c>
      <c r="L98" s="6" t="s">
        <v>37</v>
      </c>
      <c r="M98" s="6" t="s">
        <v>736</v>
      </c>
      <c r="N98" s="6" t="s">
        <v>35</v>
      </c>
      <c r="O98" s="6" t="s">
        <v>35</v>
      </c>
      <c r="P98" s="6" t="s">
        <v>35</v>
      </c>
      <c r="Q98" s="6" t="s">
        <v>35</v>
      </c>
      <c r="R98" s="7" t="s">
        <v>737</v>
      </c>
      <c r="S98" s="8" t="s">
        <v>40</v>
      </c>
      <c r="T98" s="3" t="s">
        <v>41</v>
      </c>
      <c r="U98" s="3">
        <v>33.0</v>
      </c>
      <c r="V98" s="8">
        <v>394883.0</v>
      </c>
      <c r="W98" s="8">
        <v>4.45844399E8</v>
      </c>
      <c r="X98" s="9">
        <f t="shared" si="1"/>
        <v>1129.054426</v>
      </c>
      <c r="Y98" s="9">
        <f t="shared" si="2"/>
        <v>1129.05</v>
      </c>
      <c r="Z98" s="8">
        <v>1627.0</v>
      </c>
      <c r="AA98" s="8" t="s">
        <v>511</v>
      </c>
      <c r="AB98" s="8" t="s">
        <v>738</v>
      </c>
      <c r="AC98" s="7" t="s">
        <v>35</v>
      </c>
    </row>
    <row r="99">
      <c r="A99" s="5" t="s">
        <v>29</v>
      </c>
      <c r="B99" s="6" t="s">
        <v>511</v>
      </c>
      <c r="C99" s="6" t="s">
        <v>593</v>
      </c>
      <c r="D99" s="6" t="s">
        <v>515</v>
      </c>
      <c r="E99" s="6" t="s">
        <v>739</v>
      </c>
      <c r="F99" s="6" t="s">
        <v>740</v>
      </c>
      <c r="G99" s="5" t="s">
        <v>35</v>
      </c>
      <c r="H99" s="5">
        <v>10.681303</v>
      </c>
      <c r="I99" s="8">
        <v>-85.653891</v>
      </c>
      <c r="J99" s="6" t="s">
        <v>517</v>
      </c>
      <c r="K99" s="6">
        <v>41212.0</v>
      </c>
      <c r="L99" s="6" t="s">
        <v>37</v>
      </c>
      <c r="M99" s="6" t="s">
        <v>741</v>
      </c>
      <c r="N99" s="6" t="s">
        <v>35</v>
      </c>
      <c r="O99" s="6" t="s">
        <v>35</v>
      </c>
      <c r="P99" s="6" t="s">
        <v>35</v>
      </c>
      <c r="Q99" s="6" t="s">
        <v>35</v>
      </c>
      <c r="R99" s="7" t="s">
        <v>742</v>
      </c>
      <c r="S99" s="8" t="s">
        <v>40</v>
      </c>
      <c r="T99" s="3" t="s">
        <v>41</v>
      </c>
      <c r="U99" s="3">
        <v>33.0</v>
      </c>
      <c r="V99" s="8">
        <v>438283.0</v>
      </c>
      <c r="W99" s="8">
        <v>4.41454374E8</v>
      </c>
      <c r="X99" s="9">
        <f t="shared" si="1"/>
        <v>1007.235905</v>
      </c>
      <c r="Y99" s="9">
        <f t="shared" si="2"/>
        <v>1007.24</v>
      </c>
      <c r="Z99" s="8">
        <v>1406.0</v>
      </c>
      <c r="AA99" s="6" t="s">
        <v>511</v>
      </c>
      <c r="AB99" s="8" t="s">
        <v>743</v>
      </c>
      <c r="AC99" s="7" t="s">
        <v>35</v>
      </c>
    </row>
    <row r="100">
      <c r="A100" s="5" t="s">
        <v>29</v>
      </c>
      <c r="B100" s="6" t="s">
        <v>744</v>
      </c>
      <c r="C100" s="5" t="s">
        <v>35</v>
      </c>
      <c r="D100" s="5" t="s">
        <v>86</v>
      </c>
      <c r="E100" s="5" t="s">
        <v>35</v>
      </c>
      <c r="F100" s="5" t="s">
        <v>215</v>
      </c>
      <c r="G100" s="5" t="s">
        <v>35</v>
      </c>
      <c r="H100" s="5" t="s">
        <v>35</v>
      </c>
      <c r="I100" s="5" t="s">
        <v>35</v>
      </c>
      <c r="J100" s="5" t="s">
        <v>35</v>
      </c>
      <c r="K100" s="20">
        <v>40614.0</v>
      </c>
      <c r="L100" s="5" t="s">
        <v>35</v>
      </c>
      <c r="M100" s="6" t="s">
        <v>745</v>
      </c>
      <c r="N100" s="5" t="s">
        <v>745</v>
      </c>
      <c r="O100" s="6" t="s">
        <v>35</v>
      </c>
      <c r="P100" s="6" t="s">
        <v>35</v>
      </c>
      <c r="Q100" s="6" t="s">
        <v>35</v>
      </c>
      <c r="R100" s="7" t="s">
        <v>746</v>
      </c>
      <c r="S100" s="8" t="s">
        <v>40</v>
      </c>
      <c r="T100" s="3" t="s">
        <v>41</v>
      </c>
      <c r="U100" s="3">
        <v>33.0</v>
      </c>
      <c r="V100" s="8">
        <v>526726.0</v>
      </c>
      <c r="W100" s="8">
        <v>5.78290959E8</v>
      </c>
      <c r="X100" s="9">
        <f t="shared" si="1"/>
        <v>1097.897121</v>
      </c>
      <c r="Y100" s="9">
        <f t="shared" si="2"/>
        <v>1097.9</v>
      </c>
      <c r="Z100" s="8">
        <v>1781.0</v>
      </c>
      <c r="AA100" s="8" t="s">
        <v>355</v>
      </c>
      <c r="AB100" s="8" t="s">
        <v>747</v>
      </c>
    </row>
    <row r="101">
      <c r="A101" s="10" t="s">
        <v>29</v>
      </c>
      <c r="B101" s="10" t="s">
        <v>748</v>
      </c>
      <c r="C101" s="10" t="s">
        <v>503</v>
      </c>
      <c r="D101" s="23" t="s">
        <v>93</v>
      </c>
      <c r="E101" s="23" t="s">
        <v>749</v>
      </c>
      <c r="F101" s="11" t="s">
        <v>101</v>
      </c>
      <c r="G101" s="11" t="s">
        <v>95</v>
      </c>
      <c r="H101" s="23">
        <v>-33.6</v>
      </c>
      <c r="I101" s="23">
        <v>151.2</v>
      </c>
      <c r="J101" s="23" t="s">
        <v>35</v>
      </c>
      <c r="K101" s="23">
        <v>2006.0</v>
      </c>
      <c r="L101" s="11" t="s">
        <v>129</v>
      </c>
      <c r="M101" s="10" t="s">
        <v>750</v>
      </c>
      <c r="N101" s="10" t="s">
        <v>751</v>
      </c>
      <c r="O101" s="10" t="s">
        <v>752</v>
      </c>
      <c r="P101" s="10">
        <v>1.88</v>
      </c>
      <c r="Q101" s="10">
        <v>1.21</v>
      </c>
      <c r="R101" s="17" t="s">
        <v>753</v>
      </c>
      <c r="S101" s="3" t="s">
        <v>133</v>
      </c>
      <c r="T101" s="3" t="s">
        <v>41</v>
      </c>
      <c r="U101" s="3">
        <v>55.0</v>
      </c>
      <c r="V101" s="3">
        <v>1201776.0</v>
      </c>
      <c r="W101" s="3">
        <v>8.42366682E8</v>
      </c>
      <c r="X101" s="9">
        <f t="shared" si="1"/>
        <v>700.9348514</v>
      </c>
      <c r="Y101" s="9">
        <f t="shared" si="2"/>
        <v>700.93</v>
      </c>
      <c r="Z101" s="3">
        <v>1203.0</v>
      </c>
      <c r="AA101" s="3" t="s">
        <v>398</v>
      </c>
      <c r="AB101" s="3" t="s">
        <v>754</v>
      </c>
    </row>
    <row r="102">
      <c r="A102" s="10" t="s">
        <v>29</v>
      </c>
      <c r="B102" s="11" t="s">
        <v>755</v>
      </c>
      <c r="C102" s="8" t="s">
        <v>756</v>
      </c>
      <c r="D102" s="23" t="s">
        <v>93</v>
      </c>
      <c r="E102" s="23" t="s">
        <v>757</v>
      </c>
      <c r="F102" s="11" t="s">
        <v>101</v>
      </c>
      <c r="G102" s="11" t="s">
        <v>95</v>
      </c>
      <c r="H102" s="23">
        <v>-12.48133</v>
      </c>
      <c r="I102" s="23">
        <v>130926.0</v>
      </c>
      <c r="J102" s="23" t="s">
        <v>35</v>
      </c>
      <c r="K102" s="23">
        <v>2007.0</v>
      </c>
      <c r="L102" s="11" t="s">
        <v>129</v>
      </c>
      <c r="M102" s="10" t="s">
        <v>758</v>
      </c>
      <c r="N102" s="10" t="s">
        <v>759</v>
      </c>
      <c r="O102" s="10" t="s">
        <v>760</v>
      </c>
      <c r="P102" s="10">
        <v>1.99</v>
      </c>
      <c r="Q102" s="10">
        <v>1.69</v>
      </c>
      <c r="R102" s="17" t="s">
        <v>761</v>
      </c>
      <c r="S102" s="3" t="s">
        <v>40</v>
      </c>
      <c r="T102" s="3" t="s">
        <v>41</v>
      </c>
      <c r="U102" s="3">
        <v>91.0</v>
      </c>
      <c r="V102" s="3">
        <v>473511.0</v>
      </c>
      <c r="W102" s="3">
        <v>3.69589036E8</v>
      </c>
      <c r="X102" s="9">
        <f t="shared" si="1"/>
        <v>780.5289339</v>
      </c>
      <c r="Y102" s="9">
        <f t="shared" si="2"/>
        <v>780.53</v>
      </c>
      <c r="Z102" s="3">
        <v>1078.0</v>
      </c>
      <c r="AA102" s="11" t="s">
        <v>762</v>
      </c>
      <c r="AB102" s="18">
        <v>1.0</v>
      </c>
    </row>
    <row r="103">
      <c r="A103" s="10" t="s">
        <v>29</v>
      </c>
      <c r="B103" s="10" t="s">
        <v>763</v>
      </c>
      <c r="C103" s="11" t="s">
        <v>35</v>
      </c>
      <c r="D103" s="11" t="s">
        <v>35</v>
      </c>
      <c r="E103" s="11" t="s">
        <v>35</v>
      </c>
      <c r="F103" s="11" t="s">
        <v>101</v>
      </c>
      <c r="G103" s="11" t="s">
        <v>95</v>
      </c>
      <c r="H103" s="11" t="s">
        <v>35</v>
      </c>
      <c r="I103" s="11" t="s">
        <v>35</v>
      </c>
      <c r="J103" s="11" t="s">
        <v>35</v>
      </c>
      <c r="K103" s="11" t="s">
        <v>35</v>
      </c>
      <c r="L103" s="11" t="s">
        <v>35</v>
      </c>
      <c r="M103" s="10" t="s">
        <v>764</v>
      </c>
      <c r="N103" s="10" t="s">
        <v>765</v>
      </c>
      <c r="O103" s="10" t="s">
        <v>766</v>
      </c>
      <c r="P103" s="10">
        <v>1.87</v>
      </c>
      <c r="Q103" s="10">
        <v>1.84</v>
      </c>
      <c r="R103" s="3" t="s">
        <v>767</v>
      </c>
      <c r="S103" s="8" t="s">
        <v>40</v>
      </c>
      <c r="T103" s="3" t="s">
        <v>41</v>
      </c>
      <c r="U103" s="3">
        <v>33.0</v>
      </c>
      <c r="V103" s="3">
        <v>1487795.0</v>
      </c>
      <c r="W103" s="3">
        <v>4.92295913E8</v>
      </c>
      <c r="X103" s="9">
        <f t="shared" si="1"/>
        <v>330.8896138</v>
      </c>
      <c r="Y103" s="9">
        <f t="shared" si="2"/>
        <v>330.89</v>
      </c>
      <c r="Z103" s="3">
        <v>477.0</v>
      </c>
      <c r="AA103" s="8" t="s">
        <v>709</v>
      </c>
      <c r="AB103" s="8" t="s">
        <v>768</v>
      </c>
    </row>
    <row r="104">
      <c r="A104" s="10" t="s">
        <v>29</v>
      </c>
      <c r="B104" s="5" t="s">
        <v>763</v>
      </c>
      <c r="C104" s="5" t="s">
        <v>35</v>
      </c>
      <c r="D104" s="8" t="s">
        <v>93</v>
      </c>
      <c r="E104" s="8" t="s">
        <v>769</v>
      </c>
      <c r="F104" s="6" t="s">
        <v>101</v>
      </c>
      <c r="G104" s="6" t="s">
        <v>95</v>
      </c>
      <c r="H104" s="6">
        <v>-17.9607</v>
      </c>
      <c r="I104" s="6">
        <v>122.252</v>
      </c>
      <c r="J104" s="5" t="s">
        <v>35</v>
      </c>
      <c r="K104" s="6">
        <v>2016.0</v>
      </c>
      <c r="L104" s="5" t="s">
        <v>35</v>
      </c>
      <c r="M104" s="6" t="s">
        <v>770</v>
      </c>
      <c r="N104" s="6" t="s">
        <v>771</v>
      </c>
      <c r="O104" s="6" t="s">
        <v>772</v>
      </c>
      <c r="P104" s="6">
        <v>1.85</v>
      </c>
      <c r="Q104" s="6">
        <v>0.75</v>
      </c>
      <c r="R104" s="8" t="s">
        <v>428</v>
      </c>
      <c r="S104" s="8" t="s">
        <v>40</v>
      </c>
      <c r="T104" s="3" t="s">
        <v>41</v>
      </c>
      <c r="U104" s="3">
        <v>33.0</v>
      </c>
      <c r="V104" s="8">
        <v>1251600.0</v>
      </c>
      <c r="W104" s="8">
        <v>4.50146057E8</v>
      </c>
      <c r="X104" s="9">
        <f t="shared" si="1"/>
        <v>359.6564853</v>
      </c>
      <c r="Y104" s="9">
        <f t="shared" si="2"/>
        <v>359.66</v>
      </c>
      <c r="Z104" s="8">
        <v>547.0</v>
      </c>
      <c r="AA104" s="8" t="s">
        <v>457</v>
      </c>
      <c r="AB104" s="8" t="s">
        <v>773</v>
      </c>
    </row>
    <row r="105">
      <c r="A105" s="10" t="s">
        <v>29</v>
      </c>
      <c r="B105" s="5" t="s">
        <v>774</v>
      </c>
      <c r="C105" s="5" t="s">
        <v>35</v>
      </c>
      <c r="D105" s="8" t="s">
        <v>609</v>
      </c>
      <c r="E105" s="5" t="s">
        <v>610</v>
      </c>
      <c r="F105" s="6" t="s">
        <v>101</v>
      </c>
      <c r="G105" s="6" t="s">
        <v>95</v>
      </c>
      <c r="H105" s="6">
        <v>-8.35865</v>
      </c>
      <c r="I105" s="6">
        <v>127.06043</v>
      </c>
      <c r="J105" s="5" t="s">
        <v>35</v>
      </c>
      <c r="K105" s="6">
        <v>2017.0</v>
      </c>
      <c r="L105" s="6" t="s">
        <v>775</v>
      </c>
      <c r="M105" s="5" t="s">
        <v>776</v>
      </c>
      <c r="N105" s="6" t="s">
        <v>777</v>
      </c>
      <c r="O105" s="6" t="s">
        <v>778</v>
      </c>
      <c r="P105" s="6">
        <v>1.88</v>
      </c>
      <c r="Q105" s="6">
        <v>2.25</v>
      </c>
      <c r="R105" s="8" t="s">
        <v>779</v>
      </c>
      <c r="S105" s="8" t="s">
        <v>40</v>
      </c>
      <c r="T105" s="3" t="s">
        <v>41</v>
      </c>
      <c r="U105" s="3">
        <v>33.0</v>
      </c>
      <c r="V105" s="8">
        <v>1300356.0</v>
      </c>
      <c r="W105" s="8">
        <v>5.26629088E8</v>
      </c>
      <c r="X105" s="9">
        <f t="shared" si="1"/>
        <v>404.9883939</v>
      </c>
      <c r="Y105" s="9">
        <f t="shared" si="2"/>
        <v>404.99</v>
      </c>
      <c r="Z105" s="8">
        <v>650.0</v>
      </c>
      <c r="AA105" s="8" t="s">
        <v>780</v>
      </c>
      <c r="AB105" s="8" t="s">
        <v>781</v>
      </c>
    </row>
    <row r="106">
      <c r="A106" s="10" t="s">
        <v>73</v>
      </c>
      <c r="B106" s="6" t="s">
        <v>782</v>
      </c>
      <c r="C106" s="5" t="s">
        <v>783</v>
      </c>
      <c r="D106" s="5" t="s">
        <v>784</v>
      </c>
      <c r="E106" s="5" t="s">
        <v>785</v>
      </c>
      <c r="F106" s="6" t="s">
        <v>786</v>
      </c>
      <c r="G106" s="6" t="s">
        <v>57</v>
      </c>
      <c r="H106" s="5" t="s">
        <v>787</v>
      </c>
      <c r="I106" s="5" t="s">
        <v>788</v>
      </c>
      <c r="J106" s="5" t="s">
        <v>789</v>
      </c>
      <c r="K106" s="30">
        <v>39751.0</v>
      </c>
      <c r="L106" s="5" t="s">
        <v>35</v>
      </c>
      <c r="M106" s="6">
        <v>65213.0</v>
      </c>
      <c r="N106" s="6" t="s">
        <v>790</v>
      </c>
      <c r="O106" s="15" t="s">
        <v>791</v>
      </c>
      <c r="P106" s="15">
        <v>1.87</v>
      </c>
      <c r="Q106" s="15">
        <v>2.38</v>
      </c>
      <c r="R106" s="8" t="s">
        <v>792</v>
      </c>
      <c r="S106" s="8" t="s">
        <v>40</v>
      </c>
      <c r="T106" s="3" t="s">
        <v>41</v>
      </c>
      <c r="U106" s="3">
        <v>33.0</v>
      </c>
      <c r="V106" s="8">
        <v>431888.0</v>
      </c>
      <c r="W106" s="8">
        <v>4.18239156E8</v>
      </c>
      <c r="X106" s="9">
        <f t="shared" si="1"/>
        <v>968.3972604</v>
      </c>
      <c r="Y106" s="9">
        <f t="shared" si="2"/>
        <v>968.4</v>
      </c>
      <c r="Z106" s="8">
        <v>1315.0</v>
      </c>
      <c r="AA106" s="8" t="s">
        <v>793</v>
      </c>
      <c r="AB106" s="8" t="s">
        <v>794</v>
      </c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5"/>
      <c r="N107" s="15"/>
      <c r="O107" s="15"/>
      <c r="P107" s="15"/>
      <c r="Q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</row>
  </sheetData>
  <drawing r:id="rId1"/>
</worksheet>
</file>