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6260" windowHeight="8736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4" i="1"/>
  <c r="R14" i="1"/>
  <c r="R15" i="1"/>
  <c r="H13" i="1"/>
  <c r="I3" i="1"/>
  <c r="I13" i="1"/>
  <c r="J3" i="1"/>
  <c r="J13" i="1"/>
  <c r="K3" i="1"/>
  <c r="K13" i="1"/>
  <c r="L3" i="1"/>
  <c r="L13" i="1"/>
  <c r="M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12" i="1"/>
  <c r="M12" i="1"/>
  <c r="L12" i="1"/>
  <c r="K12" i="1"/>
  <c r="J12" i="1"/>
  <c r="I12" i="1"/>
  <c r="H11" i="1"/>
  <c r="M11" i="1"/>
  <c r="L11" i="1"/>
  <c r="K11" i="1"/>
  <c r="J11" i="1"/>
  <c r="I11" i="1"/>
  <c r="H10" i="1"/>
  <c r="M10" i="1"/>
  <c r="L10" i="1"/>
  <c r="K10" i="1"/>
  <c r="J10" i="1"/>
  <c r="I10" i="1"/>
  <c r="H9" i="1"/>
  <c r="M9" i="1"/>
  <c r="L9" i="1"/>
  <c r="K9" i="1"/>
  <c r="J9" i="1"/>
  <c r="I9" i="1"/>
  <c r="H8" i="1"/>
  <c r="M8" i="1"/>
  <c r="L8" i="1"/>
  <c r="K8" i="1"/>
  <c r="J8" i="1"/>
  <c r="I8" i="1"/>
  <c r="H7" i="1"/>
  <c r="M7" i="1"/>
  <c r="L7" i="1"/>
  <c r="K7" i="1"/>
  <c r="J7" i="1"/>
  <c r="I7" i="1"/>
  <c r="H6" i="1"/>
  <c r="M6" i="1"/>
  <c r="L6" i="1"/>
  <c r="K6" i="1"/>
  <c r="J6" i="1"/>
  <c r="I6" i="1"/>
  <c r="H5" i="1"/>
  <c r="M5" i="1"/>
  <c r="L5" i="1"/>
  <c r="K5" i="1"/>
  <c r="J5" i="1"/>
  <c r="I5" i="1"/>
  <c r="H4" i="1"/>
  <c r="M4" i="1"/>
  <c r="L4" i="1"/>
  <c r="K4" i="1"/>
  <c r="J4" i="1"/>
  <c r="I4" i="1"/>
  <c r="S12" i="1"/>
  <c r="T12" i="1"/>
  <c r="U12" i="1"/>
  <c r="V12" i="1"/>
  <c r="R12" i="1"/>
  <c r="V5" i="1"/>
  <c r="V9" i="1"/>
  <c r="U5" i="1"/>
  <c r="U9" i="1"/>
  <c r="T5" i="1"/>
  <c r="T9" i="1"/>
  <c r="S5" i="1"/>
  <c r="S9" i="1"/>
  <c r="R5" i="1"/>
  <c r="R9" i="1"/>
  <c r="V8" i="1"/>
  <c r="U8" i="1"/>
  <c r="T8" i="1"/>
  <c r="S8" i="1"/>
  <c r="R8" i="1"/>
</calcChain>
</file>

<file path=xl/sharedStrings.xml><?xml version="1.0" encoding="utf-8"?>
<sst xmlns="http://schemas.openxmlformats.org/spreadsheetml/2006/main" count="13" uniqueCount="13">
  <si>
    <t xml:space="preserve">dens = [    </t>
  </si>
  <si>
    <t>%Press</t>
  </si>
  <si>
    <t>T=0</t>
  </si>
  <si>
    <t>T=20</t>
  </si>
  <si>
    <t>T=40</t>
  </si>
  <si>
    <t>T=60</t>
  </si>
  <si>
    <t>T=80</t>
  </si>
  <si>
    <t>Adjustment</t>
  </si>
  <si>
    <t>kg m2 / mol*k*s2</t>
  </si>
  <si>
    <t>J/K mol</t>
  </si>
  <si>
    <t>kg/mol</t>
  </si>
  <si>
    <t>Ideal gas law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</si>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</sst>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Sheet1!$B$4:$B$94</c:f>
              <c:numCache>
                <c:formatCode>General</c:formatCode>
                <c:ptCount val="91"/>
                <c:pt idx="0">
                  <c:v>0</c:v>
                </c:pt>
                <c:pt idx="1">
                  <c:v>0.88219999999999998</c:v>
                </c:pt>
                <c:pt idx="2">
                  <c:v>1.7536</c:v>
                </c:pt>
                <c:pt idx="3">
                  <c:v>2.6141999999999999</c:v>
                </c:pt>
                <c:pt idx="4">
                  <c:v>3.4641999999999999</c:v>
                </c:pt>
                <c:pt idx="5">
                  <c:v>4.3036000000000003</c:v>
                </c:pt>
                <c:pt idx="6">
                  <c:v>5.1325000000000003</c:v>
                </c:pt>
                <c:pt idx="7">
                  <c:v>5.9509999999999996</c:v>
                </c:pt>
                <c:pt idx="8">
                  <c:v>6.7591000000000001</c:v>
                </c:pt>
                <c:pt idx="9">
                  <c:v>7.5570000000000004</c:v>
                </c:pt>
                <c:pt idx="10">
                  <c:v>8.3446999999999996</c:v>
                </c:pt>
                <c:pt idx="11">
                  <c:v>9.1224000000000007</c:v>
                </c:pt>
                <c:pt idx="12">
                  <c:v>9.8901000000000003</c:v>
                </c:pt>
                <c:pt idx="13">
                  <c:v>10.648</c:v>
                </c:pt>
                <c:pt idx="14">
                  <c:v>11.396000000000001</c:v>
                </c:pt>
                <c:pt idx="15">
                  <c:v>12.135</c:v>
                </c:pt>
                <c:pt idx="16">
                  <c:v>12.864000000000001</c:v>
                </c:pt>
                <c:pt idx="17">
                  <c:v>13.583</c:v>
                </c:pt>
                <c:pt idx="18">
                  <c:v>14.294</c:v>
                </c:pt>
                <c:pt idx="19">
                  <c:v>14.994999999999999</c:v>
                </c:pt>
                <c:pt idx="20">
                  <c:v>15.688000000000001</c:v>
                </c:pt>
                <c:pt idx="21">
                  <c:v>16.370999999999999</c:v>
                </c:pt>
                <c:pt idx="22">
                  <c:v>17.045999999999999</c:v>
                </c:pt>
                <c:pt idx="23">
                  <c:v>17.713000000000001</c:v>
                </c:pt>
                <c:pt idx="24">
                  <c:v>18.370999999999999</c:v>
                </c:pt>
                <c:pt idx="25">
                  <c:v>19.021000000000001</c:v>
                </c:pt>
                <c:pt idx="26">
                  <c:v>19.663</c:v>
                </c:pt>
                <c:pt idx="27">
                  <c:v>20.295999999999999</c:v>
                </c:pt>
                <c:pt idx="28">
                  <c:v>20.922000000000001</c:v>
                </c:pt>
                <c:pt idx="29">
                  <c:v>21.54</c:v>
                </c:pt>
                <c:pt idx="30">
                  <c:v>22.151</c:v>
                </c:pt>
                <c:pt idx="31">
                  <c:v>22.754000000000001</c:v>
                </c:pt>
                <c:pt idx="32">
                  <c:v>23.35</c:v>
                </c:pt>
                <c:pt idx="33">
                  <c:v>23.939</c:v>
                </c:pt>
                <c:pt idx="34">
                  <c:v>24.521000000000001</c:v>
                </c:pt>
                <c:pt idx="35">
                  <c:v>25.096</c:v>
                </c:pt>
                <c:pt idx="36">
                  <c:v>25.664000000000001</c:v>
                </c:pt>
                <c:pt idx="37">
                  <c:v>26.225000000000001</c:v>
                </c:pt>
                <c:pt idx="38">
                  <c:v>26.78</c:v>
                </c:pt>
                <c:pt idx="39">
                  <c:v>27.327999999999999</c:v>
                </c:pt>
                <c:pt idx="40">
                  <c:v>27.87</c:v>
                </c:pt>
                <c:pt idx="41">
                  <c:v>28.405999999999999</c:v>
                </c:pt>
                <c:pt idx="42">
                  <c:v>28.936</c:v>
                </c:pt>
                <c:pt idx="43">
                  <c:v>29.46</c:v>
                </c:pt>
                <c:pt idx="44">
                  <c:v>29.978000000000002</c:v>
                </c:pt>
                <c:pt idx="45">
                  <c:v>30.49</c:v>
                </c:pt>
                <c:pt idx="46">
                  <c:v>30.997</c:v>
                </c:pt>
                <c:pt idx="47">
                  <c:v>31.498000000000001</c:v>
                </c:pt>
                <c:pt idx="48">
                  <c:v>31.992999999999999</c:v>
                </c:pt>
                <c:pt idx="49">
                  <c:v>32.482999999999997</c:v>
                </c:pt>
                <c:pt idx="50">
                  <c:v>32.968000000000004</c:v>
                </c:pt>
                <c:pt idx="51">
                  <c:v>33.448</c:v>
                </c:pt>
                <c:pt idx="52">
                  <c:v>33.923000000000002</c:v>
                </c:pt>
                <c:pt idx="53">
                  <c:v>34.392000000000003</c:v>
                </c:pt>
                <c:pt idx="54">
                  <c:v>34.856999999999999</c:v>
                </c:pt>
                <c:pt idx="55">
                  <c:v>35.317</c:v>
                </c:pt>
                <c:pt idx="56">
                  <c:v>35.771999999999998</c:v>
                </c:pt>
                <c:pt idx="57">
                  <c:v>36.222000000000001</c:v>
                </c:pt>
                <c:pt idx="58">
                  <c:v>36.667999999999999</c:v>
                </c:pt>
                <c:pt idx="59">
                  <c:v>37.11</c:v>
                </c:pt>
                <c:pt idx="60">
                  <c:v>37.546999999999997</c:v>
                </c:pt>
                <c:pt idx="61">
                  <c:v>37.978999999999999</c:v>
                </c:pt>
                <c:pt idx="62">
                  <c:v>38.406999999999996</c:v>
                </c:pt>
                <c:pt idx="63">
                  <c:v>38.832000000000001</c:v>
                </c:pt>
                <c:pt idx="64">
                  <c:v>39.252000000000002</c:v>
                </c:pt>
                <c:pt idx="65">
                  <c:v>39.667999999999999</c:v>
                </c:pt>
                <c:pt idx="66">
                  <c:v>40.08</c:v>
                </c:pt>
                <c:pt idx="67">
                  <c:v>40.488</c:v>
                </c:pt>
                <c:pt idx="68">
                  <c:v>40.892000000000003</c:v>
                </c:pt>
                <c:pt idx="69">
                  <c:v>41.292000000000002</c:v>
                </c:pt>
                <c:pt idx="70">
                  <c:v>41.689</c:v>
                </c:pt>
                <c:pt idx="71">
                  <c:v>42.082000000000001</c:v>
                </c:pt>
                <c:pt idx="72">
                  <c:v>42.470999999999997</c:v>
                </c:pt>
                <c:pt idx="73">
                  <c:v>42.856999999999999</c:v>
                </c:pt>
                <c:pt idx="74">
                  <c:v>43.238999999999997</c:v>
                </c:pt>
                <c:pt idx="75">
                  <c:v>43.618000000000002</c:v>
                </c:pt>
                <c:pt idx="76">
                  <c:v>43.993000000000002</c:v>
                </c:pt>
                <c:pt idx="77">
                  <c:v>44.366</c:v>
                </c:pt>
                <c:pt idx="78">
                  <c:v>44.734000000000002</c:v>
                </c:pt>
                <c:pt idx="79">
                  <c:v>45.1</c:v>
                </c:pt>
                <c:pt idx="80">
                  <c:v>45.463000000000001</c:v>
                </c:pt>
                <c:pt idx="81">
                  <c:v>45.822000000000003</c:v>
                </c:pt>
                <c:pt idx="82">
                  <c:v>46.177999999999997</c:v>
                </c:pt>
                <c:pt idx="83">
                  <c:v>46.530999999999999</c:v>
                </c:pt>
                <c:pt idx="84">
                  <c:v>46.881999999999998</c:v>
                </c:pt>
                <c:pt idx="85">
                  <c:v>47.228999999999999</c:v>
                </c:pt>
                <c:pt idx="86">
                  <c:v>47.573</c:v>
                </c:pt>
                <c:pt idx="87">
                  <c:v>47.914999999999999</c:v>
                </c:pt>
                <c:pt idx="88">
                  <c:v>48.253999999999998</c:v>
                </c:pt>
                <c:pt idx="89">
                  <c:v>48.59</c:v>
                </c:pt>
                <c:pt idx="90">
                  <c:v>48.923000000000002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Sheet1!$C$4:$C$94</c:f>
              <c:numCache>
                <c:formatCode>General</c:formatCode>
                <c:ptCount val="91"/>
                <c:pt idx="0">
                  <c:v>0</c:v>
                </c:pt>
                <c:pt idx="1">
                  <c:v>0.82220000000000004</c:v>
                </c:pt>
                <c:pt idx="2">
                  <c:v>1.6347</c:v>
                </c:pt>
                <c:pt idx="3">
                  <c:v>2.4376000000000002</c:v>
                </c:pt>
                <c:pt idx="4">
                  <c:v>3.2311000000000001</c:v>
                </c:pt>
                <c:pt idx="5">
                  <c:v>4.0151000000000003</c:v>
                </c:pt>
                <c:pt idx="6">
                  <c:v>4.7896999999999998</c:v>
                </c:pt>
                <c:pt idx="7">
                  <c:v>5.5551000000000004</c:v>
                </c:pt>
                <c:pt idx="8">
                  <c:v>6.3113999999999999</c:v>
                </c:pt>
                <c:pt idx="9">
                  <c:v>7.0586000000000002</c:v>
                </c:pt>
                <c:pt idx="10">
                  <c:v>7.7968000000000002</c:v>
                </c:pt>
                <c:pt idx="11">
                  <c:v>8.5260999999999996</c:v>
                </c:pt>
                <c:pt idx="12">
                  <c:v>9.2466000000000008</c:v>
                </c:pt>
                <c:pt idx="13">
                  <c:v>9.9583999999999993</c:v>
                </c:pt>
                <c:pt idx="14">
                  <c:v>10.662000000000001</c:v>
                </c:pt>
                <c:pt idx="15">
                  <c:v>11.356</c:v>
                </c:pt>
                <c:pt idx="16">
                  <c:v>12.042999999999999</c:v>
                </c:pt>
                <c:pt idx="17">
                  <c:v>12.721</c:v>
                </c:pt>
                <c:pt idx="18">
                  <c:v>13.391</c:v>
                </c:pt>
                <c:pt idx="19">
                  <c:v>14.053000000000001</c:v>
                </c:pt>
                <c:pt idx="20">
                  <c:v>14.707000000000001</c:v>
                </c:pt>
                <c:pt idx="21">
                  <c:v>15.353999999999999</c:v>
                </c:pt>
                <c:pt idx="22">
                  <c:v>15.992000000000001</c:v>
                </c:pt>
                <c:pt idx="23">
                  <c:v>16.623000000000001</c:v>
                </c:pt>
                <c:pt idx="24">
                  <c:v>17.247</c:v>
                </c:pt>
                <c:pt idx="25">
                  <c:v>17.864000000000001</c:v>
                </c:pt>
                <c:pt idx="26">
                  <c:v>18.472999999999999</c:v>
                </c:pt>
                <c:pt idx="27">
                  <c:v>19.074999999999999</c:v>
                </c:pt>
                <c:pt idx="28">
                  <c:v>19.670000000000002</c:v>
                </c:pt>
                <c:pt idx="29">
                  <c:v>20.257999999999999</c:v>
                </c:pt>
                <c:pt idx="30">
                  <c:v>20.84</c:v>
                </c:pt>
                <c:pt idx="31">
                  <c:v>21.414999999999999</c:v>
                </c:pt>
                <c:pt idx="32">
                  <c:v>21.983000000000001</c:v>
                </c:pt>
                <c:pt idx="33">
                  <c:v>22.545000000000002</c:v>
                </c:pt>
                <c:pt idx="34">
                  <c:v>23.100999999999999</c:v>
                </c:pt>
                <c:pt idx="35">
                  <c:v>23.651</c:v>
                </c:pt>
                <c:pt idx="36">
                  <c:v>24.193999999999999</c:v>
                </c:pt>
                <c:pt idx="37">
                  <c:v>24.731999999999999</c:v>
                </c:pt>
                <c:pt idx="38">
                  <c:v>25.263000000000002</c:v>
                </c:pt>
                <c:pt idx="39">
                  <c:v>25.789000000000001</c:v>
                </c:pt>
                <c:pt idx="40">
                  <c:v>26.309000000000001</c:v>
                </c:pt>
                <c:pt idx="41">
                  <c:v>26.824000000000002</c:v>
                </c:pt>
                <c:pt idx="42">
                  <c:v>27.332999999999998</c:v>
                </c:pt>
                <c:pt idx="43">
                  <c:v>27.837</c:v>
                </c:pt>
                <c:pt idx="44">
                  <c:v>28.335000000000001</c:v>
                </c:pt>
                <c:pt idx="45">
                  <c:v>28.827999999999999</c:v>
                </c:pt>
                <c:pt idx="46">
                  <c:v>29.315999999999999</c:v>
                </c:pt>
                <c:pt idx="47">
                  <c:v>29.798999999999999</c:v>
                </c:pt>
                <c:pt idx="48">
                  <c:v>30.277000000000001</c:v>
                </c:pt>
                <c:pt idx="49">
                  <c:v>30.751000000000001</c:v>
                </c:pt>
                <c:pt idx="50">
                  <c:v>31.219000000000001</c:v>
                </c:pt>
                <c:pt idx="51">
                  <c:v>31.683</c:v>
                </c:pt>
                <c:pt idx="52">
                  <c:v>32.142000000000003</c:v>
                </c:pt>
                <c:pt idx="53">
                  <c:v>32.595999999999997</c:v>
                </c:pt>
                <c:pt idx="54">
                  <c:v>33.045999999999999</c:v>
                </c:pt>
                <c:pt idx="55">
                  <c:v>33.491999999999997</c:v>
                </c:pt>
                <c:pt idx="56">
                  <c:v>33.933</c:v>
                </c:pt>
                <c:pt idx="57">
                  <c:v>34.369999999999997</c:v>
                </c:pt>
                <c:pt idx="58">
                  <c:v>34.802999999999997</c:v>
                </c:pt>
                <c:pt idx="59">
                  <c:v>35.231999999999999</c:v>
                </c:pt>
                <c:pt idx="60">
                  <c:v>35.655999999999999</c:v>
                </c:pt>
                <c:pt idx="61">
                  <c:v>36.076999999999998</c:v>
                </c:pt>
                <c:pt idx="62">
                  <c:v>36.494</c:v>
                </c:pt>
                <c:pt idx="63">
                  <c:v>36.906999999999996</c:v>
                </c:pt>
                <c:pt idx="64">
                  <c:v>37.316000000000003</c:v>
                </c:pt>
                <c:pt idx="65">
                  <c:v>37.720999999999997</c:v>
                </c:pt>
                <c:pt idx="66">
                  <c:v>38.122</c:v>
                </c:pt>
                <c:pt idx="67">
                  <c:v>38.520000000000003</c:v>
                </c:pt>
                <c:pt idx="68">
                  <c:v>38.914999999999999</c:v>
                </c:pt>
                <c:pt idx="69">
                  <c:v>39.305999999999997</c:v>
                </c:pt>
                <c:pt idx="70">
                  <c:v>39.692999999999998</c:v>
                </c:pt>
                <c:pt idx="71">
                  <c:v>40.076999999999998</c:v>
                </c:pt>
                <c:pt idx="72">
                  <c:v>40.457999999999998</c:v>
                </c:pt>
                <c:pt idx="73">
                  <c:v>40.835000000000001</c:v>
                </c:pt>
                <c:pt idx="74">
                  <c:v>41.209000000000003</c:v>
                </c:pt>
                <c:pt idx="75">
                  <c:v>41.58</c:v>
                </c:pt>
                <c:pt idx="76">
                  <c:v>41.948</c:v>
                </c:pt>
                <c:pt idx="77">
                  <c:v>42.311999999999998</c:v>
                </c:pt>
                <c:pt idx="78">
                  <c:v>42.673999999999999</c:v>
                </c:pt>
                <c:pt idx="79">
                  <c:v>43.033000000000001</c:v>
                </c:pt>
                <c:pt idx="80">
                  <c:v>43.387999999999998</c:v>
                </c:pt>
                <c:pt idx="81">
                  <c:v>43.741</c:v>
                </c:pt>
                <c:pt idx="82">
                  <c:v>44.091000000000001</c:v>
                </c:pt>
                <c:pt idx="83">
                  <c:v>44.438000000000002</c:v>
                </c:pt>
                <c:pt idx="84">
                  <c:v>44.781999999999996</c:v>
                </c:pt>
                <c:pt idx="85">
                  <c:v>45.122999999999998</c:v>
                </c:pt>
                <c:pt idx="86">
                  <c:v>45.462000000000003</c:v>
                </c:pt>
                <c:pt idx="87">
                  <c:v>45.798000000000002</c:v>
                </c:pt>
                <c:pt idx="88">
                  <c:v>46.131</c:v>
                </c:pt>
                <c:pt idx="89">
                  <c:v>46.462000000000003</c:v>
                </c:pt>
                <c:pt idx="90">
                  <c:v>46.79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Sheet1!$D$4:$D$94</c:f>
              <c:numCache>
                <c:formatCode>General</c:formatCode>
                <c:ptCount val="91"/>
                <c:pt idx="0">
                  <c:v>0</c:v>
                </c:pt>
                <c:pt idx="1">
                  <c:v>0.76980000000000004</c:v>
                </c:pt>
                <c:pt idx="2">
                  <c:v>1.5309999999999999</c:v>
                </c:pt>
                <c:pt idx="3">
                  <c:v>2.2835999999999999</c:v>
                </c:pt>
                <c:pt idx="4">
                  <c:v>3.0276000000000001</c:v>
                </c:pt>
                <c:pt idx="5">
                  <c:v>3.7633000000000001</c:v>
                </c:pt>
                <c:pt idx="6">
                  <c:v>4.4904999999999999</c:v>
                </c:pt>
                <c:pt idx="7">
                  <c:v>5.2095000000000002</c:v>
                </c:pt>
                <c:pt idx="8">
                  <c:v>5.9203999999999999</c:v>
                </c:pt>
                <c:pt idx="9">
                  <c:v>6.6231</c:v>
                </c:pt>
                <c:pt idx="10">
                  <c:v>7.3178999999999998</c:v>
                </c:pt>
                <c:pt idx="11">
                  <c:v>8.0046999999999997</c:v>
                </c:pt>
                <c:pt idx="12">
                  <c:v>8.6837</c:v>
                </c:pt>
                <c:pt idx="13">
                  <c:v>9.3550000000000004</c:v>
                </c:pt>
                <c:pt idx="14">
                  <c:v>10.019</c:v>
                </c:pt>
                <c:pt idx="15">
                  <c:v>10.675000000000001</c:v>
                </c:pt>
                <c:pt idx="16">
                  <c:v>11.324</c:v>
                </c:pt>
                <c:pt idx="17">
                  <c:v>11.965</c:v>
                </c:pt>
                <c:pt idx="18">
                  <c:v>12.599</c:v>
                </c:pt>
                <c:pt idx="19">
                  <c:v>13.226000000000001</c:v>
                </c:pt>
                <c:pt idx="20">
                  <c:v>13.846</c:v>
                </c:pt>
                <c:pt idx="21">
                  <c:v>14.459</c:v>
                </c:pt>
                <c:pt idx="22">
                  <c:v>15.065</c:v>
                </c:pt>
                <c:pt idx="23">
                  <c:v>15.664999999999999</c:v>
                </c:pt>
                <c:pt idx="24">
                  <c:v>16.257000000000001</c:v>
                </c:pt>
                <c:pt idx="25">
                  <c:v>16.844000000000001</c:v>
                </c:pt>
                <c:pt idx="26">
                  <c:v>17.422999999999998</c:v>
                </c:pt>
                <c:pt idx="27">
                  <c:v>17.997</c:v>
                </c:pt>
                <c:pt idx="28">
                  <c:v>18.564</c:v>
                </c:pt>
                <c:pt idx="29">
                  <c:v>19.125</c:v>
                </c:pt>
                <c:pt idx="30">
                  <c:v>19.68</c:v>
                </c:pt>
                <c:pt idx="31">
                  <c:v>20.23</c:v>
                </c:pt>
                <c:pt idx="32">
                  <c:v>20.773</c:v>
                </c:pt>
                <c:pt idx="33">
                  <c:v>21.31</c:v>
                </c:pt>
                <c:pt idx="34">
                  <c:v>21.841999999999999</c:v>
                </c:pt>
                <c:pt idx="35">
                  <c:v>22.369</c:v>
                </c:pt>
                <c:pt idx="36">
                  <c:v>22.888999999999999</c:v>
                </c:pt>
                <c:pt idx="37">
                  <c:v>23.405000000000001</c:v>
                </c:pt>
                <c:pt idx="38">
                  <c:v>23.914999999999999</c:v>
                </c:pt>
                <c:pt idx="39">
                  <c:v>24.42</c:v>
                </c:pt>
                <c:pt idx="40">
                  <c:v>24.92</c:v>
                </c:pt>
                <c:pt idx="41">
                  <c:v>25.414000000000001</c:v>
                </c:pt>
                <c:pt idx="42">
                  <c:v>25.904</c:v>
                </c:pt>
                <c:pt idx="43">
                  <c:v>26.388999999999999</c:v>
                </c:pt>
                <c:pt idx="44">
                  <c:v>26.869</c:v>
                </c:pt>
                <c:pt idx="45">
                  <c:v>27.344000000000001</c:v>
                </c:pt>
                <c:pt idx="46">
                  <c:v>27.815000000000001</c:v>
                </c:pt>
                <c:pt idx="47">
                  <c:v>28.280999999999999</c:v>
                </c:pt>
                <c:pt idx="48">
                  <c:v>28.742000000000001</c:v>
                </c:pt>
                <c:pt idx="49">
                  <c:v>29.199000000000002</c:v>
                </c:pt>
                <c:pt idx="50">
                  <c:v>29.652000000000001</c:v>
                </c:pt>
                <c:pt idx="51">
                  <c:v>30.1</c:v>
                </c:pt>
                <c:pt idx="52">
                  <c:v>30.544</c:v>
                </c:pt>
                <c:pt idx="53">
                  <c:v>30.984000000000002</c:v>
                </c:pt>
                <c:pt idx="54">
                  <c:v>31.42</c:v>
                </c:pt>
                <c:pt idx="55">
                  <c:v>31.852</c:v>
                </c:pt>
                <c:pt idx="56">
                  <c:v>32.28</c:v>
                </c:pt>
                <c:pt idx="57">
                  <c:v>32.704000000000001</c:v>
                </c:pt>
                <c:pt idx="58">
                  <c:v>33.124000000000002</c:v>
                </c:pt>
                <c:pt idx="59">
                  <c:v>33.54</c:v>
                </c:pt>
                <c:pt idx="60">
                  <c:v>33.953000000000003</c:v>
                </c:pt>
                <c:pt idx="61">
                  <c:v>34.362000000000002</c:v>
                </c:pt>
                <c:pt idx="62">
                  <c:v>34.767000000000003</c:v>
                </c:pt>
                <c:pt idx="63">
                  <c:v>35.168999999999997</c:v>
                </c:pt>
                <c:pt idx="64">
                  <c:v>35.567</c:v>
                </c:pt>
                <c:pt idx="65">
                  <c:v>35.960999999999999</c:v>
                </c:pt>
                <c:pt idx="66">
                  <c:v>36.353000000000002</c:v>
                </c:pt>
                <c:pt idx="67">
                  <c:v>36.741</c:v>
                </c:pt>
                <c:pt idx="68">
                  <c:v>37.125</c:v>
                </c:pt>
                <c:pt idx="69">
                  <c:v>37.506</c:v>
                </c:pt>
                <c:pt idx="70">
                  <c:v>37.884999999999998</c:v>
                </c:pt>
                <c:pt idx="71">
                  <c:v>38.26</c:v>
                </c:pt>
                <c:pt idx="72">
                  <c:v>38.631</c:v>
                </c:pt>
                <c:pt idx="73">
                  <c:v>39</c:v>
                </c:pt>
                <c:pt idx="74">
                  <c:v>39.366</c:v>
                </c:pt>
                <c:pt idx="75">
                  <c:v>39.728999999999999</c:v>
                </c:pt>
                <c:pt idx="76">
                  <c:v>40.088000000000001</c:v>
                </c:pt>
                <c:pt idx="77">
                  <c:v>40.445</c:v>
                </c:pt>
                <c:pt idx="78">
                  <c:v>40.798999999999999</c:v>
                </c:pt>
                <c:pt idx="79">
                  <c:v>41.151000000000003</c:v>
                </c:pt>
                <c:pt idx="80">
                  <c:v>41.499000000000002</c:v>
                </c:pt>
                <c:pt idx="81">
                  <c:v>41.844999999999999</c:v>
                </c:pt>
                <c:pt idx="82">
                  <c:v>42.188000000000002</c:v>
                </c:pt>
                <c:pt idx="83">
                  <c:v>42.527999999999999</c:v>
                </c:pt>
                <c:pt idx="84">
                  <c:v>42.866</c:v>
                </c:pt>
                <c:pt idx="85">
                  <c:v>43.201000000000001</c:v>
                </c:pt>
                <c:pt idx="86">
                  <c:v>43.533999999999999</c:v>
                </c:pt>
                <c:pt idx="87">
                  <c:v>43.863999999999997</c:v>
                </c:pt>
                <c:pt idx="88">
                  <c:v>44.191000000000003</c:v>
                </c:pt>
                <c:pt idx="89">
                  <c:v>44.515999999999998</c:v>
                </c:pt>
                <c:pt idx="90">
                  <c:v>44.838999999999999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Sheet1!$E$4:$E$94</c:f>
              <c:numCache>
                <c:formatCode>General</c:formatCode>
                <c:ptCount val="91"/>
                <c:pt idx="0">
                  <c:v>0</c:v>
                </c:pt>
                <c:pt idx="1">
                  <c:v>0.7238</c:v>
                </c:pt>
                <c:pt idx="2">
                  <c:v>1.4398</c:v>
                </c:pt>
                <c:pt idx="3">
                  <c:v>2.1480000000000001</c:v>
                </c:pt>
                <c:pt idx="4">
                  <c:v>2.8485999999999998</c:v>
                </c:pt>
                <c:pt idx="5">
                  <c:v>3.5415000000000001</c:v>
                </c:pt>
                <c:pt idx="6">
                  <c:v>4.2270000000000003</c:v>
                </c:pt>
                <c:pt idx="7">
                  <c:v>4.9050000000000002</c:v>
                </c:pt>
                <c:pt idx="8">
                  <c:v>5.5758000000000001</c:v>
                </c:pt>
                <c:pt idx="9">
                  <c:v>6.2392000000000003</c:v>
                </c:pt>
                <c:pt idx="10">
                  <c:v>6.8955000000000002</c:v>
                </c:pt>
                <c:pt idx="11">
                  <c:v>7.5446999999999997</c:v>
                </c:pt>
                <c:pt idx="12">
                  <c:v>8.1868999999999996</c:v>
                </c:pt>
                <c:pt idx="13">
                  <c:v>8.8222000000000005</c:v>
                </c:pt>
                <c:pt idx="14">
                  <c:v>9.4505999999999997</c:v>
                </c:pt>
                <c:pt idx="15">
                  <c:v>10.071999999999999</c:v>
                </c:pt>
                <c:pt idx="16">
                  <c:v>10.686999999999999</c:v>
                </c:pt>
                <c:pt idx="17">
                  <c:v>11.295999999999999</c:v>
                </c:pt>
                <c:pt idx="18">
                  <c:v>11.898</c:v>
                </c:pt>
                <c:pt idx="19">
                  <c:v>12.493</c:v>
                </c:pt>
                <c:pt idx="20">
                  <c:v>13.083</c:v>
                </c:pt>
                <c:pt idx="21">
                  <c:v>13.666</c:v>
                </c:pt>
                <c:pt idx="22">
                  <c:v>14.242000000000001</c:v>
                </c:pt>
                <c:pt idx="23">
                  <c:v>14.813000000000001</c:v>
                </c:pt>
                <c:pt idx="24">
                  <c:v>15.378</c:v>
                </c:pt>
                <c:pt idx="25">
                  <c:v>15.936999999999999</c:v>
                </c:pt>
                <c:pt idx="26">
                  <c:v>16.489999999999998</c:v>
                </c:pt>
                <c:pt idx="27">
                  <c:v>17.038</c:v>
                </c:pt>
                <c:pt idx="28">
                  <c:v>17.579999999999998</c:v>
                </c:pt>
                <c:pt idx="29">
                  <c:v>18.116</c:v>
                </c:pt>
                <c:pt idx="30">
                  <c:v>18.646999999999998</c:v>
                </c:pt>
                <c:pt idx="31">
                  <c:v>19.172999999999998</c:v>
                </c:pt>
                <c:pt idx="32">
                  <c:v>19.693000000000001</c:v>
                </c:pt>
                <c:pt idx="33">
                  <c:v>20.207999999999998</c:v>
                </c:pt>
                <c:pt idx="34">
                  <c:v>20.718</c:v>
                </c:pt>
                <c:pt idx="35">
                  <c:v>21.222999999999999</c:v>
                </c:pt>
                <c:pt idx="36">
                  <c:v>21.722000000000001</c:v>
                </c:pt>
                <c:pt idx="37">
                  <c:v>22.216999999999999</c:v>
                </c:pt>
                <c:pt idx="38">
                  <c:v>22.707999999999998</c:v>
                </c:pt>
                <c:pt idx="39">
                  <c:v>23.193000000000001</c:v>
                </c:pt>
                <c:pt idx="40">
                  <c:v>23.673999999999999</c:v>
                </c:pt>
                <c:pt idx="41">
                  <c:v>24.15</c:v>
                </c:pt>
                <c:pt idx="42">
                  <c:v>24.622</c:v>
                </c:pt>
                <c:pt idx="43">
                  <c:v>25.088999999999999</c:v>
                </c:pt>
                <c:pt idx="44">
                  <c:v>25.550999999999998</c:v>
                </c:pt>
                <c:pt idx="45">
                  <c:v>26.01</c:v>
                </c:pt>
                <c:pt idx="46">
                  <c:v>26.463999999999999</c:v>
                </c:pt>
                <c:pt idx="47">
                  <c:v>26.914000000000001</c:v>
                </c:pt>
                <c:pt idx="48">
                  <c:v>27.36</c:v>
                </c:pt>
                <c:pt idx="49">
                  <c:v>27.802</c:v>
                </c:pt>
                <c:pt idx="50">
                  <c:v>28.239000000000001</c:v>
                </c:pt>
                <c:pt idx="51">
                  <c:v>28.672999999999998</c:v>
                </c:pt>
                <c:pt idx="52">
                  <c:v>29.103000000000002</c:v>
                </c:pt>
                <c:pt idx="53">
                  <c:v>29.529</c:v>
                </c:pt>
                <c:pt idx="54">
                  <c:v>29.952000000000002</c:v>
                </c:pt>
                <c:pt idx="55">
                  <c:v>30.37</c:v>
                </c:pt>
                <c:pt idx="56">
                  <c:v>30.785</c:v>
                </c:pt>
                <c:pt idx="57">
                  <c:v>31.196000000000002</c:v>
                </c:pt>
                <c:pt idx="58">
                  <c:v>31.603999999999999</c:v>
                </c:pt>
                <c:pt idx="59">
                  <c:v>32.008000000000003</c:v>
                </c:pt>
                <c:pt idx="60">
                  <c:v>32.408999999999999</c:v>
                </c:pt>
                <c:pt idx="61">
                  <c:v>32.807000000000002</c:v>
                </c:pt>
                <c:pt idx="62">
                  <c:v>33.201000000000001</c:v>
                </c:pt>
                <c:pt idx="63">
                  <c:v>33.591000000000001</c:v>
                </c:pt>
                <c:pt idx="64">
                  <c:v>33.978999999999999</c:v>
                </c:pt>
                <c:pt idx="65">
                  <c:v>34.363</c:v>
                </c:pt>
                <c:pt idx="66">
                  <c:v>34.744</c:v>
                </c:pt>
                <c:pt idx="67">
                  <c:v>35.122</c:v>
                </c:pt>
                <c:pt idx="68">
                  <c:v>35.497</c:v>
                </c:pt>
                <c:pt idx="69">
                  <c:v>35.869</c:v>
                </c:pt>
                <c:pt idx="70">
                  <c:v>36.238</c:v>
                </c:pt>
                <c:pt idx="71">
                  <c:v>36.603999999999999</c:v>
                </c:pt>
                <c:pt idx="72">
                  <c:v>36.966999999999999</c:v>
                </c:pt>
                <c:pt idx="73">
                  <c:v>37.326999999999998</c:v>
                </c:pt>
                <c:pt idx="74">
                  <c:v>37.685000000000002</c:v>
                </c:pt>
                <c:pt idx="75">
                  <c:v>38.039000000000001</c:v>
                </c:pt>
                <c:pt idx="76">
                  <c:v>38.390999999999998</c:v>
                </c:pt>
                <c:pt idx="77">
                  <c:v>38.74</c:v>
                </c:pt>
                <c:pt idx="78">
                  <c:v>39.085999999999999</c:v>
                </c:pt>
                <c:pt idx="79">
                  <c:v>39.43</c:v>
                </c:pt>
                <c:pt idx="80">
                  <c:v>39.771000000000001</c:v>
                </c:pt>
                <c:pt idx="81">
                  <c:v>40.11</c:v>
                </c:pt>
                <c:pt idx="82">
                  <c:v>40.445999999999998</c:v>
                </c:pt>
                <c:pt idx="83">
                  <c:v>40.78</c:v>
                </c:pt>
                <c:pt idx="84">
                  <c:v>41.110999999999997</c:v>
                </c:pt>
                <c:pt idx="85">
                  <c:v>41.44</c:v>
                </c:pt>
                <c:pt idx="86">
                  <c:v>41.765999999999998</c:v>
                </c:pt>
                <c:pt idx="87">
                  <c:v>42.09</c:v>
                </c:pt>
                <c:pt idx="88">
                  <c:v>42.411000000000001</c:v>
                </c:pt>
                <c:pt idx="89">
                  <c:v>42.731000000000002</c:v>
                </c:pt>
                <c:pt idx="90">
                  <c:v>43.048000000000002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Sheet1!$F$4:$F$94</c:f>
              <c:numCache>
                <c:formatCode>General</c:formatCode>
                <c:ptCount val="91"/>
                <c:pt idx="0">
                  <c:v>0</c:v>
                </c:pt>
                <c:pt idx="1">
                  <c:v>0.68289999999999995</c:v>
                </c:pt>
                <c:pt idx="2">
                  <c:v>1.3589</c:v>
                </c:pt>
                <c:pt idx="3">
                  <c:v>2.0276999999999998</c:v>
                </c:pt>
                <c:pt idx="4">
                  <c:v>2.6897000000000002</c:v>
                </c:pt>
                <c:pt idx="5">
                  <c:v>3.3447</c:v>
                </c:pt>
                <c:pt idx="6">
                  <c:v>3.9929999999999999</c:v>
                </c:pt>
                <c:pt idx="7">
                  <c:v>4.6345999999999998</c:v>
                </c:pt>
                <c:pt idx="8">
                  <c:v>5.2695999999999996</c:v>
                </c:pt>
                <c:pt idx="9">
                  <c:v>5.8981000000000003</c:v>
                </c:pt>
                <c:pt idx="10">
                  <c:v>6.5201000000000002</c:v>
                </c:pt>
                <c:pt idx="11">
                  <c:v>7.1356999999999999</c:v>
                </c:pt>
                <c:pt idx="12">
                  <c:v>7.7450000000000001</c:v>
                </c:pt>
                <c:pt idx="13">
                  <c:v>8.3480000000000008</c:v>
                </c:pt>
                <c:pt idx="14">
                  <c:v>8.9449000000000005</c:v>
                </c:pt>
                <c:pt idx="15">
                  <c:v>9.5357000000000003</c:v>
                </c:pt>
                <c:pt idx="16">
                  <c:v>10.119999999999999</c:v>
                </c:pt>
                <c:pt idx="17">
                  <c:v>10.699</c:v>
                </c:pt>
                <c:pt idx="18">
                  <c:v>11.272</c:v>
                </c:pt>
                <c:pt idx="19">
                  <c:v>11.84</c:v>
                </c:pt>
                <c:pt idx="20">
                  <c:v>12.401</c:v>
                </c:pt>
                <c:pt idx="21">
                  <c:v>12.957000000000001</c:v>
                </c:pt>
                <c:pt idx="22">
                  <c:v>13.507</c:v>
                </c:pt>
                <c:pt idx="23">
                  <c:v>14.052</c:v>
                </c:pt>
                <c:pt idx="24">
                  <c:v>14.592000000000001</c:v>
                </c:pt>
                <c:pt idx="25">
                  <c:v>15.125999999999999</c:v>
                </c:pt>
                <c:pt idx="26">
                  <c:v>15.654999999999999</c:v>
                </c:pt>
                <c:pt idx="27">
                  <c:v>16.178999999999998</c:v>
                </c:pt>
                <c:pt idx="28">
                  <c:v>16.696999999999999</c:v>
                </c:pt>
                <c:pt idx="29">
                  <c:v>17.210999999999999</c:v>
                </c:pt>
                <c:pt idx="30">
                  <c:v>17.72</c:v>
                </c:pt>
                <c:pt idx="31">
                  <c:v>18.224</c:v>
                </c:pt>
                <c:pt idx="32">
                  <c:v>18.722999999999999</c:v>
                </c:pt>
                <c:pt idx="33">
                  <c:v>19.216999999999999</c:v>
                </c:pt>
                <c:pt idx="34">
                  <c:v>19.707000000000001</c:v>
                </c:pt>
                <c:pt idx="35">
                  <c:v>20.192</c:v>
                </c:pt>
                <c:pt idx="36">
                  <c:v>20.672000000000001</c:v>
                </c:pt>
                <c:pt idx="37">
                  <c:v>21.148</c:v>
                </c:pt>
                <c:pt idx="38">
                  <c:v>21.62</c:v>
                </c:pt>
                <c:pt idx="39">
                  <c:v>22.087</c:v>
                </c:pt>
                <c:pt idx="40">
                  <c:v>22.55</c:v>
                </c:pt>
                <c:pt idx="41">
                  <c:v>23.009</c:v>
                </c:pt>
                <c:pt idx="42">
                  <c:v>23.463999999999999</c:v>
                </c:pt>
                <c:pt idx="43">
                  <c:v>23.914000000000001</c:v>
                </c:pt>
                <c:pt idx="44">
                  <c:v>24.361000000000001</c:v>
                </c:pt>
                <c:pt idx="45">
                  <c:v>24.803999999999998</c:v>
                </c:pt>
                <c:pt idx="46">
                  <c:v>25.242000000000001</c:v>
                </c:pt>
                <c:pt idx="47">
                  <c:v>25.677</c:v>
                </c:pt>
                <c:pt idx="48">
                  <c:v>26.108000000000001</c:v>
                </c:pt>
                <c:pt idx="49">
                  <c:v>26.536000000000001</c:v>
                </c:pt>
                <c:pt idx="50">
                  <c:v>26.959</c:v>
                </c:pt>
                <c:pt idx="51">
                  <c:v>27.379000000000001</c:v>
                </c:pt>
                <c:pt idx="52">
                  <c:v>27.795999999999999</c:v>
                </c:pt>
                <c:pt idx="53">
                  <c:v>28.209</c:v>
                </c:pt>
                <c:pt idx="54">
                  <c:v>28.617999999999999</c:v>
                </c:pt>
                <c:pt idx="55">
                  <c:v>29.024000000000001</c:v>
                </c:pt>
                <c:pt idx="56">
                  <c:v>29.425999999999998</c:v>
                </c:pt>
                <c:pt idx="57">
                  <c:v>29.826000000000001</c:v>
                </c:pt>
                <c:pt idx="58">
                  <c:v>30.222000000000001</c:v>
                </c:pt>
                <c:pt idx="59">
                  <c:v>30.614000000000001</c:v>
                </c:pt>
                <c:pt idx="60">
                  <c:v>31.004000000000001</c:v>
                </c:pt>
                <c:pt idx="61">
                  <c:v>31.39</c:v>
                </c:pt>
                <c:pt idx="62">
                  <c:v>31.773</c:v>
                </c:pt>
                <c:pt idx="63">
                  <c:v>32.154000000000003</c:v>
                </c:pt>
                <c:pt idx="64">
                  <c:v>32.530999999999999</c:v>
                </c:pt>
                <c:pt idx="65">
                  <c:v>32.905000000000001</c:v>
                </c:pt>
                <c:pt idx="66">
                  <c:v>33.276000000000003</c:v>
                </c:pt>
                <c:pt idx="67">
                  <c:v>33.645000000000003</c:v>
                </c:pt>
                <c:pt idx="68">
                  <c:v>34.01</c:v>
                </c:pt>
                <c:pt idx="69">
                  <c:v>34.372999999999998</c:v>
                </c:pt>
                <c:pt idx="70">
                  <c:v>34.731999999999999</c:v>
                </c:pt>
                <c:pt idx="71">
                  <c:v>35.090000000000003</c:v>
                </c:pt>
                <c:pt idx="72">
                  <c:v>35.444000000000003</c:v>
                </c:pt>
                <c:pt idx="73">
                  <c:v>35.795999999999999</c:v>
                </c:pt>
                <c:pt idx="74">
                  <c:v>36.145000000000003</c:v>
                </c:pt>
                <c:pt idx="75">
                  <c:v>36.491</c:v>
                </c:pt>
                <c:pt idx="76">
                  <c:v>36.835000000000001</c:v>
                </c:pt>
                <c:pt idx="77">
                  <c:v>37.176000000000002</c:v>
                </c:pt>
                <c:pt idx="78">
                  <c:v>37.515000000000001</c:v>
                </c:pt>
                <c:pt idx="79">
                  <c:v>37.851999999999997</c:v>
                </c:pt>
                <c:pt idx="80">
                  <c:v>38.186</c:v>
                </c:pt>
                <c:pt idx="81">
                  <c:v>38.517000000000003</c:v>
                </c:pt>
                <c:pt idx="82">
                  <c:v>38.845999999999997</c:v>
                </c:pt>
                <c:pt idx="83">
                  <c:v>39.173000000000002</c:v>
                </c:pt>
                <c:pt idx="84">
                  <c:v>39.497999999999998</c:v>
                </c:pt>
                <c:pt idx="85">
                  <c:v>39.82</c:v>
                </c:pt>
                <c:pt idx="86">
                  <c:v>40.14</c:v>
                </c:pt>
                <c:pt idx="87">
                  <c:v>40.457000000000001</c:v>
                </c:pt>
                <c:pt idx="88">
                  <c:v>40.773000000000003</c:v>
                </c:pt>
                <c:pt idx="89">
                  <c:v>41.085999999999999</c:v>
                </c:pt>
                <c:pt idx="90">
                  <c:v>41.398000000000003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Sheet1!$R$7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Sheet1!$Q$8:$Q$9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Sheet1!$R$8:$R$9</c:f>
              <c:numCache>
                <c:formatCode>General</c:formatCode>
                <c:ptCount val="2"/>
                <c:pt idx="0">
                  <c:v>0</c:v>
                </c:pt>
                <c:pt idx="1">
                  <c:v>48.922999999999995</c:v>
                </c:pt>
              </c:numCache>
            </c:numRef>
          </c:yVal>
          <c:smooth val="0"/>
        </c:ser>
        <c:ser>
          <c:idx val="7"/>
          <c:order val="6"/>
          <c:tx>
            <c:strRef>
              <c:f>Sheet1!$S$7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Sheet1!$Q$8:$Q$9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Sheet1!$S$8:$S$9</c:f>
              <c:numCache>
                <c:formatCode>General</c:formatCode>
                <c:ptCount val="2"/>
                <c:pt idx="0">
                  <c:v>0</c:v>
                </c:pt>
                <c:pt idx="1">
                  <c:v>46.790000000000006</c:v>
                </c:pt>
              </c:numCache>
            </c:numRef>
          </c:yVal>
          <c:smooth val="0"/>
        </c:ser>
        <c:ser>
          <c:idx val="8"/>
          <c:order val="7"/>
          <c:tx>
            <c:strRef>
              <c:f>Sheet1!$T$7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Sheet1!$Q$8:$Q$9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Sheet1!$T$8:$T$9</c:f>
              <c:numCache>
                <c:formatCode>General</c:formatCode>
                <c:ptCount val="2"/>
                <c:pt idx="0">
                  <c:v>0</c:v>
                </c:pt>
                <c:pt idx="1">
                  <c:v>44.838999999999999</c:v>
                </c:pt>
              </c:numCache>
            </c:numRef>
          </c:yVal>
          <c:smooth val="0"/>
        </c:ser>
        <c:ser>
          <c:idx val="9"/>
          <c:order val="8"/>
          <c:tx>
            <c:strRef>
              <c:f>Sheet1!$U$7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Sheet1!$Q$8:$Q$9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Sheet1!$U$8:$U$9</c:f>
              <c:numCache>
                <c:formatCode>General</c:formatCode>
                <c:ptCount val="2"/>
                <c:pt idx="0">
                  <c:v>0</c:v>
                </c:pt>
                <c:pt idx="1">
                  <c:v>43.048000000000002</c:v>
                </c:pt>
              </c:numCache>
            </c:numRef>
          </c:yVal>
          <c:smooth val="0"/>
        </c:ser>
        <c:ser>
          <c:idx val="10"/>
          <c:order val="9"/>
          <c:tx>
            <c:strRef>
              <c:f>Sheet1!$V$7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Sheet1!$Q$8:$Q$9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Sheet1!$V$8:$V$9</c:f>
              <c:numCache>
                <c:formatCode>General</c:formatCode>
                <c:ptCount val="2"/>
                <c:pt idx="0">
                  <c:v>0</c:v>
                </c:pt>
                <c:pt idx="1">
                  <c:v>41.398000000000003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03616"/>
        <c:axId val="86904192"/>
      </c:scatterChart>
      <c:valAx>
        <c:axId val="8690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904192"/>
        <c:crosses val="autoZero"/>
        <c:crossBetween val="midCat"/>
      </c:valAx>
      <c:valAx>
        <c:axId val="8690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903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Sheet1!$B$4:$B$94</c:f>
              <c:numCache>
                <c:formatCode>General</c:formatCode>
                <c:ptCount val="91"/>
                <c:pt idx="0">
                  <c:v>0</c:v>
                </c:pt>
                <c:pt idx="1">
                  <c:v>0.88219999999999998</c:v>
                </c:pt>
                <c:pt idx="2">
                  <c:v>1.7536</c:v>
                </c:pt>
                <c:pt idx="3">
                  <c:v>2.6141999999999999</c:v>
                </c:pt>
                <c:pt idx="4">
                  <c:v>3.4641999999999999</c:v>
                </c:pt>
                <c:pt idx="5">
                  <c:v>4.3036000000000003</c:v>
                </c:pt>
                <c:pt idx="6">
                  <c:v>5.1325000000000003</c:v>
                </c:pt>
                <c:pt idx="7">
                  <c:v>5.9509999999999996</c:v>
                </c:pt>
                <c:pt idx="8">
                  <c:v>6.7591000000000001</c:v>
                </c:pt>
                <c:pt idx="9">
                  <c:v>7.5570000000000004</c:v>
                </c:pt>
                <c:pt idx="10">
                  <c:v>8.3446999999999996</c:v>
                </c:pt>
                <c:pt idx="11">
                  <c:v>9.1224000000000007</c:v>
                </c:pt>
                <c:pt idx="12">
                  <c:v>9.8901000000000003</c:v>
                </c:pt>
                <c:pt idx="13">
                  <c:v>10.648</c:v>
                </c:pt>
                <c:pt idx="14">
                  <c:v>11.396000000000001</c:v>
                </c:pt>
                <c:pt idx="15">
                  <c:v>12.135</c:v>
                </c:pt>
                <c:pt idx="16">
                  <c:v>12.864000000000001</c:v>
                </c:pt>
                <c:pt idx="17">
                  <c:v>13.583</c:v>
                </c:pt>
                <c:pt idx="18">
                  <c:v>14.294</c:v>
                </c:pt>
                <c:pt idx="19">
                  <c:v>14.994999999999999</c:v>
                </c:pt>
                <c:pt idx="20">
                  <c:v>15.688000000000001</c:v>
                </c:pt>
                <c:pt idx="21">
                  <c:v>16.370999999999999</c:v>
                </c:pt>
                <c:pt idx="22">
                  <c:v>17.045999999999999</c:v>
                </c:pt>
                <c:pt idx="23">
                  <c:v>17.713000000000001</c:v>
                </c:pt>
                <c:pt idx="24">
                  <c:v>18.370999999999999</c:v>
                </c:pt>
                <c:pt idx="25">
                  <c:v>19.021000000000001</c:v>
                </c:pt>
                <c:pt idx="26">
                  <c:v>19.663</c:v>
                </c:pt>
                <c:pt idx="27">
                  <c:v>20.295999999999999</c:v>
                </c:pt>
                <c:pt idx="28">
                  <c:v>20.922000000000001</c:v>
                </c:pt>
                <c:pt idx="29">
                  <c:v>21.54</c:v>
                </c:pt>
                <c:pt idx="30">
                  <c:v>22.151</c:v>
                </c:pt>
                <c:pt idx="31">
                  <c:v>22.754000000000001</c:v>
                </c:pt>
                <c:pt idx="32">
                  <c:v>23.35</c:v>
                </c:pt>
                <c:pt idx="33">
                  <c:v>23.939</c:v>
                </c:pt>
                <c:pt idx="34">
                  <c:v>24.521000000000001</c:v>
                </c:pt>
                <c:pt idx="35">
                  <c:v>25.096</c:v>
                </c:pt>
                <c:pt idx="36">
                  <c:v>25.664000000000001</c:v>
                </c:pt>
                <c:pt idx="37">
                  <c:v>26.225000000000001</c:v>
                </c:pt>
                <c:pt idx="38">
                  <c:v>26.78</c:v>
                </c:pt>
                <c:pt idx="39">
                  <c:v>27.327999999999999</c:v>
                </c:pt>
                <c:pt idx="40">
                  <c:v>27.87</c:v>
                </c:pt>
                <c:pt idx="41">
                  <c:v>28.405999999999999</c:v>
                </c:pt>
                <c:pt idx="42">
                  <c:v>28.936</c:v>
                </c:pt>
                <c:pt idx="43">
                  <c:v>29.46</c:v>
                </c:pt>
                <c:pt idx="44">
                  <c:v>29.978000000000002</c:v>
                </c:pt>
                <c:pt idx="45">
                  <c:v>30.49</c:v>
                </c:pt>
                <c:pt idx="46">
                  <c:v>30.997</c:v>
                </c:pt>
                <c:pt idx="47">
                  <c:v>31.498000000000001</c:v>
                </c:pt>
                <c:pt idx="48">
                  <c:v>31.992999999999999</c:v>
                </c:pt>
                <c:pt idx="49">
                  <c:v>32.482999999999997</c:v>
                </c:pt>
                <c:pt idx="50">
                  <c:v>32.968000000000004</c:v>
                </c:pt>
                <c:pt idx="51">
                  <c:v>33.448</c:v>
                </c:pt>
                <c:pt idx="52">
                  <c:v>33.923000000000002</c:v>
                </c:pt>
                <c:pt idx="53">
                  <c:v>34.392000000000003</c:v>
                </c:pt>
                <c:pt idx="54">
                  <c:v>34.856999999999999</c:v>
                </c:pt>
                <c:pt idx="55">
                  <c:v>35.317</c:v>
                </c:pt>
                <c:pt idx="56">
                  <c:v>35.771999999999998</c:v>
                </c:pt>
                <c:pt idx="57">
                  <c:v>36.222000000000001</c:v>
                </c:pt>
                <c:pt idx="58">
                  <c:v>36.667999999999999</c:v>
                </c:pt>
                <c:pt idx="59">
                  <c:v>37.11</c:v>
                </c:pt>
                <c:pt idx="60">
                  <c:v>37.546999999999997</c:v>
                </c:pt>
                <c:pt idx="61">
                  <c:v>37.978999999999999</c:v>
                </c:pt>
                <c:pt idx="62">
                  <c:v>38.406999999999996</c:v>
                </c:pt>
                <c:pt idx="63">
                  <c:v>38.832000000000001</c:v>
                </c:pt>
                <c:pt idx="64">
                  <c:v>39.252000000000002</c:v>
                </c:pt>
                <c:pt idx="65">
                  <c:v>39.667999999999999</c:v>
                </c:pt>
                <c:pt idx="66">
                  <c:v>40.08</c:v>
                </c:pt>
                <c:pt idx="67">
                  <c:v>40.488</c:v>
                </c:pt>
                <c:pt idx="68">
                  <c:v>40.892000000000003</c:v>
                </c:pt>
                <c:pt idx="69">
                  <c:v>41.292000000000002</c:v>
                </c:pt>
                <c:pt idx="70">
                  <c:v>41.689</c:v>
                </c:pt>
                <c:pt idx="71">
                  <c:v>42.082000000000001</c:v>
                </c:pt>
                <c:pt idx="72">
                  <c:v>42.470999999999997</c:v>
                </c:pt>
                <c:pt idx="73">
                  <c:v>42.856999999999999</c:v>
                </c:pt>
                <c:pt idx="74">
                  <c:v>43.238999999999997</c:v>
                </c:pt>
                <c:pt idx="75">
                  <c:v>43.618000000000002</c:v>
                </c:pt>
                <c:pt idx="76">
                  <c:v>43.993000000000002</c:v>
                </c:pt>
                <c:pt idx="77">
                  <c:v>44.366</c:v>
                </c:pt>
                <c:pt idx="78">
                  <c:v>44.734000000000002</c:v>
                </c:pt>
                <c:pt idx="79">
                  <c:v>45.1</c:v>
                </c:pt>
                <c:pt idx="80">
                  <c:v>45.463000000000001</c:v>
                </c:pt>
                <c:pt idx="81">
                  <c:v>45.822000000000003</c:v>
                </c:pt>
                <c:pt idx="82">
                  <c:v>46.177999999999997</c:v>
                </c:pt>
                <c:pt idx="83">
                  <c:v>46.530999999999999</c:v>
                </c:pt>
                <c:pt idx="84">
                  <c:v>46.881999999999998</c:v>
                </c:pt>
                <c:pt idx="85">
                  <c:v>47.228999999999999</c:v>
                </c:pt>
                <c:pt idx="86">
                  <c:v>47.573</c:v>
                </c:pt>
                <c:pt idx="87">
                  <c:v>47.914999999999999</c:v>
                </c:pt>
                <c:pt idx="88">
                  <c:v>48.253999999999998</c:v>
                </c:pt>
                <c:pt idx="89">
                  <c:v>48.59</c:v>
                </c:pt>
                <c:pt idx="90">
                  <c:v>48.923000000000002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Sheet1!$C$4:$C$94</c:f>
              <c:numCache>
                <c:formatCode>General</c:formatCode>
                <c:ptCount val="91"/>
                <c:pt idx="0">
                  <c:v>0</c:v>
                </c:pt>
                <c:pt idx="1">
                  <c:v>0.82220000000000004</c:v>
                </c:pt>
                <c:pt idx="2">
                  <c:v>1.6347</c:v>
                </c:pt>
                <c:pt idx="3">
                  <c:v>2.4376000000000002</c:v>
                </c:pt>
                <c:pt idx="4">
                  <c:v>3.2311000000000001</c:v>
                </c:pt>
                <c:pt idx="5">
                  <c:v>4.0151000000000003</c:v>
                </c:pt>
                <c:pt idx="6">
                  <c:v>4.7896999999999998</c:v>
                </c:pt>
                <c:pt idx="7">
                  <c:v>5.5551000000000004</c:v>
                </c:pt>
                <c:pt idx="8">
                  <c:v>6.3113999999999999</c:v>
                </c:pt>
                <c:pt idx="9">
                  <c:v>7.0586000000000002</c:v>
                </c:pt>
                <c:pt idx="10">
                  <c:v>7.7968000000000002</c:v>
                </c:pt>
                <c:pt idx="11">
                  <c:v>8.5260999999999996</c:v>
                </c:pt>
                <c:pt idx="12">
                  <c:v>9.2466000000000008</c:v>
                </c:pt>
                <c:pt idx="13">
                  <c:v>9.9583999999999993</c:v>
                </c:pt>
                <c:pt idx="14">
                  <c:v>10.662000000000001</c:v>
                </c:pt>
                <c:pt idx="15">
                  <c:v>11.356</c:v>
                </c:pt>
                <c:pt idx="16">
                  <c:v>12.042999999999999</c:v>
                </c:pt>
                <c:pt idx="17">
                  <c:v>12.721</c:v>
                </c:pt>
                <c:pt idx="18">
                  <c:v>13.391</c:v>
                </c:pt>
                <c:pt idx="19">
                  <c:v>14.053000000000001</c:v>
                </c:pt>
                <c:pt idx="20">
                  <c:v>14.707000000000001</c:v>
                </c:pt>
                <c:pt idx="21">
                  <c:v>15.353999999999999</c:v>
                </c:pt>
                <c:pt idx="22">
                  <c:v>15.992000000000001</c:v>
                </c:pt>
                <c:pt idx="23">
                  <c:v>16.623000000000001</c:v>
                </c:pt>
                <c:pt idx="24">
                  <c:v>17.247</c:v>
                </c:pt>
                <c:pt idx="25">
                  <c:v>17.864000000000001</c:v>
                </c:pt>
                <c:pt idx="26">
                  <c:v>18.472999999999999</c:v>
                </c:pt>
                <c:pt idx="27">
                  <c:v>19.074999999999999</c:v>
                </c:pt>
                <c:pt idx="28">
                  <c:v>19.670000000000002</c:v>
                </c:pt>
                <c:pt idx="29">
                  <c:v>20.257999999999999</c:v>
                </c:pt>
                <c:pt idx="30">
                  <c:v>20.84</c:v>
                </c:pt>
                <c:pt idx="31">
                  <c:v>21.414999999999999</c:v>
                </c:pt>
                <c:pt idx="32">
                  <c:v>21.983000000000001</c:v>
                </c:pt>
                <c:pt idx="33">
                  <c:v>22.545000000000002</c:v>
                </c:pt>
                <c:pt idx="34">
                  <c:v>23.100999999999999</c:v>
                </c:pt>
                <c:pt idx="35">
                  <c:v>23.651</c:v>
                </c:pt>
                <c:pt idx="36">
                  <c:v>24.193999999999999</c:v>
                </c:pt>
                <c:pt idx="37">
                  <c:v>24.731999999999999</c:v>
                </c:pt>
                <c:pt idx="38">
                  <c:v>25.263000000000002</c:v>
                </c:pt>
                <c:pt idx="39">
                  <c:v>25.789000000000001</c:v>
                </c:pt>
                <c:pt idx="40">
                  <c:v>26.309000000000001</c:v>
                </c:pt>
                <c:pt idx="41">
                  <c:v>26.824000000000002</c:v>
                </c:pt>
                <c:pt idx="42">
                  <c:v>27.332999999999998</c:v>
                </c:pt>
                <c:pt idx="43">
                  <c:v>27.837</c:v>
                </c:pt>
                <c:pt idx="44">
                  <c:v>28.335000000000001</c:v>
                </c:pt>
                <c:pt idx="45">
                  <c:v>28.827999999999999</c:v>
                </c:pt>
                <c:pt idx="46">
                  <c:v>29.315999999999999</c:v>
                </c:pt>
                <c:pt idx="47">
                  <c:v>29.798999999999999</c:v>
                </c:pt>
                <c:pt idx="48">
                  <c:v>30.277000000000001</c:v>
                </c:pt>
                <c:pt idx="49">
                  <c:v>30.751000000000001</c:v>
                </c:pt>
                <c:pt idx="50">
                  <c:v>31.219000000000001</c:v>
                </c:pt>
                <c:pt idx="51">
                  <c:v>31.683</c:v>
                </c:pt>
                <c:pt idx="52">
                  <c:v>32.142000000000003</c:v>
                </c:pt>
                <c:pt idx="53">
                  <c:v>32.595999999999997</c:v>
                </c:pt>
                <c:pt idx="54">
                  <c:v>33.045999999999999</c:v>
                </c:pt>
                <c:pt idx="55">
                  <c:v>33.491999999999997</c:v>
                </c:pt>
                <c:pt idx="56">
                  <c:v>33.933</c:v>
                </c:pt>
                <c:pt idx="57">
                  <c:v>34.369999999999997</c:v>
                </c:pt>
                <c:pt idx="58">
                  <c:v>34.802999999999997</c:v>
                </c:pt>
                <c:pt idx="59">
                  <c:v>35.231999999999999</c:v>
                </c:pt>
                <c:pt idx="60">
                  <c:v>35.655999999999999</c:v>
                </c:pt>
                <c:pt idx="61">
                  <c:v>36.076999999999998</c:v>
                </c:pt>
                <c:pt idx="62">
                  <c:v>36.494</c:v>
                </c:pt>
                <c:pt idx="63">
                  <c:v>36.906999999999996</c:v>
                </c:pt>
                <c:pt idx="64">
                  <c:v>37.316000000000003</c:v>
                </c:pt>
                <c:pt idx="65">
                  <c:v>37.720999999999997</c:v>
                </c:pt>
                <c:pt idx="66">
                  <c:v>38.122</c:v>
                </c:pt>
                <c:pt idx="67">
                  <c:v>38.520000000000003</c:v>
                </c:pt>
                <c:pt idx="68">
                  <c:v>38.914999999999999</c:v>
                </c:pt>
                <c:pt idx="69">
                  <c:v>39.305999999999997</c:v>
                </c:pt>
                <c:pt idx="70">
                  <c:v>39.692999999999998</c:v>
                </c:pt>
                <c:pt idx="71">
                  <c:v>40.076999999999998</c:v>
                </c:pt>
                <c:pt idx="72">
                  <c:v>40.457999999999998</c:v>
                </c:pt>
                <c:pt idx="73">
                  <c:v>40.835000000000001</c:v>
                </c:pt>
                <c:pt idx="74">
                  <c:v>41.209000000000003</c:v>
                </c:pt>
                <c:pt idx="75">
                  <c:v>41.58</c:v>
                </c:pt>
                <c:pt idx="76">
                  <c:v>41.948</c:v>
                </c:pt>
                <c:pt idx="77">
                  <c:v>42.311999999999998</c:v>
                </c:pt>
                <c:pt idx="78">
                  <c:v>42.673999999999999</c:v>
                </c:pt>
                <c:pt idx="79">
                  <c:v>43.033000000000001</c:v>
                </c:pt>
                <c:pt idx="80">
                  <c:v>43.387999999999998</c:v>
                </c:pt>
                <c:pt idx="81">
                  <c:v>43.741</c:v>
                </c:pt>
                <c:pt idx="82">
                  <c:v>44.091000000000001</c:v>
                </c:pt>
                <c:pt idx="83">
                  <c:v>44.438000000000002</c:v>
                </c:pt>
                <c:pt idx="84">
                  <c:v>44.781999999999996</c:v>
                </c:pt>
                <c:pt idx="85">
                  <c:v>45.122999999999998</c:v>
                </c:pt>
                <c:pt idx="86">
                  <c:v>45.462000000000003</c:v>
                </c:pt>
                <c:pt idx="87">
                  <c:v>45.798000000000002</c:v>
                </c:pt>
                <c:pt idx="88">
                  <c:v>46.131</c:v>
                </c:pt>
                <c:pt idx="89">
                  <c:v>46.462000000000003</c:v>
                </c:pt>
                <c:pt idx="90">
                  <c:v>46.79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Sheet1!$D$4:$D$94</c:f>
              <c:numCache>
                <c:formatCode>General</c:formatCode>
                <c:ptCount val="91"/>
                <c:pt idx="0">
                  <c:v>0</c:v>
                </c:pt>
                <c:pt idx="1">
                  <c:v>0.76980000000000004</c:v>
                </c:pt>
                <c:pt idx="2">
                  <c:v>1.5309999999999999</c:v>
                </c:pt>
                <c:pt idx="3">
                  <c:v>2.2835999999999999</c:v>
                </c:pt>
                <c:pt idx="4">
                  <c:v>3.0276000000000001</c:v>
                </c:pt>
                <c:pt idx="5">
                  <c:v>3.7633000000000001</c:v>
                </c:pt>
                <c:pt idx="6">
                  <c:v>4.4904999999999999</c:v>
                </c:pt>
                <c:pt idx="7">
                  <c:v>5.2095000000000002</c:v>
                </c:pt>
                <c:pt idx="8">
                  <c:v>5.9203999999999999</c:v>
                </c:pt>
                <c:pt idx="9">
                  <c:v>6.6231</c:v>
                </c:pt>
                <c:pt idx="10">
                  <c:v>7.3178999999999998</c:v>
                </c:pt>
                <c:pt idx="11">
                  <c:v>8.0046999999999997</c:v>
                </c:pt>
                <c:pt idx="12">
                  <c:v>8.6837</c:v>
                </c:pt>
                <c:pt idx="13">
                  <c:v>9.3550000000000004</c:v>
                </c:pt>
                <c:pt idx="14">
                  <c:v>10.019</c:v>
                </c:pt>
                <c:pt idx="15">
                  <c:v>10.675000000000001</c:v>
                </c:pt>
                <c:pt idx="16">
                  <c:v>11.324</c:v>
                </c:pt>
                <c:pt idx="17">
                  <c:v>11.965</c:v>
                </c:pt>
                <c:pt idx="18">
                  <c:v>12.599</c:v>
                </c:pt>
                <c:pt idx="19">
                  <c:v>13.226000000000001</c:v>
                </c:pt>
                <c:pt idx="20">
                  <c:v>13.846</c:v>
                </c:pt>
                <c:pt idx="21">
                  <c:v>14.459</c:v>
                </c:pt>
                <c:pt idx="22">
                  <c:v>15.065</c:v>
                </c:pt>
                <c:pt idx="23">
                  <c:v>15.664999999999999</c:v>
                </c:pt>
                <c:pt idx="24">
                  <c:v>16.257000000000001</c:v>
                </c:pt>
                <c:pt idx="25">
                  <c:v>16.844000000000001</c:v>
                </c:pt>
                <c:pt idx="26">
                  <c:v>17.422999999999998</c:v>
                </c:pt>
                <c:pt idx="27">
                  <c:v>17.997</c:v>
                </c:pt>
                <c:pt idx="28">
                  <c:v>18.564</c:v>
                </c:pt>
                <c:pt idx="29">
                  <c:v>19.125</c:v>
                </c:pt>
                <c:pt idx="30">
                  <c:v>19.68</c:v>
                </c:pt>
                <c:pt idx="31">
                  <c:v>20.23</c:v>
                </c:pt>
                <c:pt idx="32">
                  <c:v>20.773</c:v>
                </c:pt>
                <c:pt idx="33">
                  <c:v>21.31</c:v>
                </c:pt>
                <c:pt idx="34">
                  <c:v>21.841999999999999</c:v>
                </c:pt>
                <c:pt idx="35">
                  <c:v>22.369</c:v>
                </c:pt>
                <c:pt idx="36">
                  <c:v>22.888999999999999</c:v>
                </c:pt>
                <c:pt idx="37">
                  <c:v>23.405000000000001</c:v>
                </c:pt>
                <c:pt idx="38">
                  <c:v>23.914999999999999</c:v>
                </c:pt>
                <c:pt idx="39">
                  <c:v>24.42</c:v>
                </c:pt>
                <c:pt idx="40">
                  <c:v>24.92</c:v>
                </c:pt>
                <c:pt idx="41">
                  <c:v>25.414000000000001</c:v>
                </c:pt>
                <c:pt idx="42">
                  <c:v>25.904</c:v>
                </c:pt>
                <c:pt idx="43">
                  <c:v>26.388999999999999</c:v>
                </c:pt>
                <c:pt idx="44">
                  <c:v>26.869</c:v>
                </c:pt>
                <c:pt idx="45">
                  <c:v>27.344000000000001</c:v>
                </c:pt>
                <c:pt idx="46">
                  <c:v>27.815000000000001</c:v>
                </c:pt>
                <c:pt idx="47">
                  <c:v>28.280999999999999</c:v>
                </c:pt>
                <c:pt idx="48">
                  <c:v>28.742000000000001</c:v>
                </c:pt>
                <c:pt idx="49">
                  <c:v>29.199000000000002</c:v>
                </c:pt>
                <c:pt idx="50">
                  <c:v>29.652000000000001</c:v>
                </c:pt>
                <c:pt idx="51">
                  <c:v>30.1</c:v>
                </c:pt>
                <c:pt idx="52">
                  <c:v>30.544</c:v>
                </c:pt>
                <c:pt idx="53">
                  <c:v>30.984000000000002</c:v>
                </c:pt>
                <c:pt idx="54">
                  <c:v>31.42</c:v>
                </c:pt>
                <c:pt idx="55">
                  <c:v>31.852</c:v>
                </c:pt>
                <c:pt idx="56">
                  <c:v>32.28</c:v>
                </c:pt>
                <c:pt idx="57">
                  <c:v>32.704000000000001</c:v>
                </c:pt>
                <c:pt idx="58">
                  <c:v>33.124000000000002</c:v>
                </c:pt>
                <c:pt idx="59">
                  <c:v>33.54</c:v>
                </c:pt>
                <c:pt idx="60">
                  <c:v>33.953000000000003</c:v>
                </c:pt>
                <c:pt idx="61">
                  <c:v>34.362000000000002</c:v>
                </c:pt>
                <c:pt idx="62">
                  <c:v>34.767000000000003</c:v>
                </c:pt>
                <c:pt idx="63">
                  <c:v>35.168999999999997</c:v>
                </c:pt>
                <c:pt idx="64">
                  <c:v>35.567</c:v>
                </c:pt>
                <c:pt idx="65">
                  <c:v>35.960999999999999</c:v>
                </c:pt>
                <c:pt idx="66">
                  <c:v>36.353000000000002</c:v>
                </c:pt>
                <c:pt idx="67">
                  <c:v>36.741</c:v>
                </c:pt>
                <c:pt idx="68">
                  <c:v>37.125</c:v>
                </c:pt>
                <c:pt idx="69">
                  <c:v>37.506</c:v>
                </c:pt>
                <c:pt idx="70">
                  <c:v>37.884999999999998</c:v>
                </c:pt>
                <c:pt idx="71">
                  <c:v>38.26</c:v>
                </c:pt>
                <c:pt idx="72">
                  <c:v>38.631</c:v>
                </c:pt>
                <c:pt idx="73">
                  <c:v>39</c:v>
                </c:pt>
                <c:pt idx="74">
                  <c:v>39.366</c:v>
                </c:pt>
                <c:pt idx="75">
                  <c:v>39.728999999999999</c:v>
                </c:pt>
                <c:pt idx="76">
                  <c:v>40.088000000000001</c:v>
                </c:pt>
                <c:pt idx="77">
                  <c:v>40.445</c:v>
                </c:pt>
                <c:pt idx="78">
                  <c:v>40.798999999999999</c:v>
                </c:pt>
                <c:pt idx="79">
                  <c:v>41.151000000000003</c:v>
                </c:pt>
                <c:pt idx="80">
                  <c:v>41.499000000000002</c:v>
                </c:pt>
                <c:pt idx="81">
                  <c:v>41.844999999999999</c:v>
                </c:pt>
                <c:pt idx="82">
                  <c:v>42.188000000000002</c:v>
                </c:pt>
                <c:pt idx="83">
                  <c:v>42.527999999999999</c:v>
                </c:pt>
                <c:pt idx="84">
                  <c:v>42.866</c:v>
                </c:pt>
                <c:pt idx="85">
                  <c:v>43.201000000000001</c:v>
                </c:pt>
                <c:pt idx="86">
                  <c:v>43.533999999999999</c:v>
                </c:pt>
                <c:pt idx="87">
                  <c:v>43.863999999999997</c:v>
                </c:pt>
                <c:pt idx="88">
                  <c:v>44.191000000000003</c:v>
                </c:pt>
                <c:pt idx="89">
                  <c:v>44.515999999999998</c:v>
                </c:pt>
                <c:pt idx="90">
                  <c:v>44.838999999999999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Sheet1!$E$4:$E$94</c:f>
              <c:numCache>
                <c:formatCode>General</c:formatCode>
                <c:ptCount val="91"/>
                <c:pt idx="0">
                  <c:v>0</c:v>
                </c:pt>
                <c:pt idx="1">
                  <c:v>0.7238</c:v>
                </c:pt>
                <c:pt idx="2">
                  <c:v>1.4398</c:v>
                </c:pt>
                <c:pt idx="3">
                  <c:v>2.1480000000000001</c:v>
                </c:pt>
                <c:pt idx="4">
                  <c:v>2.8485999999999998</c:v>
                </c:pt>
                <c:pt idx="5">
                  <c:v>3.5415000000000001</c:v>
                </c:pt>
                <c:pt idx="6">
                  <c:v>4.2270000000000003</c:v>
                </c:pt>
                <c:pt idx="7">
                  <c:v>4.9050000000000002</c:v>
                </c:pt>
                <c:pt idx="8">
                  <c:v>5.5758000000000001</c:v>
                </c:pt>
                <c:pt idx="9">
                  <c:v>6.2392000000000003</c:v>
                </c:pt>
                <c:pt idx="10">
                  <c:v>6.8955000000000002</c:v>
                </c:pt>
                <c:pt idx="11">
                  <c:v>7.5446999999999997</c:v>
                </c:pt>
                <c:pt idx="12">
                  <c:v>8.1868999999999996</c:v>
                </c:pt>
                <c:pt idx="13">
                  <c:v>8.8222000000000005</c:v>
                </c:pt>
                <c:pt idx="14">
                  <c:v>9.4505999999999997</c:v>
                </c:pt>
                <c:pt idx="15">
                  <c:v>10.071999999999999</c:v>
                </c:pt>
                <c:pt idx="16">
                  <c:v>10.686999999999999</c:v>
                </c:pt>
                <c:pt idx="17">
                  <c:v>11.295999999999999</c:v>
                </c:pt>
                <c:pt idx="18">
                  <c:v>11.898</c:v>
                </c:pt>
                <c:pt idx="19">
                  <c:v>12.493</c:v>
                </c:pt>
                <c:pt idx="20">
                  <c:v>13.083</c:v>
                </c:pt>
                <c:pt idx="21">
                  <c:v>13.666</c:v>
                </c:pt>
                <c:pt idx="22">
                  <c:v>14.242000000000001</c:v>
                </c:pt>
                <c:pt idx="23">
                  <c:v>14.813000000000001</c:v>
                </c:pt>
                <c:pt idx="24">
                  <c:v>15.378</c:v>
                </c:pt>
                <c:pt idx="25">
                  <c:v>15.936999999999999</c:v>
                </c:pt>
                <c:pt idx="26">
                  <c:v>16.489999999999998</c:v>
                </c:pt>
                <c:pt idx="27">
                  <c:v>17.038</c:v>
                </c:pt>
                <c:pt idx="28">
                  <c:v>17.579999999999998</c:v>
                </c:pt>
                <c:pt idx="29">
                  <c:v>18.116</c:v>
                </c:pt>
                <c:pt idx="30">
                  <c:v>18.646999999999998</c:v>
                </c:pt>
                <c:pt idx="31">
                  <c:v>19.172999999999998</c:v>
                </c:pt>
                <c:pt idx="32">
                  <c:v>19.693000000000001</c:v>
                </c:pt>
                <c:pt idx="33">
                  <c:v>20.207999999999998</c:v>
                </c:pt>
                <c:pt idx="34">
                  <c:v>20.718</c:v>
                </c:pt>
                <c:pt idx="35">
                  <c:v>21.222999999999999</c:v>
                </c:pt>
                <c:pt idx="36">
                  <c:v>21.722000000000001</c:v>
                </c:pt>
                <c:pt idx="37">
                  <c:v>22.216999999999999</c:v>
                </c:pt>
                <c:pt idx="38">
                  <c:v>22.707999999999998</c:v>
                </c:pt>
                <c:pt idx="39">
                  <c:v>23.193000000000001</c:v>
                </c:pt>
                <c:pt idx="40">
                  <c:v>23.673999999999999</c:v>
                </c:pt>
                <c:pt idx="41">
                  <c:v>24.15</c:v>
                </c:pt>
                <c:pt idx="42">
                  <c:v>24.622</c:v>
                </c:pt>
                <c:pt idx="43">
                  <c:v>25.088999999999999</c:v>
                </c:pt>
                <c:pt idx="44">
                  <c:v>25.550999999999998</c:v>
                </c:pt>
                <c:pt idx="45">
                  <c:v>26.01</c:v>
                </c:pt>
                <c:pt idx="46">
                  <c:v>26.463999999999999</c:v>
                </c:pt>
                <c:pt idx="47">
                  <c:v>26.914000000000001</c:v>
                </c:pt>
                <c:pt idx="48">
                  <c:v>27.36</c:v>
                </c:pt>
                <c:pt idx="49">
                  <c:v>27.802</c:v>
                </c:pt>
                <c:pt idx="50">
                  <c:v>28.239000000000001</c:v>
                </c:pt>
                <c:pt idx="51">
                  <c:v>28.672999999999998</c:v>
                </c:pt>
                <c:pt idx="52">
                  <c:v>29.103000000000002</c:v>
                </c:pt>
                <c:pt idx="53">
                  <c:v>29.529</c:v>
                </c:pt>
                <c:pt idx="54">
                  <c:v>29.952000000000002</c:v>
                </c:pt>
                <c:pt idx="55">
                  <c:v>30.37</c:v>
                </c:pt>
                <c:pt idx="56">
                  <c:v>30.785</c:v>
                </c:pt>
                <c:pt idx="57">
                  <c:v>31.196000000000002</c:v>
                </c:pt>
                <c:pt idx="58">
                  <c:v>31.603999999999999</c:v>
                </c:pt>
                <c:pt idx="59">
                  <c:v>32.008000000000003</c:v>
                </c:pt>
                <c:pt idx="60">
                  <c:v>32.408999999999999</c:v>
                </c:pt>
                <c:pt idx="61">
                  <c:v>32.807000000000002</c:v>
                </c:pt>
                <c:pt idx="62">
                  <c:v>33.201000000000001</c:v>
                </c:pt>
                <c:pt idx="63">
                  <c:v>33.591000000000001</c:v>
                </c:pt>
                <c:pt idx="64">
                  <c:v>33.978999999999999</c:v>
                </c:pt>
                <c:pt idx="65">
                  <c:v>34.363</c:v>
                </c:pt>
                <c:pt idx="66">
                  <c:v>34.744</c:v>
                </c:pt>
                <c:pt idx="67">
                  <c:v>35.122</c:v>
                </c:pt>
                <c:pt idx="68">
                  <c:v>35.497</c:v>
                </c:pt>
                <c:pt idx="69">
                  <c:v>35.869</c:v>
                </c:pt>
                <c:pt idx="70">
                  <c:v>36.238</c:v>
                </c:pt>
                <c:pt idx="71">
                  <c:v>36.603999999999999</c:v>
                </c:pt>
                <c:pt idx="72">
                  <c:v>36.966999999999999</c:v>
                </c:pt>
                <c:pt idx="73">
                  <c:v>37.326999999999998</c:v>
                </c:pt>
                <c:pt idx="74">
                  <c:v>37.685000000000002</c:v>
                </c:pt>
                <c:pt idx="75">
                  <c:v>38.039000000000001</c:v>
                </c:pt>
                <c:pt idx="76">
                  <c:v>38.390999999999998</c:v>
                </c:pt>
                <c:pt idx="77">
                  <c:v>38.74</c:v>
                </c:pt>
                <c:pt idx="78">
                  <c:v>39.085999999999999</c:v>
                </c:pt>
                <c:pt idx="79">
                  <c:v>39.43</c:v>
                </c:pt>
                <c:pt idx="80">
                  <c:v>39.771000000000001</c:v>
                </c:pt>
                <c:pt idx="81">
                  <c:v>40.11</c:v>
                </c:pt>
                <c:pt idx="82">
                  <c:v>40.445999999999998</c:v>
                </c:pt>
                <c:pt idx="83">
                  <c:v>40.78</c:v>
                </c:pt>
                <c:pt idx="84">
                  <c:v>41.110999999999997</c:v>
                </c:pt>
                <c:pt idx="85">
                  <c:v>41.44</c:v>
                </c:pt>
                <c:pt idx="86">
                  <c:v>41.765999999999998</c:v>
                </c:pt>
                <c:pt idx="87">
                  <c:v>42.09</c:v>
                </c:pt>
                <c:pt idx="88">
                  <c:v>42.411000000000001</c:v>
                </c:pt>
                <c:pt idx="89">
                  <c:v>42.731000000000002</c:v>
                </c:pt>
                <c:pt idx="90">
                  <c:v>43.048000000000002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Sheet1!$F$4:$F$94</c:f>
              <c:numCache>
                <c:formatCode>General</c:formatCode>
                <c:ptCount val="91"/>
                <c:pt idx="0">
                  <c:v>0</c:v>
                </c:pt>
                <c:pt idx="1">
                  <c:v>0.68289999999999995</c:v>
                </c:pt>
                <c:pt idx="2">
                  <c:v>1.3589</c:v>
                </c:pt>
                <c:pt idx="3">
                  <c:v>2.0276999999999998</c:v>
                </c:pt>
                <c:pt idx="4">
                  <c:v>2.6897000000000002</c:v>
                </c:pt>
                <c:pt idx="5">
                  <c:v>3.3447</c:v>
                </c:pt>
                <c:pt idx="6">
                  <c:v>3.9929999999999999</c:v>
                </c:pt>
                <c:pt idx="7">
                  <c:v>4.6345999999999998</c:v>
                </c:pt>
                <c:pt idx="8">
                  <c:v>5.2695999999999996</c:v>
                </c:pt>
                <c:pt idx="9">
                  <c:v>5.8981000000000003</c:v>
                </c:pt>
                <c:pt idx="10">
                  <c:v>6.5201000000000002</c:v>
                </c:pt>
                <c:pt idx="11">
                  <c:v>7.1356999999999999</c:v>
                </c:pt>
                <c:pt idx="12">
                  <c:v>7.7450000000000001</c:v>
                </c:pt>
                <c:pt idx="13">
                  <c:v>8.3480000000000008</c:v>
                </c:pt>
                <c:pt idx="14">
                  <c:v>8.9449000000000005</c:v>
                </c:pt>
                <c:pt idx="15">
                  <c:v>9.5357000000000003</c:v>
                </c:pt>
                <c:pt idx="16">
                  <c:v>10.119999999999999</c:v>
                </c:pt>
                <c:pt idx="17">
                  <c:v>10.699</c:v>
                </c:pt>
                <c:pt idx="18">
                  <c:v>11.272</c:v>
                </c:pt>
                <c:pt idx="19">
                  <c:v>11.84</c:v>
                </c:pt>
                <c:pt idx="20">
                  <c:v>12.401</c:v>
                </c:pt>
                <c:pt idx="21">
                  <c:v>12.957000000000001</c:v>
                </c:pt>
                <c:pt idx="22">
                  <c:v>13.507</c:v>
                </c:pt>
                <c:pt idx="23">
                  <c:v>14.052</c:v>
                </c:pt>
                <c:pt idx="24">
                  <c:v>14.592000000000001</c:v>
                </c:pt>
                <c:pt idx="25">
                  <c:v>15.125999999999999</c:v>
                </c:pt>
                <c:pt idx="26">
                  <c:v>15.654999999999999</c:v>
                </c:pt>
                <c:pt idx="27">
                  <c:v>16.178999999999998</c:v>
                </c:pt>
                <c:pt idx="28">
                  <c:v>16.696999999999999</c:v>
                </c:pt>
                <c:pt idx="29">
                  <c:v>17.210999999999999</c:v>
                </c:pt>
                <c:pt idx="30">
                  <c:v>17.72</c:v>
                </c:pt>
                <c:pt idx="31">
                  <c:v>18.224</c:v>
                </c:pt>
                <c:pt idx="32">
                  <c:v>18.722999999999999</c:v>
                </c:pt>
                <c:pt idx="33">
                  <c:v>19.216999999999999</c:v>
                </c:pt>
                <c:pt idx="34">
                  <c:v>19.707000000000001</c:v>
                </c:pt>
                <c:pt idx="35">
                  <c:v>20.192</c:v>
                </c:pt>
                <c:pt idx="36">
                  <c:v>20.672000000000001</c:v>
                </c:pt>
                <c:pt idx="37">
                  <c:v>21.148</c:v>
                </c:pt>
                <c:pt idx="38">
                  <c:v>21.62</c:v>
                </c:pt>
                <c:pt idx="39">
                  <c:v>22.087</c:v>
                </c:pt>
                <c:pt idx="40">
                  <c:v>22.55</c:v>
                </c:pt>
                <c:pt idx="41">
                  <c:v>23.009</c:v>
                </c:pt>
                <c:pt idx="42">
                  <c:v>23.463999999999999</c:v>
                </c:pt>
                <c:pt idx="43">
                  <c:v>23.914000000000001</c:v>
                </c:pt>
                <c:pt idx="44">
                  <c:v>24.361000000000001</c:v>
                </c:pt>
                <c:pt idx="45">
                  <c:v>24.803999999999998</c:v>
                </c:pt>
                <c:pt idx="46">
                  <c:v>25.242000000000001</c:v>
                </c:pt>
                <c:pt idx="47">
                  <c:v>25.677</c:v>
                </c:pt>
                <c:pt idx="48">
                  <c:v>26.108000000000001</c:v>
                </c:pt>
                <c:pt idx="49">
                  <c:v>26.536000000000001</c:v>
                </c:pt>
                <c:pt idx="50">
                  <c:v>26.959</c:v>
                </c:pt>
                <c:pt idx="51">
                  <c:v>27.379000000000001</c:v>
                </c:pt>
                <c:pt idx="52">
                  <c:v>27.795999999999999</c:v>
                </c:pt>
                <c:pt idx="53">
                  <c:v>28.209</c:v>
                </c:pt>
                <c:pt idx="54">
                  <c:v>28.617999999999999</c:v>
                </c:pt>
                <c:pt idx="55">
                  <c:v>29.024000000000001</c:v>
                </c:pt>
                <c:pt idx="56">
                  <c:v>29.425999999999998</c:v>
                </c:pt>
                <c:pt idx="57">
                  <c:v>29.826000000000001</c:v>
                </c:pt>
                <c:pt idx="58">
                  <c:v>30.222000000000001</c:v>
                </c:pt>
                <c:pt idx="59">
                  <c:v>30.614000000000001</c:v>
                </c:pt>
                <c:pt idx="60">
                  <c:v>31.004000000000001</c:v>
                </c:pt>
                <c:pt idx="61">
                  <c:v>31.39</c:v>
                </c:pt>
                <c:pt idx="62">
                  <c:v>31.773</c:v>
                </c:pt>
                <c:pt idx="63">
                  <c:v>32.154000000000003</c:v>
                </c:pt>
                <c:pt idx="64">
                  <c:v>32.530999999999999</c:v>
                </c:pt>
                <c:pt idx="65">
                  <c:v>32.905000000000001</c:v>
                </c:pt>
                <c:pt idx="66">
                  <c:v>33.276000000000003</c:v>
                </c:pt>
                <c:pt idx="67">
                  <c:v>33.645000000000003</c:v>
                </c:pt>
                <c:pt idx="68">
                  <c:v>34.01</c:v>
                </c:pt>
                <c:pt idx="69">
                  <c:v>34.372999999999998</c:v>
                </c:pt>
                <c:pt idx="70">
                  <c:v>34.731999999999999</c:v>
                </c:pt>
                <c:pt idx="71">
                  <c:v>35.090000000000003</c:v>
                </c:pt>
                <c:pt idx="72">
                  <c:v>35.444000000000003</c:v>
                </c:pt>
                <c:pt idx="73">
                  <c:v>35.795999999999999</c:v>
                </c:pt>
                <c:pt idx="74">
                  <c:v>36.145000000000003</c:v>
                </c:pt>
                <c:pt idx="75">
                  <c:v>36.491</c:v>
                </c:pt>
                <c:pt idx="76">
                  <c:v>36.835000000000001</c:v>
                </c:pt>
                <c:pt idx="77">
                  <c:v>37.176000000000002</c:v>
                </c:pt>
                <c:pt idx="78">
                  <c:v>37.515000000000001</c:v>
                </c:pt>
                <c:pt idx="79">
                  <c:v>37.851999999999997</c:v>
                </c:pt>
                <c:pt idx="80">
                  <c:v>38.186</c:v>
                </c:pt>
                <c:pt idx="81">
                  <c:v>38.517000000000003</c:v>
                </c:pt>
                <c:pt idx="82">
                  <c:v>38.845999999999997</c:v>
                </c:pt>
                <c:pt idx="83">
                  <c:v>39.173000000000002</c:v>
                </c:pt>
                <c:pt idx="84">
                  <c:v>39.497999999999998</c:v>
                </c:pt>
                <c:pt idx="85">
                  <c:v>39.82</c:v>
                </c:pt>
                <c:pt idx="86">
                  <c:v>40.14</c:v>
                </c:pt>
                <c:pt idx="87">
                  <c:v>40.457000000000001</c:v>
                </c:pt>
                <c:pt idx="88">
                  <c:v>40.773000000000003</c:v>
                </c:pt>
                <c:pt idx="89">
                  <c:v>41.085999999999999</c:v>
                </c:pt>
                <c:pt idx="90">
                  <c:v>41.398000000000003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Sheet1!$I$3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Sheet1!$I$4:$I$94</c:f>
              <c:numCache>
                <c:formatCode>0.00</c:formatCode>
                <c:ptCount val="91"/>
                <c:pt idx="0">
                  <c:v>0</c:v>
                </c:pt>
                <c:pt idx="1">
                  <c:v>0.44381240575246117</c:v>
                </c:pt>
                <c:pt idx="2">
                  <c:v>0.88762481150492234</c:v>
                </c:pt>
                <c:pt idx="3">
                  <c:v>1.3314372172573836</c:v>
                </c:pt>
                <c:pt idx="4">
                  <c:v>1.7752496230098447</c:v>
                </c:pt>
                <c:pt idx="5">
                  <c:v>2.219062028762306</c:v>
                </c:pt>
                <c:pt idx="6">
                  <c:v>2.6628744345147672</c:v>
                </c:pt>
                <c:pt idx="7">
                  <c:v>3.1066868402672281</c:v>
                </c:pt>
                <c:pt idx="8">
                  <c:v>3.5504992460196894</c:v>
                </c:pt>
                <c:pt idx="9">
                  <c:v>3.9943116517721506</c:v>
                </c:pt>
                <c:pt idx="10">
                  <c:v>4.4381240575246119</c:v>
                </c:pt>
                <c:pt idx="11">
                  <c:v>4.8819364632770732</c:v>
                </c:pt>
                <c:pt idx="12">
                  <c:v>5.3257488690295345</c:v>
                </c:pt>
                <c:pt idx="13">
                  <c:v>5.7695612747819958</c:v>
                </c:pt>
                <c:pt idx="14">
                  <c:v>6.2133736805344562</c:v>
                </c:pt>
                <c:pt idx="15">
                  <c:v>6.6571860862869174</c:v>
                </c:pt>
                <c:pt idx="16">
                  <c:v>7.1009984920393787</c:v>
                </c:pt>
                <c:pt idx="17">
                  <c:v>7.54481089779184</c:v>
                </c:pt>
                <c:pt idx="18">
                  <c:v>7.9886233035443013</c:v>
                </c:pt>
                <c:pt idx="19">
                  <c:v>8.4324357092967617</c:v>
                </c:pt>
                <c:pt idx="20">
                  <c:v>8.8762481150492238</c:v>
                </c:pt>
                <c:pt idx="21">
                  <c:v>9.3200605208016842</c:v>
                </c:pt>
                <c:pt idx="22">
                  <c:v>9.7638729265541464</c:v>
                </c:pt>
                <c:pt idx="23">
                  <c:v>10.207685332306607</c:v>
                </c:pt>
                <c:pt idx="24">
                  <c:v>10.651497738059069</c:v>
                </c:pt>
                <c:pt idx="25">
                  <c:v>11.095310143811529</c:v>
                </c:pt>
                <c:pt idx="26">
                  <c:v>11.539122549563992</c:v>
                </c:pt>
                <c:pt idx="27">
                  <c:v>11.982934955316452</c:v>
                </c:pt>
                <c:pt idx="28">
                  <c:v>12.426747361068912</c:v>
                </c:pt>
                <c:pt idx="29">
                  <c:v>12.870559766821374</c:v>
                </c:pt>
                <c:pt idx="30">
                  <c:v>13.314372172573835</c:v>
                </c:pt>
                <c:pt idx="31">
                  <c:v>13.758184578326297</c:v>
                </c:pt>
                <c:pt idx="32">
                  <c:v>14.201996984078757</c:v>
                </c:pt>
                <c:pt idx="33">
                  <c:v>14.64580938983122</c:v>
                </c:pt>
                <c:pt idx="34">
                  <c:v>15.08962179558368</c:v>
                </c:pt>
                <c:pt idx="35">
                  <c:v>15.533434201336142</c:v>
                </c:pt>
                <c:pt idx="36">
                  <c:v>15.977246607088603</c:v>
                </c:pt>
                <c:pt idx="37">
                  <c:v>16.421059012841063</c:v>
                </c:pt>
                <c:pt idx="38">
                  <c:v>16.864871418593523</c:v>
                </c:pt>
                <c:pt idx="39">
                  <c:v>17.308683824345987</c:v>
                </c:pt>
                <c:pt idx="40">
                  <c:v>17.752496230098448</c:v>
                </c:pt>
                <c:pt idx="41">
                  <c:v>18.196308635850908</c:v>
                </c:pt>
                <c:pt idx="42">
                  <c:v>18.640121041603368</c:v>
                </c:pt>
                <c:pt idx="43">
                  <c:v>19.083933447355832</c:v>
                </c:pt>
                <c:pt idx="44">
                  <c:v>19.527745853108293</c:v>
                </c:pt>
                <c:pt idx="45">
                  <c:v>19.971558258860753</c:v>
                </c:pt>
                <c:pt idx="46">
                  <c:v>20.415370664613214</c:v>
                </c:pt>
                <c:pt idx="47">
                  <c:v>20.859183070365674</c:v>
                </c:pt>
                <c:pt idx="48">
                  <c:v>21.302995476118138</c:v>
                </c:pt>
                <c:pt idx="49">
                  <c:v>21.746807881870598</c:v>
                </c:pt>
                <c:pt idx="50">
                  <c:v>22.190620287623059</c:v>
                </c:pt>
                <c:pt idx="51">
                  <c:v>22.634432693375519</c:v>
                </c:pt>
                <c:pt idx="52">
                  <c:v>23.078245099127983</c:v>
                </c:pt>
                <c:pt idx="53">
                  <c:v>23.522057504880443</c:v>
                </c:pt>
                <c:pt idx="54">
                  <c:v>23.965869910632904</c:v>
                </c:pt>
                <c:pt idx="55">
                  <c:v>24.409682316385364</c:v>
                </c:pt>
                <c:pt idx="56">
                  <c:v>24.853494722137825</c:v>
                </c:pt>
                <c:pt idx="57">
                  <c:v>25.297307127890289</c:v>
                </c:pt>
                <c:pt idx="58">
                  <c:v>25.741119533642749</c:v>
                </c:pt>
                <c:pt idx="59">
                  <c:v>26.184931939395209</c:v>
                </c:pt>
                <c:pt idx="60">
                  <c:v>26.62874434514767</c:v>
                </c:pt>
                <c:pt idx="61">
                  <c:v>27.072556750900134</c:v>
                </c:pt>
                <c:pt idx="62">
                  <c:v>27.516369156652594</c:v>
                </c:pt>
                <c:pt idx="63">
                  <c:v>27.960181562405054</c:v>
                </c:pt>
                <c:pt idx="64">
                  <c:v>28.403993968157515</c:v>
                </c:pt>
                <c:pt idx="65">
                  <c:v>28.847806373909975</c:v>
                </c:pt>
                <c:pt idx="66">
                  <c:v>29.291618779662439</c:v>
                </c:pt>
                <c:pt idx="67">
                  <c:v>29.7354311854149</c:v>
                </c:pt>
                <c:pt idx="68">
                  <c:v>30.17924359116736</c:v>
                </c:pt>
                <c:pt idx="69">
                  <c:v>30.62305599691982</c:v>
                </c:pt>
                <c:pt idx="70">
                  <c:v>31.066868402672284</c:v>
                </c:pt>
                <c:pt idx="71">
                  <c:v>31.510680808424745</c:v>
                </c:pt>
                <c:pt idx="72">
                  <c:v>31.954493214177205</c:v>
                </c:pt>
                <c:pt idx="73">
                  <c:v>32.398305619929666</c:v>
                </c:pt>
                <c:pt idx="74">
                  <c:v>32.842118025682126</c:v>
                </c:pt>
                <c:pt idx="75">
                  <c:v>33.285930431434586</c:v>
                </c:pt>
                <c:pt idx="76">
                  <c:v>33.729742837187047</c:v>
                </c:pt>
                <c:pt idx="77">
                  <c:v>34.173555242939514</c:v>
                </c:pt>
                <c:pt idx="78">
                  <c:v>34.617367648691975</c:v>
                </c:pt>
                <c:pt idx="79">
                  <c:v>35.061180054444435</c:v>
                </c:pt>
                <c:pt idx="80">
                  <c:v>35.504992460196895</c:v>
                </c:pt>
                <c:pt idx="81">
                  <c:v>35.948804865949356</c:v>
                </c:pt>
                <c:pt idx="82">
                  <c:v>36.392617271701816</c:v>
                </c:pt>
                <c:pt idx="83">
                  <c:v>36.836429677454277</c:v>
                </c:pt>
                <c:pt idx="84">
                  <c:v>37.280242083206737</c:v>
                </c:pt>
                <c:pt idx="85">
                  <c:v>37.724054488959197</c:v>
                </c:pt>
                <c:pt idx="86">
                  <c:v>38.167866894711665</c:v>
                </c:pt>
                <c:pt idx="87">
                  <c:v>38.611679300464125</c:v>
                </c:pt>
                <c:pt idx="88">
                  <c:v>39.055491706216586</c:v>
                </c:pt>
                <c:pt idx="89">
                  <c:v>39.499304111969046</c:v>
                </c:pt>
                <c:pt idx="90">
                  <c:v>39.943116517721506</c:v>
                </c:pt>
              </c:numCache>
            </c:numRef>
          </c:yVal>
          <c:smooth val="0"/>
        </c:ser>
        <c:ser>
          <c:idx val="7"/>
          <c:order val="6"/>
          <c:tx>
            <c:strRef>
              <c:f>Sheet1!$J$3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Sheet1!$J$4:$J$94</c:f>
              <c:numCache>
                <c:formatCode>0.00</c:formatCode>
                <c:ptCount val="91"/>
                <c:pt idx="0">
                  <c:v>0</c:v>
                </c:pt>
                <c:pt idx="1">
                  <c:v>0.41353354470845899</c:v>
                </c:pt>
                <c:pt idx="2">
                  <c:v>0.82706708941691798</c:v>
                </c:pt>
                <c:pt idx="3">
                  <c:v>1.240600634125377</c:v>
                </c:pt>
                <c:pt idx="4">
                  <c:v>1.654134178833836</c:v>
                </c:pt>
                <c:pt idx="5">
                  <c:v>2.0676677235422951</c:v>
                </c:pt>
                <c:pt idx="6">
                  <c:v>2.481201268250754</c:v>
                </c:pt>
                <c:pt idx="7">
                  <c:v>2.894734812959213</c:v>
                </c:pt>
                <c:pt idx="8">
                  <c:v>3.3082683576676719</c:v>
                </c:pt>
                <c:pt idx="9">
                  <c:v>3.7218019023761313</c:v>
                </c:pt>
                <c:pt idx="10">
                  <c:v>4.1353354470845902</c:v>
                </c:pt>
                <c:pt idx="11">
                  <c:v>4.5488689917930492</c:v>
                </c:pt>
                <c:pt idx="12">
                  <c:v>4.9624025365015081</c:v>
                </c:pt>
                <c:pt idx="13">
                  <c:v>5.375936081209967</c:v>
                </c:pt>
                <c:pt idx="14">
                  <c:v>5.789469625918426</c:v>
                </c:pt>
                <c:pt idx="15">
                  <c:v>6.2030031706268849</c:v>
                </c:pt>
                <c:pt idx="16">
                  <c:v>6.6165367153353438</c:v>
                </c:pt>
                <c:pt idx="17">
                  <c:v>7.0300702600438028</c:v>
                </c:pt>
                <c:pt idx="18">
                  <c:v>7.4436038047522626</c:v>
                </c:pt>
                <c:pt idx="19">
                  <c:v>7.8571373494607215</c:v>
                </c:pt>
                <c:pt idx="20">
                  <c:v>8.2706708941691804</c:v>
                </c:pt>
                <c:pt idx="21">
                  <c:v>8.6842044388776394</c:v>
                </c:pt>
                <c:pt idx="22">
                  <c:v>9.0977379835860983</c:v>
                </c:pt>
                <c:pt idx="23">
                  <c:v>9.5112715282945572</c:v>
                </c:pt>
                <c:pt idx="24">
                  <c:v>9.9248050730030162</c:v>
                </c:pt>
                <c:pt idx="25">
                  <c:v>10.338338617711475</c:v>
                </c:pt>
                <c:pt idx="26">
                  <c:v>10.751872162419934</c:v>
                </c:pt>
                <c:pt idx="27">
                  <c:v>11.165405707128393</c:v>
                </c:pt>
                <c:pt idx="28">
                  <c:v>11.578939251836852</c:v>
                </c:pt>
                <c:pt idx="29">
                  <c:v>11.992472796545311</c:v>
                </c:pt>
                <c:pt idx="30">
                  <c:v>12.40600634125377</c:v>
                </c:pt>
                <c:pt idx="31">
                  <c:v>12.819539885962229</c:v>
                </c:pt>
                <c:pt idx="32">
                  <c:v>13.233073430670688</c:v>
                </c:pt>
                <c:pt idx="33">
                  <c:v>13.646606975379147</c:v>
                </c:pt>
                <c:pt idx="34">
                  <c:v>14.060140520087606</c:v>
                </c:pt>
                <c:pt idx="35">
                  <c:v>14.473674064796064</c:v>
                </c:pt>
                <c:pt idx="36">
                  <c:v>14.887207609504525</c:v>
                </c:pt>
                <c:pt idx="37">
                  <c:v>15.300741154212984</c:v>
                </c:pt>
                <c:pt idx="38">
                  <c:v>15.714274698921443</c:v>
                </c:pt>
                <c:pt idx="39">
                  <c:v>16.1278082436299</c:v>
                </c:pt>
                <c:pt idx="40">
                  <c:v>16.541341788338361</c:v>
                </c:pt>
                <c:pt idx="41">
                  <c:v>16.954875333046818</c:v>
                </c:pt>
                <c:pt idx="42">
                  <c:v>17.368408877755279</c:v>
                </c:pt>
                <c:pt idx="43">
                  <c:v>17.781942422463736</c:v>
                </c:pt>
                <c:pt idx="44">
                  <c:v>18.195475967172197</c:v>
                </c:pt>
                <c:pt idx="45">
                  <c:v>18.609009511880654</c:v>
                </c:pt>
                <c:pt idx="46">
                  <c:v>19.022543056589114</c:v>
                </c:pt>
                <c:pt idx="47">
                  <c:v>19.436076601297572</c:v>
                </c:pt>
                <c:pt idx="48">
                  <c:v>19.849610146006032</c:v>
                </c:pt>
                <c:pt idx="49">
                  <c:v>20.263143690714493</c:v>
                </c:pt>
                <c:pt idx="50">
                  <c:v>20.67667723542295</c:v>
                </c:pt>
                <c:pt idx="51">
                  <c:v>21.090210780131411</c:v>
                </c:pt>
                <c:pt idx="52">
                  <c:v>21.503744324839868</c:v>
                </c:pt>
                <c:pt idx="53">
                  <c:v>21.917277869548329</c:v>
                </c:pt>
                <c:pt idx="54">
                  <c:v>22.330811414256786</c:v>
                </c:pt>
                <c:pt idx="55">
                  <c:v>22.744344958965247</c:v>
                </c:pt>
                <c:pt idx="56">
                  <c:v>23.157878503673704</c:v>
                </c:pt>
                <c:pt idx="57">
                  <c:v>23.571412048382165</c:v>
                </c:pt>
                <c:pt idx="58">
                  <c:v>23.984945593090622</c:v>
                </c:pt>
                <c:pt idx="59">
                  <c:v>24.398479137799082</c:v>
                </c:pt>
                <c:pt idx="60">
                  <c:v>24.81201268250754</c:v>
                </c:pt>
                <c:pt idx="61">
                  <c:v>25.225546227216</c:v>
                </c:pt>
                <c:pt idx="62">
                  <c:v>25.639079771924457</c:v>
                </c:pt>
                <c:pt idx="63">
                  <c:v>26.052613316632918</c:v>
                </c:pt>
                <c:pt idx="64">
                  <c:v>26.466146861341375</c:v>
                </c:pt>
                <c:pt idx="65">
                  <c:v>26.879680406049836</c:v>
                </c:pt>
                <c:pt idx="66">
                  <c:v>27.293213950758293</c:v>
                </c:pt>
                <c:pt idx="67">
                  <c:v>27.706747495466754</c:v>
                </c:pt>
                <c:pt idx="68">
                  <c:v>28.120281040175211</c:v>
                </c:pt>
                <c:pt idx="69">
                  <c:v>28.533814584883672</c:v>
                </c:pt>
                <c:pt idx="70">
                  <c:v>28.947348129592129</c:v>
                </c:pt>
                <c:pt idx="71">
                  <c:v>29.36088167430059</c:v>
                </c:pt>
                <c:pt idx="72">
                  <c:v>29.77441521900905</c:v>
                </c:pt>
                <c:pt idx="73">
                  <c:v>30.187948763717507</c:v>
                </c:pt>
                <c:pt idx="74">
                  <c:v>30.601482308425968</c:v>
                </c:pt>
                <c:pt idx="75">
                  <c:v>31.015015853134425</c:v>
                </c:pt>
                <c:pt idx="76">
                  <c:v>31.428549397842886</c:v>
                </c:pt>
                <c:pt idx="77">
                  <c:v>31.842082942551343</c:v>
                </c:pt>
                <c:pt idx="78">
                  <c:v>32.2556164872598</c:v>
                </c:pt>
                <c:pt idx="79">
                  <c:v>32.669150031968265</c:v>
                </c:pt>
                <c:pt idx="80">
                  <c:v>33.082683576676722</c:v>
                </c:pt>
                <c:pt idx="81">
                  <c:v>33.496217121385179</c:v>
                </c:pt>
                <c:pt idx="82">
                  <c:v>33.909750666093636</c:v>
                </c:pt>
                <c:pt idx="83">
                  <c:v>34.3232842108021</c:v>
                </c:pt>
                <c:pt idx="84">
                  <c:v>34.736817755510558</c:v>
                </c:pt>
                <c:pt idx="85">
                  <c:v>35.150351300219015</c:v>
                </c:pt>
                <c:pt idx="86">
                  <c:v>35.563884844927472</c:v>
                </c:pt>
                <c:pt idx="87">
                  <c:v>35.977418389635936</c:v>
                </c:pt>
                <c:pt idx="88">
                  <c:v>36.390951934344393</c:v>
                </c:pt>
                <c:pt idx="89">
                  <c:v>36.80448547905285</c:v>
                </c:pt>
                <c:pt idx="90">
                  <c:v>37.218019023761308</c:v>
                </c:pt>
              </c:numCache>
            </c:numRef>
          </c:yVal>
          <c:smooth val="0"/>
        </c:ser>
        <c:ser>
          <c:idx val="8"/>
          <c:order val="7"/>
          <c:tx>
            <c:strRef>
              <c:f>Sheet1!$K$3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Sheet1!$K$4:$K$94</c:f>
              <c:numCache>
                <c:formatCode>0.00</c:formatCode>
                <c:ptCount val="91"/>
                <c:pt idx="0">
                  <c:v>0</c:v>
                </c:pt>
                <c:pt idx="1">
                  <c:v>0.38712233316712363</c:v>
                </c:pt>
                <c:pt idx="2">
                  <c:v>0.77424466633424727</c:v>
                </c:pt>
                <c:pt idx="3">
                  <c:v>1.1613669995013709</c:v>
                </c:pt>
                <c:pt idx="4">
                  <c:v>1.5484893326684945</c:v>
                </c:pt>
                <c:pt idx="5">
                  <c:v>1.9356116658356182</c:v>
                </c:pt>
                <c:pt idx="6">
                  <c:v>2.3227339990027418</c:v>
                </c:pt>
                <c:pt idx="7">
                  <c:v>2.7098563321698657</c:v>
                </c:pt>
                <c:pt idx="8">
                  <c:v>3.0969786653369891</c:v>
                </c:pt>
                <c:pt idx="9">
                  <c:v>3.4841009985041129</c:v>
                </c:pt>
                <c:pt idx="10">
                  <c:v>3.8712233316712363</c:v>
                </c:pt>
                <c:pt idx="11">
                  <c:v>4.2583456648383597</c:v>
                </c:pt>
                <c:pt idx="12">
                  <c:v>4.6454679980054836</c:v>
                </c:pt>
                <c:pt idx="13">
                  <c:v>5.0325903311726075</c:v>
                </c:pt>
                <c:pt idx="14">
                  <c:v>5.4197126643397313</c:v>
                </c:pt>
                <c:pt idx="15">
                  <c:v>5.8068349975068543</c:v>
                </c:pt>
                <c:pt idx="16">
                  <c:v>6.1939573306739781</c:v>
                </c:pt>
                <c:pt idx="17">
                  <c:v>6.581079663841102</c:v>
                </c:pt>
                <c:pt idx="18">
                  <c:v>6.9682019970082258</c:v>
                </c:pt>
                <c:pt idx="19">
                  <c:v>7.3553243301753488</c:v>
                </c:pt>
                <c:pt idx="20">
                  <c:v>7.7424466633424727</c:v>
                </c:pt>
                <c:pt idx="21">
                  <c:v>8.1295689965095956</c:v>
                </c:pt>
                <c:pt idx="22">
                  <c:v>8.5166913296767195</c:v>
                </c:pt>
                <c:pt idx="23">
                  <c:v>8.9038136628438433</c:v>
                </c:pt>
                <c:pt idx="24">
                  <c:v>9.2909359960109672</c:v>
                </c:pt>
                <c:pt idx="25">
                  <c:v>9.6780583291780911</c:v>
                </c:pt>
                <c:pt idx="26">
                  <c:v>10.065180662345215</c:v>
                </c:pt>
                <c:pt idx="27">
                  <c:v>10.452302995512339</c:v>
                </c:pt>
                <c:pt idx="28">
                  <c:v>10.839425328679463</c:v>
                </c:pt>
                <c:pt idx="29">
                  <c:v>11.226547661846586</c:v>
                </c:pt>
                <c:pt idx="30">
                  <c:v>11.613669995013709</c:v>
                </c:pt>
                <c:pt idx="31">
                  <c:v>12.000792328180832</c:v>
                </c:pt>
                <c:pt idx="32">
                  <c:v>12.387914661347956</c:v>
                </c:pt>
                <c:pt idx="33">
                  <c:v>12.77503699451508</c:v>
                </c:pt>
                <c:pt idx="34">
                  <c:v>13.162159327682204</c:v>
                </c:pt>
                <c:pt idx="35">
                  <c:v>13.549281660849328</c:v>
                </c:pt>
                <c:pt idx="36">
                  <c:v>13.936403994016452</c:v>
                </c:pt>
                <c:pt idx="37">
                  <c:v>14.323526327183576</c:v>
                </c:pt>
                <c:pt idx="38">
                  <c:v>14.710648660350698</c:v>
                </c:pt>
                <c:pt idx="39">
                  <c:v>15.097770993517821</c:v>
                </c:pt>
                <c:pt idx="40">
                  <c:v>15.484893326684945</c:v>
                </c:pt>
                <c:pt idx="41">
                  <c:v>15.872015659852069</c:v>
                </c:pt>
                <c:pt idx="42">
                  <c:v>16.259137993019191</c:v>
                </c:pt>
                <c:pt idx="43">
                  <c:v>16.646260326186315</c:v>
                </c:pt>
                <c:pt idx="44">
                  <c:v>17.033382659353439</c:v>
                </c:pt>
                <c:pt idx="45">
                  <c:v>17.420504992520563</c:v>
                </c:pt>
                <c:pt idx="46">
                  <c:v>17.807627325687687</c:v>
                </c:pt>
                <c:pt idx="47">
                  <c:v>18.194749658854811</c:v>
                </c:pt>
                <c:pt idx="48">
                  <c:v>18.581871992021934</c:v>
                </c:pt>
                <c:pt idx="49">
                  <c:v>18.968994325189058</c:v>
                </c:pt>
                <c:pt idx="50">
                  <c:v>19.356116658356182</c:v>
                </c:pt>
                <c:pt idx="51">
                  <c:v>19.743238991523306</c:v>
                </c:pt>
                <c:pt idx="52">
                  <c:v>20.13036132469043</c:v>
                </c:pt>
                <c:pt idx="53">
                  <c:v>20.517483657857554</c:v>
                </c:pt>
                <c:pt idx="54">
                  <c:v>20.904605991024678</c:v>
                </c:pt>
                <c:pt idx="55">
                  <c:v>21.291728324191801</c:v>
                </c:pt>
                <c:pt idx="56">
                  <c:v>21.678850657358925</c:v>
                </c:pt>
                <c:pt idx="57">
                  <c:v>22.065972990526049</c:v>
                </c:pt>
                <c:pt idx="58">
                  <c:v>22.453095323693173</c:v>
                </c:pt>
                <c:pt idx="59">
                  <c:v>22.840217656860293</c:v>
                </c:pt>
                <c:pt idx="60">
                  <c:v>23.227339990027417</c:v>
                </c:pt>
                <c:pt idx="61">
                  <c:v>23.614462323194541</c:v>
                </c:pt>
                <c:pt idx="62">
                  <c:v>24.001584656361665</c:v>
                </c:pt>
                <c:pt idx="63">
                  <c:v>24.388706989528789</c:v>
                </c:pt>
                <c:pt idx="64">
                  <c:v>24.775829322695913</c:v>
                </c:pt>
                <c:pt idx="65">
                  <c:v>25.162951655863036</c:v>
                </c:pt>
                <c:pt idx="66">
                  <c:v>25.55007398903016</c:v>
                </c:pt>
                <c:pt idx="67">
                  <c:v>25.937196322197284</c:v>
                </c:pt>
                <c:pt idx="68">
                  <c:v>26.324318655364408</c:v>
                </c:pt>
                <c:pt idx="69">
                  <c:v>26.711440988531532</c:v>
                </c:pt>
                <c:pt idx="70">
                  <c:v>27.098563321698656</c:v>
                </c:pt>
                <c:pt idx="71">
                  <c:v>27.48568565486578</c:v>
                </c:pt>
                <c:pt idx="72">
                  <c:v>27.872807988032903</c:v>
                </c:pt>
                <c:pt idx="73">
                  <c:v>28.259930321200027</c:v>
                </c:pt>
                <c:pt idx="74">
                  <c:v>28.647052654367151</c:v>
                </c:pt>
                <c:pt idx="75">
                  <c:v>29.034174987534271</c:v>
                </c:pt>
                <c:pt idx="76">
                  <c:v>29.421297320701395</c:v>
                </c:pt>
                <c:pt idx="77">
                  <c:v>29.808419653868519</c:v>
                </c:pt>
                <c:pt idx="78">
                  <c:v>30.195541987035643</c:v>
                </c:pt>
                <c:pt idx="79">
                  <c:v>30.582664320202767</c:v>
                </c:pt>
                <c:pt idx="80">
                  <c:v>30.969786653369891</c:v>
                </c:pt>
                <c:pt idx="81">
                  <c:v>31.356908986537015</c:v>
                </c:pt>
                <c:pt idx="82">
                  <c:v>31.744031319704138</c:v>
                </c:pt>
                <c:pt idx="83">
                  <c:v>32.131153652871262</c:v>
                </c:pt>
                <c:pt idx="84">
                  <c:v>32.518275986038383</c:v>
                </c:pt>
                <c:pt idx="85">
                  <c:v>32.90539831920551</c:v>
                </c:pt>
                <c:pt idx="86">
                  <c:v>33.29252065237263</c:v>
                </c:pt>
                <c:pt idx="87">
                  <c:v>33.679642985539758</c:v>
                </c:pt>
                <c:pt idx="88">
                  <c:v>34.066765318706878</c:v>
                </c:pt>
                <c:pt idx="89">
                  <c:v>34.453887651874005</c:v>
                </c:pt>
                <c:pt idx="90">
                  <c:v>34.841009985041126</c:v>
                </c:pt>
              </c:numCache>
            </c:numRef>
          </c:yVal>
          <c:smooth val="0"/>
        </c:ser>
        <c:ser>
          <c:idx val="9"/>
          <c:order val="8"/>
          <c:tx>
            <c:strRef>
              <c:f>Sheet1!$L$3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Sheet1!$L$4:$L$94</c:f>
              <c:numCache>
                <c:formatCode>0.00</c:formatCode>
                <c:ptCount val="91"/>
                <c:pt idx="0">
                  <c:v>0</c:v>
                </c:pt>
                <c:pt idx="1">
                  <c:v>0.36388221110996477</c:v>
                </c:pt>
                <c:pt idx="2">
                  <c:v>0.72776442221992954</c:v>
                </c:pt>
                <c:pt idx="3">
                  <c:v>1.0916466333298942</c:v>
                </c:pt>
                <c:pt idx="4">
                  <c:v>1.4555288444398591</c:v>
                </c:pt>
                <c:pt idx="5">
                  <c:v>1.8194110555498237</c:v>
                </c:pt>
                <c:pt idx="6">
                  <c:v>2.1832932666597884</c:v>
                </c:pt>
                <c:pt idx="7">
                  <c:v>2.5471754777697533</c:v>
                </c:pt>
                <c:pt idx="8">
                  <c:v>2.9110576888797182</c:v>
                </c:pt>
                <c:pt idx="9">
                  <c:v>3.2749398999896826</c:v>
                </c:pt>
                <c:pt idx="10">
                  <c:v>3.6388221110996475</c:v>
                </c:pt>
                <c:pt idx="11">
                  <c:v>4.0027043222096124</c:v>
                </c:pt>
                <c:pt idx="12">
                  <c:v>4.3665865333195768</c:v>
                </c:pt>
                <c:pt idx="13">
                  <c:v>4.7304687444295421</c:v>
                </c:pt>
                <c:pt idx="14">
                  <c:v>5.0943509555395066</c:v>
                </c:pt>
                <c:pt idx="15">
                  <c:v>5.458233166649471</c:v>
                </c:pt>
                <c:pt idx="16">
                  <c:v>5.8221153777594363</c:v>
                </c:pt>
                <c:pt idx="17">
                  <c:v>6.1859975888694008</c:v>
                </c:pt>
                <c:pt idx="18">
                  <c:v>6.5498797999793652</c:v>
                </c:pt>
                <c:pt idx="19">
                  <c:v>6.9137620110893305</c:v>
                </c:pt>
                <c:pt idx="20">
                  <c:v>7.277644222199295</c:v>
                </c:pt>
                <c:pt idx="21">
                  <c:v>7.6415264333092594</c:v>
                </c:pt>
                <c:pt idx="22">
                  <c:v>8.0054086444192247</c:v>
                </c:pt>
                <c:pt idx="23">
                  <c:v>8.3692908555291901</c:v>
                </c:pt>
                <c:pt idx="24">
                  <c:v>8.7331730666391536</c:v>
                </c:pt>
                <c:pt idx="25">
                  <c:v>9.0970552777491189</c:v>
                </c:pt>
                <c:pt idx="26">
                  <c:v>9.4609374888590843</c:v>
                </c:pt>
                <c:pt idx="27">
                  <c:v>9.8248196999690478</c:v>
                </c:pt>
                <c:pt idx="28">
                  <c:v>10.188701911079013</c:v>
                </c:pt>
                <c:pt idx="29">
                  <c:v>10.552584122188978</c:v>
                </c:pt>
                <c:pt idx="30">
                  <c:v>10.916466333298942</c:v>
                </c:pt>
                <c:pt idx="31">
                  <c:v>11.280348544408907</c:v>
                </c:pt>
                <c:pt idx="32">
                  <c:v>11.644230755518873</c:v>
                </c:pt>
                <c:pt idx="33">
                  <c:v>12.008112966628836</c:v>
                </c:pt>
                <c:pt idx="34">
                  <c:v>12.371995177738802</c:v>
                </c:pt>
                <c:pt idx="35">
                  <c:v>12.735877388848767</c:v>
                </c:pt>
                <c:pt idx="36">
                  <c:v>13.09975959995873</c:v>
                </c:pt>
                <c:pt idx="37">
                  <c:v>13.463641811068696</c:v>
                </c:pt>
                <c:pt idx="38">
                  <c:v>13.827524022178661</c:v>
                </c:pt>
                <c:pt idx="39">
                  <c:v>14.191406233288625</c:v>
                </c:pt>
                <c:pt idx="40">
                  <c:v>14.55528844439859</c:v>
                </c:pt>
                <c:pt idx="41">
                  <c:v>14.919170655508555</c:v>
                </c:pt>
                <c:pt idx="42">
                  <c:v>15.283052866618519</c:v>
                </c:pt>
                <c:pt idx="43">
                  <c:v>15.646935077728484</c:v>
                </c:pt>
                <c:pt idx="44">
                  <c:v>16.010817288838449</c:v>
                </c:pt>
                <c:pt idx="45">
                  <c:v>16.374699499948413</c:v>
                </c:pt>
                <c:pt idx="46">
                  <c:v>16.73858171105838</c:v>
                </c:pt>
                <c:pt idx="47">
                  <c:v>17.102463922168344</c:v>
                </c:pt>
                <c:pt idx="48">
                  <c:v>17.466346133278307</c:v>
                </c:pt>
                <c:pt idx="49">
                  <c:v>17.830228344388274</c:v>
                </c:pt>
                <c:pt idx="50">
                  <c:v>18.194110555498238</c:v>
                </c:pt>
                <c:pt idx="51">
                  <c:v>18.557992766608201</c:v>
                </c:pt>
                <c:pt idx="52">
                  <c:v>18.921874977718169</c:v>
                </c:pt>
                <c:pt idx="53">
                  <c:v>19.285757188828132</c:v>
                </c:pt>
                <c:pt idx="54">
                  <c:v>19.649639399938096</c:v>
                </c:pt>
                <c:pt idx="55">
                  <c:v>20.013521611048063</c:v>
                </c:pt>
                <c:pt idx="56">
                  <c:v>20.377403822158026</c:v>
                </c:pt>
                <c:pt idx="57">
                  <c:v>20.74128603326799</c:v>
                </c:pt>
                <c:pt idx="58">
                  <c:v>21.105168244377957</c:v>
                </c:pt>
                <c:pt idx="59">
                  <c:v>21.46905045548792</c:v>
                </c:pt>
                <c:pt idx="60">
                  <c:v>21.832932666597884</c:v>
                </c:pt>
                <c:pt idx="61">
                  <c:v>22.196814877707851</c:v>
                </c:pt>
                <c:pt idx="62">
                  <c:v>22.560697088817815</c:v>
                </c:pt>
                <c:pt idx="63">
                  <c:v>22.924579299927778</c:v>
                </c:pt>
                <c:pt idx="64">
                  <c:v>23.288461511037745</c:v>
                </c:pt>
                <c:pt idx="65">
                  <c:v>23.652343722147709</c:v>
                </c:pt>
                <c:pt idx="66">
                  <c:v>24.016225933257672</c:v>
                </c:pt>
                <c:pt idx="67">
                  <c:v>24.38010814436764</c:v>
                </c:pt>
                <c:pt idx="68">
                  <c:v>24.743990355477603</c:v>
                </c:pt>
                <c:pt idx="69">
                  <c:v>25.107872566587567</c:v>
                </c:pt>
                <c:pt idx="70">
                  <c:v>25.471754777697534</c:v>
                </c:pt>
                <c:pt idx="71">
                  <c:v>25.835636988807497</c:v>
                </c:pt>
                <c:pt idx="72">
                  <c:v>26.199519199917461</c:v>
                </c:pt>
                <c:pt idx="73">
                  <c:v>26.563401411027428</c:v>
                </c:pt>
                <c:pt idx="74">
                  <c:v>26.927283622137391</c:v>
                </c:pt>
                <c:pt idx="75">
                  <c:v>27.291165833247355</c:v>
                </c:pt>
                <c:pt idx="76">
                  <c:v>27.655048044357322</c:v>
                </c:pt>
                <c:pt idx="77">
                  <c:v>28.018930255467286</c:v>
                </c:pt>
                <c:pt idx="78">
                  <c:v>28.382812466577249</c:v>
                </c:pt>
                <c:pt idx="79">
                  <c:v>28.746694677687216</c:v>
                </c:pt>
                <c:pt idx="80">
                  <c:v>29.11057688879718</c:v>
                </c:pt>
                <c:pt idx="81">
                  <c:v>29.474459099907143</c:v>
                </c:pt>
                <c:pt idx="82">
                  <c:v>29.838341311017111</c:v>
                </c:pt>
                <c:pt idx="83">
                  <c:v>30.202223522127074</c:v>
                </c:pt>
                <c:pt idx="84">
                  <c:v>30.566105733237038</c:v>
                </c:pt>
                <c:pt idx="85">
                  <c:v>30.929987944347005</c:v>
                </c:pt>
                <c:pt idx="86">
                  <c:v>31.293870155456968</c:v>
                </c:pt>
                <c:pt idx="87">
                  <c:v>31.657752366566932</c:v>
                </c:pt>
                <c:pt idx="88">
                  <c:v>32.021634577676899</c:v>
                </c:pt>
                <c:pt idx="89">
                  <c:v>32.385516788786866</c:v>
                </c:pt>
                <c:pt idx="90">
                  <c:v>32.749398999896826</c:v>
                </c:pt>
              </c:numCache>
            </c:numRef>
          </c:yVal>
          <c:smooth val="0"/>
        </c:ser>
        <c:ser>
          <c:idx val="10"/>
          <c:order val="9"/>
          <c:tx>
            <c:strRef>
              <c:f>Sheet1!$M$3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Sheet1!$M$4:$M$94</c:f>
              <c:numCache>
                <c:formatCode>0.00</c:formatCode>
                <c:ptCount val="91"/>
                <c:pt idx="0">
                  <c:v>0</c:v>
                </c:pt>
                <c:pt idx="1">
                  <c:v>0.3432744120948174</c:v>
                </c:pt>
                <c:pt idx="2">
                  <c:v>0.68654882418963481</c:v>
                </c:pt>
                <c:pt idx="3">
                  <c:v>1.0298232362844522</c:v>
                </c:pt>
                <c:pt idx="4">
                  <c:v>1.3730976483792696</c:v>
                </c:pt>
                <c:pt idx="5">
                  <c:v>1.7163720604740871</c:v>
                </c:pt>
                <c:pt idx="6">
                  <c:v>2.0596464725689043</c:v>
                </c:pt>
                <c:pt idx="7">
                  <c:v>2.4029208846637218</c:v>
                </c:pt>
                <c:pt idx="8">
                  <c:v>2.7461952967585392</c:v>
                </c:pt>
                <c:pt idx="9">
                  <c:v>3.0894697088533567</c:v>
                </c:pt>
                <c:pt idx="10">
                  <c:v>3.4327441209481742</c:v>
                </c:pt>
                <c:pt idx="11">
                  <c:v>3.7760185330429916</c:v>
                </c:pt>
                <c:pt idx="12">
                  <c:v>4.1192929451378086</c:v>
                </c:pt>
                <c:pt idx="13">
                  <c:v>4.4625673572326265</c:v>
                </c:pt>
                <c:pt idx="14">
                  <c:v>4.8058417693274436</c:v>
                </c:pt>
                <c:pt idx="15">
                  <c:v>5.1491161814222615</c:v>
                </c:pt>
                <c:pt idx="16">
                  <c:v>5.4923905935170785</c:v>
                </c:pt>
                <c:pt idx="17">
                  <c:v>5.8356650056118955</c:v>
                </c:pt>
                <c:pt idx="18">
                  <c:v>6.1789394177067134</c:v>
                </c:pt>
                <c:pt idx="19">
                  <c:v>6.5222138298015304</c:v>
                </c:pt>
                <c:pt idx="20">
                  <c:v>6.8654882418963483</c:v>
                </c:pt>
                <c:pt idx="21">
                  <c:v>7.2087626539911653</c:v>
                </c:pt>
                <c:pt idx="22">
                  <c:v>7.5520370660859832</c:v>
                </c:pt>
                <c:pt idx="23">
                  <c:v>7.8953114781808003</c:v>
                </c:pt>
                <c:pt idx="24">
                  <c:v>8.2385858902756173</c:v>
                </c:pt>
                <c:pt idx="25">
                  <c:v>8.5818603023704352</c:v>
                </c:pt>
                <c:pt idx="26">
                  <c:v>8.9251347144652531</c:v>
                </c:pt>
                <c:pt idx="27">
                  <c:v>9.2684091265600692</c:v>
                </c:pt>
                <c:pt idx="28">
                  <c:v>9.6116835386548871</c:v>
                </c:pt>
                <c:pt idx="29">
                  <c:v>9.954957950749705</c:v>
                </c:pt>
                <c:pt idx="30">
                  <c:v>10.298232362844523</c:v>
                </c:pt>
                <c:pt idx="31">
                  <c:v>10.641506774939339</c:v>
                </c:pt>
                <c:pt idx="32">
                  <c:v>10.984781187034157</c:v>
                </c:pt>
                <c:pt idx="33">
                  <c:v>11.328055599128975</c:v>
                </c:pt>
                <c:pt idx="34">
                  <c:v>11.671330011223791</c:v>
                </c:pt>
                <c:pt idx="35">
                  <c:v>12.014604423318609</c:v>
                </c:pt>
                <c:pt idx="36">
                  <c:v>12.357878835413427</c:v>
                </c:pt>
                <c:pt idx="37">
                  <c:v>12.701153247508245</c:v>
                </c:pt>
                <c:pt idx="38">
                  <c:v>13.044427659603061</c:v>
                </c:pt>
                <c:pt idx="39">
                  <c:v>13.387702071697879</c:v>
                </c:pt>
                <c:pt idx="40">
                  <c:v>13.730976483792697</c:v>
                </c:pt>
                <c:pt idx="41">
                  <c:v>14.074250895887513</c:v>
                </c:pt>
                <c:pt idx="42">
                  <c:v>14.417525307982331</c:v>
                </c:pt>
                <c:pt idx="43">
                  <c:v>14.760799720077149</c:v>
                </c:pt>
                <c:pt idx="44">
                  <c:v>15.104074132171966</c:v>
                </c:pt>
                <c:pt idx="45">
                  <c:v>15.447348544266783</c:v>
                </c:pt>
                <c:pt idx="46">
                  <c:v>15.790622956361601</c:v>
                </c:pt>
                <c:pt idx="47">
                  <c:v>16.133897368456417</c:v>
                </c:pt>
                <c:pt idx="48">
                  <c:v>16.477171780551235</c:v>
                </c:pt>
                <c:pt idx="49">
                  <c:v>16.820446192646052</c:v>
                </c:pt>
                <c:pt idx="50">
                  <c:v>17.16372060474087</c:v>
                </c:pt>
                <c:pt idx="51">
                  <c:v>17.506995016835688</c:v>
                </c:pt>
                <c:pt idx="52">
                  <c:v>17.850269428930506</c:v>
                </c:pt>
                <c:pt idx="53">
                  <c:v>18.193543841025324</c:v>
                </c:pt>
                <c:pt idx="54">
                  <c:v>18.536818253120138</c:v>
                </c:pt>
                <c:pt idx="55">
                  <c:v>18.880092665214956</c:v>
                </c:pt>
                <c:pt idx="56">
                  <c:v>19.223367077309774</c:v>
                </c:pt>
                <c:pt idx="57">
                  <c:v>19.566641489404592</c:v>
                </c:pt>
                <c:pt idx="58">
                  <c:v>19.90991590149941</c:v>
                </c:pt>
                <c:pt idx="59">
                  <c:v>20.253190313594228</c:v>
                </c:pt>
                <c:pt idx="60">
                  <c:v>20.596464725689046</c:v>
                </c:pt>
                <c:pt idx="61">
                  <c:v>20.93973913778386</c:v>
                </c:pt>
                <c:pt idx="62">
                  <c:v>21.283013549878678</c:v>
                </c:pt>
                <c:pt idx="63">
                  <c:v>21.626287961973496</c:v>
                </c:pt>
                <c:pt idx="64">
                  <c:v>21.969562374068314</c:v>
                </c:pt>
                <c:pt idx="65">
                  <c:v>22.312836786163132</c:v>
                </c:pt>
                <c:pt idx="66">
                  <c:v>22.65611119825795</c:v>
                </c:pt>
                <c:pt idx="67">
                  <c:v>22.999385610352768</c:v>
                </c:pt>
                <c:pt idx="68">
                  <c:v>23.342660022447582</c:v>
                </c:pt>
                <c:pt idx="69">
                  <c:v>23.6859344345424</c:v>
                </c:pt>
                <c:pt idx="70">
                  <c:v>24.029208846637218</c:v>
                </c:pt>
                <c:pt idx="71">
                  <c:v>24.372483258732036</c:v>
                </c:pt>
                <c:pt idx="72">
                  <c:v>24.715757670826854</c:v>
                </c:pt>
                <c:pt idx="73">
                  <c:v>25.059032082921672</c:v>
                </c:pt>
                <c:pt idx="74">
                  <c:v>25.402306495016489</c:v>
                </c:pt>
                <c:pt idx="75">
                  <c:v>25.745580907111304</c:v>
                </c:pt>
                <c:pt idx="76">
                  <c:v>26.088855319206122</c:v>
                </c:pt>
                <c:pt idx="77">
                  <c:v>26.43212973130094</c:v>
                </c:pt>
                <c:pt idx="78">
                  <c:v>26.775404143395757</c:v>
                </c:pt>
                <c:pt idx="79">
                  <c:v>27.118678555490575</c:v>
                </c:pt>
                <c:pt idx="80">
                  <c:v>27.461952967585393</c:v>
                </c:pt>
                <c:pt idx="81">
                  <c:v>27.805227379680211</c:v>
                </c:pt>
                <c:pt idx="82">
                  <c:v>28.148501791775026</c:v>
                </c:pt>
                <c:pt idx="83">
                  <c:v>28.491776203869843</c:v>
                </c:pt>
                <c:pt idx="84">
                  <c:v>28.835050615964661</c:v>
                </c:pt>
                <c:pt idx="85">
                  <c:v>29.178325028059479</c:v>
                </c:pt>
                <c:pt idx="86">
                  <c:v>29.521599440154297</c:v>
                </c:pt>
                <c:pt idx="87">
                  <c:v>29.864873852249115</c:v>
                </c:pt>
                <c:pt idx="88">
                  <c:v>30.208148264343933</c:v>
                </c:pt>
                <c:pt idx="89">
                  <c:v>30.551422676438747</c:v>
                </c:pt>
                <c:pt idx="90">
                  <c:v>30.894697088533565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586816"/>
        <c:axId val="634587392"/>
      </c:scatterChart>
      <c:valAx>
        <c:axId val="63458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4587392"/>
        <c:crosses val="autoZero"/>
        <c:crossBetween val="midCat"/>
      </c:valAx>
      <c:valAx>
        <c:axId val="63458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4586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</xdr:colOff>
      <xdr:row>12</xdr:row>
      <xdr:rowOff>142875</xdr:rowOff>
    </xdr:from>
    <xdr:to>
      <xdr:col>34</xdr:col>
      <xdr:colOff>184785</xdr:colOff>
      <xdr:row>37</xdr:row>
      <xdr:rowOff>41910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400050</xdr:colOff>
      <xdr:row>12</xdr:row>
      <xdr:rowOff>66675</xdr:rowOff>
    </xdr:from>
    <xdr:to>
      <xdr:col>12</xdr:col>
      <xdr:colOff>575310</xdr:colOff>
      <xdr:row>36</xdr:row>
      <xdr:rowOff>146685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topLeftCell="H1" zoomScale="80" zoomScaleNormal="80" workbookViewId="0">
      <selection activeCell="S19" sqref="S19"/>
    </sheetView>
  </sheetViews>
  <sheetFormatPr defaultRowHeight="14.4" x14ac:dyDescent="0.3"/>
  <sheetData>
    <row r="1" spans="1:24" x14ac:dyDescent="0.3">
      <c r="A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I2" t="s">
        <v>11</v>
      </c>
      <c r="O2" t="s">
        <v>12</v>
      </c>
    </row>
    <row r="3" spans="1:24" x14ac:dyDescent="0.3">
      <c r="B3">
        <v>0</v>
      </c>
      <c r="C3">
        <v>20</v>
      </c>
      <c r="D3">
        <v>40</v>
      </c>
      <c r="E3">
        <v>60</v>
      </c>
      <c r="F3">
        <v>80</v>
      </c>
      <c r="I3">
        <f>B3</f>
        <v>0</v>
      </c>
      <c r="J3">
        <f>C3</f>
        <v>20</v>
      </c>
      <c r="K3">
        <f>D3</f>
        <v>40</v>
      </c>
      <c r="L3">
        <f>E3</f>
        <v>60</v>
      </c>
      <c r="M3">
        <f>F3</f>
        <v>80</v>
      </c>
      <c r="R3">
        <v>0</v>
      </c>
      <c r="S3">
        <v>20</v>
      </c>
      <c r="T3">
        <v>40</v>
      </c>
      <c r="U3">
        <v>60</v>
      </c>
      <c r="V3">
        <v>80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H4">
        <f>A4</f>
        <v>0</v>
      </c>
      <c r="I4" s="1">
        <f>1000000*$H4/((I$3+273.15)*$R$15)</f>
        <v>0</v>
      </c>
      <c r="J4" s="1">
        <f>1000000*$H4/((J$3+273.15)*$R$15)</f>
        <v>0</v>
      </c>
      <c r="K4" s="1">
        <f>1000000*$H4/((K$3+273.15)*$R$15)</f>
        <v>0</v>
      </c>
      <c r="L4" s="1">
        <f>1000000*$H4/((L$3+273.15)*$R$15)</f>
        <v>0</v>
      </c>
      <c r="M4" s="1">
        <f>1000000*$H4/((M$3+273.15)*$R$15)</f>
        <v>0</v>
      </c>
      <c r="O4" s="3">
        <f>IFERROR((SUM(B4:F4)-SUM(I4:M4))/SUM(B4:F4),0)</f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4" x14ac:dyDescent="0.3">
      <c r="A5">
        <v>1</v>
      </c>
      <c r="B5">
        <v>0.88219999999999998</v>
      </c>
      <c r="C5">
        <v>0.82220000000000004</v>
      </c>
      <c r="D5">
        <v>0.76980000000000004</v>
      </c>
      <c r="E5">
        <v>0.7238</v>
      </c>
      <c r="F5">
        <v>0.68289999999999995</v>
      </c>
      <c r="H5">
        <f t="shared" ref="H5:H68" si="0">A5</f>
        <v>1</v>
      </c>
      <c r="I5" s="1">
        <f>1000000*$H5/((I$3+273.15)*$R$15)</f>
        <v>0.44381240575246117</v>
      </c>
      <c r="J5" s="1">
        <f>1000000*$H5/((J$3+273.15)*$R$15)</f>
        <v>0.41353354470845899</v>
      </c>
      <c r="K5" s="1">
        <f>1000000*$H5/((K$3+273.15)*$R$15)</f>
        <v>0.38712233316712363</v>
      </c>
      <c r="L5" s="1">
        <f>1000000*$H5/((L$3+273.15)*$R$15)</f>
        <v>0.36388221110996477</v>
      </c>
      <c r="M5" s="1">
        <f>1000000*$H5/((M$3+273.15)*$R$15)</f>
        <v>0.3432744120948174</v>
      </c>
      <c r="O5" s="3">
        <f t="shared" ref="O5:O68" si="1">IFERROR((SUM(B5:F5)-SUM(I5:M5))/SUM(B5:F5),0)</f>
        <v>0.49712053728959116</v>
      </c>
      <c r="Q5">
        <v>90</v>
      </c>
      <c r="R5">
        <f>$Q5*(B94-B4)/($A94-$A4)</f>
        <v>48.922999999999995</v>
      </c>
      <c r="S5">
        <f>$Q5*(C94-C4)/($A94-$A4)</f>
        <v>46.790000000000006</v>
      </c>
      <c r="T5">
        <f>$Q5*(D94-D4)/($A94-$A4)</f>
        <v>44.838999999999999</v>
      </c>
      <c r="U5">
        <f>$Q5*(E94-E4)/($A94-$A4)</f>
        <v>43.048000000000002</v>
      </c>
      <c r="V5">
        <f>$Q5*(F94-F4)/($A94-$A4)</f>
        <v>41.398000000000003</v>
      </c>
    </row>
    <row r="6" spans="1:24" x14ac:dyDescent="0.3">
      <c r="A6">
        <v>2</v>
      </c>
      <c r="B6">
        <v>1.7536</v>
      </c>
      <c r="C6">
        <v>1.6347</v>
      </c>
      <c r="D6">
        <v>1.5309999999999999</v>
      </c>
      <c r="E6">
        <v>1.4398</v>
      </c>
      <c r="F6">
        <v>1.3589</v>
      </c>
      <c r="H6">
        <f t="shared" si="0"/>
        <v>2</v>
      </c>
      <c r="I6" s="1">
        <f>1000000*$H6/((I$3+273.15)*$R$15)</f>
        <v>0.88762481150492234</v>
      </c>
      <c r="J6" s="1">
        <f>1000000*$H6/((J$3+273.15)*$R$15)</f>
        <v>0.82706708941691798</v>
      </c>
      <c r="K6" s="1">
        <f>1000000*$H6/((K$3+273.15)*$R$15)</f>
        <v>0.77424466633424727</v>
      </c>
      <c r="L6" s="1">
        <f>1000000*$H6/((L$3+273.15)*$R$15)</f>
        <v>0.72776442221992954</v>
      </c>
      <c r="M6" s="1">
        <f>1000000*$H6/((M$3+273.15)*$R$15)</f>
        <v>0.68654882418963481</v>
      </c>
      <c r="O6" s="3">
        <f t="shared" si="1"/>
        <v>0.49426667353386217</v>
      </c>
    </row>
    <row r="7" spans="1:24" x14ac:dyDescent="0.3">
      <c r="A7">
        <v>3</v>
      </c>
      <c r="B7">
        <v>2.6141999999999999</v>
      </c>
      <c r="C7">
        <v>2.4376000000000002</v>
      </c>
      <c r="D7">
        <v>2.2835999999999999</v>
      </c>
      <c r="E7">
        <v>2.1480000000000001</v>
      </c>
      <c r="F7">
        <v>2.0276999999999998</v>
      </c>
      <c r="H7">
        <f t="shared" si="0"/>
        <v>3</v>
      </c>
      <c r="I7" s="1">
        <f>1000000*$H7/((I$3+273.15)*$R$15)</f>
        <v>1.3314372172573836</v>
      </c>
      <c r="J7" s="1">
        <f>1000000*$H7/((J$3+273.15)*$R$15)</f>
        <v>1.240600634125377</v>
      </c>
      <c r="K7" s="1">
        <f>1000000*$H7/((K$3+273.15)*$R$15)</f>
        <v>1.1613669995013709</v>
      </c>
      <c r="L7" s="1">
        <f>1000000*$H7/((L$3+273.15)*$R$15)</f>
        <v>1.0916466333298942</v>
      </c>
      <c r="M7" s="1">
        <f>1000000*$H7/((M$3+273.15)*$R$15)</f>
        <v>1.0298232362844522</v>
      </c>
      <c r="O7" s="3">
        <f t="shared" si="1"/>
        <v>0.49137139626113246</v>
      </c>
      <c r="R7">
        <v>0</v>
      </c>
      <c r="S7">
        <v>20</v>
      </c>
      <c r="T7">
        <v>40</v>
      </c>
      <c r="U7">
        <v>60</v>
      </c>
      <c r="V7">
        <v>80</v>
      </c>
      <c r="W7" t="s">
        <v>7</v>
      </c>
    </row>
    <row r="8" spans="1:24" x14ac:dyDescent="0.3">
      <c r="A8">
        <v>4</v>
      </c>
      <c r="B8">
        <v>3.4641999999999999</v>
      </c>
      <c r="C8">
        <v>3.2311000000000001</v>
      </c>
      <c r="D8">
        <v>3.0276000000000001</v>
      </c>
      <c r="E8">
        <v>2.8485999999999998</v>
      </c>
      <c r="F8">
        <v>2.6897000000000002</v>
      </c>
      <c r="H8">
        <f t="shared" si="0"/>
        <v>4</v>
      </c>
      <c r="I8" s="1">
        <f>1000000*$H8/((I$3+273.15)*$R$15)</f>
        <v>1.7752496230098447</v>
      </c>
      <c r="J8" s="1">
        <f>1000000*$H8/((J$3+273.15)*$R$15)</f>
        <v>1.654134178833836</v>
      </c>
      <c r="K8" s="1">
        <f>1000000*$H8/((K$3+273.15)*$R$15)</f>
        <v>1.5484893326684945</v>
      </c>
      <c r="L8" s="1">
        <f>1000000*$H8/((L$3+273.15)*$R$15)</f>
        <v>1.4555288444398591</v>
      </c>
      <c r="M8" s="1">
        <f>1000000*$H8/((M$3+273.15)*$R$15)</f>
        <v>1.3730976483792696</v>
      </c>
      <c r="O8" s="3">
        <f t="shared" si="1"/>
        <v>0.48847406315811964</v>
      </c>
      <c r="Q8">
        <v>0</v>
      </c>
      <c r="R8">
        <f>R4+$W8</f>
        <v>0</v>
      </c>
      <c r="S8">
        <f t="shared" ref="S8:V8" si="2">S4+$W8</f>
        <v>0</v>
      </c>
      <c r="T8">
        <f t="shared" si="2"/>
        <v>0</v>
      </c>
      <c r="U8">
        <f t="shared" si="2"/>
        <v>0</v>
      </c>
      <c r="V8">
        <f t="shared" si="2"/>
        <v>0</v>
      </c>
      <c r="W8">
        <v>0</v>
      </c>
    </row>
    <row r="9" spans="1:24" x14ac:dyDescent="0.3">
      <c r="A9">
        <v>5</v>
      </c>
      <c r="B9">
        <v>4.3036000000000003</v>
      </c>
      <c r="C9">
        <v>4.0151000000000003</v>
      </c>
      <c r="D9">
        <v>3.7633000000000001</v>
      </c>
      <c r="E9">
        <v>3.5415000000000001</v>
      </c>
      <c r="F9">
        <v>3.3447</v>
      </c>
      <c r="H9">
        <f t="shared" si="0"/>
        <v>5</v>
      </c>
      <c r="I9" s="1">
        <f>1000000*$H9/((I$3+273.15)*$R$15)</f>
        <v>2.219062028762306</v>
      </c>
      <c r="J9" s="1">
        <f>1000000*$H9/((J$3+273.15)*$R$15)</f>
        <v>2.0676677235422951</v>
      </c>
      <c r="K9" s="1">
        <f>1000000*$H9/((K$3+273.15)*$R$15)</f>
        <v>1.9356116658356182</v>
      </c>
      <c r="L9" s="1">
        <f>1000000*$H9/((L$3+273.15)*$R$15)</f>
        <v>1.8194110555498237</v>
      </c>
      <c r="M9" s="1">
        <f>1000000*$H9/((M$3+273.15)*$R$15)</f>
        <v>1.7163720604740871</v>
      </c>
      <c r="O9" s="3">
        <f t="shared" si="1"/>
        <v>0.485553477179483</v>
      </c>
      <c r="Q9">
        <v>90</v>
      </c>
      <c r="R9">
        <f>R5+$W9</f>
        <v>48.922999999999995</v>
      </c>
      <c r="S9">
        <f t="shared" ref="S9:V9" si="3">S5+$W9</f>
        <v>46.790000000000006</v>
      </c>
      <c r="T9">
        <f t="shared" si="3"/>
        <v>44.838999999999999</v>
      </c>
      <c r="U9">
        <f t="shared" si="3"/>
        <v>43.048000000000002</v>
      </c>
      <c r="V9">
        <f t="shared" si="3"/>
        <v>41.398000000000003</v>
      </c>
      <c r="W9">
        <v>0</v>
      </c>
      <c r="X9" s="3"/>
    </row>
    <row r="10" spans="1:24" x14ac:dyDescent="0.3">
      <c r="A10">
        <v>6</v>
      </c>
      <c r="B10">
        <v>5.1325000000000003</v>
      </c>
      <c r="C10">
        <v>4.7896999999999998</v>
      </c>
      <c r="D10">
        <v>4.4904999999999999</v>
      </c>
      <c r="E10">
        <v>4.2270000000000003</v>
      </c>
      <c r="F10">
        <v>3.9929999999999999</v>
      </c>
      <c r="H10">
        <f t="shared" si="0"/>
        <v>6</v>
      </c>
      <c r="I10" s="1">
        <f>1000000*$H10/((I$3+273.15)*$R$15)</f>
        <v>2.6628744345147672</v>
      </c>
      <c r="J10" s="1">
        <f>1000000*$H10/((J$3+273.15)*$R$15)</f>
        <v>2.481201268250754</v>
      </c>
      <c r="K10" s="1">
        <f>1000000*$H10/((K$3+273.15)*$R$15)</f>
        <v>2.3227339990027418</v>
      </c>
      <c r="L10" s="1">
        <f>1000000*$H10/((L$3+273.15)*$R$15)</f>
        <v>2.1832932666597884</v>
      </c>
      <c r="M10" s="1">
        <f>1000000*$H10/((M$3+273.15)*$R$15)</f>
        <v>2.0596464725689043</v>
      </c>
      <c r="O10" s="3">
        <f t="shared" si="1"/>
        <v>0.48261809501310249</v>
      </c>
    </row>
    <row r="11" spans="1:24" x14ac:dyDescent="0.3">
      <c r="A11">
        <v>7</v>
      </c>
      <c r="B11">
        <v>5.9509999999999996</v>
      </c>
      <c r="C11">
        <v>5.5551000000000004</v>
      </c>
      <c r="D11">
        <v>5.2095000000000002</v>
      </c>
      <c r="E11">
        <v>4.9050000000000002</v>
      </c>
      <c r="F11">
        <v>4.6345999999999998</v>
      </c>
      <c r="H11">
        <f t="shared" si="0"/>
        <v>7</v>
      </c>
      <c r="I11" s="1">
        <f>1000000*$H11/((I$3+273.15)*$R$15)</f>
        <v>3.1066868402672281</v>
      </c>
      <c r="J11" s="1">
        <f>1000000*$H11/((J$3+273.15)*$R$15)</f>
        <v>2.894734812959213</v>
      </c>
      <c r="K11" s="1">
        <f>1000000*$H11/((K$3+273.15)*$R$15)</f>
        <v>2.7098563321698657</v>
      </c>
      <c r="L11" s="1">
        <f>1000000*$H11/((L$3+273.15)*$R$15)</f>
        <v>2.5471754777697533</v>
      </c>
      <c r="M11" s="1">
        <f>1000000*$H11/((M$3+273.15)*$R$15)</f>
        <v>2.4029208846637218</v>
      </c>
      <c r="O11" s="3">
        <f t="shared" si="1"/>
        <v>0.47966976645274917</v>
      </c>
    </row>
    <row r="12" spans="1:24" x14ac:dyDescent="0.3">
      <c r="A12">
        <v>8</v>
      </c>
      <c r="B12">
        <v>6.7591000000000001</v>
      </c>
      <c r="C12">
        <v>6.3113999999999999</v>
      </c>
      <c r="D12">
        <v>5.9203999999999999</v>
      </c>
      <c r="E12">
        <v>5.5758000000000001</v>
      </c>
      <c r="F12">
        <v>5.2695999999999996</v>
      </c>
      <c r="H12">
        <f t="shared" si="0"/>
        <v>8</v>
      </c>
      <c r="I12" s="1">
        <f>1000000*$H12/((I$3+273.15)*$R$15)</f>
        <v>3.5504992460196894</v>
      </c>
      <c r="J12" s="1">
        <f>1000000*$H12/((J$3+273.15)*$R$15)</f>
        <v>3.3082683576676719</v>
      </c>
      <c r="K12" s="1">
        <f>1000000*$H12/((K$3+273.15)*$R$15)</f>
        <v>3.0969786653369891</v>
      </c>
      <c r="L12" s="1">
        <f>1000000*$H12/((L$3+273.15)*$R$15)</f>
        <v>2.9110576888797182</v>
      </c>
      <c r="M12" s="1">
        <f>1000000*$H12/((M$3+273.15)*$R$15)</f>
        <v>2.7461952967585392</v>
      </c>
      <c r="O12" s="3">
        <f t="shared" si="1"/>
        <v>0.47671127939246466</v>
      </c>
      <c r="R12" s="2">
        <f>1000000*$Q9/((R7+273.15)*$R$15)</f>
        <v>39.943116517721506</v>
      </c>
      <c r="S12" s="2">
        <f t="shared" ref="S12:V12" si="4">1000000*$Q9/((S7+273.15)*$R$15)</f>
        <v>37.218019023761308</v>
      </c>
      <c r="T12" s="2">
        <f t="shared" si="4"/>
        <v>34.841009985041126</v>
      </c>
      <c r="U12" s="2">
        <f t="shared" si="4"/>
        <v>32.749398999896826</v>
      </c>
      <c r="V12" s="2">
        <f t="shared" si="4"/>
        <v>30.894697088533565</v>
      </c>
    </row>
    <row r="13" spans="1:24" x14ac:dyDescent="0.3">
      <c r="A13">
        <v>9</v>
      </c>
      <c r="B13">
        <v>7.5570000000000004</v>
      </c>
      <c r="C13">
        <v>7.0586000000000002</v>
      </c>
      <c r="D13">
        <v>6.6231</v>
      </c>
      <c r="E13">
        <v>6.2392000000000003</v>
      </c>
      <c r="F13">
        <v>5.8981000000000003</v>
      </c>
      <c r="H13">
        <f t="shared" si="0"/>
        <v>9</v>
      </c>
      <c r="I13" s="1">
        <f>1000000*$H13/((I$3+273.15)*$R$15)</f>
        <v>3.9943116517721506</v>
      </c>
      <c r="J13" s="1">
        <f>1000000*$H13/((J$3+273.15)*$R$15)</f>
        <v>3.7218019023761313</v>
      </c>
      <c r="K13" s="1">
        <f>1000000*$H13/((K$3+273.15)*$R$15)</f>
        <v>3.4841009985041129</v>
      </c>
      <c r="L13" s="1">
        <f>1000000*$H13/((L$3+273.15)*$R$15)</f>
        <v>3.2749398999896826</v>
      </c>
      <c r="M13" s="1">
        <f>1000000*$H13/((M$3+273.15)*$R$15)</f>
        <v>3.0894697088533567</v>
      </c>
      <c r="O13" s="3">
        <f t="shared" si="1"/>
        <v>0.47373489449018963</v>
      </c>
    </row>
    <row r="14" spans="1:24" x14ac:dyDescent="0.3">
      <c r="A14">
        <v>10</v>
      </c>
      <c r="B14">
        <v>8.3446999999999996</v>
      </c>
      <c r="C14">
        <v>7.7968000000000002</v>
      </c>
      <c r="D14">
        <v>7.3178999999999998</v>
      </c>
      <c r="E14">
        <v>6.8955000000000002</v>
      </c>
      <c r="F14">
        <v>6.5201000000000002</v>
      </c>
      <c r="H14">
        <f t="shared" si="0"/>
        <v>10</v>
      </c>
      <c r="I14" s="1">
        <f>1000000*$H14/((I$3+273.15)*$R$15)</f>
        <v>4.4381240575246119</v>
      </c>
      <c r="J14" s="1">
        <f>1000000*$H14/((J$3+273.15)*$R$15)</f>
        <v>4.1353354470845902</v>
      </c>
      <c r="K14" s="1">
        <f>1000000*$H14/((K$3+273.15)*$R$15)</f>
        <v>3.8712233316712363</v>
      </c>
      <c r="L14" s="1">
        <f>1000000*$H14/((L$3+273.15)*$R$15)</f>
        <v>3.6388221110996475</v>
      </c>
      <c r="M14" s="1">
        <f>1000000*$H14/((M$3+273.15)*$R$15)</f>
        <v>3.4327441209481742</v>
      </c>
      <c r="O14" s="3">
        <f t="shared" si="1"/>
        <v>0.47074578797753869</v>
      </c>
      <c r="R14">
        <f>1.00794/1000</f>
        <v>1.0079400000000001E-3</v>
      </c>
      <c r="S14" t="s">
        <v>10</v>
      </c>
    </row>
    <row r="15" spans="1:24" x14ac:dyDescent="0.3">
      <c r="A15">
        <v>11</v>
      </c>
      <c r="B15">
        <v>9.1224000000000007</v>
      </c>
      <c r="C15">
        <v>8.5260999999999996</v>
      </c>
      <c r="D15">
        <v>8.0046999999999997</v>
      </c>
      <c r="E15">
        <v>7.5446999999999997</v>
      </c>
      <c r="F15">
        <v>7.1356999999999999</v>
      </c>
      <c r="H15">
        <f t="shared" si="0"/>
        <v>11</v>
      </c>
      <c r="I15" s="1">
        <f>1000000*$H15/((I$3+273.15)*$R$15)</f>
        <v>4.8819364632770732</v>
      </c>
      <c r="J15" s="1">
        <f>1000000*$H15/((J$3+273.15)*$R$15)</f>
        <v>4.5488689917930492</v>
      </c>
      <c r="K15" s="1">
        <f>1000000*$H15/((K$3+273.15)*$R$15)</f>
        <v>4.2583456648383597</v>
      </c>
      <c r="L15" s="1">
        <f>1000000*$H15/((L$3+273.15)*$R$15)</f>
        <v>4.0027043222096124</v>
      </c>
      <c r="M15" s="1">
        <f>1000000*$H15/((M$3+273.15)*$R$15)</f>
        <v>3.7760185330429916</v>
      </c>
      <c r="O15" s="3">
        <f t="shared" si="1"/>
        <v>0.46774218083282709</v>
      </c>
      <c r="R15">
        <f>8.3144598/R14</f>
        <v>8248.9630335138991</v>
      </c>
      <c r="S15" t="s">
        <v>8</v>
      </c>
      <c r="T15" t="s">
        <v>9</v>
      </c>
    </row>
    <row r="16" spans="1:24" x14ac:dyDescent="0.3">
      <c r="A16">
        <v>12</v>
      </c>
      <c r="B16">
        <v>9.8901000000000003</v>
      </c>
      <c r="C16">
        <v>9.2466000000000008</v>
      </c>
      <c r="D16">
        <v>8.6837</v>
      </c>
      <c r="E16">
        <v>8.1868999999999996</v>
      </c>
      <c r="F16">
        <v>7.7450000000000001</v>
      </c>
      <c r="H16">
        <f t="shared" si="0"/>
        <v>12</v>
      </c>
      <c r="I16" s="1">
        <f>1000000*$H16/((I$3+273.15)*$R$15)</f>
        <v>5.3257488690295345</v>
      </c>
      <c r="J16" s="1">
        <f>1000000*$H16/((J$3+273.15)*$R$15)</f>
        <v>4.9624025365015081</v>
      </c>
      <c r="K16" s="1">
        <f>1000000*$H16/((K$3+273.15)*$R$15)</f>
        <v>4.6454679980054836</v>
      </c>
      <c r="L16" s="1">
        <f>1000000*$H16/((L$3+273.15)*$R$15)</f>
        <v>4.3665865333195768</v>
      </c>
      <c r="M16" s="1">
        <f>1000000*$H16/((M$3+273.15)*$R$15)</f>
        <v>4.1192929451378086</v>
      </c>
      <c r="O16" s="3">
        <f t="shared" si="1"/>
        <v>0.46472530856677452</v>
      </c>
    </row>
    <row r="17" spans="1:15" x14ac:dyDescent="0.3">
      <c r="A17">
        <v>13</v>
      </c>
      <c r="B17">
        <v>10.648</v>
      </c>
      <c r="C17">
        <v>9.9583999999999993</v>
      </c>
      <c r="D17">
        <v>9.3550000000000004</v>
      </c>
      <c r="E17">
        <v>8.8222000000000005</v>
      </c>
      <c r="F17">
        <v>8.3480000000000008</v>
      </c>
      <c r="H17">
        <f t="shared" si="0"/>
        <v>13</v>
      </c>
      <c r="I17" s="1">
        <f>1000000*$H17/((I$3+273.15)*$R$15)</f>
        <v>5.7695612747819958</v>
      </c>
      <c r="J17" s="1">
        <f>1000000*$H17/((J$3+273.15)*$R$15)</f>
        <v>5.375936081209967</v>
      </c>
      <c r="K17" s="1">
        <f>1000000*$H17/((K$3+273.15)*$R$15)</f>
        <v>5.0325903311726075</v>
      </c>
      <c r="L17" s="1">
        <f>1000000*$H17/((L$3+273.15)*$R$15)</f>
        <v>4.7304687444295421</v>
      </c>
      <c r="M17" s="1">
        <f>1000000*$H17/((M$3+273.15)*$R$15)</f>
        <v>4.4625673572326265</v>
      </c>
      <c r="O17" s="3">
        <f t="shared" si="1"/>
        <v>0.46169610645879322</v>
      </c>
    </row>
    <row r="18" spans="1:15" x14ac:dyDescent="0.3">
      <c r="A18">
        <v>14</v>
      </c>
      <c r="B18">
        <v>11.396000000000001</v>
      </c>
      <c r="C18">
        <v>10.662000000000001</v>
      </c>
      <c r="D18">
        <v>10.019</v>
      </c>
      <c r="E18">
        <v>9.4505999999999997</v>
      </c>
      <c r="F18">
        <v>8.9449000000000005</v>
      </c>
      <c r="H18">
        <f t="shared" si="0"/>
        <v>14</v>
      </c>
      <c r="I18" s="1">
        <f>1000000*$H18/((I$3+273.15)*$R$15)</f>
        <v>6.2133736805344562</v>
      </c>
      <c r="J18" s="1">
        <f>1000000*$H18/((J$3+273.15)*$R$15)</f>
        <v>5.789469625918426</v>
      </c>
      <c r="K18" s="1">
        <f>1000000*$H18/((K$3+273.15)*$R$15)</f>
        <v>5.4197126643397313</v>
      </c>
      <c r="L18" s="1">
        <f>1000000*$H18/((L$3+273.15)*$R$15)</f>
        <v>5.0943509555395066</v>
      </c>
      <c r="M18" s="1">
        <f>1000000*$H18/((M$3+273.15)*$R$15)</f>
        <v>4.8058417693274436</v>
      </c>
      <c r="O18" s="3">
        <f t="shared" si="1"/>
        <v>0.45866068263589949</v>
      </c>
    </row>
    <row r="19" spans="1:15" x14ac:dyDescent="0.3">
      <c r="A19">
        <v>15</v>
      </c>
      <c r="B19">
        <v>12.135</v>
      </c>
      <c r="C19">
        <v>11.356</v>
      </c>
      <c r="D19">
        <v>10.675000000000001</v>
      </c>
      <c r="E19">
        <v>10.071999999999999</v>
      </c>
      <c r="F19">
        <v>9.5357000000000003</v>
      </c>
      <c r="H19">
        <f t="shared" si="0"/>
        <v>15</v>
      </c>
      <c r="I19" s="1">
        <f>1000000*$H19/((I$3+273.15)*$R$15)</f>
        <v>6.6571860862869174</v>
      </c>
      <c r="J19" s="1">
        <f>1000000*$H19/((J$3+273.15)*$R$15)</f>
        <v>6.2030031706268849</v>
      </c>
      <c r="K19" s="1">
        <f>1000000*$H19/((K$3+273.15)*$R$15)</f>
        <v>5.8068349975068543</v>
      </c>
      <c r="L19" s="1">
        <f>1000000*$H19/((L$3+273.15)*$R$15)</f>
        <v>5.458233166649471</v>
      </c>
      <c r="M19" s="1">
        <f>1000000*$H19/((M$3+273.15)*$R$15)</f>
        <v>5.1491161814222615</v>
      </c>
      <c r="O19" s="3">
        <f t="shared" si="1"/>
        <v>0.45560053329987726</v>
      </c>
    </row>
    <row r="20" spans="1:15" x14ac:dyDescent="0.3">
      <c r="A20">
        <v>16</v>
      </c>
      <c r="B20">
        <v>12.864000000000001</v>
      </c>
      <c r="C20">
        <v>12.042999999999999</v>
      </c>
      <c r="D20">
        <v>11.324</v>
      </c>
      <c r="E20">
        <v>10.686999999999999</v>
      </c>
      <c r="F20">
        <v>10.119999999999999</v>
      </c>
      <c r="H20">
        <f t="shared" si="0"/>
        <v>16</v>
      </c>
      <c r="I20" s="1">
        <f>1000000*$H20/((I$3+273.15)*$R$15)</f>
        <v>7.1009984920393787</v>
      </c>
      <c r="J20" s="1">
        <f>1000000*$H20/((J$3+273.15)*$R$15)</f>
        <v>6.6165367153353438</v>
      </c>
      <c r="K20" s="1">
        <f>1000000*$H20/((K$3+273.15)*$R$15)</f>
        <v>6.1939573306739781</v>
      </c>
      <c r="L20" s="1">
        <f>1000000*$H20/((L$3+273.15)*$R$15)</f>
        <v>5.8221153777594363</v>
      </c>
      <c r="M20" s="1">
        <f>1000000*$H20/((M$3+273.15)*$R$15)</f>
        <v>5.4923905935170785</v>
      </c>
      <c r="O20" s="3">
        <f t="shared" si="1"/>
        <v>0.45254043779015363</v>
      </c>
    </row>
    <row r="21" spans="1:15" x14ac:dyDescent="0.3">
      <c r="A21">
        <v>17</v>
      </c>
      <c r="B21">
        <v>13.583</v>
      </c>
      <c r="C21">
        <v>12.721</v>
      </c>
      <c r="D21">
        <v>11.965</v>
      </c>
      <c r="E21">
        <v>11.295999999999999</v>
      </c>
      <c r="F21">
        <v>10.699</v>
      </c>
      <c r="H21">
        <f t="shared" si="0"/>
        <v>17</v>
      </c>
      <c r="I21" s="1">
        <f>1000000*$H21/((I$3+273.15)*$R$15)</f>
        <v>7.54481089779184</v>
      </c>
      <c r="J21" s="1">
        <f>1000000*$H21/((J$3+273.15)*$R$15)</f>
        <v>7.0300702600438028</v>
      </c>
      <c r="K21" s="1">
        <f>1000000*$H21/((K$3+273.15)*$R$15)</f>
        <v>6.581079663841102</v>
      </c>
      <c r="L21" s="1">
        <f>1000000*$H21/((L$3+273.15)*$R$15)</f>
        <v>6.1859975888694008</v>
      </c>
      <c r="M21" s="1">
        <f>1000000*$H21/((M$3+273.15)*$R$15)</f>
        <v>5.8356650056118955</v>
      </c>
      <c r="O21" s="3">
        <f t="shared" si="1"/>
        <v>0.44946197703175961</v>
      </c>
    </row>
    <row r="22" spans="1:15" x14ac:dyDescent="0.3">
      <c r="A22">
        <v>18</v>
      </c>
      <c r="B22">
        <v>14.294</v>
      </c>
      <c r="C22">
        <v>13.391</v>
      </c>
      <c r="D22">
        <v>12.599</v>
      </c>
      <c r="E22">
        <v>11.898</v>
      </c>
      <c r="F22">
        <v>11.272</v>
      </c>
      <c r="H22">
        <f t="shared" si="0"/>
        <v>18</v>
      </c>
      <c r="I22" s="1">
        <f>1000000*$H22/((I$3+273.15)*$R$15)</f>
        <v>7.9886233035443013</v>
      </c>
      <c r="J22" s="1">
        <f>1000000*$H22/((J$3+273.15)*$R$15)</f>
        <v>7.4436038047522626</v>
      </c>
      <c r="K22" s="1">
        <f>1000000*$H22/((K$3+273.15)*$R$15)</f>
        <v>6.9682019970082258</v>
      </c>
      <c r="L22" s="1">
        <f>1000000*$H22/((L$3+273.15)*$R$15)</f>
        <v>6.5498797999793652</v>
      </c>
      <c r="M22" s="1">
        <f>1000000*$H22/((M$3+273.15)*$R$15)</f>
        <v>6.1789394177067134</v>
      </c>
      <c r="O22" s="3">
        <f t="shared" si="1"/>
        <v>0.4463824451887845</v>
      </c>
    </row>
    <row r="23" spans="1:15" x14ac:dyDescent="0.3">
      <c r="A23">
        <v>19</v>
      </c>
      <c r="B23">
        <v>14.994999999999999</v>
      </c>
      <c r="C23">
        <v>14.053000000000001</v>
      </c>
      <c r="D23">
        <v>13.226000000000001</v>
      </c>
      <c r="E23">
        <v>12.493</v>
      </c>
      <c r="F23">
        <v>11.84</v>
      </c>
      <c r="H23">
        <f t="shared" si="0"/>
        <v>19</v>
      </c>
      <c r="I23" s="1">
        <f>1000000*$H23/((I$3+273.15)*$R$15)</f>
        <v>8.4324357092967617</v>
      </c>
      <c r="J23" s="1">
        <f>1000000*$H23/((J$3+273.15)*$R$15)</f>
        <v>7.8571373494607215</v>
      </c>
      <c r="K23" s="1">
        <f>1000000*$H23/((K$3+273.15)*$R$15)</f>
        <v>7.3553243301753488</v>
      </c>
      <c r="L23" s="1">
        <f>1000000*$H23/((L$3+273.15)*$R$15)</f>
        <v>6.9137620110893305</v>
      </c>
      <c r="M23" s="1">
        <f>1000000*$H23/((M$3+273.15)*$R$15)</f>
        <v>6.5222138298015304</v>
      </c>
      <c r="O23" s="3">
        <f t="shared" si="1"/>
        <v>0.44328864488982095</v>
      </c>
    </row>
    <row r="24" spans="1:15" x14ac:dyDescent="0.3">
      <c r="A24">
        <v>20</v>
      </c>
      <c r="B24">
        <v>15.688000000000001</v>
      </c>
      <c r="C24">
        <v>14.707000000000001</v>
      </c>
      <c r="D24">
        <v>13.846</v>
      </c>
      <c r="E24">
        <v>13.083</v>
      </c>
      <c r="F24">
        <v>12.401</v>
      </c>
      <c r="H24">
        <f t="shared" si="0"/>
        <v>20</v>
      </c>
      <c r="I24" s="1">
        <f>1000000*$H24/((I$3+273.15)*$R$15)</f>
        <v>8.8762481150492238</v>
      </c>
      <c r="J24" s="1">
        <f>1000000*$H24/((J$3+273.15)*$R$15)</f>
        <v>8.2706708941691804</v>
      </c>
      <c r="K24" s="1">
        <f>1000000*$H24/((K$3+273.15)*$R$15)</f>
        <v>7.7424466633424727</v>
      </c>
      <c r="L24" s="1">
        <f>1000000*$H24/((L$3+273.15)*$R$15)</f>
        <v>7.277644222199295</v>
      </c>
      <c r="M24" s="1">
        <f>1000000*$H24/((M$3+273.15)*$R$15)</f>
        <v>6.8654882418963483</v>
      </c>
      <c r="O24" s="3">
        <f t="shared" si="1"/>
        <v>0.44019364450833237</v>
      </c>
    </row>
    <row r="25" spans="1:15" x14ac:dyDescent="0.3">
      <c r="A25">
        <v>21</v>
      </c>
      <c r="B25">
        <v>16.370999999999999</v>
      </c>
      <c r="C25">
        <v>15.353999999999999</v>
      </c>
      <c r="D25">
        <v>14.459</v>
      </c>
      <c r="E25">
        <v>13.666</v>
      </c>
      <c r="F25">
        <v>12.957000000000001</v>
      </c>
      <c r="H25">
        <f t="shared" si="0"/>
        <v>21</v>
      </c>
      <c r="I25" s="1">
        <f>1000000*$H25/((I$3+273.15)*$R$15)</f>
        <v>9.3200605208016842</v>
      </c>
      <c r="J25" s="1">
        <f>1000000*$H25/((J$3+273.15)*$R$15)</f>
        <v>8.6842044388776394</v>
      </c>
      <c r="K25" s="1">
        <f>1000000*$H25/((K$3+273.15)*$R$15)</f>
        <v>8.1295689965095956</v>
      </c>
      <c r="L25" s="1">
        <f>1000000*$H25/((L$3+273.15)*$R$15)</f>
        <v>7.6415264333092594</v>
      </c>
      <c r="M25" s="1">
        <f>1000000*$H25/((M$3+273.15)*$R$15)</f>
        <v>7.2087626539911653</v>
      </c>
      <c r="O25" s="3">
        <f t="shared" si="1"/>
        <v>0.43708540327867712</v>
      </c>
    </row>
    <row r="26" spans="1:15" x14ac:dyDescent="0.3">
      <c r="A26">
        <v>22</v>
      </c>
      <c r="B26">
        <v>17.045999999999999</v>
      </c>
      <c r="C26">
        <v>15.992000000000001</v>
      </c>
      <c r="D26">
        <v>15.065</v>
      </c>
      <c r="E26">
        <v>14.242000000000001</v>
      </c>
      <c r="F26">
        <v>13.507</v>
      </c>
      <c r="H26">
        <f t="shared" si="0"/>
        <v>22</v>
      </c>
      <c r="I26" s="1">
        <f>1000000*$H26/((I$3+273.15)*$R$15)</f>
        <v>9.7638729265541464</v>
      </c>
      <c r="J26" s="1">
        <f>1000000*$H26/((J$3+273.15)*$R$15)</f>
        <v>9.0977379835860983</v>
      </c>
      <c r="K26" s="1">
        <f>1000000*$H26/((K$3+273.15)*$R$15)</f>
        <v>8.5166913296767195</v>
      </c>
      <c r="L26" s="1">
        <f>1000000*$H26/((L$3+273.15)*$R$15)</f>
        <v>8.0054086444192247</v>
      </c>
      <c r="M26" s="1">
        <f>1000000*$H26/((M$3+273.15)*$R$15)</f>
        <v>7.5520370660859832</v>
      </c>
      <c r="O26" s="3">
        <f t="shared" si="1"/>
        <v>0.43395364722984014</v>
      </c>
    </row>
    <row r="27" spans="1:15" x14ac:dyDescent="0.3">
      <c r="A27">
        <v>23</v>
      </c>
      <c r="B27">
        <v>17.713000000000001</v>
      </c>
      <c r="C27">
        <v>16.623000000000001</v>
      </c>
      <c r="D27">
        <v>15.664999999999999</v>
      </c>
      <c r="E27">
        <v>14.813000000000001</v>
      </c>
      <c r="F27">
        <v>14.052</v>
      </c>
      <c r="H27">
        <f t="shared" si="0"/>
        <v>23</v>
      </c>
      <c r="I27" s="1">
        <f>1000000*$H27/((I$3+273.15)*$R$15)</f>
        <v>10.207685332306607</v>
      </c>
      <c r="J27" s="1">
        <f>1000000*$H27/((J$3+273.15)*$R$15)</f>
        <v>9.5112715282945572</v>
      </c>
      <c r="K27" s="1">
        <f>1000000*$H27/((K$3+273.15)*$R$15)</f>
        <v>8.9038136628438433</v>
      </c>
      <c r="L27" s="1">
        <f>1000000*$H27/((L$3+273.15)*$R$15)</f>
        <v>8.3692908555291901</v>
      </c>
      <c r="M27" s="1">
        <f>1000000*$H27/((M$3+273.15)*$R$15)</f>
        <v>7.8953114781808003</v>
      </c>
      <c r="O27" s="3">
        <f t="shared" si="1"/>
        <v>0.43083999623215319</v>
      </c>
    </row>
    <row r="28" spans="1:15" x14ac:dyDescent="0.3">
      <c r="A28">
        <v>24</v>
      </c>
      <c r="B28">
        <v>18.370999999999999</v>
      </c>
      <c r="C28">
        <v>17.247</v>
      </c>
      <c r="D28">
        <v>16.257000000000001</v>
      </c>
      <c r="E28">
        <v>15.378</v>
      </c>
      <c r="F28">
        <v>14.592000000000001</v>
      </c>
      <c r="H28">
        <f t="shared" si="0"/>
        <v>24</v>
      </c>
      <c r="I28" s="1">
        <f>1000000*$H28/((I$3+273.15)*$R$15)</f>
        <v>10.651497738059069</v>
      </c>
      <c r="J28" s="1">
        <f>1000000*$H28/((J$3+273.15)*$R$15)</f>
        <v>9.9248050730030162</v>
      </c>
      <c r="K28" s="1">
        <f>1000000*$H28/((K$3+273.15)*$R$15)</f>
        <v>9.2909359960109672</v>
      </c>
      <c r="L28" s="1">
        <f>1000000*$H28/((L$3+273.15)*$R$15)</f>
        <v>8.7331730666391536</v>
      </c>
      <c r="M28" s="1">
        <f>1000000*$H28/((M$3+273.15)*$R$15)</f>
        <v>8.2385858902756173</v>
      </c>
      <c r="O28" s="3">
        <f t="shared" si="1"/>
        <v>0.42771094429729584</v>
      </c>
    </row>
    <row r="29" spans="1:15" x14ac:dyDescent="0.3">
      <c r="A29">
        <v>25</v>
      </c>
      <c r="B29">
        <v>19.021000000000001</v>
      </c>
      <c r="C29">
        <v>17.864000000000001</v>
      </c>
      <c r="D29">
        <v>16.844000000000001</v>
      </c>
      <c r="E29">
        <v>15.936999999999999</v>
      </c>
      <c r="F29">
        <v>15.125999999999999</v>
      </c>
      <c r="H29">
        <f t="shared" si="0"/>
        <v>25</v>
      </c>
      <c r="I29" s="1">
        <f>1000000*$H29/((I$3+273.15)*$R$15)</f>
        <v>11.095310143811529</v>
      </c>
      <c r="J29" s="1">
        <f>1000000*$H29/((J$3+273.15)*$R$15)</f>
        <v>10.338338617711475</v>
      </c>
      <c r="K29" s="1">
        <f>1000000*$H29/((K$3+273.15)*$R$15)</f>
        <v>9.6780583291780911</v>
      </c>
      <c r="L29" s="1">
        <f>1000000*$H29/((L$3+273.15)*$R$15)</f>
        <v>9.0970552777491189</v>
      </c>
      <c r="M29" s="1">
        <f>1000000*$H29/((M$3+273.15)*$R$15)</f>
        <v>8.5818603023704352</v>
      </c>
      <c r="O29" s="3">
        <f t="shared" si="1"/>
        <v>0.42458459912703267</v>
      </c>
    </row>
    <row r="30" spans="1:15" x14ac:dyDescent="0.3">
      <c r="A30">
        <v>26</v>
      </c>
      <c r="B30">
        <v>19.663</v>
      </c>
      <c r="C30">
        <v>18.472999999999999</v>
      </c>
      <c r="D30">
        <v>17.422999999999998</v>
      </c>
      <c r="E30">
        <v>16.489999999999998</v>
      </c>
      <c r="F30">
        <v>15.654999999999999</v>
      </c>
      <c r="H30">
        <f t="shared" si="0"/>
        <v>26</v>
      </c>
      <c r="I30" s="1">
        <f>1000000*$H30/((I$3+273.15)*$R$15)</f>
        <v>11.539122549563992</v>
      </c>
      <c r="J30" s="1">
        <f>1000000*$H30/((J$3+273.15)*$R$15)</f>
        <v>10.751872162419934</v>
      </c>
      <c r="K30" s="1">
        <f>1000000*$H30/((K$3+273.15)*$R$15)</f>
        <v>10.065180662345215</v>
      </c>
      <c r="L30" s="1">
        <f>1000000*$H30/((L$3+273.15)*$R$15)</f>
        <v>9.4609374888590843</v>
      </c>
      <c r="M30" s="1">
        <f>1000000*$H30/((M$3+273.15)*$R$15)</f>
        <v>8.9251347144652531</v>
      </c>
      <c r="O30" s="3">
        <f t="shared" si="1"/>
        <v>0.42143747631061884</v>
      </c>
    </row>
    <row r="31" spans="1:15" x14ac:dyDescent="0.3">
      <c r="A31">
        <v>27</v>
      </c>
      <c r="B31">
        <v>20.295999999999999</v>
      </c>
      <c r="C31">
        <v>19.074999999999999</v>
      </c>
      <c r="D31">
        <v>17.997</v>
      </c>
      <c r="E31">
        <v>17.038</v>
      </c>
      <c r="F31">
        <v>16.178999999999998</v>
      </c>
      <c r="H31">
        <f t="shared" si="0"/>
        <v>27</v>
      </c>
      <c r="I31" s="1">
        <f>1000000*$H31/((I$3+273.15)*$R$15)</f>
        <v>11.982934955316452</v>
      </c>
      <c r="J31" s="1">
        <f>1000000*$H31/((J$3+273.15)*$R$15)</f>
        <v>11.165405707128393</v>
      </c>
      <c r="K31" s="1">
        <f>1000000*$H31/((K$3+273.15)*$R$15)</f>
        <v>10.452302995512339</v>
      </c>
      <c r="L31" s="1">
        <f>1000000*$H31/((L$3+273.15)*$R$15)</f>
        <v>9.8248196999690478</v>
      </c>
      <c r="M31" s="1">
        <f>1000000*$H31/((M$3+273.15)*$R$15)</f>
        <v>9.2684091265600692</v>
      </c>
      <c r="O31" s="3">
        <f t="shared" si="1"/>
        <v>0.41829361942389681</v>
      </c>
    </row>
    <row r="32" spans="1:15" x14ac:dyDescent="0.3">
      <c r="A32">
        <v>28</v>
      </c>
      <c r="B32">
        <v>20.922000000000001</v>
      </c>
      <c r="C32">
        <v>19.670000000000002</v>
      </c>
      <c r="D32">
        <v>18.564</v>
      </c>
      <c r="E32">
        <v>17.579999999999998</v>
      </c>
      <c r="F32">
        <v>16.696999999999999</v>
      </c>
      <c r="H32">
        <f t="shared" si="0"/>
        <v>28</v>
      </c>
      <c r="I32" s="1">
        <f>1000000*$H32/((I$3+273.15)*$R$15)</f>
        <v>12.426747361068912</v>
      </c>
      <c r="J32" s="1">
        <f>1000000*$H32/((J$3+273.15)*$R$15)</f>
        <v>11.578939251836852</v>
      </c>
      <c r="K32" s="1">
        <f>1000000*$H32/((K$3+273.15)*$R$15)</f>
        <v>10.839425328679463</v>
      </c>
      <c r="L32" s="1">
        <f>1000000*$H32/((L$3+273.15)*$R$15)</f>
        <v>10.188701911079013</v>
      </c>
      <c r="M32" s="1">
        <f>1000000*$H32/((M$3+273.15)*$R$15)</f>
        <v>9.6116835386548871</v>
      </c>
      <c r="O32" s="3">
        <f t="shared" si="1"/>
        <v>0.41513707799900323</v>
      </c>
    </row>
    <row r="33" spans="1:15" x14ac:dyDescent="0.3">
      <c r="A33">
        <v>29</v>
      </c>
      <c r="B33">
        <v>21.54</v>
      </c>
      <c r="C33">
        <v>20.257999999999999</v>
      </c>
      <c r="D33">
        <v>19.125</v>
      </c>
      <c r="E33">
        <v>18.116</v>
      </c>
      <c r="F33">
        <v>17.210999999999999</v>
      </c>
      <c r="H33">
        <f t="shared" si="0"/>
        <v>29</v>
      </c>
      <c r="I33" s="1">
        <f>1000000*$H33/((I$3+273.15)*$R$15)</f>
        <v>12.870559766821374</v>
      </c>
      <c r="J33" s="1">
        <f>1000000*$H33/((J$3+273.15)*$R$15)</f>
        <v>11.992472796545311</v>
      </c>
      <c r="K33" s="1">
        <f>1000000*$H33/((K$3+273.15)*$R$15)</f>
        <v>11.226547661846586</v>
      </c>
      <c r="L33" s="1">
        <f>1000000*$H33/((L$3+273.15)*$R$15)</f>
        <v>10.552584122188978</v>
      </c>
      <c r="M33" s="1">
        <f>1000000*$H33/((M$3+273.15)*$R$15)</f>
        <v>9.954957950749705</v>
      </c>
      <c r="O33" s="3">
        <f t="shared" si="1"/>
        <v>0.41197795014907057</v>
      </c>
    </row>
    <row r="34" spans="1:15" x14ac:dyDescent="0.3">
      <c r="A34">
        <v>30</v>
      </c>
      <c r="B34">
        <v>22.151</v>
      </c>
      <c r="C34">
        <v>20.84</v>
      </c>
      <c r="D34">
        <v>19.68</v>
      </c>
      <c r="E34">
        <v>18.646999999999998</v>
      </c>
      <c r="F34">
        <v>17.72</v>
      </c>
      <c r="H34">
        <f t="shared" si="0"/>
        <v>30</v>
      </c>
      <c r="I34" s="1">
        <f>1000000*$H34/((I$3+273.15)*$R$15)</f>
        <v>13.314372172573835</v>
      </c>
      <c r="J34" s="1">
        <f>1000000*$H34/((J$3+273.15)*$R$15)</f>
        <v>12.40600634125377</v>
      </c>
      <c r="K34" s="1">
        <f>1000000*$H34/((K$3+273.15)*$R$15)</f>
        <v>11.613669995013709</v>
      </c>
      <c r="L34" s="1">
        <f>1000000*$H34/((L$3+273.15)*$R$15)</f>
        <v>10.916466333298942</v>
      </c>
      <c r="M34" s="1">
        <f>1000000*$H34/((M$3+273.15)*$R$15)</f>
        <v>10.298232362844523</v>
      </c>
      <c r="O34" s="3">
        <f t="shared" si="1"/>
        <v>0.40882542857302467</v>
      </c>
    </row>
    <row r="35" spans="1:15" x14ac:dyDescent="0.3">
      <c r="A35">
        <v>31</v>
      </c>
      <c r="B35">
        <v>22.754000000000001</v>
      </c>
      <c r="C35">
        <v>21.414999999999999</v>
      </c>
      <c r="D35">
        <v>20.23</v>
      </c>
      <c r="E35">
        <v>19.172999999999998</v>
      </c>
      <c r="F35">
        <v>18.224</v>
      </c>
      <c r="H35">
        <f t="shared" si="0"/>
        <v>31</v>
      </c>
      <c r="I35" s="1">
        <f>1000000*$H35/((I$3+273.15)*$R$15)</f>
        <v>13.758184578326297</v>
      </c>
      <c r="J35" s="1">
        <f>1000000*$H35/((J$3+273.15)*$R$15)</f>
        <v>12.819539885962229</v>
      </c>
      <c r="K35" s="1">
        <f>1000000*$H35/((K$3+273.15)*$R$15)</f>
        <v>12.000792328180832</v>
      </c>
      <c r="L35" s="1">
        <f>1000000*$H35/((L$3+273.15)*$R$15)</f>
        <v>11.280348544408907</v>
      </c>
      <c r="M35" s="1">
        <f>1000000*$H35/((M$3+273.15)*$R$15)</f>
        <v>10.641506774939339</v>
      </c>
      <c r="O35" s="3">
        <f t="shared" si="1"/>
        <v>0.4056704378186019</v>
      </c>
    </row>
    <row r="36" spans="1:15" x14ac:dyDescent="0.3">
      <c r="A36">
        <v>32</v>
      </c>
      <c r="B36">
        <v>23.35</v>
      </c>
      <c r="C36">
        <v>21.983000000000001</v>
      </c>
      <c r="D36">
        <v>20.773</v>
      </c>
      <c r="E36">
        <v>19.693000000000001</v>
      </c>
      <c r="F36">
        <v>18.722999999999999</v>
      </c>
      <c r="H36">
        <f t="shared" si="0"/>
        <v>32</v>
      </c>
      <c r="I36" s="1">
        <f>1000000*$H36/((I$3+273.15)*$R$15)</f>
        <v>14.201996984078757</v>
      </c>
      <c r="J36" s="1">
        <f>1000000*$H36/((J$3+273.15)*$R$15)</f>
        <v>13.233073430670688</v>
      </c>
      <c r="K36" s="1">
        <f>1000000*$H36/((K$3+273.15)*$R$15)</f>
        <v>12.387914661347956</v>
      </c>
      <c r="L36" s="1">
        <f>1000000*$H36/((L$3+273.15)*$R$15)</f>
        <v>11.644230755518873</v>
      </c>
      <c r="M36" s="1">
        <f>1000000*$H36/((M$3+273.15)*$R$15)</f>
        <v>10.984781187034157</v>
      </c>
      <c r="O36" s="3">
        <f t="shared" si="1"/>
        <v>0.402499023950456</v>
      </c>
    </row>
    <row r="37" spans="1:15" x14ac:dyDescent="0.3">
      <c r="A37">
        <v>33</v>
      </c>
      <c r="B37">
        <v>23.939</v>
      </c>
      <c r="C37">
        <v>22.545000000000002</v>
      </c>
      <c r="D37">
        <v>21.31</v>
      </c>
      <c r="E37">
        <v>20.207999999999998</v>
      </c>
      <c r="F37">
        <v>19.216999999999999</v>
      </c>
      <c r="H37">
        <f t="shared" si="0"/>
        <v>33</v>
      </c>
      <c r="I37" s="1">
        <f>1000000*$H37/((I$3+273.15)*$R$15)</f>
        <v>14.64580938983122</v>
      </c>
      <c r="J37" s="1">
        <f>1000000*$H37/((J$3+273.15)*$R$15)</f>
        <v>13.646606975379147</v>
      </c>
      <c r="K37" s="1">
        <f>1000000*$H37/((K$3+273.15)*$R$15)</f>
        <v>12.77503699451508</v>
      </c>
      <c r="L37" s="1">
        <f>1000000*$H37/((L$3+273.15)*$R$15)</f>
        <v>12.008112966628836</v>
      </c>
      <c r="M37" s="1">
        <f>1000000*$H37/((M$3+273.15)*$R$15)</f>
        <v>11.328055599128975</v>
      </c>
      <c r="O37" s="3">
        <f t="shared" si="1"/>
        <v>0.39932640739530056</v>
      </c>
    </row>
    <row r="38" spans="1:15" x14ac:dyDescent="0.3">
      <c r="A38">
        <v>34</v>
      </c>
      <c r="B38">
        <v>24.521000000000001</v>
      </c>
      <c r="C38">
        <v>23.100999999999999</v>
      </c>
      <c r="D38">
        <v>21.841999999999999</v>
      </c>
      <c r="E38">
        <v>20.718</v>
      </c>
      <c r="F38">
        <v>19.707000000000001</v>
      </c>
      <c r="H38">
        <f t="shared" si="0"/>
        <v>34</v>
      </c>
      <c r="I38" s="1">
        <f>1000000*$H38/((I$3+273.15)*$R$15)</f>
        <v>15.08962179558368</v>
      </c>
      <c r="J38" s="1">
        <f>1000000*$H38/((J$3+273.15)*$R$15)</f>
        <v>14.060140520087606</v>
      </c>
      <c r="K38" s="1">
        <f>1000000*$H38/((K$3+273.15)*$R$15)</f>
        <v>13.162159327682204</v>
      </c>
      <c r="L38" s="1">
        <f>1000000*$H38/((L$3+273.15)*$R$15)</f>
        <v>12.371995177738802</v>
      </c>
      <c r="M38" s="1">
        <f>1000000*$H38/((M$3+273.15)*$R$15)</f>
        <v>11.671330011223791</v>
      </c>
      <c r="O38" s="3">
        <f t="shared" si="1"/>
        <v>0.39616115505358973</v>
      </c>
    </row>
    <row r="39" spans="1:15" x14ac:dyDescent="0.3">
      <c r="A39">
        <v>35</v>
      </c>
      <c r="B39">
        <v>25.096</v>
      </c>
      <c r="C39">
        <v>23.651</v>
      </c>
      <c r="D39">
        <v>22.369</v>
      </c>
      <c r="E39">
        <v>21.222999999999999</v>
      </c>
      <c r="F39">
        <v>20.192</v>
      </c>
      <c r="H39">
        <f t="shared" si="0"/>
        <v>35</v>
      </c>
      <c r="I39" s="1">
        <f>1000000*$H39/((I$3+273.15)*$R$15)</f>
        <v>15.533434201336142</v>
      </c>
      <c r="J39" s="1">
        <f>1000000*$H39/((J$3+273.15)*$R$15)</f>
        <v>14.473674064796064</v>
      </c>
      <c r="K39" s="1">
        <f>1000000*$H39/((K$3+273.15)*$R$15)</f>
        <v>13.549281660849328</v>
      </c>
      <c r="L39" s="1">
        <f>1000000*$H39/((L$3+273.15)*$R$15)</f>
        <v>12.735877388848767</v>
      </c>
      <c r="M39" s="1">
        <f>1000000*$H39/((M$3+273.15)*$R$15)</f>
        <v>12.014604423318609</v>
      </c>
      <c r="O39" s="3">
        <f t="shared" si="1"/>
        <v>0.39299507034373726</v>
      </c>
    </row>
    <row r="40" spans="1:15" x14ac:dyDescent="0.3">
      <c r="A40">
        <v>36</v>
      </c>
      <c r="B40">
        <v>25.664000000000001</v>
      </c>
      <c r="C40">
        <v>24.193999999999999</v>
      </c>
      <c r="D40">
        <v>22.888999999999999</v>
      </c>
      <c r="E40">
        <v>21.722000000000001</v>
      </c>
      <c r="F40">
        <v>20.672000000000001</v>
      </c>
      <c r="H40">
        <f t="shared" si="0"/>
        <v>36</v>
      </c>
      <c r="I40" s="1">
        <f>1000000*$H40/((I$3+273.15)*$R$15)</f>
        <v>15.977246607088603</v>
      </c>
      <c r="J40" s="1">
        <f>1000000*$H40/((J$3+273.15)*$R$15)</f>
        <v>14.887207609504525</v>
      </c>
      <c r="K40" s="1">
        <f>1000000*$H40/((K$3+273.15)*$R$15)</f>
        <v>13.936403994016452</v>
      </c>
      <c r="L40" s="1">
        <f>1000000*$H40/((L$3+273.15)*$R$15)</f>
        <v>13.09975959995873</v>
      </c>
      <c r="M40" s="1">
        <f>1000000*$H40/((M$3+273.15)*$R$15)</f>
        <v>12.357878835413427</v>
      </c>
      <c r="O40" s="3">
        <f t="shared" si="1"/>
        <v>0.38980470339860046</v>
      </c>
    </row>
    <row r="41" spans="1:15" x14ac:dyDescent="0.3">
      <c r="A41">
        <v>37</v>
      </c>
      <c r="B41">
        <v>26.225000000000001</v>
      </c>
      <c r="C41">
        <v>24.731999999999999</v>
      </c>
      <c r="D41">
        <v>23.405000000000001</v>
      </c>
      <c r="E41">
        <v>22.216999999999999</v>
      </c>
      <c r="F41">
        <v>21.148</v>
      </c>
      <c r="H41">
        <f t="shared" si="0"/>
        <v>37</v>
      </c>
      <c r="I41" s="1">
        <f>1000000*$H41/((I$3+273.15)*$R$15)</f>
        <v>16.421059012841063</v>
      </c>
      <c r="J41" s="1">
        <f>1000000*$H41/((J$3+273.15)*$R$15)</f>
        <v>15.300741154212984</v>
      </c>
      <c r="K41" s="1">
        <f>1000000*$H41/((K$3+273.15)*$R$15)</f>
        <v>14.323526327183576</v>
      </c>
      <c r="L41" s="1">
        <f>1000000*$H41/((L$3+273.15)*$R$15)</f>
        <v>13.463641811068696</v>
      </c>
      <c r="M41" s="1">
        <f>1000000*$H41/((M$3+273.15)*$R$15)</f>
        <v>12.701153247508245</v>
      </c>
      <c r="O41" s="3">
        <f t="shared" si="1"/>
        <v>0.3866307512056319</v>
      </c>
    </row>
    <row r="42" spans="1:15" x14ac:dyDescent="0.3">
      <c r="A42">
        <v>38</v>
      </c>
      <c r="B42">
        <v>26.78</v>
      </c>
      <c r="C42">
        <v>25.263000000000002</v>
      </c>
      <c r="D42">
        <v>23.914999999999999</v>
      </c>
      <c r="E42">
        <v>22.707999999999998</v>
      </c>
      <c r="F42">
        <v>21.62</v>
      </c>
      <c r="H42">
        <f t="shared" si="0"/>
        <v>38</v>
      </c>
      <c r="I42" s="1">
        <f>1000000*$H42/((I$3+273.15)*$R$15)</f>
        <v>16.864871418593523</v>
      </c>
      <c r="J42" s="1">
        <f>1000000*$H42/((J$3+273.15)*$R$15)</f>
        <v>15.714274698921443</v>
      </c>
      <c r="K42" s="1">
        <f>1000000*$H42/((K$3+273.15)*$R$15)</f>
        <v>14.710648660350698</v>
      </c>
      <c r="L42" s="1">
        <f>1000000*$H42/((L$3+273.15)*$R$15)</f>
        <v>13.827524022178661</v>
      </c>
      <c r="M42" s="1">
        <f>1000000*$H42/((M$3+273.15)*$R$15)</f>
        <v>13.044427659603061</v>
      </c>
      <c r="O42" s="3">
        <f t="shared" si="1"/>
        <v>0.38345487870868272</v>
      </c>
    </row>
    <row r="43" spans="1:15" x14ac:dyDescent="0.3">
      <c r="A43">
        <v>39</v>
      </c>
      <c r="B43">
        <v>27.327999999999999</v>
      </c>
      <c r="C43">
        <v>25.789000000000001</v>
      </c>
      <c r="D43">
        <v>24.42</v>
      </c>
      <c r="E43">
        <v>23.193000000000001</v>
      </c>
      <c r="F43">
        <v>22.087</v>
      </c>
      <c r="H43">
        <f t="shared" si="0"/>
        <v>39</v>
      </c>
      <c r="I43" s="1">
        <f>1000000*$H43/((I$3+273.15)*$R$15)</f>
        <v>17.308683824345987</v>
      </c>
      <c r="J43" s="1">
        <f>1000000*$H43/((J$3+273.15)*$R$15)</f>
        <v>16.1278082436299</v>
      </c>
      <c r="K43" s="1">
        <f>1000000*$H43/((K$3+273.15)*$R$15)</f>
        <v>15.097770993517821</v>
      </c>
      <c r="L43" s="1">
        <f>1000000*$H43/((L$3+273.15)*$R$15)</f>
        <v>14.191406233288625</v>
      </c>
      <c r="M43" s="1">
        <f>1000000*$H43/((M$3+273.15)*$R$15)</f>
        <v>13.387702071697879</v>
      </c>
      <c r="O43" s="3">
        <f t="shared" si="1"/>
        <v>0.38027006549190906</v>
      </c>
    </row>
    <row r="44" spans="1:15" x14ac:dyDescent="0.3">
      <c r="A44">
        <v>40</v>
      </c>
      <c r="B44">
        <v>27.87</v>
      </c>
      <c r="C44">
        <v>26.309000000000001</v>
      </c>
      <c r="D44">
        <v>24.92</v>
      </c>
      <c r="E44">
        <v>23.673999999999999</v>
      </c>
      <c r="F44">
        <v>22.55</v>
      </c>
      <c r="H44">
        <f t="shared" si="0"/>
        <v>40</v>
      </c>
      <c r="I44" s="1">
        <f>1000000*$H44/((I$3+273.15)*$R$15)</f>
        <v>17.752496230098448</v>
      </c>
      <c r="J44" s="1">
        <f>1000000*$H44/((J$3+273.15)*$R$15)</f>
        <v>16.541341788338361</v>
      </c>
      <c r="K44" s="1">
        <f>1000000*$H44/((K$3+273.15)*$R$15)</f>
        <v>15.484893326684945</v>
      </c>
      <c r="L44" s="1">
        <f>1000000*$H44/((L$3+273.15)*$R$15)</f>
        <v>14.55528844439859</v>
      </c>
      <c r="M44" s="1">
        <f>1000000*$H44/((M$3+273.15)*$R$15)</f>
        <v>13.730976483792697</v>
      </c>
      <c r="O44" s="3">
        <f t="shared" si="1"/>
        <v>0.37708963020903546</v>
      </c>
    </row>
    <row r="45" spans="1:15" x14ac:dyDescent="0.3">
      <c r="A45">
        <v>41</v>
      </c>
      <c r="B45">
        <v>28.405999999999999</v>
      </c>
      <c r="C45">
        <v>26.824000000000002</v>
      </c>
      <c r="D45">
        <v>25.414000000000001</v>
      </c>
      <c r="E45">
        <v>24.15</v>
      </c>
      <c r="F45">
        <v>23.009</v>
      </c>
      <c r="H45">
        <f t="shared" si="0"/>
        <v>41</v>
      </c>
      <c r="I45" s="1">
        <f>1000000*$H45/((I$3+273.15)*$R$15)</f>
        <v>18.196308635850908</v>
      </c>
      <c r="J45" s="1">
        <f>1000000*$H45/((J$3+273.15)*$R$15)</f>
        <v>16.954875333046818</v>
      </c>
      <c r="K45" s="1">
        <f>1000000*$H45/((K$3+273.15)*$R$15)</f>
        <v>15.872015659852069</v>
      </c>
      <c r="L45" s="1">
        <f>1000000*$H45/((L$3+273.15)*$R$15)</f>
        <v>14.919170655508555</v>
      </c>
      <c r="M45" s="1">
        <f>1000000*$H45/((M$3+273.15)*$R$15)</f>
        <v>14.074250895887513</v>
      </c>
      <c r="O45" s="3">
        <f t="shared" si="1"/>
        <v>0.37390655007984275</v>
      </c>
    </row>
    <row r="46" spans="1:15" x14ac:dyDescent="0.3">
      <c r="A46">
        <v>42</v>
      </c>
      <c r="B46">
        <v>28.936</v>
      </c>
      <c r="C46">
        <v>27.332999999999998</v>
      </c>
      <c r="D46">
        <v>25.904</v>
      </c>
      <c r="E46">
        <v>24.622</v>
      </c>
      <c r="F46">
        <v>23.463999999999999</v>
      </c>
      <c r="H46">
        <f t="shared" si="0"/>
        <v>42</v>
      </c>
      <c r="I46" s="1">
        <f>1000000*$H46/((I$3+273.15)*$R$15)</f>
        <v>18.640121041603368</v>
      </c>
      <c r="J46" s="1">
        <f>1000000*$H46/((J$3+273.15)*$R$15)</f>
        <v>17.368408877755279</v>
      </c>
      <c r="K46" s="1">
        <f>1000000*$H46/((K$3+273.15)*$R$15)</f>
        <v>16.259137993019191</v>
      </c>
      <c r="L46" s="1">
        <f>1000000*$H46/((L$3+273.15)*$R$15)</f>
        <v>15.283052866618519</v>
      </c>
      <c r="M46" s="1">
        <f>1000000*$H46/((M$3+273.15)*$R$15)</f>
        <v>14.417525307982331</v>
      </c>
      <c r="O46" s="3">
        <f t="shared" si="1"/>
        <v>0.37072873208777368</v>
      </c>
    </row>
    <row r="47" spans="1:15" x14ac:dyDescent="0.3">
      <c r="A47">
        <v>43</v>
      </c>
      <c r="B47">
        <v>29.46</v>
      </c>
      <c r="C47">
        <v>27.837</v>
      </c>
      <c r="D47">
        <v>26.388999999999999</v>
      </c>
      <c r="E47">
        <v>25.088999999999999</v>
      </c>
      <c r="F47">
        <v>23.914000000000001</v>
      </c>
      <c r="H47">
        <f t="shared" si="0"/>
        <v>43</v>
      </c>
      <c r="I47" s="1">
        <f>1000000*$H47/((I$3+273.15)*$R$15)</f>
        <v>19.083933447355832</v>
      </c>
      <c r="J47" s="1">
        <f>1000000*$H47/((J$3+273.15)*$R$15)</f>
        <v>17.781942422463736</v>
      </c>
      <c r="K47" s="1">
        <f>1000000*$H47/((K$3+273.15)*$R$15)</f>
        <v>16.646260326186315</v>
      </c>
      <c r="L47" s="1">
        <f>1000000*$H47/((L$3+273.15)*$R$15)</f>
        <v>15.646935077728484</v>
      </c>
      <c r="M47" s="1">
        <f>1000000*$H47/((M$3+273.15)*$R$15)</f>
        <v>14.760799720077149</v>
      </c>
      <c r="O47" s="3">
        <f t="shared" si="1"/>
        <v>0.36754462695617934</v>
      </c>
    </row>
    <row r="48" spans="1:15" x14ac:dyDescent="0.3">
      <c r="A48">
        <v>44</v>
      </c>
      <c r="B48">
        <v>29.978000000000002</v>
      </c>
      <c r="C48">
        <v>28.335000000000001</v>
      </c>
      <c r="D48">
        <v>26.869</v>
      </c>
      <c r="E48">
        <v>25.550999999999998</v>
      </c>
      <c r="F48">
        <v>24.361000000000001</v>
      </c>
      <c r="H48">
        <f t="shared" si="0"/>
        <v>44</v>
      </c>
      <c r="I48" s="1">
        <f>1000000*$H48/((I$3+273.15)*$R$15)</f>
        <v>19.527745853108293</v>
      </c>
      <c r="J48" s="1">
        <f>1000000*$H48/((J$3+273.15)*$R$15)</f>
        <v>18.195475967172197</v>
      </c>
      <c r="K48" s="1">
        <f>1000000*$H48/((K$3+273.15)*$R$15)</f>
        <v>17.033382659353439</v>
      </c>
      <c r="L48" s="1">
        <f>1000000*$H48/((L$3+273.15)*$R$15)</f>
        <v>16.010817288838449</v>
      </c>
      <c r="M48" s="1">
        <f>1000000*$H48/((M$3+273.15)*$R$15)</f>
        <v>15.104074132171966</v>
      </c>
      <c r="O48" s="3">
        <f t="shared" si="1"/>
        <v>0.36435744074019322</v>
      </c>
    </row>
    <row r="49" spans="1:15" x14ac:dyDescent="0.3">
      <c r="A49">
        <v>45</v>
      </c>
      <c r="B49">
        <v>30.49</v>
      </c>
      <c r="C49">
        <v>28.827999999999999</v>
      </c>
      <c r="D49">
        <v>27.344000000000001</v>
      </c>
      <c r="E49">
        <v>26.01</v>
      </c>
      <c r="F49">
        <v>24.803999999999998</v>
      </c>
      <c r="H49">
        <f t="shared" si="0"/>
        <v>45</v>
      </c>
      <c r="I49" s="1">
        <f>1000000*$H49/((I$3+273.15)*$R$15)</f>
        <v>19.971558258860753</v>
      </c>
      <c r="J49" s="1">
        <f>1000000*$H49/((J$3+273.15)*$R$15)</f>
        <v>18.609009511880654</v>
      </c>
      <c r="K49" s="1">
        <f>1000000*$H49/((K$3+273.15)*$R$15)</f>
        <v>17.420504992520563</v>
      </c>
      <c r="L49" s="1">
        <f>1000000*$H49/((L$3+273.15)*$R$15)</f>
        <v>16.374699499948413</v>
      </c>
      <c r="M49" s="1">
        <f>1000000*$H49/((M$3+273.15)*$R$15)</f>
        <v>15.447348544266783</v>
      </c>
      <c r="O49" s="3">
        <f t="shared" si="1"/>
        <v>0.3611748901082576</v>
      </c>
    </row>
    <row r="50" spans="1:15" x14ac:dyDescent="0.3">
      <c r="A50">
        <v>46</v>
      </c>
      <c r="B50">
        <v>30.997</v>
      </c>
      <c r="C50">
        <v>29.315999999999999</v>
      </c>
      <c r="D50">
        <v>27.815000000000001</v>
      </c>
      <c r="E50">
        <v>26.463999999999999</v>
      </c>
      <c r="F50">
        <v>25.242000000000001</v>
      </c>
      <c r="H50">
        <f t="shared" si="0"/>
        <v>46</v>
      </c>
      <c r="I50" s="1">
        <f>1000000*$H50/((I$3+273.15)*$R$15)</f>
        <v>20.415370664613214</v>
      </c>
      <c r="J50" s="1">
        <f>1000000*$H50/((J$3+273.15)*$R$15)</f>
        <v>19.022543056589114</v>
      </c>
      <c r="K50" s="1">
        <f>1000000*$H50/((K$3+273.15)*$R$15)</f>
        <v>17.807627325687687</v>
      </c>
      <c r="L50" s="1">
        <f>1000000*$H50/((L$3+273.15)*$R$15)</f>
        <v>16.73858171105838</v>
      </c>
      <c r="M50" s="1">
        <f>1000000*$H50/((M$3+273.15)*$R$15)</f>
        <v>15.790622956361601</v>
      </c>
      <c r="O50" s="3">
        <f t="shared" si="1"/>
        <v>0.35799057658144656</v>
      </c>
    </row>
    <row r="51" spans="1:15" x14ac:dyDescent="0.3">
      <c r="A51">
        <v>47</v>
      </c>
      <c r="B51">
        <v>31.498000000000001</v>
      </c>
      <c r="C51">
        <v>29.798999999999999</v>
      </c>
      <c r="D51">
        <v>28.280999999999999</v>
      </c>
      <c r="E51">
        <v>26.914000000000001</v>
      </c>
      <c r="F51">
        <v>25.677</v>
      </c>
      <c r="H51">
        <f t="shared" si="0"/>
        <v>47</v>
      </c>
      <c r="I51" s="1">
        <f>1000000*$H51/((I$3+273.15)*$R$15)</f>
        <v>20.859183070365674</v>
      </c>
      <c r="J51" s="1">
        <f>1000000*$H51/((J$3+273.15)*$R$15)</f>
        <v>19.436076601297572</v>
      </c>
      <c r="K51" s="1">
        <f>1000000*$H51/((K$3+273.15)*$R$15)</f>
        <v>18.194749658854811</v>
      </c>
      <c r="L51" s="1">
        <f>1000000*$H51/((L$3+273.15)*$R$15)</f>
        <v>17.102463922168344</v>
      </c>
      <c r="M51" s="1">
        <f>1000000*$H51/((M$3+273.15)*$R$15)</f>
        <v>16.133897368456417</v>
      </c>
      <c r="O51" s="3">
        <f t="shared" si="1"/>
        <v>0.35480751344426131</v>
      </c>
    </row>
    <row r="52" spans="1:15" x14ac:dyDescent="0.3">
      <c r="A52">
        <v>48</v>
      </c>
      <c r="B52">
        <v>31.992999999999999</v>
      </c>
      <c r="C52">
        <v>30.277000000000001</v>
      </c>
      <c r="D52">
        <v>28.742000000000001</v>
      </c>
      <c r="E52">
        <v>27.36</v>
      </c>
      <c r="F52">
        <v>26.108000000000001</v>
      </c>
      <c r="H52">
        <f t="shared" si="0"/>
        <v>48</v>
      </c>
      <c r="I52" s="1">
        <f>1000000*$H52/((I$3+273.15)*$R$15)</f>
        <v>21.302995476118138</v>
      </c>
      <c r="J52" s="1">
        <f>1000000*$H52/((J$3+273.15)*$R$15)</f>
        <v>19.849610146006032</v>
      </c>
      <c r="K52" s="1">
        <f>1000000*$H52/((K$3+273.15)*$R$15)</f>
        <v>18.581871992021934</v>
      </c>
      <c r="L52" s="1">
        <f>1000000*$H52/((L$3+273.15)*$R$15)</f>
        <v>17.466346133278307</v>
      </c>
      <c r="M52" s="1">
        <f>1000000*$H52/((M$3+273.15)*$R$15)</f>
        <v>16.477171780551235</v>
      </c>
      <c r="O52" s="3">
        <f t="shared" si="1"/>
        <v>0.35161963228145315</v>
      </c>
    </row>
    <row r="53" spans="1:15" x14ac:dyDescent="0.3">
      <c r="A53">
        <v>49</v>
      </c>
      <c r="B53">
        <v>32.482999999999997</v>
      </c>
      <c r="C53">
        <v>30.751000000000001</v>
      </c>
      <c r="D53">
        <v>29.199000000000002</v>
      </c>
      <c r="E53">
        <v>27.802</v>
      </c>
      <c r="F53">
        <v>26.536000000000001</v>
      </c>
      <c r="H53">
        <f t="shared" si="0"/>
        <v>49</v>
      </c>
      <c r="I53" s="1">
        <f>1000000*$H53/((I$3+273.15)*$R$15)</f>
        <v>21.746807881870598</v>
      </c>
      <c r="J53" s="1">
        <f>1000000*$H53/((J$3+273.15)*$R$15)</f>
        <v>20.263143690714493</v>
      </c>
      <c r="K53" s="1">
        <f>1000000*$H53/((K$3+273.15)*$R$15)</f>
        <v>18.968994325189058</v>
      </c>
      <c r="L53" s="1">
        <f>1000000*$H53/((L$3+273.15)*$R$15)</f>
        <v>17.830228344388274</v>
      </c>
      <c r="M53" s="1">
        <f>1000000*$H53/((M$3+273.15)*$R$15)</f>
        <v>16.820446192646052</v>
      </c>
      <c r="O53" s="3">
        <f t="shared" si="1"/>
        <v>0.34844335437648788</v>
      </c>
    </row>
    <row r="54" spans="1:15" x14ac:dyDescent="0.3">
      <c r="A54">
        <v>50</v>
      </c>
      <c r="B54">
        <v>32.968000000000004</v>
      </c>
      <c r="C54">
        <v>31.219000000000001</v>
      </c>
      <c r="D54">
        <v>29.652000000000001</v>
      </c>
      <c r="E54">
        <v>28.239000000000001</v>
      </c>
      <c r="F54">
        <v>26.959</v>
      </c>
      <c r="H54">
        <f t="shared" si="0"/>
        <v>50</v>
      </c>
      <c r="I54" s="1">
        <f>1000000*$H54/((I$3+273.15)*$R$15)</f>
        <v>22.190620287623059</v>
      </c>
      <c r="J54" s="1">
        <f>1000000*$H54/((J$3+273.15)*$R$15)</f>
        <v>20.67667723542295</v>
      </c>
      <c r="K54" s="1">
        <f>1000000*$H54/((K$3+273.15)*$R$15)</f>
        <v>19.356116658356182</v>
      </c>
      <c r="L54" s="1">
        <f>1000000*$H54/((L$3+273.15)*$R$15)</f>
        <v>18.194110555498238</v>
      </c>
      <c r="M54" s="1">
        <f>1000000*$H54/((M$3+273.15)*$R$15)</f>
        <v>17.16372060474087</v>
      </c>
      <c r="O54" s="3">
        <f t="shared" si="1"/>
        <v>0.34525490085253124</v>
      </c>
    </row>
    <row r="55" spans="1:15" x14ac:dyDescent="0.3">
      <c r="A55">
        <v>51</v>
      </c>
      <c r="B55">
        <v>33.448</v>
      </c>
      <c r="C55">
        <v>31.683</v>
      </c>
      <c r="D55">
        <v>30.1</v>
      </c>
      <c r="E55">
        <v>28.672999999999998</v>
      </c>
      <c r="F55">
        <v>27.379000000000001</v>
      </c>
      <c r="H55">
        <f t="shared" si="0"/>
        <v>51</v>
      </c>
      <c r="I55" s="1">
        <f>1000000*$H55/((I$3+273.15)*$R$15)</f>
        <v>22.634432693375519</v>
      </c>
      <c r="J55" s="1">
        <f>1000000*$H55/((J$3+273.15)*$R$15)</f>
        <v>21.090210780131411</v>
      </c>
      <c r="K55" s="1">
        <f>1000000*$H55/((K$3+273.15)*$R$15)</f>
        <v>19.743238991523306</v>
      </c>
      <c r="L55" s="1">
        <f>1000000*$H55/((L$3+273.15)*$R$15)</f>
        <v>18.557992766608201</v>
      </c>
      <c r="M55" s="1">
        <f>1000000*$H55/((M$3+273.15)*$R$15)</f>
        <v>17.506995016835688</v>
      </c>
      <c r="O55" s="3">
        <f t="shared" si="1"/>
        <v>0.34207498365001926</v>
      </c>
    </row>
    <row r="56" spans="1:15" x14ac:dyDescent="0.3">
      <c r="A56">
        <v>52</v>
      </c>
      <c r="B56">
        <v>33.923000000000002</v>
      </c>
      <c r="C56">
        <v>32.142000000000003</v>
      </c>
      <c r="D56">
        <v>30.544</v>
      </c>
      <c r="E56">
        <v>29.103000000000002</v>
      </c>
      <c r="F56">
        <v>27.795999999999999</v>
      </c>
      <c r="H56">
        <f t="shared" si="0"/>
        <v>52</v>
      </c>
      <c r="I56" s="1">
        <f>1000000*$H56/((I$3+273.15)*$R$15)</f>
        <v>23.078245099127983</v>
      </c>
      <c r="J56" s="1">
        <f>1000000*$H56/((J$3+273.15)*$R$15)</f>
        <v>21.503744324839868</v>
      </c>
      <c r="K56" s="1">
        <f>1000000*$H56/((K$3+273.15)*$R$15)</f>
        <v>20.13036132469043</v>
      </c>
      <c r="L56" s="1">
        <f>1000000*$H56/((L$3+273.15)*$R$15)</f>
        <v>18.921874977718169</v>
      </c>
      <c r="M56" s="1">
        <f>1000000*$H56/((M$3+273.15)*$R$15)</f>
        <v>17.850269428930506</v>
      </c>
      <c r="O56" s="3">
        <f t="shared" si="1"/>
        <v>0.33889767858804121</v>
      </c>
    </row>
    <row r="57" spans="1:15" x14ac:dyDescent="0.3">
      <c r="A57">
        <v>53</v>
      </c>
      <c r="B57">
        <v>34.392000000000003</v>
      </c>
      <c r="C57">
        <v>32.595999999999997</v>
      </c>
      <c r="D57">
        <v>30.984000000000002</v>
      </c>
      <c r="E57">
        <v>29.529</v>
      </c>
      <c r="F57">
        <v>28.209</v>
      </c>
      <c r="H57">
        <f t="shared" si="0"/>
        <v>53</v>
      </c>
      <c r="I57" s="1">
        <f>1000000*$H57/((I$3+273.15)*$R$15)</f>
        <v>23.522057504880443</v>
      </c>
      <c r="J57" s="1">
        <f>1000000*$H57/((J$3+273.15)*$R$15)</f>
        <v>21.917277869548329</v>
      </c>
      <c r="K57" s="1">
        <f>1000000*$H57/((K$3+273.15)*$R$15)</f>
        <v>20.517483657857554</v>
      </c>
      <c r="L57" s="1">
        <f>1000000*$H57/((L$3+273.15)*$R$15)</f>
        <v>19.285757188828132</v>
      </c>
      <c r="M57" s="1">
        <f>1000000*$H57/((M$3+273.15)*$R$15)</f>
        <v>18.193543841025324</v>
      </c>
      <c r="O57" s="3">
        <f t="shared" si="1"/>
        <v>0.33571305592357742</v>
      </c>
    </row>
    <row r="58" spans="1:15" x14ac:dyDescent="0.3">
      <c r="A58">
        <v>54</v>
      </c>
      <c r="B58">
        <v>34.856999999999999</v>
      </c>
      <c r="C58">
        <v>33.045999999999999</v>
      </c>
      <c r="D58">
        <v>31.42</v>
      </c>
      <c r="E58">
        <v>29.952000000000002</v>
      </c>
      <c r="F58">
        <v>28.617999999999999</v>
      </c>
      <c r="H58">
        <f t="shared" si="0"/>
        <v>54</v>
      </c>
      <c r="I58" s="1">
        <f>1000000*$H58/((I$3+273.15)*$R$15)</f>
        <v>23.965869910632904</v>
      </c>
      <c r="J58" s="1">
        <f>1000000*$H58/((J$3+273.15)*$R$15)</f>
        <v>22.330811414256786</v>
      </c>
      <c r="K58" s="1">
        <f>1000000*$H58/((K$3+273.15)*$R$15)</f>
        <v>20.904605991024678</v>
      </c>
      <c r="L58" s="1">
        <f>1000000*$H58/((L$3+273.15)*$R$15)</f>
        <v>19.649639399938096</v>
      </c>
      <c r="M58" s="1">
        <f>1000000*$H58/((M$3+273.15)*$R$15)</f>
        <v>18.536818253120138</v>
      </c>
      <c r="O58" s="3">
        <f t="shared" si="1"/>
        <v>0.33253693976951093</v>
      </c>
    </row>
    <row r="59" spans="1:15" x14ac:dyDescent="0.3">
      <c r="A59">
        <v>55</v>
      </c>
      <c r="B59">
        <v>35.317</v>
      </c>
      <c r="C59">
        <v>33.491999999999997</v>
      </c>
      <c r="D59">
        <v>31.852</v>
      </c>
      <c r="E59">
        <v>30.37</v>
      </c>
      <c r="F59">
        <v>29.024000000000001</v>
      </c>
      <c r="H59">
        <f t="shared" si="0"/>
        <v>55</v>
      </c>
      <c r="I59" s="1">
        <f>1000000*$H59/((I$3+273.15)*$R$15)</f>
        <v>24.409682316385364</v>
      </c>
      <c r="J59" s="1">
        <f>1000000*$H59/((J$3+273.15)*$R$15)</f>
        <v>22.744344958965247</v>
      </c>
      <c r="K59" s="1">
        <f>1000000*$H59/((K$3+273.15)*$R$15)</f>
        <v>21.291728324191801</v>
      </c>
      <c r="L59" s="1">
        <f>1000000*$H59/((L$3+273.15)*$R$15)</f>
        <v>20.013521611048063</v>
      </c>
      <c r="M59" s="1">
        <f>1000000*$H59/((M$3+273.15)*$R$15)</f>
        <v>18.880092665214956</v>
      </c>
      <c r="O59" s="3">
        <f t="shared" si="1"/>
        <v>0.32935947095807416</v>
      </c>
    </row>
    <row r="60" spans="1:15" x14ac:dyDescent="0.3">
      <c r="A60">
        <v>56</v>
      </c>
      <c r="B60">
        <v>35.771999999999998</v>
      </c>
      <c r="C60">
        <v>33.933</v>
      </c>
      <c r="D60">
        <v>32.28</v>
      </c>
      <c r="E60">
        <v>30.785</v>
      </c>
      <c r="F60">
        <v>29.425999999999998</v>
      </c>
      <c r="H60">
        <f t="shared" si="0"/>
        <v>56</v>
      </c>
      <c r="I60" s="1">
        <f>1000000*$H60/((I$3+273.15)*$R$15)</f>
        <v>24.853494722137825</v>
      </c>
      <c r="J60" s="1">
        <f>1000000*$H60/((J$3+273.15)*$R$15)</f>
        <v>23.157878503673704</v>
      </c>
      <c r="K60" s="1">
        <f>1000000*$H60/((K$3+273.15)*$R$15)</f>
        <v>21.678850657358925</v>
      </c>
      <c r="L60" s="1">
        <f>1000000*$H60/((L$3+273.15)*$R$15)</f>
        <v>20.377403822158026</v>
      </c>
      <c r="M60" s="1">
        <f>1000000*$H60/((M$3+273.15)*$R$15)</f>
        <v>19.223367077309774</v>
      </c>
      <c r="O60" s="3">
        <f t="shared" si="1"/>
        <v>0.32617946939111786</v>
      </c>
    </row>
    <row r="61" spans="1:15" x14ac:dyDescent="0.3">
      <c r="A61">
        <v>57</v>
      </c>
      <c r="B61">
        <v>36.222000000000001</v>
      </c>
      <c r="C61">
        <v>34.369999999999997</v>
      </c>
      <c r="D61">
        <v>32.704000000000001</v>
      </c>
      <c r="E61">
        <v>31.196000000000002</v>
      </c>
      <c r="F61">
        <v>29.826000000000001</v>
      </c>
      <c r="H61">
        <f t="shared" si="0"/>
        <v>57</v>
      </c>
      <c r="I61" s="1">
        <f>1000000*$H61/((I$3+273.15)*$R$15)</f>
        <v>25.297307127890289</v>
      </c>
      <c r="J61" s="1">
        <f>1000000*$H61/((J$3+273.15)*$R$15)</f>
        <v>23.571412048382165</v>
      </c>
      <c r="K61" s="1">
        <f>1000000*$H61/((K$3+273.15)*$R$15)</f>
        <v>22.065972990526049</v>
      </c>
      <c r="L61" s="1">
        <f>1000000*$H61/((L$3+273.15)*$R$15)</f>
        <v>20.74128603326799</v>
      </c>
      <c r="M61" s="1">
        <f>1000000*$H61/((M$3+273.15)*$R$15)</f>
        <v>19.566641489404592</v>
      </c>
      <c r="O61" s="3">
        <f t="shared" si="1"/>
        <v>0.32300405500632262</v>
      </c>
    </row>
    <row r="62" spans="1:15" x14ac:dyDescent="0.3">
      <c r="A62">
        <v>58</v>
      </c>
      <c r="B62">
        <v>36.667999999999999</v>
      </c>
      <c r="C62">
        <v>34.802999999999997</v>
      </c>
      <c r="D62">
        <v>33.124000000000002</v>
      </c>
      <c r="E62">
        <v>31.603999999999999</v>
      </c>
      <c r="F62">
        <v>30.222000000000001</v>
      </c>
      <c r="H62">
        <f t="shared" si="0"/>
        <v>58</v>
      </c>
      <c r="I62" s="1">
        <f>1000000*$H62/((I$3+273.15)*$R$15)</f>
        <v>25.741119533642749</v>
      </c>
      <c r="J62" s="1">
        <f>1000000*$H62/((J$3+273.15)*$R$15)</f>
        <v>23.984945593090622</v>
      </c>
      <c r="K62" s="1">
        <f>1000000*$H62/((K$3+273.15)*$R$15)</f>
        <v>22.453095323693173</v>
      </c>
      <c r="L62" s="1">
        <f>1000000*$H62/((L$3+273.15)*$R$15)</f>
        <v>21.105168244377957</v>
      </c>
      <c r="M62" s="1">
        <f>1000000*$H62/((M$3+273.15)*$R$15)</f>
        <v>19.90991590149941</v>
      </c>
      <c r="O62" s="3">
        <f t="shared" si="1"/>
        <v>0.31983196473820069</v>
      </c>
    </row>
    <row r="63" spans="1:15" x14ac:dyDescent="0.3">
      <c r="A63">
        <v>59</v>
      </c>
      <c r="B63">
        <v>37.11</v>
      </c>
      <c r="C63">
        <v>35.231999999999999</v>
      </c>
      <c r="D63">
        <v>33.54</v>
      </c>
      <c r="E63">
        <v>32.008000000000003</v>
      </c>
      <c r="F63">
        <v>30.614000000000001</v>
      </c>
      <c r="H63">
        <f t="shared" si="0"/>
        <v>59</v>
      </c>
      <c r="I63" s="1">
        <f>1000000*$H63/((I$3+273.15)*$R$15)</f>
        <v>26.184931939395209</v>
      </c>
      <c r="J63" s="1">
        <f>1000000*$H63/((J$3+273.15)*$R$15)</f>
        <v>24.398479137799082</v>
      </c>
      <c r="K63" s="1">
        <f>1000000*$H63/((K$3+273.15)*$R$15)</f>
        <v>22.840217656860293</v>
      </c>
      <c r="L63" s="1">
        <f>1000000*$H63/((L$3+273.15)*$R$15)</f>
        <v>21.46905045548792</v>
      </c>
      <c r="M63" s="1">
        <f>1000000*$H63/((M$3+273.15)*$R$15)</f>
        <v>20.253190313594228</v>
      </c>
      <c r="O63" s="3">
        <f t="shared" si="1"/>
        <v>0.31665794578682571</v>
      </c>
    </row>
    <row r="64" spans="1:15" x14ac:dyDescent="0.3">
      <c r="A64">
        <v>60</v>
      </c>
      <c r="B64">
        <v>37.546999999999997</v>
      </c>
      <c r="C64">
        <v>35.655999999999999</v>
      </c>
      <c r="D64">
        <v>33.953000000000003</v>
      </c>
      <c r="E64">
        <v>32.408999999999999</v>
      </c>
      <c r="F64">
        <v>31.004000000000001</v>
      </c>
      <c r="H64">
        <f t="shared" si="0"/>
        <v>60</v>
      </c>
      <c r="I64" s="1">
        <f>1000000*$H64/((I$3+273.15)*$R$15)</f>
        <v>26.62874434514767</v>
      </c>
      <c r="J64" s="1">
        <f>1000000*$H64/((J$3+273.15)*$R$15)</f>
        <v>24.81201268250754</v>
      </c>
      <c r="K64" s="1">
        <f>1000000*$H64/((K$3+273.15)*$R$15)</f>
        <v>23.227339990027417</v>
      </c>
      <c r="L64" s="1">
        <f>1000000*$H64/((L$3+273.15)*$R$15)</f>
        <v>21.832932666597884</v>
      </c>
      <c r="M64" s="1">
        <f>1000000*$H64/((M$3+273.15)*$R$15)</f>
        <v>20.596464725689046</v>
      </c>
      <c r="O64" s="3">
        <f t="shared" si="1"/>
        <v>0.31348900204627123</v>
      </c>
    </row>
    <row r="65" spans="1:15" x14ac:dyDescent="0.3">
      <c r="A65">
        <v>61</v>
      </c>
      <c r="B65">
        <v>37.978999999999999</v>
      </c>
      <c r="C65">
        <v>36.076999999999998</v>
      </c>
      <c r="D65">
        <v>34.362000000000002</v>
      </c>
      <c r="E65">
        <v>32.807000000000002</v>
      </c>
      <c r="F65">
        <v>31.39</v>
      </c>
      <c r="H65">
        <f t="shared" si="0"/>
        <v>61</v>
      </c>
      <c r="I65" s="1">
        <f>1000000*$H65/((I$3+273.15)*$R$15)</f>
        <v>27.072556750900134</v>
      </c>
      <c r="J65" s="1">
        <f>1000000*$H65/((J$3+273.15)*$R$15)</f>
        <v>25.225546227216</v>
      </c>
      <c r="K65" s="1">
        <f>1000000*$H65/((K$3+273.15)*$R$15)</f>
        <v>23.614462323194541</v>
      </c>
      <c r="L65" s="1">
        <f>1000000*$H65/((L$3+273.15)*$R$15)</f>
        <v>22.196814877707851</v>
      </c>
      <c r="M65" s="1">
        <f>1000000*$H65/((M$3+273.15)*$R$15)</f>
        <v>20.93973913778386</v>
      </c>
      <c r="O65" s="3">
        <f t="shared" si="1"/>
        <v>0.3103199645639001</v>
      </c>
    </row>
    <row r="66" spans="1:15" x14ac:dyDescent="0.3">
      <c r="A66">
        <v>62</v>
      </c>
      <c r="B66">
        <v>38.406999999999996</v>
      </c>
      <c r="C66">
        <v>36.494</v>
      </c>
      <c r="D66">
        <v>34.767000000000003</v>
      </c>
      <c r="E66">
        <v>33.201000000000001</v>
      </c>
      <c r="F66">
        <v>31.773</v>
      </c>
      <c r="H66">
        <f t="shared" si="0"/>
        <v>62</v>
      </c>
      <c r="I66" s="1">
        <f>1000000*$H66/((I$3+273.15)*$R$15)</f>
        <v>27.516369156652594</v>
      </c>
      <c r="J66" s="1">
        <f>1000000*$H66/((J$3+273.15)*$R$15)</f>
        <v>25.639079771924457</v>
      </c>
      <c r="K66" s="1">
        <f>1000000*$H66/((K$3+273.15)*$R$15)</f>
        <v>24.001584656361665</v>
      </c>
      <c r="L66" s="1">
        <f>1000000*$H66/((L$3+273.15)*$R$15)</f>
        <v>22.560697088817815</v>
      </c>
      <c r="M66" s="1">
        <f>1000000*$H66/((M$3+273.15)*$R$15)</f>
        <v>21.283013549878678</v>
      </c>
      <c r="O66" s="3">
        <f t="shared" si="1"/>
        <v>0.30714980231768296</v>
      </c>
    </row>
    <row r="67" spans="1:15" x14ac:dyDescent="0.3">
      <c r="A67">
        <v>63</v>
      </c>
      <c r="B67">
        <v>38.832000000000001</v>
      </c>
      <c r="C67">
        <v>36.906999999999996</v>
      </c>
      <c r="D67">
        <v>35.168999999999997</v>
      </c>
      <c r="E67">
        <v>33.591000000000001</v>
      </c>
      <c r="F67">
        <v>32.154000000000003</v>
      </c>
      <c r="H67">
        <f t="shared" si="0"/>
        <v>63</v>
      </c>
      <c r="I67" s="1">
        <f>1000000*$H67/((I$3+273.15)*$R$15)</f>
        <v>27.960181562405054</v>
      </c>
      <c r="J67" s="1">
        <f>1000000*$H67/((J$3+273.15)*$R$15)</f>
        <v>26.052613316632918</v>
      </c>
      <c r="K67" s="1">
        <f>1000000*$H67/((K$3+273.15)*$R$15)</f>
        <v>24.388706989528789</v>
      </c>
      <c r="L67" s="1">
        <f>1000000*$H67/((L$3+273.15)*$R$15)</f>
        <v>22.924579299927778</v>
      </c>
      <c r="M67" s="1">
        <f>1000000*$H67/((M$3+273.15)*$R$15)</f>
        <v>21.626287961973496</v>
      </c>
      <c r="O67" s="3">
        <f t="shared" si="1"/>
        <v>0.30398935126792043</v>
      </c>
    </row>
    <row r="68" spans="1:15" x14ac:dyDescent="0.3">
      <c r="A68">
        <v>64</v>
      </c>
      <c r="B68">
        <v>39.252000000000002</v>
      </c>
      <c r="C68">
        <v>37.316000000000003</v>
      </c>
      <c r="D68">
        <v>35.567</v>
      </c>
      <c r="E68">
        <v>33.978999999999999</v>
      </c>
      <c r="F68">
        <v>32.530999999999999</v>
      </c>
      <c r="H68">
        <f t="shared" si="0"/>
        <v>64</v>
      </c>
      <c r="I68" s="1">
        <f>1000000*$H68/((I$3+273.15)*$R$15)</f>
        <v>28.403993968157515</v>
      </c>
      <c r="J68" s="1">
        <f>1000000*$H68/((J$3+273.15)*$R$15)</f>
        <v>26.466146861341375</v>
      </c>
      <c r="K68" s="1">
        <f>1000000*$H68/((K$3+273.15)*$R$15)</f>
        <v>24.775829322695913</v>
      </c>
      <c r="L68" s="1">
        <f>1000000*$H68/((L$3+273.15)*$R$15)</f>
        <v>23.288461511037745</v>
      </c>
      <c r="M68" s="1">
        <f>1000000*$H68/((M$3+273.15)*$R$15)</f>
        <v>21.969562374068314</v>
      </c>
      <c r="O68" s="3">
        <f t="shared" si="1"/>
        <v>0.30082569320551467</v>
      </c>
    </row>
    <row r="69" spans="1:15" x14ac:dyDescent="0.3">
      <c r="A69">
        <v>65</v>
      </c>
      <c r="B69">
        <v>39.667999999999999</v>
      </c>
      <c r="C69">
        <v>37.720999999999997</v>
      </c>
      <c r="D69">
        <v>35.960999999999999</v>
      </c>
      <c r="E69">
        <v>34.363</v>
      </c>
      <c r="F69">
        <v>32.905000000000001</v>
      </c>
      <c r="H69">
        <f t="shared" ref="H69:H94" si="5">A69</f>
        <v>65</v>
      </c>
      <c r="I69" s="1">
        <f>1000000*$H69/((I$3+273.15)*$R$15)</f>
        <v>28.847806373909975</v>
      </c>
      <c r="J69" s="1">
        <f>1000000*$H69/((J$3+273.15)*$R$15)</f>
        <v>26.879680406049836</v>
      </c>
      <c r="K69" s="1">
        <f>1000000*$H69/((K$3+273.15)*$R$15)</f>
        <v>25.162951655863036</v>
      </c>
      <c r="L69" s="1">
        <f>1000000*$H69/((L$3+273.15)*$R$15)</f>
        <v>23.652343722147709</v>
      </c>
      <c r="M69" s="1">
        <f>1000000*$H69/((M$3+273.15)*$R$15)</f>
        <v>22.312836786163132</v>
      </c>
      <c r="O69" s="3">
        <f t="shared" ref="O69:O94" si="6">IFERROR((SUM(B69:F69)-SUM(I69:M69))/SUM(B69:F69),0)</f>
        <v>0.29765793584175615</v>
      </c>
    </row>
    <row r="70" spans="1:15" x14ac:dyDescent="0.3">
      <c r="A70">
        <v>66</v>
      </c>
      <c r="B70">
        <v>40.08</v>
      </c>
      <c r="C70">
        <v>38.122</v>
      </c>
      <c r="D70">
        <v>36.353000000000002</v>
      </c>
      <c r="E70">
        <v>34.744</v>
      </c>
      <c r="F70">
        <v>33.276000000000003</v>
      </c>
      <c r="H70">
        <f t="shared" si="5"/>
        <v>66</v>
      </c>
      <c r="I70" s="1">
        <f>1000000*$H70/((I$3+273.15)*$R$15)</f>
        <v>29.291618779662439</v>
      </c>
      <c r="J70" s="1">
        <f>1000000*$H70/((J$3+273.15)*$R$15)</f>
        <v>27.293213950758293</v>
      </c>
      <c r="K70" s="1">
        <f>1000000*$H70/((K$3+273.15)*$R$15)</f>
        <v>25.55007398903016</v>
      </c>
      <c r="L70" s="1">
        <f>1000000*$H70/((L$3+273.15)*$R$15)</f>
        <v>24.016225933257672</v>
      </c>
      <c r="M70" s="1">
        <f>1000000*$H70/((M$3+273.15)*$R$15)</f>
        <v>22.65611119825795</v>
      </c>
      <c r="O70" s="3">
        <f t="shared" si="6"/>
        <v>0.29449681582381754</v>
      </c>
    </row>
    <row r="71" spans="1:15" x14ac:dyDescent="0.3">
      <c r="A71">
        <v>67</v>
      </c>
      <c r="B71">
        <v>40.488</v>
      </c>
      <c r="C71">
        <v>38.520000000000003</v>
      </c>
      <c r="D71">
        <v>36.741</v>
      </c>
      <c r="E71">
        <v>35.122</v>
      </c>
      <c r="F71">
        <v>33.645000000000003</v>
      </c>
      <c r="H71">
        <f t="shared" si="5"/>
        <v>67</v>
      </c>
      <c r="I71" s="1">
        <f>1000000*$H71/((I$3+273.15)*$R$15)</f>
        <v>29.7354311854149</v>
      </c>
      <c r="J71" s="1">
        <f>1000000*$H71/((J$3+273.15)*$R$15)</f>
        <v>27.706747495466754</v>
      </c>
      <c r="K71" s="1">
        <f>1000000*$H71/((K$3+273.15)*$R$15)</f>
        <v>25.937196322197284</v>
      </c>
      <c r="L71" s="1">
        <f>1000000*$H71/((L$3+273.15)*$R$15)</f>
        <v>24.38010814436764</v>
      </c>
      <c r="M71" s="1">
        <f>1000000*$H71/((M$3+273.15)*$R$15)</f>
        <v>22.999385610352768</v>
      </c>
      <c r="O71" s="3">
        <f t="shared" si="6"/>
        <v>0.29134129962822014</v>
      </c>
    </row>
    <row r="72" spans="1:15" x14ac:dyDescent="0.3">
      <c r="A72">
        <v>68</v>
      </c>
      <c r="B72">
        <v>40.892000000000003</v>
      </c>
      <c r="C72">
        <v>38.914999999999999</v>
      </c>
      <c r="D72">
        <v>37.125</v>
      </c>
      <c r="E72">
        <v>35.497</v>
      </c>
      <c r="F72">
        <v>34.01</v>
      </c>
      <c r="H72">
        <f t="shared" si="5"/>
        <v>68</v>
      </c>
      <c r="I72" s="1">
        <f>1000000*$H72/((I$3+273.15)*$R$15)</f>
        <v>30.17924359116736</v>
      </c>
      <c r="J72" s="1">
        <f>1000000*$H72/((J$3+273.15)*$R$15)</f>
        <v>28.120281040175211</v>
      </c>
      <c r="K72" s="1">
        <f>1000000*$H72/((K$3+273.15)*$R$15)</f>
        <v>26.324318655364408</v>
      </c>
      <c r="L72" s="1">
        <f>1000000*$H72/((L$3+273.15)*$R$15)</f>
        <v>24.743990355477603</v>
      </c>
      <c r="M72" s="1">
        <f>1000000*$H72/((M$3+273.15)*$R$15)</f>
        <v>23.342660022447582</v>
      </c>
      <c r="O72" s="3">
        <f t="shared" si="6"/>
        <v>0.28818276398912152</v>
      </c>
    </row>
    <row r="73" spans="1:15" x14ac:dyDescent="0.3">
      <c r="A73">
        <v>69</v>
      </c>
      <c r="B73">
        <v>41.292000000000002</v>
      </c>
      <c r="C73">
        <v>39.305999999999997</v>
      </c>
      <c r="D73">
        <v>37.506</v>
      </c>
      <c r="E73">
        <v>35.869</v>
      </c>
      <c r="F73">
        <v>34.372999999999998</v>
      </c>
      <c r="H73">
        <f t="shared" si="5"/>
        <v>69</v>
      </c>
      <c r="I73" s="1">
        <f>1000000*$H73/((I$3+273.15)*$R$15)</f>
        <v>30.62305599691982</v>
      </c>
      <c r="J73" s="1">
        <f>1000000*$H73/((J$3+273.15)*$R$15)</f>
        <v>28.533814584883672</v>
      </c>
      <c r="K73" s="1">
        <f>1000000*$H73/((K$3+273.15)*$R$15)</f>
        <v>26.711440988531532</v>
      </c>
      <c r="L73" s="1">
        <f>1000000*$H73/((L$3+273.15)*$R$15)</f>
        <v>25.107872566587567</v>
      </c>
      <c r="M73" s="1">
        <f>1000000*$H73/((M$3+273.15)*$R$15)</f>
        <v>23.6859344345424</v>
      </c>
      <c r="O73" s="3">
        <f t="shared" si="6"/>
        <v>0.28502798800364765</v>
      </c>
    </row>
    <row r="74" spans="1:15" x14ac:dyDescent="0.3">
      <c r="A74">
        <v>70</v>
      </c>
      <c r="B74">
        <v>41.689</v>
      </c>
      <c r="C74">
        <v>39.692999999999998</v>
      </c>
      <c r="D74">
        <v>37.884999999999998</v>
      </c>
      <c r="E74">
        <v>36.238</v>
      </c>
      <c r="F74">
        <v>34.731999999999999</v>
      </c>
      <c r="H74">
        <f t="shared" si="5"/>
        <v>70</v>
      </c>
      <c r="I74" s="1">
        <f>1000000*$H74/((I$3+273.15)*$R$15)</f>
        <v>31.066868402672284</v>
      </c>
      <c r="J74" s="1">
        <f>1000000*$H74/((J$3+273.15)*$R$15)</f>
        <v>28.947348129592129</v>
      </c>
      <c r="K74" s="1">
        <f>1000000*$H74/((K$3+273.15)*$R$15)</f>
        <v>27.098563321698656</v>
      </c>
      <c r="L74" s="1">
        <f>1000000*$H74/((L$3+273.15)*$R$15)</f>
        <v>25.471754777697534</v>
      </c>
      <c r="M74" s="1">
        <f>1000000*$H74/((M$3+273.15)*$R$15)</f>
        <v>24.029208846637218</v>
      </c>
      <c r="O74" s="3">
        <f t="shared" si="6"/>
        <v>0.28187606260455217</v>
      </c>
    </row>
    <row r="75" spans="1:15" x14ac:dyDescent="0.3">
      <c r="A75">
        <v>71</v>
      </c>
      <c r="B75">
        <v>42.082000000000001</v>
      </c>
      <c r="C75">
        <v>40.076999999999998</v>
      </c>
      <c r="D75">
        <v>38.26</v>
      </c>
      <c r="E75">
        <v>36.603999999999999</v>
      </c>
      <c r="F75">
        <v>35.090000000000003</v>
      </c>
      <c r="H75">
        <f t="shared" si="5"/>
        <v>71</v>
      </c>
      <c r="I75" s="1">
        <f>1000000*$H75/((I$3+273.15)*$R$15)</f>
        <v>31.510680808424745</v>
      </c>
      <c r="J75" s="1">
        <f>1000000*$H75/((J$3+273.15)*$R$15)</f>
        <v>29.36088167430059</v>
      </c>
      <c r="K75" s="1">
        <f>1000000*$H75/((K$3+273.15)*$R$15)</f>
        <v>27.48568565486578</v>
      </c>
      <c r="L75" s="1">
        <f>1000000*$H75/((L$3+273.15)*$R$15)</f>
        <v>25.835636988807497</v>
      </c>
      <c r="M75" s="1">
        <f>1000000*$H75/((M$3+273.15)*$R$15)</f>
        <v>24.372483258732036</v>
      </c>
      <c r="O75" s="3">
        <f t="shared" si="6"/>
        <v>0.27872987051823317</v>
      </c>
    </row>
    <row r="76" spans="1:15" x14ac:dyDescent="0.3">
      <c r="A76">
        <v>72</v>
      </c>
      <c r="B76">
        <v>42.470999999999997</v>
      </c>
      <c r="C76">
        <v>40.457999999999998</v>
      </c>
      <c r="D76">
        <v>38.631</v>
      </c>
      <c r="E76">
        <v>36.966999999999999</v>
      </c>
      <c r="F76">
        <v>35.444000000000003</v>
      </c>
      <c r="H76">
        <f t="shared" si="5"/>
        <v>72</v>
      </c>
      <c r="I76" s="1">
        <f>1000000*$H76/((I$3+273.15)*$R$15)</f>
        <v>31.954493214177205</v>
      </c>
      <c r="J76" s="1">
        <f>1000000*$H76/((J$3+273.15)*$R$15)</f>
        <v>29.77441521900905</v>
      </c>
      <c r="K76" s="1">
        <f>1000000*$H76/((K$3+273.15)*$R$15)</f>
        <v>27.872807988032903</v>
      </c>
      <c r="L76" s="1">
        <f>1000000*$H76/((L$3+273.15)*$R$15)</f>
        <v>26.199519199917461</v>
      </c>
      <c r="M76" s="1">
        <f>1000000*$H76/((M$3+273.15)*$R$15)</f>
        <v>24.715757670826854</v>
      </c>
      <c r="O76" s="3">
        <f t="shared" si="6"/>
        <v>0.27557731159831383</v>
      </c>
    </row>
    <row r="77" spans="1:15" x14ac:dyDescent="0.3">
      <c r="A77">
        <v>73</v>
      </c>
      <c r="B77">
        <v>42.856999999999999</v>
      </c>
      <c r="C77">
        <v>40.835000000000001</v>
      </c>
      <c r="D77">
        <v>39</v>
      </c>
      <c r="E77">
        <v>37.326999999999998</v>
      </c>
      <c r="F77">
        <v>35.795999999999999</v>
      </c>
      <c r="H77">
        <f t="shared" si="5"/>
        <v>73</v>
      </c>
      <c r="I77" s="1">
        <f>1000000*$H77/((I$3+273.15)*$R$15)</f>
        <v>32.398305619929666</v>
      </c>
      <c r="J77" s="1">
        <f>1000000*$H77/((J$3+273.15)*$R$15)</f>
        <v>30.187948763717507</v>
      </c>
      <c r="K77" s="1">
        <f>1000000*$H77/((K$3+273.15)*$R$15)</f>
        <v>28.259930321200027</v>
      </c>
      <c r="L77" s="1">
        <f>1000000*$H77/((L$3+273.15)*$R$15)</f>
        <v>26.563401411027428</v>
      </c>
      <c r="M77" s="1">
        <f>1000000*$H77/((M$3+273.15)*$R$15)</f>
        <v>25.059032082921672</v>
      </c>
      <c r="O77" s="3">
        <f t="shared" si="6"/>
        <v>0.27243256033094354</v>
      </c>
    </row>
    <row r="78" spans="1:15" x14ac:dyDescent="0.3">
      <c r="A78">
        <v>74</v>
      </c>
      <c r="B78">
        <v>43.238999999999997</v>
      </c>
      <c r="C78">
        <v>41.209000000000003</v>
      </c>
      <c r="D78">
        <v>39.366</v>
      </c>
      <c r="E78">
        <v>37.685000000000002</v>
      </c>
      <c r="F78">
        <v>36.145000000000003</v>
      </c>
      <c r="H78">
        <f t="shared" si="5"/>
        <v>74</v>
      </c>
      <c r="I78" s="1">
        <f>1000000*$H78/((I$3+273.15)*$R$15)</f>
        <v>32.842118025682126</v>
      </c>
      <c r="J78" s="1">
        <f>1000000*$H78/((J$3+273.15)*$R$15)</f>
        <v>30.601482308425968</v>
      </c>
      <c r="K78" s="1">
        <f>1000000*$H78/((K$3+273.15)*$R$15)</f>
        <v>28.647052654367151</v>
      </c>
      <c r="L78" s="1">
        <f>1000000*$H78/((L$3+273.15)*$R$15)</f>
        <v>26.927283622137391</v>
      </c>
      <c r="M78" s="1">
        <f>1000000*$H78/((M$3+273.15)*$R$15)</f>
        <v>25.402306495016489</v>
      </c>
      <c r="O78" s="3">
        <f t="shared" si="6"/>
        <v>0.26929103283869427</v>
      </c>
    </row>
    <row r="79" spans="1:15" x14ac:dyDescent="0.3">
      <c r="A79">
        <v>75</v>
      </c>
      <c r="B79">
        <v>43.618000000000002</v>
      </c>
      <c r="C79">
        <v>41.58</v>
      </c>
      <c r="D79">
        <v>39.728999999999999</v>
      </c>
      <c r="E79">
        <v>38.039000000000001</v>
      </c>
      <c r="F79">
        <v>36.491</v>
      </c>
      <c r="H79">
        <f t="shared" si="5"/>
        <v>75</v>
      </c>
      <c r="I79" s="1">
        <f>1000000*$H79/((I$3+273.15)*$R$15)</f>
        <v>33.285930431434586</v>
      </c>
      <c r="J79" s="1">
        <f>1000000*$H79/((J$3+273.15)*$R$15)</f>
        <v>31.015015853134425</v>
      </c>
      <c r="K79" s="1">
        <f>1000000*$H79/((K$3+273.15)*$R$15)</f>
        <v>29.034174987534271</v>
      </c>
      <c r="L79" s="1">
        <f>1000000*$H79/((L$3+273.15)*$R$15)</f>
        <v>27.291165833247355</v>
      </c>
      <c r="M79" s="1">
        <f>1000000*$H79/((M$3+273.15)*$R$15)</f>
        <v>25.745580907111304</v>
      </c>
      <c r="O79" s="3">
        <f t="shared" si="6"/>
        <v>0.26614825244307327</v>
      </c>
    </row>
    <row r="80" spans="1:15" x14ac:dyDescent="0.3">
      <c r="A80">
        <v>76</v>
      </c>
      <c r="B80">
        <v>43.993000000000002</v>
      </c>
      <c r="C80">
        <v>41.948</v>
      </c>
      <c r="D80">
        <v>40.088000000000001</v>
      </c>
      <c r="E80">
        <v>38.390999999999998</v>
      </c>
      <c r="F80">
        <v>36.835000000000001</v>
      </c>
      <c r="H80">
        <f t="shared" si="5"/>
        <v>76</v>
      </c>
      <c r="I80" s="1">
        <f>1000000*$H80/((I$3+273.15)*$R$15)</f>
        <v>33.729742837187047</v>
      </c>
      <c r="J80" s="1">
        <f>1000000*$H80/((J$3+273.15)*$R$15)</f>
        <v>31.428549397842886</v>
      </c>
      <c r="K80" s="1">
        <f>1000000*$H80/((K$3+273.15)*$R$15)</f>
        <v>29.421297320701395</v>
      </c>
      <c r="L80" s="1">
        <f>1000000*$H80/((L$3+273.15)*$R$15)</f>
        <v>27.655048044357322</v>
      </c>
      <c r="M80" s="1">
        <f>1000000*$H80/((M$3+273.15)*$R$15)</f>
        <v>26.088855319206122</v>
      </c>
      <c r="O80" s="3">
        <f t="shared" si="6"/>
        <v>0.26300716544038766</v>
      </c>
    </row>
    <row r="81" spans="1:15" x14ac:dyDescent="0.3">
      <c r="A81">
        <v>77</v>
      </c>
      <c r="B81">
        <v>44.366</v>
      </c>
      <c r="C81">
        <v>42.311999999999998</v>
      </c>
      <c r="D81">
        <v>40.445</v>
      </c>
      <c r="E81">
        <v>38.74</v>
      </c>
      <c r="F81">
        <v>37.176000000000002</v>
      </c>
      <c r="H81">
        <f t="shared" si="5"/>
        <v>77</v>
      </c>
      <c r="I81" s="1">
        <f>1000000*$H81/((I$3+273.15)*$R$15)</f>
        <v>34.173555242939514</v>
      </c>
      <c r="J81" s="1">
        <f>1000000*$H81/((J$3+273.15)*$R$15)</f>
        <v>31.842082942551343</v>
      </c>
      <c r="K81" s="1">
        <f>1000000*$H81/((K$3+273.15)*$R$15)</f>
        <v>29.808419653868519</v>
      </c>
      <c r="L81" s="1">
        <f>1000000*$H81/((L$3+273.15)*$R$15)</f>
        <v>28.018930255467286</v>
      </c>
      <c r="M81" s="1">
        <f>1000000*$H81/((M$3+273.15)*$R$15)</f>
        <v>26.43212973130094</v>
      </c>
      <c r="O81" s="3">
        <f t="shared" si="6"/>
        <v>0.25987067594832713</v>
      </c>
    </row>
    <row r="82" spans="1:15" x14ac:dyDescent="0.3">
      <c r="A82">
        <v>78</v>
      </c>
      <c r="B82">
        <v>44.734000000000002</v>
      </c>
      <c r="C82">
        <v>42.673999999999999</v>
      </c>
      <c r="D82">
        <v>40.798999999999999</v>
      </c>
      <c r="E82">
        <v>39.085999999999999</v>
      </c>
      <c r="F82">
        <v>37.515000000000001</v>
      </c>
      <c r="H82">
        <f t="shared" si="5"/>
        <v>78</v>
      </c>
      <c r="I82" s="1">
        <f>1000000*$H82/((I$3+273.15)*$R$15)</f>
        <v>34.617367648691975</v>
      </c>
      <c r="J82" s="1">
        <f>1000000*$H82/((J$3+273.15)*$R$15)</f>
        <v>32.2556164872598</v>
      </c>
      <c r="K82" s="1">
        <f>1000000*$H82/((K$3+273.15)*$R$15)</f>
        <v>30.195541987035643</v>
      </c>
      <c r="L82" s="1">
        <f>1000000*$H82/((L$3+273.15)*$R$15)</f>
        <v>28.382812466577249</v>
      </c>
      <c r="M82" s="1">
        <f>1000000*$H82/((M$3+273.15)*$R$15)</f>
        <v>26.775404143395757</v>
      </c>
      <c r="O82" s="3">
        <f t="shared" si="6"/>
        <v>0.2567343915620463</v>
      </c>
    </row>
    <row r="83" spans="1:15" x14ac:dyDescent="0.3">
      <c r="A83">
        <v>79</v>
      </c>
      <c r="B83">
        <v>45.1</v>
      </c>
      <c r="C83">
        <v>43.033000000000001</v>
      </c>
      <c r="D83">
        <v>41.151000000000003</v>
      </c>
      <c r="E83">
        <v>39.43</v>
      </c>
      <c r="F83">
        <v>37.851999999999997</v>
      </c>
      <c r="H83">
        <f t="shared" si="5"/>
        <v>79</v>
      </c>
      <c r="I83" s="1">
        <f>1000000*$H83/((I$3+273.15)*$R$15)</f>
        <v>35.061180054444435</v>
      </c>
      <c r="J83" s="1">
        <f>1000000*$H83/((J$3+273.15)*$R$15)</f>
        <v>32.669150031968265</v>
      </c>
      <c r="K83" s="1">
        <f>1000000*$H83/((K$3+273.15)*$R$15)</f>
        <v>30.582664320202767</v>
      </c>
      <c r="L83" s="1">
        <f>1000000*$H83/((L$3+273.15)*$R$15)</f>
        <v>28.746694677687216</v>
      </c>
      <c r="M83" s="1">
        <f>1000000*$H83/((M$3+273.15)*$R$15)</f>
        <v>27.118678555490575</v>
      </c>
      <c r="O83" s="3">
        <f t="shared" si="6"/>
        <v>0.25361207730317081</v>
      </c>
    </row>
    <row r="84" spans="1:15" x14ac:dyDescent="0.3">
      <c r="A84">
        <v>80</v>
      </c>
      <c r="B84">
        <v>45.463000000000001</v>
      </c>
      <c r="C84">
        <v>43.387999999999998</v>
      </c>
      <c r="D84">
        <v>41.499000000000002</v>
      </c>
      <c r="E84">
        <v>39.771000000000001</v>
      </c>
      <c r="F84">
        <v>38.186</v>
      </c>
      <c r="H84">
        <f t="shared" si="5"/>
        <v>80</v>
      </c>
      <c r="I84" s="1">
        <f>1000000*$H84/((I$3+273.15)*$R$15)</f>
        <v>35.504992460196895</v>
      </c>
      <c r="J84" s="1">
        <f>1000000*$H84/((J$3+273.15)*$R$15)</f>
        <v>33.082683576676722</v>
      </c>
      <c r="K84" s="1">
        <f>1000000*$H84/((K$3+273.15)*$R$15)</f>
        <v>30.969786653369891</v>
      </c>
      <c r="L84" s="1">
        <f>1000000*$H84/((L$3+273.15)*$R$15)</f>
        <v>29.11057688879718</v>
      </c>
      <c r="M84" s="1">
        <f>1000000*$H84/((M$3+273.15)*$R$15)</f>
        <v>27.461952967585393</v>
      </c>
      <c r="O84" s="3">
        <f t="shared" si="6"/>
        <v>0.25048129661208651</v>
      </c>
    </row>
    <row r="85" spans="1:15" x14ac:dyDescent="0.3">
      <c r="A85">
        <v>81</v>
      </c>
      <c r="B85">
        <v>45.822000000000003</v>
      </c>
      <c r="C85">
        <v>43.741</v>
      </c>
      <c r="D85">
        <v>41.844999999999999</v>
      </c>
      <c r="E85">
        <v>40.11</v>
      </c>
      <c r="F85">
        <v>38.517000000000003</v>
      </c>
      <c r="H85">
        <f t="shared" si="5"/>
        <v>81</v>
      </c>
      <c r="I85" s="1">
        <f>1000000*$H85/((I$3+273.15)*$R$15)</f>
        <v>35.948804865949356</v>
      </c>
      <c r="J85" s="1">
        <f>1000000*$H85/((J$3+273.15)*$R$15)</f>
        <v>33.496217121385179</v>
      </c>
      <c r="K85" s="1">
        <f>1000000*$H85/((K$3+273.15)*$R$15)</f>
        <v>31.356908986537015</v>
      </c>
      <c r="L85" s="1">
        <f>1000000*$H85/((L$3+273.15)*$R$15)</f>
        <v>29.474459099907143</v>
      </c>
      <c r="M85" s="1">
        <f>1000000*$H85/((M$3+273.15)*$R$15)</f>
        <v>27.805227379680211</v>
      </c>
      <c r="O85" s="3">
        <f t="shared" si="6"/>
        <v>0.24735583377313836</v>
      </c>
    </row>
    <row r="86" spans="1:15" x14ac:dyDescent="0.3">
      <c r="A86">
        <v>82</v>
      </c>
      <c r="B86">
        <v>46.177999999999997</v>
      </c>
      <c r="C86">
        <v>44.091000000000001</v>
      </c>
      <c r="D86">
        <v>42.188000000000002</v>
      </c>
      <c r="E86">
        <v>40.445999999999998</v>
      </c>
      <c r="F86">
        <v>38.845999999999997</v>
      </c>
      <c r="H86">
        <f t="shared" si="5"/>
        <v>82</v>
      </c>
      <c r="I86" s="1">
        <f>1000000*$H86/((I$3+273.15)*$R$15)</f>
        <v>36.392617271701816</v>
      </c>
      <c r="J86" s="1">
        <f>1000000*$H86/((J$3+273.15)*$R$15)</f>
        <v>33.909750666093636</v>
      </c>
      <c r="K86" s="1">
        <f>1000000*$H86/((K$3+273.15)*$R$15)</f>
        <v>31.744031319704138</v>
      </c>
      <c r="L86" s="1">
        <f>1000000*$H86/((L$3+273.15)*$R$15)</f>
        <v>29.838341311017111</v>
      </c>
      <c r="M86" s="1">
        <f>1000000*$H86/((M$3+273.15)*$R$15)</f>
        <v>28.148501791775026</v>
      </c>
      <c r="O86" s="3">
        <f t="shared" si="6"/>
        <v>0.24423141379514554</v>
      </c>
    </row>
    <row r="87" spans="1:15" x14ac:dyDescent="0.3">
      <c r="A87">
        <v>83</v>
      </c>
      <c r="B87">
        <v>46.530999999999999</v>
      </c>
      <c r="C87">
        <v>44.438000000000002</v>
      </c>
      <c r="D87">
        <v>42.527999999999999</v>
      </c>
      <c r="E87">
        <v>40.78</v>
      </c>
      <c r="F87">
        <v>39.173000000000002</v>
      </c>
      <c r="H87">
        <f t="shared" si="5"/>
        <v>83</v>
      </c>
      <c r="I87" s="1">
        <f>1000000*$H87/((I$3+273.15)*$R$15)</f>
        <v>36.836429677454277</v>
      </c>
      <c r="J87" s="1">
        <f>1000000*$H87/((J$3+273.15)*$R$15)</f>
        <v>34.3232842108021</v>
      </c>
      <c r="K87" s="1">
        <f>1000000*$H87/((K$3+273.15)*$R$15)</f>
        <v>32.131153652871262</v>
      </c>
      <c r="L87" s="1">
        <f>1000000*$H87/((L$3+273.15)*$R$15)</f>
        <v>30.202223522127074</v>
      </c>
      <c r="M87" s="1">
        <f>1000000*$H87/((M$3+273.15)*$R$15)</f>
        <v>28.491776203869843</v>
      </c>
      <c r="O87" s="3">
        <f t="shared" si="6"/>
        <v>0.24111095213340558</v>
      </c>
    </row>
    <row r="88" spans="1:15" x14ac:dyDescent="0.3">
      <c r="A88">
        <v>84</v>
      </c>
      <c r="B88">
        <v>46.881999999999998</v>
      </c>
      <c r="C88">
        <v>44.781999999999996</v>
      </c>
      <c r="D88">
        <v>42.866</v>
      </c>
      <c r="E88">
        <v>41.110999999999997</v>
      </c>
      <c r="F88">
        <v>39.497999999999998</v>
      </c>
      <c r="H88">
        <f t="shared" si="5"/>
        <v>84</v>
      </c>
      <c r="I88" s="1">
        <f>1000000*$H88/((I$3+273.15)*$R$15)</f>
        <v>37.280242083206737</v>
      </c>
      <c r="J88" s="1">
        <f>1000000*$H88/((J$3+273.15)*$R$15)</f>
        <v>34.736817755510558</v>
      </c>
      <c r="K88" s="1">
        <f>1000000*$H88/((K$3+273.15)*$R$15)</f>
        <v>32.518275986038383</v>
      </c>
      <c r="L88" s="1">
        <f>1000000*$H88/((L$3+273.15)*$R$15)</f>
        <v>30.566105733237038</v>
      </c>
      <c r="M88" s="1">
        <f>1000000*$H88/((M$3+273.15)*$R$15)</f>
        <v>28.835050615964661</v>
      </c>
      <c r="O88" s="3">
        <f t="shared" si="6"/>
        <v>0.2379973311488971</v>
      </c>
    </row>
    <row r="89" spans="1:15" x14ac:dyDescent="0.3">
      <c r="A89">
        <v>85</v>
      </c>
      <c r="B89">
        <v>47.228999999999999</v>
      </c>
      <c r="C89">
        <v>45.122999999999998</v>
      </c>
      <c r="D89">
        <v>43.201000000000001</v>
      </c>
      <c r="E89">
        <v>41.44</v>
      </c>
      <c r="F89">
        <v>39.82</v>
      </c>
      <c r="H89">
        <f t="shared" si="5"/>
        <v>85</v>
      </c>
      <c r="I89" s="1">
        <f>1000000*$H89/((I$3+273.15)*$R$15)</f>
        <v>37.724054488959197</v>
      </c>
      <c r="J89" s="1">
        <f>1000000*$H89/((J$3+273.15)*$R$15)</f>
        <v>35.150351300219015</v>
      </c>
      <c r="K89" s="1">
        <f>1000000*$H89/((K$3+273.15)*$R$15)</f>
        <v>32.90539831920551</v>
      </c>
      <c r="L89" s="1">
        <f>1000000*$H89/((L$3+273.15)*$R$15)</f>
        <v>30.929987944347005</v>
      </c>
      <c r="M89" s="1">
        <f>1000000*$H89/((M$3+273.15)*$R$15)</f>
        <v>29.178325028059479</v>
      </c>
      <c r="O89" s="3">
        <f t="shared" si="6"/>
        <v>0.23487928730846297</v>
      </c>
    </row>
    <row r="90" spans="1:15" x14ac:dyDescent="0.3">
      <c r="A90">
        <v>86</v>
      </c>
      <c r="B90">
        <v>47.573</v>
      </c>
      <c r="C90">
        <v>45.462000000000003</v>
      </c>
      <c r="D90">
        <v>43.533999999999999</v>
      </c>
      <c r="E90">
        <v>41.765999999999998</v>
      </c>
      <c r="F90">
        <v>40.14</v>
      </c>
      <c r="H90">
        <f t="shared" si="5"/>
        <v>86</v>
      </c>
      <c r="I90" s="1">
        <f>1000000*$H90/((I$3+273.15)*$R$15)</f>
        <v>38.167866894711665</v>
      </c>
      <c r="J90" s="1">
        <f>1000000*$H90/((J$3+273.15)*$R$15)</f>
        <v>35.563884844927472</v>
      </c>
      <c r="K90" s="1">
        <f>1000000*$H90/((K$3+273.15)*$R$15)</f>
        <v>33.29252065237263</v>
      </c>
      <c r="L90" s="1">
        <f>1000000*$H90/((L$3+273.15)*$R$15)</f>
        <v>31.293870155456968</v>
      </c>
      <c r="M90" s="1">
        <f>1000000*$H90/((M$3+273.15)*$R$15)</f>
        <v>29.521599440154297</v>
      </c>
      <c r="O90" s="3">
        <f t="shared" si="6"/>
        <v>0.23176682921330563</v>
      </c>
    </row>
    <row r="91" spans="1:15" x14ac:dyDescent="0.3">
      <c r="A91">
        <v>87</v>
      </c>
      <c r="B91">
        <v>47.914999999999999</v>
      </c>
      <c r="C91">
        <v>45.798000000000002</v>
      </c>
      <c r="D91">
        <v>43.863999999999997</v>
      </c>
      <c r="E91">
        <v>42.09</v>
      </c>
      <c r="F91">
        <v>40.457000000000001</v>
      </c>
      <c r="H91">
        <f t="shared" si="5"/>
        <v>87</v>
      </c>
      <c r="I91" s="1">
        <f>1000000*$H91/((I$3+273.15)*$R$15)</f>
        <v>38.611679300464125</v>
      </c>
      <c r="J91" s="1">
        <f>1000000*$H91/((J$3+273.15)*$R$15)</f>
        <v>35.977418389635936</v>
      </c>
      <c r="K91" s="1">
        <f>1000000*$H91/((K$3+273.15)*$R$15)</f>
        <v>33.679642985539758</v>
      </c>
      <c r="L91" s="1">
        <f>1000000*$H91/((L$3+273.15)*$R$15)</f>
        <v>31.657752366566932</v>
      </c>
      <c r="M91" s="1">
        <f>1000000*$H91/((M$3+273.15)*$R$15)</f>
        <v>29.864873852249115</v>
      </c>
      <c r="O91" s="3">
        <f t="shared" si="6"/>
        <v>0.22865581720096012</v>
      </c>
    </row>
    <row r="92" spans="1:15" x14ac:dyDescent="0.3">
      <c r="A92">
        <v>88</v>
      </c>
      <c r="B92">
        <v>48.253999999999998</v>
      </c>
      <c r="C92">
        <v>46.131</v>
      </c>
      <c r="D92">
        <v>44.191000000000003</v>
      </c>
      <c r="E92">
        <v>42.411000000000001</v>
      </c>
      <c r="F92">
        <v>40.773000000000003</v>
      </c>
      <c r="H92">
        <f t="shared" si="5"/>
        <v>88</v>
      </c>
      <c r="I92" s="1">
        <f>1000000*$H92/((I$3+273.15)*$R$15)</f>
        <v>39.055491706216586</v>
      </c>
      <c r="J92" s="1">
        <f>1000000*$H92/((J$3+273.15)*$R$15)</f>
        <v>36.390951934344393</v>
      </c>
      <c r="K92" s="1">
        <f>1000000*$H92/((K$3+273.15)*$R$15)</f>
        <v>34.066765318706878</v>
      </c>
      <c r="L92" s="1">
        <f>1000000*$H92/((L$3+273.15)*$R$15)</f>
        <v>32.021634577676899</v>
      </c>
      <c r="M92" s="1">
        <f>1000000*$H92/((M$3+273.15)*$R$15)</f>
        <v>30.208148264343933</v>
      </c>
      <c r="O92" s="3">
        <f t="shared" si="6"/>
        <v>0.22554567189173577</v>
      </c>
    </row>
    <row r="93" spans="1:15" x14ac:dyDescent="0.3">
      <c r="A93">
        <v>89</v>
      </c>
      <c r="B93">
        <v>48.59</v>
      </c>
      <c r="C93">
        <v>46.462000000000003</v>
      </c>
      <c r="D93">
        <v>44.515999999999998</v>
      </c>
      <c r="E93">
        <v>42.731000000000002</v>
      </c>
      <c r="F93">
        <v>41.085999999999999</v>
      </c>
      <c r="H93">
        <f t="shared" si="5"/>
        <v>89</v>
      </c>
      <c r="I93" s="1">
        <f>1000000*$H93/((I$3+273.15)*$R$15)</f>
        <v>39.499304111969046</v>
      </c>
      <c r="J93" s="1">
        <f>1000000*$H93/((J$3+273.15)*$R$15)</f>
        <v>36.80448547905285</v>
      </c>
      <c r="K93" s="1">
        <f>1000000*$H93/((K$3+273.15)*$R$15)</f>
        <v>34.453887651874005</v>
      </c>
      <c r="L93" s="1">
        <f>1000000*$H93/((L$3+273.15)*$R$15)</f>
        <v>32.385516788786866</v>
      </c>
      <c r="M93" s="1">
        <f>1000000*$H93/((M$3+273.15)*$R$15)</f>
        <v>30.551422676438747</v>
      </c>
      <c r="O93" s="3">
        <f t="shared" si="6"/>
        <v>0.22244279289960583</v>
      </c>
    </row>
    <row r="94" spans="1:15" x14ac:dyDescent="0.3">
      <c r="A94">
        <v>90</v>
      </c>
      <c r="B94">
        <v>48.923000000000002</v>
      </c>
      <c r="C94">
        <v>46.79</v>
      </c>
      <c r="D94">
        <v>44.838999999999999</v>
      </c>
      <c r="E94">
        <v>43.048000000000002</v>
      </c>
      <c r="F94">
        <v>41.398000000000003</v>
      </c>
      <c r="H94">
        <f t="shared" si="5"/>
        <v>90</v>
      </c>
      <c r="I94" s="1">
        <f>1000000*$H94/((I$3+273.15)*$R$15)</f>
        <v>39.943116517721506</v>
      </c>
      <c r="J94" s="1">
        <f>1000000*$H94/((J$3+273.15)*$R$15)</f>
        <v>37.218019023761308</v>
      </c>
      <c r="K94" s="1">
        <f>1000000*$H94/((K$3+273.15)*$R$15)</f>
        <v>34.841009985041126</v>
      </c>
      <c r="L94" s="1">
        <f>1000000*$H94/((L$3+273.15)*$R$15)</f>
        <v>32.749398999896826</v>
      </c>
      <c r="M94" s="1">
        <f>1000000*$H94/((M$3+273.15)*$R$15)</f>
        <v>30.894697088533565</v>
      </c>
      <c r="O94" s="3">
        <f t="shared" si="6"/>
        <v>0.21934309809440808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2017-03-10T20:30:29Z</dcterms:created>
  <dcterms:modified xsi:type="dcterms:W3CDTF">2017-03-23T15:47:02Z</dcterms:modified>
</cp:coreProperties>
</file>