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3" sheetId="3" r:id="rId1"/>
  </sheets>
  <calcPr calcId="124519"/>
</workbook>
</file>

<file path=xl/calcChain.xml><?xml version="1.0" encoding="utf-8"?>
<calcChain xmlns="http://schemas.openxmlformats.org/spreadsheetml/2006/main">
  <c r="G23" i="3"/>
  <c r="H23" s="1"/>
  <c r="K23" s="1"/>
  <c r="G24"/>
  <c r="H24"/>
  <c r="K24" s="1"/>
  <c r="G21"/>
  <c r="H21"/>
  <c r="K21" s="1"/>
  <c r="G22"/>
  <c r="H22" s="1"/>
  <c r="K22" s="1"/>
  <c r="G25"/>
  <c r="H25"/>
  <c r="K25" s="1"/>
  <c r="L21" l="1"/>
  <c r="M21"/>
  <c r="L25"/>
  <c r="M25" s="1"/>
  <c r="L23"/>
  <c r="M23" s="1"/>
  <c r="L24"/>
  <c r="M24" s="1"/>
  <c r="L22"/>
  <c r="M22"/>
</calcChain>
</file>

<file path=xl/sharedStrings.xml><?xml version="1.0" encoding="utf-8"?>
<sst xmlns="http://schemas.openxmlformats.org/spreadsheetml/2006/main" count="29" uniqueCount="25">
  <si>
    <t>SL</t>
  </si>
  <si>
    <t xml:space="preserve">Customer Name </t>
  </si>
  <si>
    <t>C. Unit</t>
  </si>
  <si>
    <t>P.  Unit</t>
  </si>
  <si>
    <t>Consumed Unit</t>
  </si>
  <si>
    <t>Electricity charge</t>
  </si>
  <si>
    <t>Service Charge</t>
  </si>
  <si>
    <t>Meter Charge</t>
  </si>
  <si>
    <t>Bil Amount</t>
  </si>
  <si>
    <t>Conditions:</t>
  </si>
  <si>
    <t>Electricity charge is 10/= per unit for less than 100 unit</t>
  </si>
  <si>
    <t>Electricity charge is 15/= per unit for less than or equal 200 unit</t>
  </si>
  <si>
    <t>Electricity charge is 18/= per unit for more than 200 unit</t>
  </si>
  <si>
    <t>Service charge: 500/= (Fixed)</t>
  </si>
  <si>
    <t>Meter Charge: 25/=</t>
  </si>
  <si>
    <t>VAT: 5% of Total Electric Charge</t>
  </si>
  <si>
    <t xml:space="preserve">ANIN </t>
  </si>
  <si>
    <t>JAWED</t>
  </si>
  <si>
    <t>RATIN</t>
  </si>
  <si>
    <t>NIAJ</t>
  </si>
  <si>
    <t>NAEEM</t>
  </si>
  <si>
    <t>Tax</t>
  </si>
  <si>
    <t xml:space="preserve">Total Bill Amount </t>
  </si>
  <si>
    <t>Electric Bill Sheet</t>
  </si>
  <si>
    <t>Solv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</si>
</sst>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4"/>
      <color theme="0"/>
      <name val="Times New Roman"/>
      <family val="1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indent="3"/>
    </xf>
    <xf numFmtId="0" fontId="2" fillId="0" borderId="0" xfId="0" applyFont="1" applyAlignment="1">
      <alignment horizontal="left" indent="8"/>
    </xf>
    <xf numFmtId="0" fontId="2" fillId="0" borderId="0" xfId="0" applyFont="1" applyAlignment="1">
      <alignment horizontal="left" indent="6"/>
    </xf>
    <xf numFmtId="0" fontId="2" fillId="0" borderId="0" xfId="0" applyFont="1" applyAlignment="1">
      <alignment horizontal="left" indent="5"/>
    </xf>
    <xf numFmtId="0" fontId="2" fillId="0" borderId="0" xfId="0" applyFont="1" applyAlignment="1">
      <alignment horizontal="left" indent="3"/>
    </xf>
    <xf numFmtId="0" fontId="6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topLeftCell="A13" workbookViewId="0">
      <selection activeCell="F14" sqref="F14"/>
    </sheetView>
  </sheetViews>
  <sheetFormatPr defaultRowHeight="15"/>
  <cols>
    <col min="3" max="3" width="6" customWidth="1"/>
    <col min="4" max="4" width="11" customWidth="1"/>
    <col min="5" max="5" width="7.7109375" bestFit="1" customWidth="1"/>
    <col min="7" max="7" width="13" customWidth="1"/>
    <col min="8" max="8" width="10.7109375" customWidth="1"/>
    <col min="12" max="12" width="8.42578125" customWidth="1"/>
    <col min="13" max="13" width="12" customWidth="1"/>
  </cols>
  <sheetData>
    <row r="1" spans="1:3">
      <c r="A1" s="1" t="s">
        <v>9</v>
      </c>
    </row>
    <row r="2" spans="1:3">
      <c r="A2" s="2" t="s">
        <v>10</v>
      </c>
    </row>
    <row r="3" spans="1:3">
      <c r="A3" s="3" t="s">
        <v>11</v>
      </c>
    </row>
    <row r="4" spans="1:3">
      <c r="A4" s="4" t="s">
        <v>12</v>
      </c>
    </row>
    <row r="6" spans="1:3">
      <c r="A6" s="5" t="s">
        <v>13</v>
      </c>
    </row>
    <row r="7" spans="1:3">
      <c r="A7" s="5" t="s">
        <v>14</v>
      </c>
    </row>
    <row r="8" spans="1:3">
      <c r="A8" s="5" t="s">
        <v>15</v>
      </c>
    </row>
    <row r="9" spans="1:3">
      <c r="A9" s="1" t="s">
        <v>9</v>
      </c>
    </row>
    <row r="10" spans="1:3">
      <c r="A10" s="2" t="s">
        <v>10</v>
      </c>
    </row>
    <row r="11" spans="1:3">
      <c r="A11" s="3" t="s">
        <v>11</v>
      </c>
    </row>
    <row r="12" spans="1:3">
      <c r="A12" s="4" t="s">
        <v>12</v>
      </c>
    </row>
    <row r="14" spans="1:3" ht="36">
      <c r="C14" s="11" t="s">
        <v>24</v>
      </c>
    </row>
    <row r="17" spans="3:13">
      <c r="C17" s="9" t="s">
        <v>23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3:13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3:13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3:13" ht="31.5">
      <c r="C20" s="6" t="s">
        <v>0</v>
      </c>
      <c r="D20" s="6" t="s">
        <v>1</v>
      </c>
      <c r="E20" s="6" t="s">
        <v>2</v>
      </c>
      <c r="F20" s="6" t="s">
        <v>3</v>
      </c>
      <c r="G20" s="6" t="s">
        <v>4</v>
      </c>
      <c r="H20" s="6" t="s">
        <v>5</v>
      </c>
      <c r="I20" s="6" t="s">
        <v>6</v>
      </c>
      <c r="J20" s="6" t="s">
        <v>7</v>
      </c>
      <c r="K20" s="6" t="s">
        <v>8</v>
      </c>
      <c r="L20" s="6" t="s">
        <v>21</v>
      </c>
      <c r="M20" s="6" t="s">
        <v>22</v>
      </c>
    </row>
    <row r="21" spans="3:13" ht="15.75">
      <c r="C21" s="7">
        <v>1</v>
      </c>
      <c r="D21" s="7" t="s">
        <v>16</v>
      </c>
      <c r="E21" s="7">
        <v>755</v>
      </c>
      <c r="F21" s="7">
        <v>550</v>
      </c>
      <c r="G21" s="7">
        <f>E21-F21</f>
        <v>205</v>
      </c>
      <c r="H21" s="7">
        <f>IF(AND(G21&gt;=1,G21&lt;=100),G21*10,IF(AND(G21&gt;=101,G21&lt;=200),G21*15,IF(AND(G21&gt;=201,G21&lt;=5000),G21*18)))</f>
        <v>3690</v>
      </c>
      <c r="I21" s="7">
        <v>500</v>
      </c>
      <c r="J21" s="7">
        <v>25</v>
      </c>
      <c r="K21" s="7">
        <f>SUM(H21:J21)</f>
        <v>4215</v>
      </c>
      <c r="L21" s="8">
        <f>K21*5%</f>
        <v>210.75</v>
      </c>
      <c r="M21" s="8">
        <f>SUM(K21:L21)</f>
        <v>4425.75</v>
      </c>
    </row>
    <row r="22" spans="3:13" ht="15.75">
      <c r="C22" s="7">
        <v>2</v>
      </c>
      <c r="D22" s="7" t="s">
        <v>17</v>
      </c>
      <c r="E22" s="7">
        <v>800</v>
      </c>
      <c r="F22" s="7">
        <v>735</v>
      </c>
      <c r="G22" s="7">
        <f>E22-F22</f>
        <v>65</v>
      </c>
      <c r="H22" s="7">
        <f>IF(AND(G22&gt;=1,G22&lt;=100),G22*10,IF(AND(G22&gt;=101,G22&lt;=200),G22*15,IF(AND(G22&gt;=201,G22&lt;=5000),G22*18)))</f>
        <v>650</v>
      </c>
      <c r="I22" s="7">
        <v>500</v>
      </c>
      <c r="J22" s="7">
        <v>25</v>
      </c>
      <c r="K22" s="7">
        <f>SUM(H22:J22)</f>
        <v>1175</v>
      </c>
      <c r="L22" s="8">
        <f>K22*5%</f>
        <v>58.75</v>
      </c>
      <c r="M22" s="8">
        <f>SUM(K22:L22)</f>
        <v>1233.75</v>
      </c>
    </row>
    <row r="23" spans="3:13" ht="15.75">
      <c r="C23" s="7">
        <v>3</v>
      </c>
      <c r="D23" s="7" t="s">
        <v>18</v>
      </c>
      <c r="E23" s="7">
        <v>580</v>
      </c>
      <c r="F23" s="7">
        <v>420</v>
      </c>
      <c r="G23" s="7">
        <f>E23-F23</f>
        <v>160</v>
      </c>
      <c r="H23" s="7">
        <f>IF(AND(G23&gt;=1,G23&lt;=100),G23*10,IF(AND(G23&gt;=101,G23&lt;=200),G23*15,IF(AND(G23&gt;=201,G23&lt;=5000),G23*18)))</f>
        <v>2400</v>
      </c>
      <c r="I23" s="7">
        <v>500</v>
      </c>
      <c r="J23" s="7">
        <v>25</v>
      </c>
      <c r="K23" s="7">
        <f>SUM(H23:J23)</f>
        <v>2925</v>
      </c>
      <c r="L23" s="8">
        <f>K23*5%</f>
        <v>146.25</v>
      </c>
      <c r="M23" s="8">
        <f>SUM(K23:L23)</f>
        <v>3071.25</v>
      </c>
    </row>
    <row r="24" spans="3:13" ht="15.75">
      <c r="C24" s="7">
        <v>4</v>
      </c>
      <c r="D24" s="7" t="s">
        <v>19</v>
      </c>
      <c r="E24" s="7">
        <v>900</v>
      </c>
      <c r="F24" s="7">
        <v>760</v>
      </c>
      <c r="G24" s="7">
        <f>E24-F24</f>
        <v>140</v>
      </c>
      <c r="H24" s="7">
        <f>IF(AND(G24&gt;=1,G24&lt;=100),G24*10,IF(AND(G24&gt;=101,G24&lt;=200),G24*15,IF(AND(G24&gt;=201,G24&lt;=5000),G24*18)))</f>
        <v>2100</v>
      </c>
      <c r="I24" s="7">
        <v>500</v>
      </c>
      <c r="J24" s="7">
        <v>25</v>
      </c>
      <c r="K24" s="7">
        <f>SUM(H24:J24)</f>
        <v>2625</v>
      </c>
      <c r="L24" s="8">
        <f>K24*5%</f>
        <v>131.25</v>
      </c>
      <c r="M24" s="8">
        <f>SUM(K24:L24)</f>
        <v>2756.25</v>
      </c>
    </row>
    <row r="25" spans="3:13" ht="15.75">
      <c r="C25" s="7">
        <v>5</v>
      </c>
      <c r="D25" s="7" t="s">
        <v>20</v>
      </c>
      <c r="E25" s="7">
        <v>850</v>
      </c>
      <c r="F25" s="7">
        <v>480</v>
      </c>
      <c r="G25" s="7">
        <f>E25-F25</f>
        <v>370</v>
      </c>
      <c r="H25" s="7">
        <f>IF(AND(G25&gt;=1,G25&lt;=100),G25*10,IF(AND(G25&gt;=101,G25&lt;=200),G25*15,IF(AND(G25&gt;=201,G25&lt;=5000),G25*18)))</f>
        <v>6660</v>
      </c>
      <c r="I25" s="7">
        <v>500</v>
      </c>
      <c r="J25" s="7">
        <v>25</v>
      </c>
      <c r="K25" s="7">
        <f>SUM(H25:J25)</f>
        <v>7185</v>
      </c>
      <c r="L25" s="8">
        <f>K25*5%</f>
        <v>359.25</v>
      </c>
      <c r="M25" s="8">
        <f>SUM(K25:L25)</f>
        <v>7544.25</v>
      </c>
    </row>
  </sheetData>
  <mergeCells count="1">
    <mergeCell ref="C17:M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2024-12-10T16:30:00Z</dcterms:modified>
</cp:coreProperties>
</file>