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4-2-23/"/>
    </mc:Choice>
  </mc:AlternateContent>
  <xr:revisionPtr revIDLastSave="6" documentId="8_{06BB6CCB-6F1D-4ECC-A437-517A85AECCBD}" xr6:coauthVersionLast="47" xr6:coauthVersionMax="47" xr10:uidLastSave="{05198C5E-F67A-44DD-914F-437AF1597731}"/>
  <bookViews>
    <workbookView xWindow="-108" yWindow="-108" windowWidth="23256" windowHeight="12456" xr2:uid="{30D5A2F6-C5D6-4FBF-8406-162FA1890591}"/>
  </bookViews>
  <sheets>
    <sheet name="Sheet1" sheetId="1" r:id="rId1"/>
  </sheets>
  <definedNames>
    <definedName name="_xlnm._FilterDatabase" localSheetId="0" hidden="1">Sheet1!$A$1:$P$9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" l="1"/>
</calcChain>
</file>

<file path=xl/sharedStrings.xml><?xml version="1.0" encoding="utf-8"?>
<sst xmlns="http://schemas.openxmlformats.org/spreadsheetml/2006/main" count="102" uniqueCount="80">
  <si>
    <t>Sr. No.</t>
  </si>
  <si>
    <t>Finqy ID</t>
  </si>
  <si>
    <t>Partner Name</t>
  </si>
  <si>
    <t>Net Payout</t>
  </si>
  <si>
    <t>Recoveries/Advance</t>
  </si>
  <si>
    <t>GST</t>
  </si>
  <si>
    <t>TDS Amount</t>
  </si>
  <si>
    <t>Total Payable</t>
  </si>
  <si>
    <t>Remarks</t>
  </si>
  <si>
    <t>ShreyaC546</t>
  </si>
  <si>
    <t>ABHISHEK BHIM</t>
  </si>
  <si>
    <t>HL PO Dec-22</t>
  </si>
  <si>
    <t>INDIVIDUAL2141</t>
  </si>
  <si>
    <t>ANAND RAJ(P)</t>
  </si>
  <si>
    <t>UnnatiC521</t>
  </si>
  <si>
    <t>Babita k patel(C)</t>
  </si>
  <si>
    <t>INDIVIDUAL990</t>
  </si>
  <si>
    <t>manish bipin bhatia</t>
  </si>
  <si>
    <t>NAC566</t>
  </si>
  <si>
    <t>SAROJA JAGAT SINGH PATEL(C)</t>
  </si>
  <si>
    <t>INDIVIDUALC368</t>
  </si>
  <si>
    <t>Sima Yadav(C)</t>
  </si>
  <si>
    <t>ShreyaC549</t>
  </si>
  <si>
    <t>SONAL KUMARI</t>
  </si>
  <si>
    <t xml:space="preserve">Acoount No </t>
  </si>
  <si>
    <t>IFSC CODE</t>
  </si>
  <si>
    <t>Account Holder</t>
  </si>
  <si>
    <t>32650245488</t>
  </si>
  <si>
    <t>10047846852</t>
  </si>
  <si>
    <t>50100058011781</t>
  </si>
  <si>
    <t>50302148647</t>
  </si>
  <si>
    <t>50416961868</t>
  </si>
  <si>
    <t>SBIN0003421</t>
  </si>
  <si>
    <t>IDFB0040115</t>
  </si>
  <si>
    <t>HDFC0000145</t>
  </si>
  <si>
    <t>IDIB000A633</t>
  </si>
  <si>
    <t>Anand Raj</t>
  </si>
  <si>
    <t>Unnati Capital</t>
  </si>
  <si>
    <t>MANISH BIPIN BHATIA</t>
  </si>
  <si>
    <t>Saroja Patel</t>
  </si>
  <si>
    <t>Sima Yadav</t>
  </si>
  <si>
    <t>Pan Card</t>
  </si>
  <si>
    <t>002598700002169</t>
  </si>
  <si>
    <t>YESB0000025</t>
  </si>
  <si>
    <t>Abhishek Bhim</t>
  </si>
  <si>
    <t>FOGPB8448G</t>
  </si>
  <si>
    <t>ARRPR8516L</t>
  </si>
  <si>
    <t>CCFPP2838E</t>
  </si>
  <si>
    <t>IDIB000M765</t>
  </si>
  <si>
    <t>APEPY7814B</t>
  </si>
  <si>
    <t>BIZ MONTH</t>
  </si>
  <si>
    <t>CODE</t>
  </si>
  <si>
    <t>PRODUCT</t>
  </si>
  <si>
    <t>Location</t>
  </si>
  <si>
    <t>CUSTOMER NAME</t>
  </si>
  <si>
    <t>BANK NAME</t>
  </si>
  <si>
    <t>BUSINESS DATE OF DISB</t>
  </si>
  <si>
    <t>BANK LOAN DISB AMT</t>
  </si>
  <si>
    <t>ADVISOR NAME (ENTITY NAME_ADVISOR NAME)</t>
  </si>
  <si>
    <t>PARTNER REF ID</t>
  </si>
  <si>
    <t>ADVISOR NET PAYOUT (%)</t>
  </si>
  <si>
    <t>BANK ADVISOR NET PAYOUT</t>
  </si>
  <si>
    <t>(AMT)</t>
  </si>
  <si>
    <t>TDS</t>
  </si>
  <si>
    <t>PAYABLE</t>
  </si>
  <si>
    <t>Erb</t>
  </si>
  <si>
    <t>Lap</t>
  </si>
  <si>
    <t>Mumbai</t>
  </si>
  <si>
    <t>Shankar Bangera</t>
  </si>
  <si>
    <t>Karur Vysya Bank</t>
  </si>
  <si>
    <t>9/28/2022</t>
  </si>
  <si>
    <t>Builtwell Fabricators</t>
  </si>
  <si>
    <t>Arka Fincorp</t>
  </si>
  <si>
    <t>Top Up</t>
  </si>
  <si>
    <t>Aaro Foods Private Limited</t>
  </si>
  <si>
    <t>Icici Bank</t>
  </si>
  <si>
    <t>Fresh</t>
  </si>
  <si>
    <t>Ankit Jitendra Dhandhukia</t>
  </si>
  <si>
    <t>L&amp;T Finance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</si>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</sst>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3B4863"/>
      <name val="Segoe UI"/>
      <family val="2"/>
    </font>
    <font>
      <sz val="10"/>
      <color theme="1"/>
      <name val="Times New Roman"/>
      <family val="1"/>
    </font>
    <font>
      <b/>
      <sz val="10"/>
      <color rgb="FF00000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CFC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CDD4E0"/>
      </left>
      <right style="medium">
        <color rgb="FFCDD4E0"/>
      </right>
      <top style="medium">
        <color rgb="FFCDD4E0"/>
      </top>
      <bottom style="medium">
        <color rgb="FFCDD4E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2" fillId="3" borderId="3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0" fillId="0" borderId="0" xfId="0" quotePrefix="1"/>
    <xf numFmtId="0" fontId="4" fillId="4" borderId="6" xfId="0" applyFont="1" applyFill="1" applyBorder="1" applyAlignment="1">
      <alignment vertical="top"/>
    </xf>
    <xf numFmtId="0" fontId="4" fillId="0" borderId="0" xfId="0" applyFont="1"/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17" fontId="3" fillId="2" borderId="8" xfId="0" applyNumberFormat="1" applyFont="1" applyFill="1" applyBorder="1" applyAlignment="1">
      <alignment horizontal="right" vertical="center"/>
    </xf>
    <xf numFmtId="0" fontId="2" fillId="2" borderId="10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right" vertical="center"/>
    </xf>
    <xf numFmtId="10" fontId="2" fillId="2" borderId="10" xfId="0" applyNumberFormat="1" applyFont="1" applyFill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17" fontId="2" fillId="2" borderId="8" xfId="0" applyNumberFormat="1" applyFont="1" applyFill="1" applyBorder="1" applyAlignment="1">
      <alignment horizontal="right" vertical="center"/>
    </xf>
    <xf numFmtId="0" fontId="6" fillId="0" borderId="10" xfId="0" applyFont="1" applyBorder="1" applyAlignment="1">
      <alignment vertical="center"/>
    </xf>
    <xf numFmtId="14" fontId="2" fillId="2" borderId="10" xfId="0" applyNumberFormat="1" applyFont="1" applyFill="1" applyBorder="1" applyAlignment="1">
      <alignment vertical="center"/>
    </xf>
    <xf numFmtId="0" fontId="6" fillId="0" borderId="10" xfId="0" applyFont="1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14" fontId="7" fillId="2" borderId="10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horizontal="right" vertical="center"/>
    </xf>
    <xf numFmtId="0" fontId="5" fillId="0" borderId="8" xfId="0" applyFont="1" applyBorder="1"/>
    <xf numFmtId="0" fontId="5" fillId="0" borderId="10" xfId="0" applyFont="1" applyBorder="1"/>
    <xf numFmtId="0" fontId="3" fillId="0" borderId="10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C4A2-6A11-4100-8E05-280EF9F5395B}">
  <dimension ref="A1:P21"/>
  <sheetViews>
    <sheetView tabSelected="1" topLeftCell="D1" workbookViewId="0">
      <selection activeCell="P1" sqref="P1"/>
    </sheetView>
  </sheetViews>
  <sheetFormatPr defaultRowHeight="14.4" x14ac:dyDescent="0.3"/>
  <cols>
    <col min="1" max="1" width="7.88671875" bestFit="1" customWidth="1"/>
    <col min="2" max="2" width="5.6640625" bestFit="1" customWidth="1"/>
    <col min="3" max="3" width="26.5546875" bestFit="1" customWidth="1"/>
    <col min="4" max="4" width="8.21875" bestFit="1" customWidth="1"/>
    <col min="5" max="5" width="26.109375" bestFit="1" customWidth="1"/>
    <col min="6" max="6" width="15" bestFit="1" customWidth="1"/>
    <col min="7" max="7" width="11.21875" bestFit="1" customWidth="1"/>
    <col min="8" max="8" width="11" bestFit="1" customWidth="1"/>
    <col min="9" max="9" width="21.77734375" bestFit="1" customWidth="1"/>
    <col min="10" max="10" width="14" bestFit="1" customWidth="1"/>
    <col min="11" max="12" width="12.44140625" bestFit="1" customWidth="1"/>
    <col min="13" max="13" width="19.5546875" bestFit="1" customWidth="1"/>
    <col min="14" max="14" width="12" bestFit="1" customWidth="1"/>
  </cols>
  <sheetData>
    <row r="1" spans="1:16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4"/>
      <c r="K1" s="14" t="s">
        <v>24</v>
      </c>
      <c r="L1" s="14" t="s">
        <v>25</v>
      </c>
      <c r="M1" s="14" t="s">
        <v>26</v>
      </c>
      <c r="N1" s="14" t="s">
        <v>41</v>
      </c>
    </row>
    <row r="2" spans="1:16" ht="15" thickBot="1" x14ac:dyDescent="0.35">
      <c r="A2" s="11">
        <v>1</v>
      </c>
      <c r="B2" s="12" t="s">
        <v>9</v>
      </c>
      <c r="C2" s="12" t="s">
        <v>10</v>
      </c>
      <c r="D2" s="13">
        <v>25663</v>
      </c>
      <c r="E2" s="12"/>
      <c r="F2" s="12"/>
      <c r="G2" s="13">
        <v>1283</v>
      </c>
      <c r="H2" s="13">
        <v>24380</v>
      </c>
      <c r="I2" s="12" t="s">
        <v>11</v>
      </c>
      <c r="J2" s="18"/>
      <c r="K2" s="15" t="s">
        <v>42</v>
      </c>
      <c r="L2" t="s">
        <v>43</v>
      </c>
      <c r="M2" t="s">
        <v>44</v>
      </c>
      <c r="N2" s="16" t="s">
        <v>45</v>
      </c>
    </row>
    <row r="3" spans="1:16" ht="15" thickBot="1" x14ac:dyDescent="0.35">
      <c r="A3" s="11">
        <v>2</v>
      </c>
      <c r="B3" s="12" t="s">
        <v>12</v>
      </c>
      <c r="C3" s="12" t="s">
        <v>13</v>
      </c>
      <c r="D3" s="13">
        <v>351342</v>
      </c>
      <c r="E3" s="13">
        <v>49513</v>
      </c>
      <c r="F3" s="12"/>
      <c r="G3" s="13">
        <v>17567</v>
      </c>
      <c r="H3" s="13">
        <v>284262</v>
      </c>
      <c r="I3" s="12" t="s">
        <v>11</v>
      </c>
      <c r="J3" s="18"/>
      <c r="K3" s="15" t="s">
        <v>27</v>
      </c>
      <c r="L3" t="s">
        <v>32</v>
      </c>
      <c r="M3" t="s">
        <v>36</v>
      </c>
      <c r="N3" s="16" t="s">
        <v>46</v>
      </c>
    </row>
    <row r="4" spans="1:16" ht="15" thickBot="1" x14ac:dyDescent="0.35">
      <c r="A4" s="11">
        <v>3</v>
      </c>
      <c r="B4" s="12" t="s">
        <v>14</v>
      </c>
      <c r="C4" s="12" t="s">
        <v>15</v>
      </c>
      <c r="D4" s="13">
        <v>59160</v>
      </c>
      <c r="E4" s="12"/>
      <c r="F4" s="12"/>
      <c r="G4" s="13">
        <v>2958</v>
      </c>
      <c r="H4" s="13">
        <v>56202</v>
      </c>
      <c r="I4" s="12" t="s">
        <v>11</v>
      </c>
      <c r="J4" s="18"/>
      <c r="K4" s="15" t="s">
        <v>28</v>
      </c>
      <c r="L4" t="s">
        <v>33</v>
      </c>
      <c r="M4" t="s">
        <v>37</v>
      </c>
      <c r="N4" s="17" t="s">
        <v>47</v>
      </c>
    </row>
    <row r="5" spans="1:16" ht="15" thickBot="1" x14ac:dyDescent="0.35">
      <c r="A5" s="4">
        <v>4</v>
      </c>
      <c r="B5" s="7" t="s">
        <v>16</v>
      </c>
      <c r="C5" s="5" t="s">
        <v>17</v>
      </c>
      <c r="D5" s="6">
        <v>475161</v>
      </c>
      <c r="E5" s="5"/>
      <c r="F5" s="5"/>
      <c r="G5" s="6">
        <v>23758</v>
      </c>
      <c r="H5" s="6">
        <v>451403</v>
      </c>
      <c r="I5" s="5" t="s">
        <v>11</v>
      </c>
      <c r="J5" s="19"/>
      <c r="K5" s="15" t="s">
        <v>29</v>
      </c>
      <c r="L5" t="s">
        <v>34</v>
      </c>
      <c r="M5" t="s">
        <v>38</v>
      </c>
    </row>
    <row r="6" spans="1:16" ht="15" thickBot="1" x14ac:dyDescent="0.35">
      <c r="A6" s="4">
        <v>5</v>
      </c>
      <c r="B6" s="7" t="s">
        <v>18</v>
      </c>
      <c r="C6" s="5" t="s">
        <v>19</v>
      </c>
      <c r="D6" s="6">
        <v>15000</v>
      </c>
      <c r="E6" s="5"/>
      <c r="F6" s="5"/>
      <c r="G6" s="6">
        <v>750</v>
      </c>
      <c r="H6" s="6">
        <v>14250</v>
      </c>
      <c r="I6" s="5" t="s">
        <v>11</v>
      </c>
      <c r="J6" s="19"/>
      <c r="K6" s="15" t="s">
        <v>30</v>
      </c>
      <c r="L6" t="s">
        <v>35</v>
      </c>
      <c r="M6" t="s">
        <v>39</v>
      </c>
    </row>
    <row r="7" spans="1:16" ht="15" thickBot="1" x14ac:dyDescent="0.35">
      <c r="A7" s="11">
        <v>6</v>
      </c>
      <c r="B7" s="12" t="s">
        <v>20</v>
      </c>
      <c r="C7" s="12" t="s">
        <v>21</v>
      </c>
      <c r="D7" s="13">
        <v>241198</v>
      </c>
      <c r="E7" s="12"/>
      <c r="F7" s="12"/>
      <c r="G7" s="13">
        <v>12060</v>
      </c>
      <c r="H7" s="13">
        <v>229138</v>
      </c>
      <c r="I7" s="12" t="s">
        <v>11</v>
      </c>
      <c r="J7" s="18"/>
      <c r="K7" s="15" t="s">
        <v>31</v>
      </c>
      <c r="L7" t="s">
        <v>48</v>
      </c>
      <c r="M7" t="s">
        <v>40</v>
      </c>
      <c r="N7" s="16" t="s">
        <v>49</v>
      </c>
    </row>
    <row r="8" spans="1:16" ht="15" thickBot="1" x14ac:dyDescent="0.35">
      <c r="A8" s="4">
        <v>7</v>
      </c>
      <c r="B8" s="5" t="s">
        <v>22</v>
      </c>
      <c r="C8" s="5" t="s">
        <v>23</v>
      </c>
      <c r="D8" s="6">
        <v>102534</v>
      </c>
      <c r="E8" s="5"/>
      <c r="F8" s="5"/>
      <c r="G8" s="6">
        <v>5127</v>
      </c>
      <c r="H8" s="6">
        <v>97407</v>
      </c>
      <c r="I8" s="5" t="s">
        <v>11</v>
      </c>
      <c r="J8" s="19"/>
    </row>
    <row r="9" spans="1:16" ht="15" thickBot="1" x14ac:dyDescent="0.35">
      <c r="A9" s="8"/>
      <c r="B9" s="5"/>
      <c r="C9" s="5"/>
      <c r="D9" s="9">
        <v>1270057</v>
      </c>
      <c r="E9" s="9">
        <v>49513</v>
      </c>
      <c r="F9" s="10"/>
      <c r="G9" s="9">
        <v>63503</v>
      </c>
      <c r="H9" s="9">
        <v>1157042</v>
      </c>
      <c r="I9" s="5"/>
      <c r="J9" s="19"/>
    </row>
    <row r="12" spans="1:16" ht="15" thickBot="1" x14ac:dyDescent="0.35"/>
    <row r="13" spans="1:16" ht="57" customHeight="1" x14ac:dyDescent="0.3">
      <c r="A13" s="39" t="s">
        <v>50</v>
      </c>
      <c r="B13" s="39" t="s">
        <v>51</v>
      </c>
      <c r="C13" s="39" t="s">
        <v>52</v>
      </c>
      <c r="D13" s="39" t="s">
        <v>53</v>
      </c>
      <c r="E13" s="39" t="s">
        <v>54</v>
      </c>
      <c r="F13" s="39" t="s">
        <v>55</v>
      </c>
      <c r="G13" s="39" t="s">
        <v>56</v>
      </c>
      <c r="H13" s="39" t="s">
        <v>57</v>
      </c>
      <c r="I13" s="39" t="s">
        <v>58</v>
      </c>
      <c r="J13" s="39" t="s">
        <v>59</v>
      </c>
      <c r="K13" s="39" t="s">
        <v>60</v>
      </c>
      <c r="L13" s="20" t="s">
        <v>61</v>
      </c>
      <c r="M13" s="39" t="s">
        <v>63</v>
      </c>
      <c r="N13" s="39" t="s">
        <v>64</v>
      </c>
    </row>
    <row r="14" spans="1:16" ht="15" thickBot="1" x14ac:dyDescent="0.3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21" t="s">
        <v>62</v>
      </c>
      <c r="M14" s="40"/>
      <c r="N14" s="40"/>
    </row>
    <row r="15" spans="1:16" ht="15" thickBot="1" x14ac:dyDescent="0.35">
      <c r="A15" s="22">
        <v>44805</v>
      </c>
      <c r="B15" s="23" t="s">
        <v>65</v>
      </c>
      <c r="C15" s="23" t="s">
        <v>66</v>
      </c>
      <c r="D15" s="23" t="s">
        <v>67</v>
      </c>
      <c r="E15" s="23" t="s">
        <v>68</v>
      </c>
      <c r="F15" s="23" t="s">
        <v>69</v>
      </c>
      <c r="G15" s="24" t="s">
        <v>70</v>
      </c>
      <c r="H15" s="24">
        <v>18000000</v>
      </c>
      <c r="I15" s="23" t="s">
        <v>17</v>
      </c>
      <c r="J15" s="23" t="s">
        <v>16</v>
      </c>
      <c r="K15" s="25">
        <v>1.2999999999999999E-2</v>
      </c>
      <c r="L15" s="26">
        <v>234000</v>
      </c>
      <c r="M15" s="26">
        <v>11700</v>
      </c>
      <c r="N15" s="26">
        <v>222300</v>
      </c>
    </row>
    <row r="16" spans="1:16" ht="15" thickBot="1" x14ac:dyDescent="0.35">
      <c r="A16" s="27">
        <v>44896</v>
      </c>
      <c r="B16" s="23" t="s">
        <v>65</v>
      </c>
      <c r="C16" s="23" t="s">
        <v>66</v>
      </c>
      <c r="D16" s="23" t="s">
        <v>67</v>
      </c>
      <c r="E16" s="28" t="s">
        <v>71</v>
      </c>
      <c r="F16" s="23" t="s">
        <v>72</v>
      </c>
      <c r="G16" s="29">
        <v>44865</v>
      </c>
      <c r="H16" s="30">
        <v>12113870</v>
      </c>
      <c r="I16" s="23" t="s">
        <v>17</v>
      </c>
      <c r="J16" s="23" t="s">
        <v>16</v>
      </c>
      <c r="K16" s="25">
        <v>1.66E-2</v>
      </c>
      <c r="L16" s="26">
        <v>201090.242</v>
      </c>
      <c r="M16" s="26">
        <v>10054.5121</v>
      </c>
      <c r="N16" s="26">
        <v>191035.72990000001</v>
      </c>
      <c r="O16" s="26">
        <v>191035.72990000001</v>
      </c>
      <c r="P16" t="s">
        <v>79</v>
      </c>
    </row>
    <row r="17" spans="1:16" ht="15" thickBot="1" x14ac:dyDescent="0.35">
      <c r="A17" s="22">
        <v>44805</v>
      </c>
      <c r="B17" s="23" t="s">
        <v>65</v>
      </c>
      <c r="C17" s="31" t="s">
        <v>73</v>
      </c>
      <c r="D17" s="23" t="s">
        <v>67</v>
      </c>
      <c r="E17" s="23" t="s">
        <v>74</v>
      </c>
      <c r="F17" s="23" t="s">
        <v>75</v>
      </c>
      <c r="G17" s="29">
        <v>44893</v>
      </c>
      <c r="H17" s="24">
        <v>10200000</v>
      </c>
      <c r="I17" s="23" t="s">
        <v>17</v>
      </c>
      <c r="J17" s="23" t="s">
        <v>16</v>
      </c>
      <c r="K17" s="25">
        <v>2E-3</v>
      </c>
      <c r="L17" s="26">
        <v>20400</v>
      </c>
      <c r="M17" s="26">
        <v>1020</v>
      </c>
      <c r="N17" s="26">
        <v>19380</v>
      </c>
    </row>
    <row r="18" spans="1:16" ht="16.2" thickBot="1" x14ac:dyDescent="0.35">
      <c r="A18" s="27">
        <v>44866</v>
      </c>
      <c r="B18" s="23" t="s">
        <v>65</v>
      </c>
      <c r="C18" s="32" t="s">
        <v>76</v>
      </c>
      <c r="D18" s="23" t="s">
        <v>67</v>
      </c>
      <c r="E18" s="32" t="s">
        <v>77</v>
      </c>
      <c r="F18" s="23" t="s">
        <v>78</v>
      </c>
      <c r="G18" s="33">
        <v>44908</v>
      </c>
      <c r="H18" s="34">
        <v>6556850</v>
      </c>
      <c r="I18" s="23" t="s">
        <v>17</v>
      </c>
      <c r="J18" s="23" t="s">
        <v>16</v>
      </c>
      <c r="K18" s="25">
        <v>3.0000000000000001E-3</v>
      </c>
      <c r="L18" s="26">
        <v>19670.55</v>
      </c>
      <c r="M18" s="26">
        <v>983.52750000000003</v>
      </c>
      <c r="N18" s="26">
        <v>18687.022499999999</v>
      </c>
      <c r="O18" s="26">
        <v>18687.022499999999</v>
      </c>
      <c r="P18" t="s">
        <v>79</v>
      </c>
    </row>
    <row r="19" spans="1:16" ht="15" thickBot="1" x14ac:dyDescent="0.35">
      <c r="A19" s="35"/>
      <c r="B19" s="36"/>
      <c r="C19" s="36"/>
      <c r="D19" s="36"/>
      <c r="E19" s="36"/>
      <c r="F19" s="36"/>
      <c r="G19" s="36"/>
      <c r="H19" s="37">
        <v>46870720</v>
      </c>
      <c r="I19" s="36"/>
      <c r="J19" s="36"/>
      <c r="K19" s="36"/>
      <c r="L19" s="37">
        <v>475160.79200000002</v>
      </c>
      <c r="M19" s="37">
        <v>23758.0396</v>
      </c>
      <c r="N19" s="37">
        <v>451402.7524</v>
      </c>
      <c r="O19">
        <f>O16+O18</f>
        <v>209722.7524</v>
      </c>
    </row>
    <row r="20" spans="1:16" x14ac:dyDescent="0.3">
      <c r="A20" s="38"/>
    </row>
    <row r="21" spans="1:16" x14ac:dyDescent="0.3">
      <c r="A21" s="38"/>
    </row>
  </sheetData>
  <mergeCells count="13">
    <mergeCell ref="F13:F14"/>
    <mergeCell ref="A13:A14"/>
    <mergeCell ref="B13:B14"/>
    <mergeCell ref="C13:C14"/>
    <mergeCell ref="D13:D14"/>
    <mergeCell ref="E13:E14"/>
    <mergeCell ref="N13:N14"/>
    <mergeCell ref="G13:G14"/>
    <mergeCell ref="H13:H14"/>
    <mergeCell ref="I13:I14"/>
    <mergeCell ref="J13:J14"/>
    <mergeCell ref="K13:K14"/>
    <mergeCell ref="M13:M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2023-02-04T15:53:33Z</dcterms:created>
  <dcterms:modified xsi:type="dcterms:W3CDTF">2023-02-07T14:05:15Z</dcterms:modified>
</cp:coreProperties>
</file>