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rban\Desktop\nus-iss\reasoning-systems\courseware\Day 3\"/>
    </mc:Choice>
  </mc:AlternateContent>
  <xr:revisionPtr revIDLastSave="0" documentId="13_ncr:1_{F7868B2C-B7D7-4B7B-BCC6-D7BE82F462A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ev_HiddenInfo" sheetId="2" state="veryHidden" r:id="rId2"/>
    <sheet name="Solution" sheetId="3" r:id="rId3"/>
  </sheets>
  <definedNames>
    <definedName name="packageID">Data!$A$2:$A$65</definedName>
    <definedName name="problemData">Data!$A$2:$B$65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Solution!$B$2:$B$65</definedName>
    <definedName name="solver_lhs2" localSheetId="2" hidden="1">Solution!$D$66</definedName>
    <definedName name="solver_lhs3" localSheetId="2" hidden="1">Solution!#REF!</definedName>
    <definedName name="solver_mip" localSheetId="2" hidden="1">2147483647</definedName>
    <definedName name="solver_mni" localSheetId="2" hidden="1">300</definedName>
    <definedName name="solver_mrt" localSheetId="2" hidden="1">0.2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2</definedName>
    <definedName name="solver_rel1" localSheetId="2" hidden="1">6</definedName>
    <definedName name="solver_rel2" localSheetId="2" hidden="1">2</definedName>
    <definedName name="solver_rel3" localSheetId="2" hidden="1">3</definedName>
    <definedName name="solver_rhs1" localSheetId="2" hidden="1">AllDifferent</definedName>
    <definedName name="solver_rhs2" localSheetId="2" hidden="1">0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weight">Data!$B$2:$B$65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2" i="3" l="1"/>
  <c r="C66" i="3" s="1"/>
  <c r="F2" i="3" l="1"/>
  <c r="I2" i="3" l="1"/>
  <c r="BG16" i="2"/>
  <c r="H16" i="2"/>
  <c r="BD16" i="2" l="1"/>
  <c r="B1" i="2"/>
</calcChain>
</file>

<file path=xl/sharedStrings.xml><?xml version="1.0" encoding="utf-8"?>
<sst xmlns="http://schemas.openxmlformats.org/spreadsheetml/2006/main" count="63" uniqueCount="60">
  <si>
    <t>PackageID</t>
  </si>
  <si>
    <t>Weight</t>
  </si>
  <si>
    <t>Optimize</t>
  </si>
  <si>
    <t>MACROS</t>
  </si>
  <si>
    <t>FORMAT</t>
  </si>
  <si>
    <t>FindThe</t>
  </si>
  <si>
    <t>Start</t>
  </si>
  <si>
    <t>L.FORMULA</t>
  </si>
  <si>
    <t>Stop Trials</t>
  </si>
  <si>
    <t>BeforeCalc</t>
  </si>
  <si>
    <t>Stop Minutes</t>
  </si>
  <si>
    <t>AfterCalc</t>
  </si>
  <si>
    <t>Stop Change</t>
  </si>
  <si>
    <t>EndTrial</t>
  </si>
  <si>
    <t>Stop Formula</t>
  </si>
  <si>
    <t>Finish</t>
  </si>
  <si>
    <t>Pop. Size</t>
  </si>
  <si>
    <t>Constraint</t>
  </si>
  <si>
    <t>UNUSED</t>
  </si>
  <si>
    <t>Seed</t>
  </si>
  <si>
    <t>Up. Display</t>
  </si>
  <si>
    <t>PauseOnErr</t>
  </si>
  <si>
    <t>Solver</t>
  </si>
  <si>
    <t>Graph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</si>
  <si>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</si>
  <si>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</si>
  <si>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</si>
  <si>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</si>
  <si>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</si>
  <si>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</si>
  <si>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</si>
  <si>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</si>
  <si>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</si>
  <si>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</si>
  <si>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Min</t>
  </si>
  <si>
    <t>Max</t>
  </si>
  <si>
    <t>Flags</t>
  </si>
  <si>
    <t>DEVEVAL</t>
  </si>
  <si>
    <t>EVAL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</si>
  <si>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</si>
  <si>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</si>
  <si>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</si>
  <si>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</si>
  <si>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</si>
  <si>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</si>
  <si>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</si>
  <si>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</si>
  <si>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</si>
  <si>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</si>
  <si>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Unused</t>
  </si>
  <si>
    <t>ORDER</t>
  </si>
  <si>
    <t>False,False,False</t>
  </si>
  <si>
    <t>SpaceID</t>
  </si>
  <si>
    <t>Stack</t>
  </si>
  <si>
    <t>Level</t>
  </si>
  <si>
    <t>Abs(xi-AV)</t>
  </si>
  <si>
    <r>
      <t>å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>i</t>
    </r>
    <r>
      <rPr>
        <sz val="8"/>
        <rFont val="Arial"/>
        <family val="2"/>
      </rPr>
      <t xml:space="preserve"> (xi-AV)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</si>
  <si>
    <t>Stk Average ( xi)</t>
  </si>
  <si>
    <t>Weight (wi)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</si>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</sst>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65"/>
  <sheetViews>
    <sheetView workbookViewId="0">
      <selection activeCell="B4" sqref="B4"/>
    </sheetView>
  </sheetViews>
  <sheetFormatPr defaultColWidth="9.109375" defaultRowHeight="10.199999999999999" x14ac:dyDescent="0.2"/>
  <cols>
    <col min="1" max="1" width="9.88671875" style="1" customWidth="1"/>
    <col min="2" max="16384" width="9.10937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27</v>
      </c>
    </row>
    <row r="3" spans="1:2" x14ac:dyDescent="0.2">
      <c r="A3" s="1">
        <v>2</v>
      </c>
      <c r="B3" s="1">
        <v>57</v>
      </c>
    </row>
    <row r="4" spans="1:2" x14ac:dyDescent="0.2">
      <c r="A4" s="1">
        <v>3</v>
      </c>
      <c r="B4" s="1">
        <v>33</v>
      </c>
    </row>
    <row r="5" spans="1:2" x14ac:dyDescent="0.2">
      <c r="A5" s="1">
        <v>4</v>
      </c>
      <c r="B5" s="1">
        <v>55</v>
      </c>
    </row>
    <row r="6" spans="1:2" x14ac:dyDescent="0.2">
      <c r="A6" s="1">
        <v>5</v>
      </c>
      <c r="B6" s="1">
        <v>65</v>
      </c>
    </row>
    <row r="7" spans="1:2" x14ac:dyDescent="0.2">
      <c r="A7" s="1">
        <v>6</v>
      </c>
      <c r="B7" s="1">
        <v>26</v>
      </c>
    </row>
    <row r="8" spans="1:2" x14ac:dyDescent="0.2">
      <c r="A8" s="1">
        <v>7</v>
      </c>
      <c r="B8" s="1">
        <v>21</v>
      </c>
    </row>
    <row r="9" spans="1:2" x14ac:dyDescent="0.2">
      <c r="A9" s="1">
        <v>8</v>
      </c>
      <c r="B9" s="1">
        <v>28</v>
      </c>
    </row>
    <row r="10" spans="1:2" x14ac:dyDescent="0.2">
      <c r="A10" s="1">
        <v>9</v>
      </c>
      <c r="B10" s="1">
        <v>43</v>
      </c>
    </row>
    <row r="11" spans="1:2" x14ac:dyDescent="0.2">
      <c r="A11" s="1">
        <v>10</v>
      </c>
      <c r="B11" s="1">
        <v>40</v>
      </c>
    </row>
    <row r="12" spans="1:2" x14ac:dyDescent="0.2">
      <c r="A12" s="1">
        <v>11</v>
      </c>
      <c r="B12" s="1">
        <v>27</v>
      </c>
    </row>
    <row r="13" spans="1:2" x14ac:dyDescent="0.2">
      <c r="A13" s="1">
        <v>12</v>
      </c>
      <c r="B13" s="1">
        <v>62</v>
      </c>
    </row>
    <row r="14" spans="1:2" x14ac:dyDescent="0.2">
      <c r="A14" s="1">
        <v>13</v>
      </c>
      <c r="B14" s="1">
        <v>25</v>
      </c>
    </row>
    <row r="15" spans="1:2" x14ac:dyDescent="0.2">
      <c r="A15" s="1">
        <v>14</v>
      </c>
      <c r="B15" s="1">
        <v>33</v>
      </c>
    </row>
    <row r="16" spans="1:2" x14ac:dyDescent="0.2">
      <c r="A16" s="1">
        <v>15</v>
      </c>
      <c r="B16" s="1">
        <v>67</v>
      </c>
    </row>
    <row r="17" spans="1:2" x14ac:dyDescent="0.2">
      <c r="A17" s="1">
        <v>16</v>
      </c>
      <c r="B17" s="1">
        <v>30</v>
      </c>
    </row>
    <row r="18" spans="1:2" x14ac:dyDescent="0.2">
      <c r="A18" s="1">
        <v>17</v>
      </c>
      <c r="B18" s="1">
        <v>46</v>
      </c>
    </row>
    <row r="19" spans="1:2" x14ac:dyDescent="0.2">
      <c r="A19" s="1">
        <v>18</v>
      </c>
      <c r="B19" s="1">
        <v>31</v>
      </c>
    </row>
    <row r="20" spans="1:2" x14ac:dyDescent="0.2">
      <c r="A20" s="1">
        <v>19</v>
      </c>
      <c r="B20" s="1">
        <v>58</v>
      </c>
    </row>
    <row r="21" spans="1:2" x14ac:dyDescent="0.2">
      <c r="A21" s="1">
        <v>20</v>
      </c>
      <c r="B21" s="1">
        <v>59</v>
      </c>
    </row>
    <row r="22" spans="1:2" x14ac:dyDescent="0.2">
      <c r="A22" s="1">
        <v>21</v>
      </c>
      <c r="B22" s="1">
        <v>37</v>
      </c>
    </row>
    <row r="23" spans="1:2" x14ac:dyDescent="0.2">
      <c r="A23" s="1">
        <v>22</v>
      </c>
      <c r="B23" s="1">
        <v>55</v>
      </c>
    </row>
    <row r="24" spans="1:2" x14ac:dyDescent="0.2">
      <c r="A24" s="1">
        <v>23</v>
      </c>
      <c r="B24" s="1">
        <v>61</v>
      </c>
    </row>
    <row r="25" spans="1:2" x14ac:dyDescent="0.2">
      <c r="A25" s="1">
        <v>24</v>
      </c>
      <c r="B25" s="1">
        <v>25</v>
      </c>
    </row>
    <row r="26" spans="1:2" x14ac:dyDescent="0.2">
      <c r="A26" s="1">
        <v>25</v>
      </c>
      <c r="B26" s="1">
        <v>38</v>
      </c>
    </row>
    <row r="27" spans="1:2" x14ac:dyDescent="0.2">
      <c r="A27" s="1">
        <v>26</v>
      </c>
      <c r="B27" s="1">
        <v>65</v>
      </c>
    </row>
    <row r="28" spans="1:2" x14ac:dyDescent="0.2">
      <c r="A28" s="1">
        <v>27</v>
      </c>
      <c r="B28" s="1">
        <v>51</v>
      </c>
    </row>
    <row r="29" spans="1:2" x14ac:dyDescent="0.2">
      <c r="A29" s="1">
        <v>28</v>
      </c>
      <c r="B29" s="1">
        <v>30</v>
      </c>
    </row>
    <row r="30" spans="1:2" x14ac:dyDescent="0.2">
      <c r="A30" s="1">
        <v>29</v>
      </c>
      <c r="B30" s="1">
        <v>40</v>
      </c>
    </row>
    <row r="31" spans="1:2" x14ac:dyDescent="0.2">
      <c r="A31" s="1">
        <v>30</v>
      </c>
      <c r="B31" s="1">
        <v>69</v>
      </c>
    </row>
    <row r="32" spans="1:2" x14ac:dyDescent="0.2">
      <c r="A32" s="1">
        <v>31</v>
      </c>
      <c r="B32" s="1">
        <v>33</v>
      </c>
    </row>
    <row r="33" spans="1:2" x14ac:dyDescent="0.2">
      <c r="A33" s="1">
        <v>32</v>
      </c>
      <c r="B33" s="1">
        <v>61</v>
      </c>
    </row>
    <row r="34" spans="1:2" x14ac:dyDescent="0.2">
      <c r="A34" s="1">
        <v>33</v>
      </c>
      <c r="B34" s="1">
        <v>66</v>
      </c>
    </row>
    <row r="35" spans="1:2" x14ac:dyDescent="0.2">
      <c r="A35" s="1">
        <v>34</v>
      </c>
      <c r="B35" s="1">
        <v>63</v>
      </c>
    </row>
    <row r="36" spans="1:2" x14ac:dyDescent="0.2">
      <c r="A36" s="1">
        <v>35</v>
      </c>
      <c r="B36" s="1">
        <v>53</v>
      </c>
    </row>
    <row r="37" spans="1:2" x14ac:dyDescent="0.2">
      <c r="A37" s="1">
        <v>36</v>
      </c>
      <c r="B37" s="1">
        <v>37</v>
      </c>
    </row>
    <row r="38" spans="1:2" x14ac:dyDescent="0.2">
      <c r="A38" s="1">
        <v>37</v>
      </c>
      <c r="B38" s="1">
        <v>53</v>
      </c>
    </row>
    <row r="39" spans="1:2" x14ac:dyDescent="0.2">
      <c r="A39" s="1">
        <v>38</v>
      </c>
      <c r="B39" s="1">
        <v>67</v>
      </c>
    </row>
    <row r="40" spans="1:2" x14ac:dyDescent="0.2">
      <c r="A40" s="1">
        <v>39</v>
      </c>
      <c r="B40" s="1">
        <v>32</v>
      </c>
    </row>
    <row r="41" spans="1:2" x14ac:dyDescent="0.2">
      <c r="A41" s="1">
        <v>40</v>
      </c>
      <c r="B41" s="1">
        <v>44</v>
      </c>
    </row>
    <row r="42" spans="1:2" x14ac:dyDescent="0.2">
      <c r="A42" s="1">
        <v>41</v>
      </c>
      <c r="B42" s="1">
        <v>53</v>
      </c>
    </row>
    <row r="43" spans="1:2" x14ac:dyDescent="0.2">
      <c r="A43" s="1">
        <v>42</v>
      </c>
      <c r="B43" s="1">
        <v>47</v>
      </c>
    </row>
    <row r="44" spans="1:2" x14ac:dyDescent="0.2">
      <c r="A44" s="1">
        <v>43</v>
      </c>
      <c r="B44" s="1">
        <v>39</v>
      </c>
    </row>
    <row r="45" spans="1:2" x14ac:dyDescent="0.2">
      <c r="A45" s="1">
        <v>44</v>
      </c>
      <c r="B45" s="1">
        <v>38</v>
      </c>
    </row>
    <row r="46" spans="1:2" x14ac:dyDescent="0.2">
      <c r="A46" s="1">
        <v>45</v>
      </c>
      <c r="B46" s="1">
        <v>46</v>
      </c>
    </row>
    <row r="47" spans="1:2" x14ac:dyDescent="0.2">
      <c r="A47" s="1">
        <v>46</v>
      </c>
      <c r="B47" s="1">
        <v>67</v>
      </c>
    </row>
    <row r="48" spans="1:2" x14ac:dyDescent="0.2">
      <c r="A48" s="1">
        <v>47</v>
      </c>
      <c r="B48" s="1">
        <v>36</v>
      </c>
    </row>
    <row r="49" spans="1:2" x14ac:dyDescent="0.2">
      <c r="A49" s="1">
        <v>48</v>
      </c>
      <c r="B49" s="1">
        <v>30</v>
      </c>
    </row>
    <row r="50" spans="1:2" x14ac:dyDescent="0.2">
      <c r="A50" s="1">
        <v>49</v>
      </c>
      <c r="B50" s="1">
        <v>37</v>
      </c>
    </row>
    <row r="51" spans="1:2" x14ac:dyDescent="0.2">
      <c r="A51" s="1">
        <v>50</v>
      </c>
      <c r="B51" s="1">
        <v>43</v>
      </c>
    </row>
    <row r="52" spans="1:2" x14ac:dyDescent="0.2">
      <c r="A52" s="1">
        <v>51</v>
      </c>
      <c r="B52" s="1">
        <v>68</v>
      </c>
    </row>
    <row r="53" spans="1:2" x14ac:dyDescent="0.2">
      <c r="A53" s="1">
        <v>52</v>
      </c>
      <c r="B53" s="1">
        <v>50</v>
      </c>
    </row>
    <row r="54" spans="1:2" x14ac:dyDescent="0.2">
      <c r="A54" s="1">
        <v>53</v>
      </c>
      <c r="B54" s="1">
        <v>64</v>
      </c>
    </row>
    <row r="55" spans="1:2" x14ac:dyDescent="0.2">
      <c r="A55" s="1">
        <v>54</v>
      </c>
      <c r="B55" s="1">
        <v>32</v>
      </c>
    </row>
    <row r="56" spans="1:2" x14ac:dyDescent="0.2">
      <c r="A56" s="1">
        <v>55</v>
      </c>
      <c r="B56" s="1">
        <v>32</v>
      </c>
    </row>
    <row r="57" spans="1:2" x14ac:dyDescent="0.2">
      <c r="A57" s="1">
        <v>56</v>
      </c>
      <c r="B57" s="1">
        <v>59</v>
      </c>
    </row>
    <row r="58" spans="1:2" x14ac:dyDescent="0.2">
      <c r="A58" s="1">
        <v>57</v>
      </c>
      <c r="B58" s="1">
        <v>24</v>
      </c>
    </row>
    <row r="59" spans="1:2" x14ac:dyDescent="0.2">
      <c r="A59" s="1">
        <v>58</v>
      </c>
      <c r="B59" s="1">
        <v>67</v>
      </c>
    </row>
    <row r="60" spans="1:2" x14ac:dyDescent="0.2">
      <c r="A60" s="1">
        <v>59</v>
      </c>
      <c r="B60" s="1">
        <v>54</v>
      </c>
    </row>
    <row r="61" spans="1:2" x14ac:dyDescent="0.2">
      <c r="A61" s="1">
        <v>60</v>
      </c>
      <c r="B61" s="1">
        <v>23</v>
      </c>
    </row>
    <row r="62" spans="1:2" x14ac:dyDescent="0.2">
      <c r="A62" s="1">
        <v>61</v>
      </c>
      <c r="B62" s="1">
        <v>49</v>
      </c>
    </row>
    <row r="63" spans="1:2" x14ac:dyDescent="0.2">
      <c r="A63" s="1">
        <v>62</v>
      </c>
      <c r="B63" s="1">
        <v>60</v>
      </c>
    </row>
    <row r="64" spans="1:2" x14ac:dyDescent="0.2">
      <c r="A64" s="1">
        <v>63</v>
      </c>
      <c r="B64" s="1">
        <v>65</v>
      </c>
    </row>
    <row r="65" spans="1:2" x14ac:dyDescent="0.2">
      <c r="A65" s="1">
        <v>64</v>
      </c>
      <c r="B65" s="1">
        <v>35</v>
      </c>
    </row>
  </sheetData>
  <phoneticPr fontId="6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H16"/>
  <sheetViews>
    <sheetView workbookViewId="0"/>
  </sheetViews>
  <sheetFormatPr defaultColWidth="10.6640625" defaultRowHeight="13.2" x14ac:dyDescent="0.25"/>
  <cols>
    <col min="1" max="1" width="11.6640625" customWidth="1"/>
    <col min="2" max="4" width="10.6640625" customWidth="1"/>
    <col min="5" max="5" width="12.6640625" customWidth="1"/>
    <col min="6" max="11" width="10.6640625" customWidth="1"/>
    <col min="12" max="47" width="10.6640625" hidden="1" customWidth="1"/>
  </cols>
  <sheetData>
    <row r="1" spans="1:60" x14ac:dyDescent="0.25">
      <c r="A1" t="s">
        <v>2</v>
      </c>
      <c r="B1">
        <f>Solution!$I$69</f>
        <v>0</v>
      </c>
      <c r="F1" t="s">
        <v>3</v>
      </c>
      <c r="I1" t="s">
        <v>4</v>
      </c>
      <c r="J1">
        <v>3</v>
      </c>
    </row>
    <row r="2" spans="1:60" x14ac:dyDescent="0.25">
      <c r="A2" t="s">
        <v>5</v>
      </c>
      <c r="B2">
        <v>1</v>
      </c>
      <c r="C2">
        <v>0</v>
      </c>
      <c r="F2" t="s">
        <v>6</v>
      </c>
      <c r="G2" t="b">
        <v>0</v>
      </c>
      <c r="I2" t="s">
        <v>7</v>
      </c>
    </row>
    <row r="3" spans="1:60" x14ac:dyDescent="0.25">
      <c r="A3" t="s">
        <v>8</v>
      </c>
      <c r="B3" t="b">
        <v>0</v>
      </c>
      <c r="C3">
        <v>500</v>
      </c>
      <c r="F3" t="s">
        <v>9</v>
      </c>
      <c r="G3" t="b">
        <v>0</v>
      </c>
    </row>
    <row r="4" spans="1:60" x14ac:dyDescent="0.25">
      <c r="A4" t="s">
        <v>10</v>
      </c>
      <c r="B4" t="b">
        <v>0</v>
      </c>
      <c r="C4">
        <v>2</v>
      </c>
      <c r="F4" t="s">
        <v>11</v>
      </c>
      <c r="G4" t="b">
        <v>0</v>
      </c>
    </row>
    <row r="5" spans="1:60" x14ac:dyDescent="0.25">
      <c r="A5" t="s">
        <v>12</v>
      </c>
      <c r="B5" t="b">
        <v>0</v>
      </c>
      <c r="C5">
        <v>1000</v>
      </c>
      <c r="D5">
        <v>1E-4</v>
      </c>
      <c r="E5" t="b">
        <v>0</v>
      </c>
      <c r="F5" t="s">
        <v>13</v>
      </c>
      <c r="G5" t="b">
        <v>0</v>
      </c>
    </row>
    <row r="6" spans="1:60" x14ac:dyDescent="0.25">
      <c r="A6" t="s">
        <v>14</v>
      </c>
      <c r="B6" t="b">
        <v>0</v>
      </c>
      <c r="F6" t="s">
        <v>15</v>
      </c>
      <c r="G6" t="b">
        <v>0</v>
      </c>
    </row>
    <row r="7" spans="1:60" x14ac:dyDescent="0.25">
      <c r="A7" t="s">
        <v>16</v>
      </c>
      <c r="B7">
        <v>50</v>
      </c>
    </row>
    <row r="8" spans="1:60" x14ac:dyDescent="0.25">
      <c r="A8" t="s">
        <v>17</v>
      </c>
      <c r="B8" t="s">
        <v>18</v>
      </c>
      <c r="F8" t="s">
        <v>19</v>
      </c>
      <c r="G8" t="b">
        <v>1</v>
      </c>
      <c r="H8">
        <v>1</v>
      </c>
    </row>
    <row r="9" spans="1:60" x14ac:dyDescent="0.25">
      <c r="A9" t="s">
        <v>20</v>
      </c>
      <c r="B9">
        <v>1</v>
      </c>
    </row>
    <row r="10" spans="1:60" x14ac:dyDescent="0.25">
      <c r="A10" t="s">
        <v>21</v>
      </c>
      <c r="B10" t="b">
        <v>0</v>
      </c>
    </row>
    <row r="11" spans="1:60" x14ac:dyDescent="0.25">
      <c r="A11" t="s">
        <v>22</v>
      </c>
      <c r="B11" t="s">
        <v>18</v>
      </c>
    </row>
    <row r="12" spans="1:60" x14ac:dyDescent="0.25">
      <c r="A12" t="s">
        <v>23</v>
      </c>
      <c r="B12" t="b">
        <v>1</v>
      </c>
    </row>
    <row r="14" spans="1:60" ht="13.8" thickBot="1" x14ac:dyDescent="0.3">
      <c r="A14" t="s">
        <v>24</v>
      </c>
      <c r="B14">
        <v>1</v>
      </c>
      <c r="AX14" t="s">
        <v>25</v>
      </c>
      <c r="AY14">
        <v>1</v>
      </c>
    </row>
    <row r="15" spans="1:60" s="3" customFormat="1" ht="13.8" thickTop="1" x14ac:dyDescent="0.25">
      <c r="A15" s="3" t="s">
        <v>26</v>
      </c>
      <c r="B15" s="3" t="s">
        <v>27</v>
      </c>
      <c r="C15" s="3" t="s">
        <v>28</v>
      </c>
      <c r="D15" s="3" t="s">
        <v>29</v>
      </c>
      <c r="E15" s="3" t="s">
        <v>30</v>
      </c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35</v>
      </c>
      <c r="K15" s="3" t="s">
        <v>36</v>
      </c>
      <c r="AV15" s="3" t="s">
        <v>37</v>
      </c>
      <c r="AW15" s="3" t="s">
        <v>38</v>
      </c>
      <c r="AX15" s="3" t="s">
        <v>39</v>
      </c>
      <c r="AY15" s="3" t="s">
        <v>40</v>
      </c>
      <c r="AZ15" s="3" t="s">
        <v>41</v>
      </c>
      <c r="BA15" s="3" t="s">
        <v>42</v>
      </c>
      <c r="BB15" s="3" t="s">
        <v>43</v>
      </c>
      <c r="BC15" s="3" t="s">
        <v>44</v>
      </c>
      <c r="BD15" s="3" t="s">
        <v>45</v>
      </c>
      <c r="BE15" s="3" t="s">
        <v>46</v>
      </c>
      <c r="BF15" s="3" t="s">
        <v>47</v>
      </c>
      <c r="BG15" s="3" t="s">
        <v>48</v>
      </c>
      <c r="BH15" s="3" t="s">
        <v>49</v>
      </c>
    </row>
    <row r="16" spans="1:60" x14ac:dyDescent="0.25">
      <c r="A16" t="s">
        <v>50</v>
      </c>
      <c r="B16">
        <v>0.06</v>
      </c>
      <c r="C16">
        <v>0.5</v>
      </c>
      <c r="E16">
        <v>0</v>
      </c>
      <c r="G16">
        <v>1</v>
      </c>
      <c r="H16" t="e">
        <f>Solution!#REF!</f>
        <v>#REF!</v>
      </c>
      <c r="I16">
        <v>-1.0000000000000001E+300</v>
      </c>
      <c r="J16">
        <v>1.0000000000000001E+300</v>
      </c>
      <c r="K16" t="s">
        <v>51</v>
      </c>
      <c r="AX16">
        <v>3</v>
      </c>
      <c r="AY16">
        <v>1</v>
      </c>
      <c r="BB16">
        <v>0</v>
      </c>
      <c r="BC16">
        <v>2</v>
      </c>
      <c r="BD16">
        <f>Solution!$D$66</f>
        <v>0</v>
      </c>
      <c r="BE16">
        <v>2</v>
      </c>
      <c r="BF16">
        <v>0</v>
      </c>
      <c r="BG16" t="e">
        <f>100*(EXP(deviation/100)-1)</f>
        <v>#NAME?</v>
      </c>
    </row>
  </sheetData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71"/>
  <sheetViews>
    <sheetView tabSelected="1" workbookViewId="0">
      <selection activeCell="D5" sqref="D5"/>
    </sheetView>
  </sheetViews>
  <sheetFormatPr defaultColWidth="9.109375" defaultRowHeight="13.2" x14ac:dyDescent="0.25"/>
  <cols>
    <col min="1" max="1" width="9.44140625" style="1" customWidth="1"/>
    <col min="2" max="2" width="12.109375" style="1" customWidth="1"/>
    <col min="3" max="3" width="16.88671875" style="1" bestFit="1" customWidth="1"/>
    <col min="4" max="4" width="10.33203125" style="1" customWidth="1"/>
    <col min="5" max="5" width="20.109375" style="1" customWidth="1"/>
    <col min="6" max="6" width="15.6640625" style="1" bestFit="1" customWidth="1"/>
    <col min="7" max="7" width="9.109375" style="1"/>
    <col min="8" max="8" width="8.5546875" style="1" customWidth="1"/>
    <col min="9" max="9" width="14.6640625" style="1" customWidth="1"/>
    <col min="10" max="10" width="8.88671875"/>
    <col min="11" max="11" width="9.109375" style="1"/>
    <col min="12" max="12" width="9.109375" style="6"/>
    <col min="13" max="16384" width="9.109375" style="1"/>
  </cols>
  <sheetData>
    <row r="1" spans="1:13" x14ac:dyDescent="0.25">
      <c r="A1" s="8" t="s">
        <v>52</v>
      </c>
      <c r="B1" s="10" t="s">
        <v>0</v>
      </c>
      <c r="C1" s="8" t="s">
        <v>58</v>
      </c>
      <c r="D1" s="8" t="s">
        <v>17</v>
      </c>
      <c r="E1" s="7"/>
      <c r="F1" s="7" t="s">
        <v>57</v>
      </c>
      <c r="G1" s="8" t="s">
        <v>53</v>
      </c>
      <c r="H1" s="8" t="s">
        <v>54</v>
      </c>
      <c r="I1" s="7" t="s">
        <v>55</v>
      </c>
      <c r="L1" s="5"/>
    </row>
    <row r="2" spans="1:13" x14ac:dyDescent="0.25">
      <c r="A2" s="1">
        <v>11</v>
      </c>
      <c r="B2" s="11">
        <v>1</v>
      </c>
      <c r="C2" s="1">
        <f t="shared" ref="C2:C65" si="0">INDEX(problemData,B2,2)</f>
        <v>27</v>
      </c>
      <c r="D2" s="1">
        <v>2</v>
      </c>
      <c r="E2" s="4"/>
      <c r="F2" s="4">
        <f>AVERAGE(C2:C5)</f>
        <v>43</v>
      </c>
      <c r="G2" s="1">
        <v>1</v>
      </c>
      <c r="H2" s="1">
        <v>1</v>
      </c>
      <c r="I2" s="4">
        <f>ABS(F2-C66)</f>
        <v>2.796875</v>
      </c>
      <c r="L2" s="5"/>
      <c r="M2" s="9"/>
    </row>
    <row r="3" spans="1:13" x14ac:dyDescent="0.25">
      <c r="A3" s="1">
        <v>12</v>
      </c>
      <c r="B3" s="11">
        <v>2</v>
      </c>
      <c r="C3" s="1">
        <f t="shared" si="0"/>
        <v>57</v>
      </c>
      <c r="D3" s="1">
        <v>2</v>
      </c>
      <c r="E3" s="4"/>
      <c r="F3" s="4">
        <f t="shared" ref="F3:F65" si="1">AVERAGE(C3:C6)</f>
        <v>52.5</v>
      </c>
      <c r="G3" s="1">
        <v>1</v>
      </c>
      <c r="H3" s="1">
        <v>2</v>
      </c>
      <c r="I3" s="4">
        <f t="shared" ref="I3:I65" si="2">ABS(F3-C67)</f>
        <v>52.5</v>
      </c>
      <c r="L3" s="5"/>
      <c r="M3" s="9"/>
    </row>
    <row r="4" spans="1:13" x14ac:dyDescent="0.25">
      <c r="A4" s="1">
        <v>13</v>
      </c>
      <c r="B4" s="11">
        <v>3</v>
      </c>
      <c r="C4" s="1">
        <f t="shared" si="0"/>
        <v>33</v>
      </c>
      <c r="D4" s="1">
        <v>2</v>
      </c>
      <c r="E4" s="4"/>
      <c r="F4" s="4">
        <f t="shared" si="1"/>
        <v>44.75</v>
      </c>
      <c r="G4" s="1">
        <v>1</v>
      </c>
      <c r="H4" s="1">
        <v>3</v>
      </c>
      <c r="I4" s="4">
        <f t="shared" si="2"/>
        <v>44.75</v>
      </c>
      <c r="L4" s="5"/>
      <c r="M4" s="9"/>
    </row>
    <row r="5" spans="1:13" x14ac:dyDescent="0.25">
      <c r="A5" s="1">
        <v>14</v>
      </c>
      <c r="B5" s="11">
        <v>4</v>
      </c>
      <c r="C5" s="1">
        <f t="shared" si="0"/>
        <v>55</v>
      </c>
      <c r="D5" s="1">
        <v>2</v>
      </c>
      <c r="E5" s="4"/>
      <c r="F5" s="4">
        <f t="shared" si="1"/>
        <v>41.75</v>
      </c>
      <c r="G5" s="1">
        <v>1</v>
      </c>
      <c r="H5" s="1">
        <v>4</v>
      </c>
      <c r="I5" s="4">
        <f t="shared" si="2"/>
        <v>41.75</v>
      </c>
      <c r="L5" s="5"/>
      <c r="M5" s="9"/>
    </row>
    <row r="6" spans="1:13" x14ac:dyDescent="0.25">
      <c r="A6" s="1">
        <v>21</v>
      </c>
      <c r="B6" s="11">
        <v>5</v>
      </c>
      <c r="C6" s="1">
        <f t="shared" si="0"/>
        <v>65</v>
      </c>
      <c r="E6" s="4"/>
      <c r="F6" s="4">
        <f t="shared" si="1"/>
        <v>35</v>
      </c>
      <c r="G6" s="1">
        <v>2</v>
      </c>
      <c r="H6" s="1">
        <v>1</v>
      </c>
      <c r="I6" s="4">
        <f t="shared" si="2"/>
        <v>35</v>
      </c>
      <c r="L6" s="5"/>
      <c r="M6" s="9"/>
    </row>
    <row r="7" spans="1:13" x14ac:dyDescent="0.25">
      <c r="A7" s="1">
        <v>22</v>
      </c>
      <c r="B7" s="11">
        <v>6</v>
      </c>
      <c r="C7" s="1">
        <f t="shared" si="0"/>
        <v>26</v>
      </c>
      <c r="E7" s="4"/>
      <c r="F7" s="4">
        <f t="shared" si="1"/>
        <v>29.5</v>
      </c>
      <c r="G7" s="1">
        <v>2</v>
      </c>
      <c r="H7" s="1">
        <v>2</v>
      </c>
      <c r="I7" s="4">
        <f t="shared" si="2"/>
        <v>29.5</v>
      </c>
      <c r="L7" s="5"/>
      <c r="M7" s="9"/>
    </row>
    <row r="8" spans="1:13" x14ac:dyDescent="0.25">
      <c r="A8" s="1">
        <v>23</v>
      </c>
      <c r="B8" s="11">
        <v>7</v>
      </c>
      <c r="C8" s="1">
        <f t="shared" si="0"/>
        <v>21</v>
      </c>
      <c r="E8" s="4"/>
      <c r="F8" s="4">
        <f t="shared" si="1"/>
        <v>33</v>
      </c>
      <c r="G8" s="1">
        <v>2</v>
      </c>
      <c r="H8" s="1">
        <v>3</v>
      </c>
      <c r="I8" s="4">
        <f t="shared" si="2"/>
        <v>33</v>
      </c>
      <c r="L8" s="5"/>
      <c r="M8" s="9"/>
    </row>
    <row r="9" spans="1:13" x14ac:dyDescent="0.25">
      <c r="A9" s="1">
        <v>24</v>
      </c>
      <c r="B9" s="11">
        <v>8</v>
      </c>
      <c r="C9" s="1">
        <f t="shared" si="0"/>
        <v>28</v>
      </c>
      <c r="E9" s="4"/>
      <c r="F9" s="4">
        <f t="shared" si="1"/>
        <v>34.5</v>
      </c>
      <c r="G9" s="1">
        <v>2</v>
      </c>
      <c r="H9" s="1">
        <v>4</v>
      </c>
      <c r="I9" s="4">
        <f t="shared" si="2"/>
        <v>34.5</v>
      </c>
      <c r="L9" s="5"/>
      <c r="M9" s="9"/>
    </row>
    <row r="10" spans="1:13" x14ac:dyDescent="0.25">
      <c r="A10" s="1">
        <v>31</v>
      </c>
      <c r="B10" s="11">
        <v>9</v>
      </c>
      <c r="C10" s="1">
        <f t="shared" si="0"/>
        <v>43</v>
      </c>
      <c r="E10" s="4"/>
      <c r="F10" s="4">
        <f t="shared" si="1"/>
        <v>43</v>
      </c>
      <c r="G10" s="1">
        <v>3</v>
      </c>
      <c r="H10" s="1">
        <v>1</v>
      </c>
      <c r="I10" s="4">
        <f t="shared" si="2"/>
        <v>43</v>
      </c>
      <c r="L10" s="5"/>
      <c r="M10" s="9"/>
    </row>
    <row r="11" spans="1:13" x14ac:dyDescent="0.25">
      <c r="A11" s="1">
        <v>32</v>
      </c>
      <c r="B11" s="11">
        <v>10</v>
      </c>
      <c r="C11" s="1">
        <f t="shared" si="0"/>
        <v>40</v>
      </c>
      <c r="E11" s="4"/>
      <c r="F11" s="4">
        <f t="shared" si="1"/>
        <v>38.5</v>
      </c>
      <c r="G11" s="1">
        <v>3</v>
      </c>
      <c r="H11" s="1">
        <v>2</v>
      </c>
      <c r="I11" s="4">
        <f t="shared" si="2"/>
        <v>38.5</v>
      </c>
      <c r="L11" s="5"/>
      <c r="M11" s="9"/>
    </row>
    <row r="12" spans="1:13" x14ac:dyDescent="0.25">
      <c r="A12" s="1">
        <v>33</v>
      </c>
      <c r="B12" s="11">
        <v>11</v>
      </c>
      <c r="C12" s="1">
        <f t="shared" si="0"/>
        <v>27</v>
      </c>
      <c r="E12" s="4"/>
      <c r="F12" s="4">
        <f t="shared" si="1"/>
        <v>36.75</v>
      </c>
      <c r="G12" s="1">
        <v>3</v>
      </c>
      <c r="H12" s="1">
        <v>3</v>
      </c>
      <c r="I12" s="4">
        <f t="shared" si="2"/>
        <v>36.75</v>
      </c>
      <c r="L12" s="5"/>
      <c r="M12" s="9"/>
    </row>
    <row r="13" spans="1:13" x14ac:dyDescent="0.25">
      <c r="A13" s="1">
        <v>34</v>
      </c>
      <c r="B13" s="11">
        <v>12</v>
      </c>
      <c r="C13" s="1">
        <f t="shared" si="0"/>
        <v>62</v>
      </c>
      <c r="E13" s="4"/>
      <c r="F13" s="4">
        <f t="shared" si="1"/>
        <v>46.75</v>
      </c>
      <c r="G13" s="1">
        <v>3</v>
      </c>
      <c r="H13" s="1">
        <v>4</v>
      </c>
      <c r="I13" s="4">
        <f t="shared" si="2"/>
        <v>46.75</v>
      </c>
      <c r="L13" s="5"/>
      <c r="M13" s="9"/>
    </row>
    <row r="14" spans="1:13" x14ac:dyDescent="0.25">
      <c r="A14" s="1">
        <v>41</v>
      </c>
      <c r="B14" s="11">
        <v>13</v>
      </c>
      <c r="C14" s="1">
        <f t="shared" si="0"/>
        <v>25</v>
      </c>
      <c r="E14" s="4"/>
      <c r="F14" s="4">
        <f t="shared" si="1"/>
        <v>38.75</v>
      </c>
      <c r="G14" s="1">
        <v>4</v>
      </c>
      <c r="H14" s="1">
        <v>1</v>
      </c>
      <c r="I14" s="4">
        <f t="shared" si="2"/>
        <v>38.75</v>
      </c>
      <c r="L14" s="5"/>
      <c r="M14" s="9"/>
    </row>
    <row r="15" spans="1:13" x14ac:dyDescent="0.25">
      <c r="A15" s="1">
        <v>42</v>
      </c>
      <c r="B15" s="11">
        <v>14</v>
      </c>
      <c r="C15" s="1">
        <f t="shared" si="0"/>
        <v>33</v>
      </c>
      <c r="E15" s="4"/>
      <c r="F15" s="4">
        <f t="shared" si="1"/>
        <v>44</v>
      </c>
      <c r="G15" s="1">
        <v>4</v>
      </c>
      <c r="H15" s="1">
        <v>2</v>
      </c>
      <c r="I15" s="4">
        <f t="shared" si="2"/>
        <v>44</v>
      </c>
      <c r="L15" s="5"/>
      <c r="M15" s="9"/>
    </row>
    <row r="16" spans="1:13" x14ac:dyDescent="0.25">
      <c r="A16" s="1">
        <v>43</v>
      </c>
      <c r="B16" s="11">
        <v>15</v>
      </c>
      <c r="C16" s="1">
        <f t="shared" si="0"/>
        <v>67</v>
      </c>
      <c r="E16" s="4"/>
      <c r="F16" s="4">
        <f t="shared" si="1"/>
        <v>43.5</v>
      </c>
      <c r="G16" s="1">
        <v>4</v>
      </c>
      <c r="H16" s="1">
        <v>3</v>
      </c>
      <c r="I16" s="4">
        <f t="shared" si="2"/>
        <v>43.5</v>
      </c>
      <c r="L16" s="5"/>
      <c r="M16" s="9"/>
    </row>
    <row r="17" spans="1:13" x14ac:dyDescent="0.25">
      <c r="A17" s="1">
        <v>44</v>
      </c>
      <c r="B17" s="11">
        <v>16</v>
      </c>
      <c r="C17" s="1">
        <f t="shared" si="0"/>
        <v>30</v>
      </c>
      <c r="E17" s="4"/>
      <c r="F17" s="4">
        <f t="shared" si="1"/>
        <v>41.25</v>
      </c>
      <c r="G17" s="1">
        <v>4</v>
      </c>
      <c r="H17" s="1">
        <v>4</v>
      </c>
      <c r="I17" s="4">
        <f t="shared" si="2"/>
        <v>41.25</v>
      </c>
      <c r="L17" s="5"/>
      <c r="M17" s="9"/>
    </row>
    <row r="18" spans="1:13" x14ac:dyDescent="0.25">
      <c r="A18" s="1">
        <v>51</v>
      </c>
      <c r="B18" s="11">
        <v>17</v>
      </c>
      <c r="C18" s="1">
        <f t="shared" si="0"/>
        <v>46</v>
      </c>
      <c r="E18" s="4"/>
      <c r="F18" s="4">
        <f t="shared" si="1"/>
        <v>48.5</v>
      </c>
      <c r="G18" s="1">
        <v>5</v>
      </c>
      <c r="H18" s="1">
        <v>1</v>
      </c>
      <c r="I18" s="4">
        <f t="shared" si="2"/>
        <v>48.5</v>
      </c>
      <c r="L18" s="5"/>
      <c r="M18" s="9"/>
    </row>
    <row r="19" spans="1:13" x14ac:dyDescent="0.25">
      <c r="A19" s="1">
        <v>52</v>
      </c>
      <c r="B19" s="11">
        <v>18</v>
      </c>
      <c r="C19" s="1">
        <f t="shared" si="0"/>
        <v>31</v>
      </c>
      <c r="E19" s="4"/>
      <c r="F19" s="4">
        <f t="shared" si="1"/>
        <v>46.25</v>
      </c>
      <c r="G19" s="1">
        <v>5</v>
      </c>
      <c r="H19" s="1">
        <v>2</v>
      </c>
      <c r="I19" s="4">
        <f t="shared" si="2"/>
        <v>46.25</v>
      </c>
      <c r="L19" s="5"/>
      <c r="M19" s="9"/>
    </row>
    <row r="20" spans="1:13" x14ac:dyDescent="0.25">
      <c r="A20" s="1">
        <v>53</v>
      </c>
      <c r="B20" s="11">
        <v>19</v>
      </c>
      <c r="C20" s="1">
        <f t="shared" si="0"/>
        <v>58</v>
      </c>
      <c r="E20" s="4"/>
      <c r="F20" s="4">
        <f t="shared" si="1"/>
        <v>52.25</v>
      </c>
      <c r="G20" s="1">
        <v>5</v>
      </c>
      <c r="H20" s="1">
        <v>3</v>
      </c>
      <c r="I20" s="4">
        <f t="shared" si="2"/>
        <v>52.25</v>
      </c>
      <c r="L20" s="5"/>
      <c r="M20" s="9"/>
    </row>
    <row r="21" spans="1:13" x14ac:dyDescent="0.25">
      <c r="A21" s="1">
        <v>54</v>
      </c>
      <c r="B21" s="11">
        <v>20</v>
      </c>
      <c r="C21" s="1">
        <f t="shared" si="0"/>
        <v>59</v>
      </c>
      <c r="E21" s="4"/>
      <c r="F21" s="4">
        <f t="shared" si="1"/>
        <v>53</v>
      </c>
      <c r="G21" s="1">
        <v>5</v>
      </c>
      <c r="H21" s="1">
        <v>4</v>
      </c>
      <c r="I21" s="4">
        <f t="shared" si="2"/>
        <v>53</v>
      </c>
      <c r="L21" s="5"/>
      <c r="M21" s="9"/>
    </row>
    <row r="22" spans="1:13" x14ac:dyDescent="0.25">
      <c r="A22" s="1">
        <v>61</v>
      </c>
      <c r="B22" s="11">
        <v>21</v>
      </c>
      <c r="C22" s="1">
        <f t="shared" si="0"/>
        <v>37</v>
      </c>
      <c r="E22" s="4"/>
      <c r="F22" s="4">
        <f t="shared" si="1"/>
        <v>44.5</v>
      </c>
      <c r="G22" s="1">
        <v>6</v>
      </c>
      <c r="H22" s="1">
        <v>1</v>
      </c>
      <c r="I22" s="4">
        <f t="shared" si="2"/>
        <v>44.5</v>
      </c>
      <c r="L22" s="5"/>
      <c r="M22" s="9"/>
    </row>
    <row r="23" spans="1:13" x14ac:dyDescent="0.25">
      <c r="A23" s="1">
        <v>62</v>
      </c>
      <c r="B23" s="11">
        <v>22</v>
      </c>
      <c r="C23" s="1">
        <f t="shared" si="0"/>
        <v>55</v>
      </c>
      <c r="E23" s="4"/>
      <c r="F23" s="4">
        <f t="shared" si="1"/>
        <v>44.75</v>
      </c>
      <c r="G23" s="1">
        <v>6</v>
      </c>
      <c r="H23" s="1">
        <v>2</v>
      </c>
      <c r="I23" s="4">
        <f t="shared" si="2"/>
        <v>44.75</v>
      </c>
      <c r="L23" s="5"/>
      <c r="M23" s="9"/>
    </row>
    <row r="24" spans="1:13" x14ac:dyDescent="0.25">
      <c r="A24" s="1">
        <v>63</v>
      </c>
      <c r="B24" s="11">
        <v>23</v>
      </c>
      <c r="C24" s="1">
        <f t="shared" si="0"/>
        <v>61</v>
      </c>
      <c r="E24" s="4"/>
      <c r="F24" s="4">
        <f t="shared" si="1"/>
        <v>47.25</v>
      </c>
      <c r="G24" s="1">
        <v>6</v>
      </c>
      <c r="H24" s="1">
        <v>3</v>
      </c>
      <c r="I24" s="4">
        <f t="shared" si="2"/>
        <v>47.25</v>
      </c>
      <c r="L24" s="5"/>
      <c r="M24" s="9"/>
    </row>
    <row r="25" spans="1:13" x14ac:dyDescent="0.25">
      <c r="A25" s="1">
        <v>64</v>
      </c>
      <c r="B25" s="11">
        <v>24</v>
      </c>
      <c r="C25" s="1">
        <f t="shared" si="0"/>
        <v>25</v>
      </c>
      <c r="E25" s="4"/>
      <c r="F25" s="4">
        <f t="shared" si="1"/>
        <v>44.75</v>
      </c>
      <c r="G25" s="1">
        <v>6</v>
      </c>
      <c r="H25" s="1">
        <v>4</v>
      </c>
      <c r="I25" s="4">
        <f t="shared" si="2"/>
        <v>44.75</v>
      </c>
      <c r="L25" s="5"/>
      <c r="M25" s="9"/>
    </row>
    <row r="26" spans="1:13" x14ac:dyDescent="0.25">
      <c r="A26" s="1">
        <v>71</v>
      </c>
      <c r="B26" s="11">
        <v>25</v>
      </c>
      <c r="C26" s="1">
        <f t="shared" si="0"/>
        <v>38</v>
      </c>
      <c r="E26" s="4"/>
      <c r="F26" s="4">
        <f t="shared" si="1"/>
        <v>46</v>
      </c>
      <c r="G26" s="1">
        <v>7</v>
      </c>
      <c r="H26" s="1">
        <v>1</v>
      </c>
      <c r="I26" s="4">
        <f t="shared" si="2"/>
        <v>46</v>
      </c>
      <c r="L26" s="5"/>
      <c r="M26" s="9"/>
    </row>
    <row r="27" spans="1:13" x14ac:dyDescent="0.25">
      <c r="A27" s="1">
        <v>72</v>
      </c>
      <c r="B27" s="11">
        <v>26</v>
      </c>
      <c r="C27" s="1">
        <f t="shared" si="0"/>
        <v>65</v>
      </c>
      <c r="E27" s="4"/>
      <c r="F27" s="4">
        <f t="shared" si="1"/>
        <v>46.5</v>
      </c>
      <c r="G27" s="1">
        <v>7</v>
      </c>
      <c r="H27" s="1">
        <v>2</v>
      </c>
      <c r="I27" s="4">
        <f t="shared" si="2"/>
        <v>46.5</v>
      </c>
      <c r="L27" s="5"/>
      <c r="M27" s="9"/>
    </row>
    <row r="28" spans="1:13" x14ac:dyDescent="0.25">
      <c r="A28" s="1">
        <v>73</v>
      </c>
      <c r="B28" s="11">
        <v>27</v>
      </c>
      <c r="C28" s="1">
        <f t="shared" si="0"/>
        <v>51</v>
      </c>
      <c r="E28" s="4"/>
      <c r="F28" s="4">
        <f t="shared" si="1"/>
        <v>47.5</v>
      </c>
      <c r="G28" s="1">
        <v>7</v>
      </c>
      <c r="H28" s="1">
        <v>3</v>
      </c>
      <c r="I28" s="4">
        <f t="shared" si="2"/>
        <v>47.5</v>
      </c>
      <c r="L28" s="5"/>
      <c r="M28" s="9"/>
    </row>
    <row r="29" spans="1:13" x14ac:dyDescent="0.25">
      <c r="A29" s="1">
        <v>74</v>
      </c>
      <c r="B29" s="11">
        <v>28</v>
      </c>
      <c r="C29" s="1">
        <f t="shared" si="0"/>
        <v>30</v>
      </c>
      <c r="E29" s="4"/>
      <c r="F29" s="4">
        <f t="shared" si="1"/>
        <v>43</v>
      </c>
      <c r="G29" s="1">
        <v>7</v>
      </c>
      <c r="H29" s="1">
        <v>4</v>
      </c>
      <c r="I29" s="4">
        <f t="shared" si="2"/>
        <v>43</v>
      </c>
      <c r="L29" s="5"/>
      <c r="M29" s="9"/>
    </row>
    <row r="30" spans="1:13" x14ac:dyDescent="0.25">
      <c r="A30" s="1">
        <v>81</v>
      </c>
      <c r="B30" s="11">
        <v>29</v>
      </c>
      <c r="C30" s="1">
        <f t="shared" si="0"/>
        <v>40</v>
      </c>
      <c r="E30" s="4"/>
      <c r="F30" s="4">
        <f t="shared" si="1"/>
        <v>50.75</v>
      </c>
      <c r="G30" s="1">
        <v>8</v>
      </c>
      <c r="H30" s="1">
        <v>1</v>
      </c>
      <c r="I30" s="4">
        <f t="shared" si="2"/>
        <v>50.75</v>
      </c>
      <c r="L30" s="5"/>
      <c r="M30" s="9"/>
    </row>
    <row r="31" spans="1:13" x14ac:dyDescent="0.25">
      <c r="A31" s="1">
        <v>82</v>
      </c>
      <c r="B31" s="11">
        <v>30</v>
      </c>
      <c r="C31" s="1">
        <f t="shared" si="0"/>
        <v>69</v>
      </c>
      <c r="E31" s="4"/>
      <c r="F31" s="4">
        <f t="shared" si="1"/>
        <v>57.25</v>
      </c>
      <c r="G31" s="1">
        <v>8</v>
      </c>
      <c r="H31" s="1">
        <v>2</v>
      </c>
      <c r="I31" s="4">
        <f t="shared" si="2"/>
        <v>57.25</v>
      </c>
      <c r="L31" s="5"/>
      <c r="M31" s="9"/>
    </row>
    <row r="32" spans="1:13" x14ac:dyDescent="0.25">
      <c r="A32" s="1">
        <v>83</v>
      </c>
      <c r="B32" s="11">
        <v>31</v>
      </c>
      <c r="C32" s="1">
        <f t="shared" si="0"/>
        <v>33</v>
      </c>
      <c r="E32" s="4"/>
      <c r="F32" s="4">
        <f t="shared" si="1"/>
        <v>55.75</v>
      </c>
      <c r="G32" s="1">
        <v>8</v>
      </c>
      <c r="H32" s="1">
        <v>3</v>
      </c>
      <c r="I32" s="4">
        <f t="shared" si="2"/>
        <v>55.75</v>
      </c>
      <c r="L32" s="5"/>
      <c r="M32" s="9"/>
    </row>
    <row r="33" spans="1:13" x14ac:dyDescent="0.25">
      <c r="A33" s="1">
        <v>84</v>
      </c>
      <c r="B33" s="11">
        <v>32</v>
      </c>
      <c r="C33" s="1">
        <f t="shared" si="0"/>
        <v>61</v>
      </c>
      <c r="E33" s="4"/>
      <c r="F33" s="4">
        <f t="shared" si="1"/>
        <v>60.75</v>
      </c>
      <c r="G33" s="1">
        <v>8</v>
      </c>
      <c r="H33" s="1">
        <v>4</v>
      </c>
      <c r="I33" s="4">
        <f t="shared" si="2"/>
        <v>60.75</v>
      </c>
      <c r="L33" s="5"/>
      <c r="M33" s="9"/>
    </row>
    <row r="34" spans="1:13" x14ac:dyDescent="0.25">
      <c r="A34" s="1">
        <v>91</v>
      </c>
      <c r="B34" s="11">
        <v>33</v>
      </c>
      <c r="C34" s="1">
        <f t="shared" si="0"/>
        <v>66</v>
      </c>
      <c r="E34" s="4"/>
      <c r="F34" s="4">
        <f t="shared" si="1"/>
        <v>54.75</v>
      </c>
      <c r="G34" s="1">
        <v>9</v>
      </c>
      <c r="H34" s="1">
        <v>1</v>
      </c>
      <c r="I34" s="4">
        <f t="shared" si="2"/>
        <v>54.75</v>
      </c>
      <c r="L34" s="5"/>
      <c r="M34" s="9"/>
    </row>
    <row r="35" spans="1:13" x14ac:dyDescent="0.25">
      <c r="A35" s="1">
        <v>92</v>
      </c>
      <c r="B35" s="11">
        <v>34</v>
      </c>
      <c r="C35" s="1">
        <f t="shared" si="0"/>
        <v>63</v>
      </c>
      <c r="E35" s="4"/>
      <c r="F35" s="4">
        <f t="shared" si="1"/>
        <v>51.5</v>
      </c>
      <c r="G35" s="1">
        <v>9</v>
      </c>
      <c r="H35" s="1">
        <v>2</v>
      </c>
      <c r="I35" s="4">
        <f t="shared" si="2"/>
        <v>51.5</v>
      </c>
      <c r="L35" s="5"/>
      <c r="M35" s="9"/>
    </row>
    <row r="36" spans="1:13" x14ac:dyDescent="0.25">
      <c r="A36" s="1">
        <v>93</v>
      </c>
      <c r="B36" s="11">
        <v>35</v>
      </c>
      <c r="C36" s="1">
        <f t="shared" si="0"/>
        <v>53</v>
      </c>
      <c r="E36" s="4"/>
      <c r="F36" s="4">
        <f t="shared" si="1"/>
        <v>52.5</v>
      </c>
      <c r="G36" s="1">
        <v>9</v>
      </c>
      <c r="H36" s="1">
        <v>3</v>
      </c>
      <c r="I36" s="4">
        <f t="shared" si="2"/>
        <v>52.5</v>
      </c>
      <c r="L36" s="5"/>
      <c r="M36" s="9"/>
    </row>
    <row r="37" spans="1:13" x14ac:dyDescent="0.25">
      <c r="A37" s="1">
        <v>94</v>
      </c>
      <c r="B37" s="11">
        <v>36</v>
      </c>
      <c r="C37" s="1">
        <f t="shared" si="0"/>
        <v>37</v>
      </c>
      <c r="E37" s="4"/>
      <c r="F37" s="4">
        <f t="shared" si="1"/>
        <v>47.25</v>
      </c>
      <c r="G37" s="1">
        <v>9</v>
      </c>
      <c r="H37" s="1">
        <v>4</v>
      </c>
      <c r="I37" s="4">
        <f t="shared" si="2"/>
        <v>47.25</v>
      </c>
      <c r="L37" s="5"/>
      <c r="M37" s="9"/>
    </row>
    <row r="38" spans="1:13" x14ac:dyDescent="0.25">
      <c r="A38" s="1">
        <v>101</v>
      </c>
      <c r="B38" s="11">
        <v>37</v>
      </c>
      <c r="C38" s="1">
        <f t="shared" si="0"/>
        <v>53</v>
      </c>
      <c r="E38" s="4"/>
      <c r="F38" s="4">
        <f t="shared" si="1"/>
        <v>49</v>
      </c>
      <c r="G38" s="1">
        <v>10</v>
      </c>
      <c r="H38" s="1">
        <v>1</v>
      </c>
      <c r="I38" s="4">
        <f t="shared" si="2"/>
        <v>49</v>
      </c>
      <c r="L38" s="5"/>
      <c r="M38" s="9"/>
    </row>
    <row r="39" spans="1:13" x14ac:dyDescent="0.25">
      <c r="A39" s="1">
        <v>102</v>
      </c>
      <c r="B39" s="11">
        <v>38</v>
      </c>
      <c r="C39" s="1">
        <f t="shared" si="0"/>
        <v>67</v>
      </c>
      <c r="E39" s="4"/>
      <c r="F39" s="4">
        <f t="shared" si="1"/>
        <v>49</v>
      </c>
      <c r="G39" s="1">
        <v>10</v>
      </c>
      <c r="H39" s="1">
        <v>2</v>
      </c>
      <c r="I39" s="4">
        <f t="shared" si="2"/>
        <v>49</v>
      </c>
      <c r="L39" s="5"/>
      <c r="M39" s="9"/>
    </row>
    <row r="40" spans="1:13" x14ac:dyDescent="0.25">
      <c r="A40" s="1">
        <v>103</v>
      </c>
      <c r="B40" s="11">
        <v>39</v>
      </c>
      <c r="C40" s="1">
        <f t="shared" si="0"/>
        <v>32</v>
      </c>
      <c r="E40" s="4"/>
      <c r="F40" s="4">
        <f t="shared" si="1"/>
        <v>44</v>
      </c>
      <c r="G40" s="1">
        <v>10</v>
      </c>
      <c r="H40" s="1">
        <v>3</v>
      </c>
      <c r="I40" s="4">
        <f t="shared" si="2"/>
        <v>44</v>
      </c>
      <c r="L40" s="5"/>
      <c r="M40" s="9"/>
    </row>
    <row r="41" spans="1:13" x14ac:dyDescent="0.25">
      <c r="A41" s="1">
        <v>104</v>
      </c>
      <c r="B41" s="11">
        <v>40</v>
      </c>
      <c r="C41" s="1">
        <f t="shared" si="0"/>
        <v>44</v>
      </c>
      <c r="E41" s="4"/>
      <c r="F41" s="4">
        <f t="shared" si="1"/>
        <v>45.75</v>
      </c>
      <c r="G41" s="1">
        <v>10</v>
      </c>
      <c r="H41" s="1">
        <v>4</v>
      </c>
      <c r="I41" s="4">
        <f t="shared" si="2"/>
        <v>45.75</v>
      </c>
      <c r="L41" s="5"/>
      <c r="M41" s="9"/>
    </row>
    <row r="42" spans="1:13" x14ac:dyDescent="0.25">
      <c r="A42" s="1">
        <v>111</v>
      </c>
      <c r="B42" s="11">
        <v>41</v>
      </c>
      <c r="C42" s="1">
        <f t="shared" si="0"/>
        <v>53</v>
      </c>
      <c r="E42" s="4"/>
      <c r="F42" s="4">
        <f t="shared" si="1"/>
        <v>44.25</v>
      </c>
      <c r="G42" s="1">
        <v>11</v>
      </c>
      <c r="H42" s="1">
        <v>1</v>
      </c>
      <c r="I42" s="4">
        <f t="shared" si="2"/>
        <v>44.25</v>
      </c>
      <c r="L42" s="5"/>
      <c r="M42" s="9"/>
    </row>
    <row r="43" spans="1:13" x14ac:dyDescent="0.25">
      <c r="A43" s="1">
        <v>112</v>
      </c>
      <c r="B43" s="11">
        <v>42</v>
      </c>
      <c r="C43" s="1">
        <f t="shared" si="0"/>
        <v>47</v>
      </c>
      <c r="E43" s="4"/>
      <c r="F43" s="4">
        <f t="shared" si="1"/>
        <v>42.5</v>
      </c>
      <c r="G43" s="1">
        <v>11</v>
      </c>
      <c r="H43" s="1">
        <v>2</v>
      </c>
      <c r="I43" s="4">
        <f t="shared" si="2"/>
        <v>42.5</v>
      </c>
      <c r="L43" s="5"/>
      <c r="M43" s="9"/>
    </row>
    <row r="44" spans="1:13" x14ac:dyDescent="0.25">
      <c r="A44" s="1">
        <v>113</v>
      </c>
      <c r="B44" s="11">
        <v>43</v>
      </c>
      <c r="C44" s="1">
        <f t="shared" si="0"/>
        <v>39</v>
      </c>
      <c r="E44" s="4"/>
      <c r="F44" s="4">
        <f t="shared" si="1"/>
        <v>47.5</v>
      </c>
      <c r="G44" s="1">
        <v>11</v>
      </c>
      <c r="H44" s="1">
        <v>3</v>
      </c>
      <c r="I44" s="4">
        <f t="shared" si="2"/>
        <v>47.5</v>
      </c>
      <c r="L44" s="5"/>
      <c r="M44" s="9"/>
    </row>
    <row r="45" spans="1:13" x14ac:dyDescent="0.25">
      <c r="A45" s="1">
        <v>114</v>
      </c>
      <c r="B45" s="11">
        <v>44</v>
      </c>
      <c r="C45" s="1">
        <f t="shared" si="0"/>
        <v>38</v>
      </c>
      <c r="E45" s="4"/>
      <c r="F45" s="4">
        <f t="shared" si="1"/>
        <v>46.75</v>
      </c>
      <c r="G45" s="1">
        <v>11</v>
      </c>
      <c r="H45" s="1">
        <v>4</v>
      </c>
      <c r="I45" s="4">
        <f t="shared" si="2"/>
        <v>46.75</v>
      </c>
      <c r="L45" s="5"/>
      <c r="M45" s="9"/>
    </row>
    <row r="46" spans="1:13" x14ac:dyDescent="0.25">
      <c r="A46" s="1">
        <v>121</v>
      </c>
      <c r="B46" s="11">
        <v>45</v>
      </c>
      <c r="C46" s="1">
        <f t="shared" si="0"/>
        <v>46</v>
      </c>
      <c r="E46" s="4"/>
      <c r="F46" s="4">
        <f t="shared" si="1"/>
        <v>44.75</v>
      </c>
      <c r="G46" s="1">
        <v>12</v>
      </c>
      <c r="H46" s="1">
        <v>1</v>
      </c>
      <c r="I46" s="4">
        <f t="shared" si="2"/>
        <v>44.75</v>
      </c>
      <c r="L46" s="5"/>
      <c r="M46" s="9"/>
    </row>
    <row r="47" spans="1:13" x14ac:dyDescent="0.25">
      <c r="A47" s="1">
        <v>122</v>
      </c>
      <c r="B47" s="11">
        <v>46</v>
      </c>
      <c r="C47" s="1">
        <f t="shared" si="0"/>
        <v>67</v>
      </c>
      <c r="E47" s="4"/>
      <c r="F47" s="4">
        <f t="shared" si="1"/>
        <v>42.5</v>
      </c>
      <c r="G47" s="1">
        <v>12</v>
      </c>
      <c r="H47" s="1">
        <v>2</v>
      </c>
      <c r="I47" s="4">
        <f t="shared" si="2"/>
        <v>42.5</v>
      </c>
      <c r="L47" s="5"/>
      <c r="M47" s="9"/>
    </row>
    <row r="48" spans="1:13" x14ac:dyDescent="0.25">
      <c r="A48" s="1">
        <v>123</v>
      </c>
      <c r="B48" s="11">
        <v>47</v>
      </c>
      <c r="C48" s="1">
        <f t="shared" si="0"/>
        <v>36</v>
      </c>
      <c r="E48" s="4"/>
      <c r="F48" s="4">
        <f t="shared" si="1"/>
        <v>36.5</v>
      </c>
      <c r="G48" s="1">
        <v>12</v>
      </c>
      <c r="H48" s="1">
        <v>3</v>
      </c>
      <c r="I48" s="4">
        <f t="shared" si="2"/>
        <v>36.5</v>
      </c>
      <c r="L48" s="5"/>
      <c r="M48" s="9"/>
    </row>
    <row r="49" spans="1:13" x14ac:dyDescent="0.25">
      <c r="A49" s="1">
        <v>124</v>
      </c>
      <c r="B49" s="11">
        <v>48</v>
      </c>
      <c r="C49" s="1">
        <f t="shared" si="0"/>
        <v>30</v>
      </c>
      <c r="E49" s="4"/>
      <c r="F49" s="4">
        <f t="shared" si="1"/>
        <v>44.5</v>
      </c>
      <c r="G49" s="1">
        <v>12</v>
      </c>
      <c r="H49" s="1">
        <v>4</v>
      </c>
      <c r="I49" s="4">
        <f t="shared" si="2"/>
        <v>44.5</v>
      </c>
      <c r="L49" s="5"/>
      <c r="M49" s="9"/>
    </row>
    <row r="50" spans="1:13" x14ac:dyDescent="0.25">
      <c r="A50" s="1">
        <v>131</v>
      </c>
      <c r="B50" s="11">
        <v>49</v>
      </c>
      <c r="C50" s="1">
        <f t="shared" si="0"/>
        <v>37</v>
      </c>
      <c r="E50" s="4"/>
      <c r="F50" s="4">
        <f t="shared" si="1"/>
        <v>49.5</v>
      </c>
      <c r="G50" s="1">
        <v>13</v>
      </c>
      <c r="H50" s="1">
        <v>1</v>
      </c>
      <c r="I50" s="4">
        <f t="shared" si="2"/>
        <v>49.5</v>
      </c>
      <c r="L50" s="5"/>
      <c r="M50" s="9"/>
    </row>
    <row r="51" spans="1:13" x14ac:dyDescent="0.25">
      <c r="A51" s="1">
        <v>132</v>
      </c>
      <c r="B51" s="11">
        <v>50</v>
      </c>
      <c r="C51" s="1">
        <f t="shared" si="0"/>
        <v>43</v>
      </c>
      <c r="E51" s="4"/>
      <c r="F51" s="4">
        <f t="shared" si="1"/>
        <v>56.25</v>
      </c>
      <c r="G51" s="1">
        <v>13</v>
      </c>
      <c r="H51" s="1">
        <v>2</v>
      </c>
      <c r="I51" s="4">
        <f t="shared" si="2"/>
        <v>56.25</v>
      </c>
      <c r="L51" s="5"/>
      <c r="M51" s="9"/>
    </row>
    <row r="52" spans="1:13" x14ac:dyDescent="0.25">
      <c r="A52" s="1">
        <v>133</v>
      </c>
      <c r="B52" s="11">
        <v>51</v>
      </c>
      <c r="C52" s="1">
        <f t="shared" si="0"/>
        <v>68</v>
      </c>
      <c r="E52" s="4"/>
      <c r="F52" s="4">
        <f t="shared" si="1"/>
        <v>53.5</v>
      </c>
      <c r="G52" s="1">
        <v>13</v>
      </c>
      <c r="H52" s="1">
        <v>3</v>
      </c>
      <c r="I52" s="4">
        <f t="shared" si="2"/>
        <v>53.5</v>
      </c>
      <c r="L52" s="5"/>
      <c r="M52" s="9"/>
    </row>
    <row r="53" spans="1:13" x14ac:dyDescent="0.25">
      <c r="A53" s="1">
        <v>134</v>
      </c>
      <c r="B53" s="11">
        <v>52</v>
      </c>
      <c r="C53" s="1">
        <f t="shared" si="0"/>
        <v>50</v>
      </c>
      <c r="E53" s="4"/>
      <c r="F53" s="4">
        <f t="shared" si="1"/>
        <v>44.5</v>
      </c>
      <c r="G53" s="1">
        <v>13</v>
      </c>
      <c r="H53" s="1">
        <v>4</v>
      </c>
      <c r="I53" s="4">
        <f t="shared" si="2"/>
        <v>44.5</v>
      </c>
      <c r="L53" s="5"/>
      <c r="M53" s="9"/>
    </row>
    <row r="54" spans="1:13" x14ac:dyDescent="0.25">
      <c r="A54" s="1">
        <v>141</v>
      </c>
      <c r="B54" s="11">
        <v>53</v>
      </c>
      <c r="C54" s="1">
        <f t="shared" si="0"/>
        <v>64</v>
      </c>
      <c r="E54" s="4"/>
      <c r="F54" s="4">
        <f t="shared" si="1"/>
        <v>46.75</v>
      </c>
      <c r="G54" s="1">
        <v>14</v>
      </c>
      <c r="H54" s="1">
        <v>1</v>
      </c>
      <c r="I54" s="4">
        <f t="shared" si="2"/>
        <v>46.75</v>
      </c>
      <c r="L54" s="5"/>
      <c r="M54" s="9"/>
    </row>
    <row r="55" spans="1:13" x14ac:dyDescent="0.25">
      <c r="A55" s="1">
        <v>142</v>
      </c>
      <c r="B55" s="11">
        <v>54</v>
      </c>
      <c r="C55" s="1">
        <f t="shared" si="0"/>
        <v>32</v>
      </c>
      <c r="E55" s="4"/>
      <c r="F55" s="4">
        <f t="shared" si="1"/>
        <v>36.75</v>
      </c>
      <c r="G55" s="1">
        <v>14</v>
      </c>
      <c r="H55" s="1">
        <v>2</v>
      </c>
      <c r="I55" s="4">
        <f t="shared" si="2"/>
        <v>36.75</v>
      </c>
      <c r="L55" s="5"/>
      <c r="M55" s="9"/>
    </row>
    <row r="56" spans="1:13" x14ac:dyDescent="0.25">
      <c r="A56" s="1">
        <v>143</v>
      </c>
      <c r="B56" s="11">
        <v>55</v>
      </c>
      <c r="C56" s="1">
        <f t="shared" si="0"/>
        <v>32</v>
      </c>
      <c r="E56" s="4"/>
      <c r="F56" s="4">
        <f t="shared" si="1"/>
        <v>45.5</v>
      </c>
      <c r="G56" s="1">
        <v>14</v>
      </c>
      <c r="H56" s="1">
        <v>3</v>
      </c>
      <c r="I56" s="4">
        <f t="shared" si="2"/>
        <v>45.5</v>
      </c>
      <c r="L56" s="5"/>
      <c r="M56" s="9"/>
    </row>
    <row r="57" spans="1:13" x14ac:dyDescent="0.25">
      <c r="A57" s="1">
        <v>144</v>
      </c>
      <c r="B57" s="11">
        <v>56</v>
      </c>
      <c r="C57" s="1">
        <f t="shared" si="0"/>
        <v>59</v>
      </c>
      <c r="E57" s="4"/>
      <c r="F57" s="4">
        <f t="shared" si="1"/>
        <v>51</v>
      </c>
      <c r="G57" s="1">
        <v>14</v>
      </c>
      <c r="H57" s="1">
        <v>4</v>
      </c>
      <c r="I57" s="4">
        <f t="shared" si="2"/>
        <v>51</v>
      </c>
      <c r="L57" s="5"/>
      <c r="M57" s="9"/>
    </row>
    <row r="58" spans="1:13" x14ac:dyDescent="0.25">
      <c r="A58" s="1">
        <v>151</v>
      </c>
      <c r="B58" s="11">
        <v>57</v>
      </c>
      <c r="C58" s="1">
        <f t="shared" si="0"/>
        <v>24</v>
      </c>
      <c r="E58" s="4"/>
      <c r="F58" s="4">
        <f t="shared" si="1"/>
        <v>42</v>
      </c>
      <c r="G58" s="1">
        <v>15</v>
      </c>
      <c r="H58" s="1">
        <v>1</v>
      </c>
      <c r="I58" s="4">
        <f t="shared" si="2"/>
        <v>42</v>
      </c>
      <c r="L58" s="5"/>
      <c r="M58" s="9"/>
    </row>
    <row r="59" spans="1:13" x14ac:dyDescent="0.25">
      <c r="A59" s="1">
        <v>152</v>
      </c>
      <c r="B59" s="11">
        <v>58</v>
      </c>
      <c r="C59" s="1">
        <f t="shared" si="0"/>
        <v>67</v>
      </c>
      <c r="E59" s="4"/>
      <c r="F59" s="4">
        <f t="shared" si="1"/>
        <v>48.25</v>
      </c>
      <c r="G59" s="1">
        <v>15</v>
      </c>
      <c r="H59" s="1">
        <v>2</v>
      </c>
      <c r="I59" s="4">
        <f t="shared" si="2"/>
        <v>48.25</v>
      </c>
      <c r="L59" s="5"/>
      <c r="M59" s="9"/>
    </row>
    <row r="60" spans="1:13" x14ac:dyDescent="0.25">
      <c r="A60" s="1">
        <v>153</v>
      </c>
      <c r="B60" s="11">
        <v>59</v>
      </c>
      <c r="C60" s="1">
        <f t="shared" si="0"/>
        <v>54</v>
      </c>
      <c r="E60" s="4"/>
      <c r="F60" s="4">
        <f t="shared" si="1"/>
        <v>46.5</v>
      </c>
      <c r="G60" s="1">
        <v>15</v>
      </c>
      <c r="H60" s="1">
        <v>3</v>
      </c>
      <c r="I60" s="4">
        <f t="shared" si="2"/>
        <v>46.5</v>
      </c>
      <c r="L60" s="5"/>
      <c r="M60" s="9"/>
    </row>
    <row r="61" spans="1:13" x14ac:dyDescent="0.25">
      <c r="A61" s="1">
        <v>154</v>
      </c>
      <c r="B61" s="11">
        <v>60</v>
      </c>
      <c r="C61" s="1">
        <f t="shared" si="0"/>
        <v>23</v>
      </c>
      <c r="E61" s="4"/>
      <c r="F61" s="4">
        <f t="shared" si="1"/>
        <v>49.25</v>
      </c>
      <c r="G61" s="1">
        <v>15</v>
      </c>
      <c r="H61" s="1">
        <v>4</v>
      </c>
      <c r="I61" s="4">
        <f t="shared" si="2"/>
        <v>49.25</v>
      </c>
      <c r="L61" s="5"/>
      <c r="M61" s="9"/>
    </row>
    <row r="62" spans="1:13" x14ac:dyDescent="0.25">
      <c r="A62" s="1">
        <v>161</v>
      </c>
      <c r="B62" s="11">
        <v>61</v>
      </c>
      <c r="C62" s="1">
        <f t="shared" si="0"/>
        <v>49</v>
      </c>
      <c r="E62" s="4"/>
      <c r="F62" s="4">
        <f t="shared" si="1"/>
        <v>52.25</v>
      </c>
      <c r="G62" s="1">
        <v>16</v>
      </c>
      <c r="H62" s="1">
        <v>1</v>
      </c>
      <c r="I62" s="4">
        <f t="shared" si="2"/>
        <v>52.25</v>
      </c>
      <c r="L62" s="5"/>
      <c r="M62" s="9"/>
    </row>
    <row r="63" spans="1:13" x14ac:dyDescent="0.25">
      <c r="A63" s="1">
        <v>162</v>
      </c>
      <c r="B63" s="11">
        <v>62</v>
      </c>
      <c r="C63" s="1">
        <f t="shared" si="0"/>
        <v>60</v>
      </c>
      <c r="E63" s="4"/>
      <c r="F63" s="4">
        <f t="shared" si="1"/>
        <v>51.44921875</v>
      </c>
      <c r="G63" s="1">
        <v>16</v>
      </c>
      <c r="H63" s="1">
        <v>2</v>
      </c>
      <c r="I63" s="4">
        <f t="shared" si="2"/>
        <v>51.44921875</v>
      </c>
      <c r="L63" s="5"/>
      <c r="M63" s="9"/>
    </row>
    <row r="64" spans="1:13" x14ac:dyDescent="0.25">
      <c r="A64" s="1">
        <v>163</v>
      </c>
      <c r="B64" s="11">
        <v>63</v>
      </c>
      <c r="C64" s="1">
        <f t="shared" si="0"/>
        <v>65</v>
      </c>
      <c r="E64" s="4"/>
      <c r="F64" s="4">
        <f t="shared" si="1"/>
        <v>48.598958333333336</v>
      </c>
      <c r="G64" s="1">
        <v>16</v>
      </c>
      <c r="H64" s="1">
        <v>3</v>
      </c>
      <c r="I64" s="4">
        <f t="shared" si="2"/>
        <v>48.598958333333336</v>
      </c>
      <c r="L64" s="5"/>
      <c r="M64" s="9"/>
    </row>
    <row r="65" spans="1:13" x14ac:dyDescent="0.25">
      <c r="A65" s="1">
        <v>164</v>
      </c>
      <c r="B65" s="11">
        <v>64</v>
      </c>
      <c r="C65" s="1">
        <f t="shared" si="0"/>
        <v>35</v>
      </c>
      <c r="E65" s="4"/>
      <c r="F65" s="4">
        <f t="shared" si="1"/>
        <v>40.3984375</v>
      </c>
      <c r="G65" s="1">
        <v>16</v>
      </c>
      <c r="H65" s="1">
        <v>4</v>
      </c>
      <c r="I65" s="4">
        <f t="shared" si="2"/>
        <v>40.3984375</v>
      </c>
      <c r="L65" s="5"/>
      <c r="M65" s="9"/>
    </row>
    <row r="66" spans="1:13" x14ac:dyDescent="0.25">
      <c r="C66" s="8">
        <f>AVERAGE(C2:C65)</f>
        <v>45.796875</v>
      </c>
      <c r="D66" s="8"/>
    </row>
    <row r="68" spans="1:13" x14ac:dyDescent="0.25">
      <c r="E68" s="8"/>
    </row>
    <row r="69" spans="1:13" x14ac:dyDescent="0.25">
      <c r="F69" s="2"/>
      <c r="I69"/>
    </row>
    <row r="70" spans="1:13" ht="13.8" x14ac:dyDescent="0.3">
      <c r="E70" s="1" t="s">
        <v>59</v>
      </c>
      <c r="F70" s="2" t="s">
        <v>56</v>
      </c>
      <c r="I70" s="12"/>
    </row>
    <row r="71" spans="1:13" x14ac:dyDescent="0.25">
      <c r="I71" s="13"/>
    </row>
  </sheetData>
  <phoneticPr fontId="6" type="noConversion"/>
  <printOptions headings="1"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Y l 1 U D 6 w t g G n A A A A + A A A A B I A H A B D b 2 5 m a W c v U G F j a 2 F n Z S 5 4 b W w g o h g A K K A U A A A A A A A A A A A A A A A A A A A A A A A A A A A A h Y 8 x D o I w G E a v Q r r T F s R A y E 8 Z H F w k M S E x r k 2 p 0 A j F 0 G K 5 m 4 N H 8 g q S K O r m + L 2 8 4 X 2 P 2 x 3 y q W u 9 q x y M 6 n W G A k y R J 7 X o K 6 X r D I 3 2 5 C c o Z 7 D n 4 s x r 6 c 2 y N u l k q g w 1 1 l 5 S Q p x z 2 K 1 w P 9 Q k p D Q g x 2 J X i k Z 2 H H 1 k 9 V / 2 l T a W a y E R g 8 M r h o U 4 T v A 6 j i i O k g D I g q F Q + q u E c z G m Q H 4 g b M b W j o N k U v v l F s g y g b x f s C d Q S w M E F A A C A A g A q Y l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J d V A o i k e 4 D g A A A B E A A A A T A B w A R m 9 y b X V s Y X M v U 2 V j d G l v b j E u b S C i G A A o o B Q A A A A A A A A A A A A A A A A A A A A A A A A A A A A r T k 0 u y c z P U w i G 0 I b W A F B L A Q I t A B Q A A g A I A K m J d V A + s L Y B p w A A A P g A A A A S A A A A A A A A A A A A A A A A A A A A A A B D b 2 5 m a W c v U G F j a 2 F n Z S 5 4 b W x Q S w E C L Q A U A A I A C A C p i X V Q D 8 r p q 6 Q A A A D p A A A A E w A A A A A A A A A A A A A A A A D z A A A A W 0 N v b n R l b n R f V H l w Z X N d L n h t b F B L A Q I t A B Q A A g A I A K m J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X 9 X 8 9 n D q R b p j t o 6 J i 5 W p A A A A A A I A A A A A A B B m A A A A A Q A A I A A A A G A p M g 2 R B 8 c 4 z U 7 X C w S n X X 3 2 m u M s x t A O G d j z f s s p c 6 6 8 A A A A A A 6 A A A A A A g A A I A A A A P m S j m O / v l j F g 4 B d P k 6 X a 0 g / E 4 B Q Z + 0 w U F Y L 9 M 3 m x a X 9 U A A A A I 1 D W 8 C 3 c e T q j J x k C v j Z p i 1 z 0 U 2 c g g h m L B N m h r / e r V V 3 9 / I 9 x p 4 x y z m K h t L E P h a J 7 l d h F 5 + V Q g K J e 0 z 4 m q O z 5 A r s t c K f v N S E V y + Y 4 w + + W h 4 6 Q A A A A A D m 7 H y / I S N r R h j E Q h A N 2 4 q y F O n O + w m j h V P D + r y 7 a p b p F 8 I 8 y s 8 O + F r r P g z B Y Q r 5 3 A + 8 F n 7 m 6 M n Y A m S 7 / / v 9 y Q A = < / D a t a M a s h u p > 
</file>

<file path=customXml/itemProps1.xml><?xml version="1.0" encoding="utf-8"?>
<ds:datastoreItem xmlns:ds="http://schemas.openxmlformats.org/officeDocument/2006/customXml" ds:itemID="{421CD0E0-FD35-4696-AAE5-A6EF89E7C2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Solution</vt:lpstr>
      <vt:lpstr>packageID</vt:lpstr>
      <vt:lpstr>problemData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anirban</cp:lastModifiedBy>
  <cp:lastPrinted>2004-04-23T12:13:24Z</cp:lastPrinted>
  <dcterms:created xsi:type="dcterms:W3CDTF">2002-04-19T10:58:03Z</dcterms:created>
  <dcterms:modified xsi:type="dcterms:W3CDTF">2020-03-21T09:33:26Z</dcterms:modified>
</cp:coreProperties>
</file>