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items" sheetId="2" r:id="rId5"/>
    <sheet state="visible" name="tags" sheetId="3" r:id="rId6"/>
    <sheet state="visible" name="item_type_id" sheetId="4" r:id="rId7"/>
    <sheet state="visible" name="users" sheetId="5" r:id="rId8"/>
    <sheet state="visible" name="experts" sheetId="6" r:id="rId9"/>
    <sheet state="visible" name="Channels" sheetId="7" r:id="rId10"/>
  </sheets>
  <definedNames/>
  <calcPr/>
</workbook>
</file>

<file path=xl/sharedStrings.xml><?xml version="1.0" encoding="utf-8"?>
<sst xmlns="http://schemas.openxmlformats.org/spreadsheetml/2006/main" count="157" uniqueCount="84">
  <si>
    <t>tag_id</t>
  </si>
  <si>
    <t>tag_name</t>
  </si>
  <si>
    <t>covid-19</t>
  </si>
  <si>
    <t>treatment</t>
  </si>
  <si>
    <t>item_id</t>
  </si>
  <si>
    <t>tr_id</t>
  </si>
  <si>
    <t>quarantine</t>
  </si>
  <si>
    <t>children</t>
  </si>
  <si>
    <t>seniors</t>
  </si>
  <si>
    <t>user_id</t>
  </si>
  <si>
    <t>vaccin</t>
  </si>
  <si>
    <t>Government</t>
  </si>
  <si>
    <t>link</t>
  </si>
  <si>
    <t>Chine</t>
  </si>
  <si>
    <t>tag_ids</t>
  </si>
  <si>
    <t>item_type</t>
  </si>
  <si>
    <t>USA</t>
  </si>
  <si>
    <t>dist_channels (array)</t>
  </si>
  <si>
    <t>item_score</t>
  </si>
  <si>
    <t>dist_country</t>
  </si>
  <si>
    <t>Weapons</t>
  </si>
  <si>
    <t>source_country</t>
  </si>
  <si>
    <t>expert_id</t>
  </si>
  <si>
    <t>5G</t>
  </si>
  <si>
    <t>expert_score</t>
  </si>
  <si>
    <t>languange</t>
  </si>
  <si>
    <t>user_rating</t>
  </si>
  <si>
    <t>var_score</t>
  </si>
  <si>
    <t>urrgency_rank</t>
  </si>
  <si>
    <t>weighted_score</t>
  </si>
  <si>
    <t>1,5</t>
  </si>
  <si>
    <t>1,2</t>
  </si>
  <si>
    <t>English</t>
  </si>
  <si>
    <t>1,9</t>
  </si>
  <si>
    <t>1,2,3</t>
  </si>
  <si>
    <t>3,4</t>
  </si>
  <si>
    <t>4,5</t>
  </si>
  <si>
    <t>Mexico</t>
  </si>
  <si>
    <t>Spanish</t>
  </si>
  <si>
    <t>1,3</t>
  </si>
  <si>
    <t>Canada</t>
  </si>
  <si>
    <t>item_type_id</t>
  </si>
  <si>
    <t>item_type_name</t>
  </si>
  <si>
    <t>picture</t>
  </si>
  <si>
    <t>article</t>
  </si>
  <si>
    <t>video</t>
  </si>
  <si>
    <t>1,2,4,5</t>
  </si>
  <si>
    <t>1,2,3,4,5</t>
  </si>
  <si>
    <t>1,10</t>
  </si>
  <si>
    <t>1,2,4</t>
  </si>
  <si>
    <t>Australia</t>
  </si>
  <si>
    <t>Argentina</t>
  </si>
  <si>
    <t>1,1</t>
  </si>
  <si>
    <t>France</t>
  </si>
  <si>
    <t>1,8</t>
  </si>
  <si>
    <t>Greece</t>
  </si>
  <si>
    <t>French</t>
  </si>
  <si>
    <t>user_country</t>
  </si>
  <si>
    <t>user_age</t>
  </si>
  <si>
    <t>gender</t>
  </si>
  <si>
    <t>Israel</t>
  </si>
  <si>
    <t>Germany</t>
  </si>
  <si>
    <t>German</t>
  </si>
  <si>
    <t>UK</t>
  </si>
  <si>
    <t>1,3,5</t>
  </si>
  <si>
    <t>Belgium</t>
  </si>
  <si>
    <t>1,4</t>
  </si>
  <si>
    <t>Italy</t>
  </si>
  <si>
    <t>channel_id</t>
  </si>
  <si>
    <t>position</t>
  </si>
  <si>
    <t>expert_exp (years)</t>
  </si>
  <si>
    <t>age</t>
  </si>
  <si>
    <t>team leader</t>
  </si>
  <si>
    <t>analyst</t>
  </si>
  <si>
    <t>chennel_id</t>
  </si>
  <si>
    <t>channel_name</t>
  </si>
  <si>
    <t>user_avg_age</t>
  </si>
  <si>
    <t>users_total_num (milions)</t>
  </si>
  <si>
    <t>users_daily_num (milions)</t>
  </si>
  <si>
    <t>Facebook</t>
  </si>
  <si>
    <t>Whatsapp</t>
  </si>
  <si>
    <t>Linkedin</t>
  </si>
  <si>
    <t>Instagram</t>
  </si>
  <si>
    <t>TikTok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</si>
</sst>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2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</v>
      </c>
      <c r="B1" s="2" t="s">
        <v>9</v>
      </c>
      <c r="C1" s="3" t="s">
        <v>4</v>
      </c>
      <c r="D1" s="2" t="s">
        <v>18</v>
      </c>
      <c r="E1" s="2" t="s">
        <v>22</v>
      </c>
      <c r="F1" s="2" t="s">
        <v>24</v>
      </c>
      <c r="H1" s="4" t="s">
        <v>26</v>
      </c>
      <c r="I1" s="4" t="s">
        <v>29</v>
      </c>
    </row>
    <row r="2">
      <c r="A2" s="5">
        <v>1.0</v>
      </c>
      <c r="B2" s="6">
        <v>13.0</v>
      </c>
      <c r="C2" s="6">
        <v>1.0</v>
      </c>
      <c r="D2" s="6">
        <v>10.0</v>
      </c>
      <c r="E2" s="6">
        <v>4.0</v>
      </c>
      <c r="F2" s="6">
        <v>5.0</v>
      </c>
      <c r="H2" s="9">
        <f>VLOOKUP(B2,users!$A$1:$B$16,2,False)</f>
        <v>0.1835196616</v>
      </c>
      <c r="I2" s="9">
        <f t="shared" ref="I2:I101" si="1">H2*D2</f>
        <v>1.835196616</v>
      </c>
    </row>
    <row r="3">
      <c r="A3" s="5">
        <v>2.0</v>
      </c>
      <c r="B3" s="6">
        <v>14.0</v>
      </c>
      <c r="C3" s="6">
        <v>7.0</v>
      </c>
      <c r="D3" s="6">
        <v>1.0</v>
      </c>
      <c r="E3" s="6">
        <v>9.0</v>
      </c>
      <c r="F3" s="6">
        <v>5.0</v>
      </c>
      <c r="H3" s="9">
        <f>VLOOKUP(B3,users!$A$1:$B$16,2,False)</f>
        <v>0.3120307828</v>
      </c>
      <c r="I3" s="9">
        <f t="shared" si="1"/>
        <v>0.3120307828</v>
      </c>
    </row>
    <row r="4">
      <c r="A4" s="5">
        <v>3.0</v>
      </c>
      <c r="B4" s="6">
        <v>1.0</v>
      </c>
      <c r="C4" s="6">
        <v>11.0</v>
      </c>
      <c r="D4" s="6">
        <v>1.0</v>
      </c>
      <c r="E4" s="6">
        <v>9.0</v>
      </c>
      <c r="F4" s="6">
        <v>10.0</v>
      </c>
      <c r="H4" s="9">
        <f>VLOOKUP(B4,users!$A$1:$B$16,2,False)</f>
        <v>0.372385659</v>
      </c>
      <c r="I4" s="9">
        <f t="shared" si="1"/>
        <v>0.372385659</v>
      </c>
    </row>
    <row r="5">
      <c r="A5" s="5">
        <v>4.0</v>
      </c>
      <c r="B5" s="6">
        <v>14.0</v>
      </c>
      <c r="C5" s="6">
        <v>8.0</v>
      </c>
      <c r="D5" s="6">
        <v>1.0</v>
      </c>
      <c r="E5" s="6">
        <v>6.0</v>
      </c>
      <c r="F5" s="6">
        <v>10.0</v>
      </c>
      <c r="H5" s="9">
        <f>VLOOKUP(B5,users!$A$1:$B$16,2,False)</f>
        <v>0.3120307828</v>
      </c>
      <c r="I5" s="9">
        <f t="shared" si="1"/>
        <v>0.3120307828</v>
      </c>
    </row>
    <row r="6">
      <c r="A6" s="5">
        <v>5.0</v>
      </c>
      <c r="B6" s="6">
        <v>6.0</v>
      </c>
      <c r="C6" s="6">
        <v>4.0</v>
      </c>
      <c r="D6" s="6">
        <v>3.0</v>
      </c>
      <c r="E6" s="6">
        <v>6.0</v>
      </c>
      <c r="F6" s="6">
        <v>5.0</v>
      </c>
      <c r="H6" s="9">
        <f>VLOOKUP(B6,users!$A$1:$B$16,2,False)</f>
        <v>0.8001568595</v>
      </c>
      <c r="I6" s="9">
        <f t="shared" si="1"/>
        <v>2.400470578</v>
      </c>
    </row>
    <row r="7">
      <c r="A7" s="5">
        <v>6.0</v>
      </c>
      <c r="B7" s="6">
        <v>4.0</v>
      </c>
      <c r="C7" s="6">
        <v>11.0</v>
      </c>
      <c r="D7" s="6">
        <v>3.0</v>
      </c>
      <c r="E7" s="6">
        <v>1.0</v>
      </c>
      <c r="F7" s="6">
        <v>1.0</v>
      </c>
      <c r="H7" s="9">
        <f>VLOOKUP(B7,users!$A$1:$B$16,2,False)</f>
        <v>0.4847580896</v>
      </c>
      <c r="I7" s="9">
        <f t="shared" si="1"/>
        <v>1.454274269</v>
      </c>
    </row>
    <row r="8">
      <c r="A8" s="5">
        <v>7.0</v>
      </c>
      <c r="B8" s="6">
        <v>11.0</v>
      </c>
      <c r="C8" s="6">
        <v>13.0</v>
      </c>
      <c r="D8" s="6">
        <v>1.0</v>
      </c>
      <c r="E8" s="6">
        <v>2.0</v>
      </c>
      <c r="F8" s="6">
        <v>10.0</v>
      </c>
      <c r="H8" s="9">
        <f>VLOOKUP(B8,users!$A$1:$B$16,2,False)</f>
        <v>0.4959296154</v>
      </c>
      <c r="I8" s="9">
        <f t="shared" si="1"/>
        <v>0.4959296154</v>
      </c>
    </row>
    <row r="9">
      <c r="A9" s="5">
        <v>8.0</v>
      </c>
      <c r="B9" s="6">
        <v>4.0</v>
      </c>
      <c r="C9" s="6">
        <v>1.0</v>
      </c>
      <c r="D9" s="6">
        <v>10.0</v>
      </c>
      <c r="E9" s="6">
        <v>7.0</v>
      </c>
      <c r="F9" s="6">
        <v>10.0</v>
      </c>
      <c r="H9" s="9">
        <f>VLOOKUP(B9,users!$A$1:$B$16,2,False)</f>
        <v>0.4847580896</v>
      </c>
      <c r="I9" s="9">
        <f t="shared" si="1"/>
        <v>4.847580896</v>
      </c>
    </row>
    <row r="10">
      <c r="A10" s="5">
        <v>9.0</v>
      </c>
      <c r="B10" s="6">
        <v>11.0</v>
      </c>
      <c r="C10" s="6">
        <v>6.0</v>
      </c>
      <c r="D10" s="6">
        <v>3.0</v>
      </c>
      <c r="E10" s="6">
        <v>5.0</v>
      </c>
      <c r="F10" s="6">
        <v>5.0</v>
      </c>
      <c r="H10" s="9">
        <f>VLOOKUP(B10,users!$A$1:$B$16,2,False)</f>
        <v>0.4959296154</v>
      </c>
      <c r="I10" s="9">
        <f t="shared" si="1"/>
        <v>1.487788846</v>
      </c>
    </row>
    <row r="11">
      <c r="A11" s="5">
        <v>10.0</v>
      </c>
      <c r="B11" s="6">
        <v>12.0</v>
      </c>
      <c r="C11" s="6">
        <v>15.0</v>
      </c>
      <c r="D11" s="6">
        <v>1.0</v>
      </c>
      <c r="E11" s="6">
        <v>8.0</v>
      </c>
      <c r="F11" s="6">
        <v>1.0</v>
      </c>
      <c r="H11" s="9">
        <f>VLOOKUP(B11,users!$A$1:$B$16,2,False)</f>
        <v>0.975858871</v>
      </c>
      <c r="I11" s="9">
        <f t="shared" si="1"/>
        <v>0.975858871</v>
      </c>
    </row>
    <row r="12">
      <c r="A12" s="5">
        <v>11.0</v>
      </c>
      <c r="B12" s="6">
        <v>1.0</v>
      </c>
      <c r="C12" s="6">
        <v>5.0</v>
      </c>
      <c r="D12" s="6">
        <v>5.0</v>
      </c>
      <c r="E12" s="6">
        <v>9.0</v>
      </c>
      <c r="F12" s="6">
        <v>10.0</v>
      </c>
      <c r="H12" s="9">
        <f>VLOOKUP(B12,users!$A$1:$B$16,2,False)</f>
        <v>0.372385659</v>
      </c>
      <c r="I12" s="9">
        <f t="shared" si="1"/>
        <v>1.861928295</v>
      </c>
    </row>
    <row r="13">
      <c r="A13" s="5">
        <v>12.0</v>
      </c>
      <c r="B13" s="6">
        <v>10.0</v>
      </c>
      <c r="C13" s="6">
        <v>11.0</v>
      </c>
      <c r="D13" s="6">
        <v>5.0</v>
      </c>
      <c r="E13" s="6">
        <v>2.0</v>
      </c>
      <c r="F13" s="6">
        <v>5.0</v>
      </c>
      <c r="H13" s="9">
        <f>VLOOKUP(B13,users!$A$1:$B$16,2,False)</f>
        <v>0.4415827218</v>
      </c>
      <c r="I13" s="9">
        <f t="shared" si="1"/>
        <v>2.207913609</v>
      </c>
    </row>
    <row r="14">
      <c r="A14" s="5">
        <v>13.0</v>
      </c>
      <c r="B14" s="5">
        <v>2.0</v>
      </c>
      <c r="C14" s="11">
        <v>5.0</v>
      </c>
      <c r="D14" s="6">
        <v>3.0</v>
      </c>
      <c r="E14" s="6">
        <v>10.0</v>
      </c>
      <c r="F14" s="6">
        <v>5.0</v>
      </c>
      <c r="H14" s="9">
        <f>VLOOKUP(B14,users!$A$1:$B$16,2,False)</f>
        <v>0.4560589413</v>
      </c>
      <c r="I14" s="9">
        <f t="shared" si="1"/>
        <v>1.368176824</v>
      </c>
    </row>
    <row r="15">
      <c r="A15" s="5">
        <v>14.0</v>
      </c>
      <c r="B15" s="5">
        <v>1.0</v>
      </c>
      <c r="C15" s="11">
        <v>7.0</v>
      </c>
      <c r="D15" s="6">
        <v>5.0</v>
      </c>
      <c r="E15" s="6">
        <v>10.0</v>
      </c>
      <c r="F15" s="6">
        <v>5.0</v>
      </c>
      <c r="H15" s="9">
        <f>VLOOKUP(B15,users!$A$1:$B$16,2,False)</f>
        <v>0.372385659</v>
      </c>
      <c r="I15" s="9">
        <f t="shared" si="1"/>
        <v>1.861928295</v>
      </c>
    </row>
    <row r="16">
      <c r="A16" s="6">
        <f t="shared" ref="A16:A101" si="2">A15+1</f>
        <v>15</v>
      </c>
      <c r="B16" s="5">
        <v>1.0</v>
      </c>
      <c r="C16" s="11">
        <v>12.0</v>
      </c>
      <c r="D16" s="6">
        <v>3.0</v>
      </c>
      <c r="E16" s="6">
        <v>10.0</v>
      </c>
      <c r="F16" s="6">
        <v>1.0</v>
      </c>
      <c r="H16" s="9">
        <f>VLOOKUP(B16,users!$A$1:$B$16,2,False)</f>
        <v>0.372385659</v>
      </c>
      <c r="I16" s="9">
        <f t="shared" si="1"/>
        <v>1.117156977</v>
      </c>
    </row>
    <row r="17">
      <c r="A17" s="6">
        <f t="shared" si="2"/>
        <v>16</v>
      </c>
      <c r="B17" s="5">
        <v>1.0</v>
      </c>
      <c r="C17" s="11">
        <v>12.0</v>
      </c>
      <c r="D17" s="6">
        <v>3.0</v>
      </c>
      <c r="E17" s="6">
        <v>4.0</v>
      </c>
      <c r="F17" s="6">
        <v>1.0</v>
      </c>
      <c r="H17" s="9">
        <f>VLOOKUP(B17,users!$A$1:$B$16,2,False)</f>
        <v>0.372385659</v>
      </c>
      <c r="I17" s="9">
        <f t="shared" si="1"/>
        <v>1.117156977</v>
      </c>
    </row>
    <row r="18">
      <c r="A18" s="6">
        <f t="shared" si="2"/>
        <v>17</v>
      </c>
      <c r="B18" s="6">
        <v>3.0</v>
      </c>
      <c r="C18" s="11">
        <v>15.0</v>
      </c>
      <c r="D18" s="6">
        <v>3.0</v>
      </c>
      <c r="E18" s="6">
        <v>1.0</v>
      </c>
      <c r="F18" s="6">
        <v>1.0</v>
      </c>
      <c r="H18" s="9">
        <f>VLOOKUP(B18,users!$A$1:$B$16,2,False)</f>
        <v>0.663310715</v>
      </c>
      <c r="I18" s="9">
        <f t="shared" si="1"/>
        <v>1.989932145</v>
      </c>
    </row>
    <row r="19">
      <c r="A19" s="6">
        <f t="shared" si="2"/>
        <v>18</v>
      </c>
      <c r="B19" s="6">
        <v>14.0</v>
      </c>
      <c r="C19" s="11">
        <v>4.0</v>
      </c>
      <c r="D19" s="6">
        <v>10.0</v>
      </c>
      <c r="E19" s="6">
        <v>9.0</v>
      </c>
      <c r="F19" s="6">
        <v>5.0</v>
      </c>
      <c r="H19" s="9">
        <f>VLOOKUP(B19,users!$A$1:$B$16,2,False)</f>
        <v>0.3120307828</v>
      </c>
      <c r="I19" s="9">
        <f t="shared" si="1"/>
        <v>3.120307828</v>
      </c>
    </row>
    <row r="20">
      <c r="A20" s="6">
        <f t="shared" si="2"/>
        <v>19</v>
      </c>
      <c r="B20" s="6">
        <v>11.0</v>
      </c>
      <c r="C20" s="11">
        <v>14.0</v>
      </c>
      <c r="D20" s="6">
        <v>5.0</v>
      </c>
      <c r="E20" s="6">
        <v>9.0</v>
      </c>
      <c r="F20" s="6">
        <v>5.0</v>
      </c>
      <c r="H20" s="9">
        <f>VLOOKUP(B20,users!$A$1:$B$16,2,False)</f>
        <v>0.4959296154</v>
      </c>
      <c r="I20" s="9">
        <f t="shared" si="1"/>
        <v>2.479648077</v>
      </c>
    </row>
    <row r="21">
      <c r="A21" s="6">
        <f t="shared" si="2"/>
        <v>20</v>
      </c>
      <c r="B21" s="6">
        <v>3.0</v>
      </c>
      <c r="C21" s="11">
        <v>2.0</v>
      </c>
      <c r="D21" s="6">
        <v>5.0</v>
      </c>
      <c r="E21" s="6">
        <v>2.0</v>
      </c>
      <c r="F21" s="6">
        <v>1.0</v>
      </c>
      <c r="H21" s="9">
        <f>VLOOKUP(B21,users!$A$1:$B$16,2,False)</f>
        <v>0.663310715</v>
      </c>
      <c r="I21" s="9">
        <f t="shared" si="1"/>
        <v>3.316553575</v>
      </c>
    </row>
    <row r="22">
      <c r="A22" s="6">
        <f t="shared" si="2"/>
        <v>21</v>
      </c>
      <c r="B22" s="6">
        <v>10.0</v>
      </c>
      <c r="C22" s="11">
        <v>6.0</v>
      </c>
      <c r="D22" s="6">
        <v>5.0</v>
      </c>
      <c r="E22" s="6">
        <v>9.0</v>
      </c>
      <c r="F22" s="6">
        <v>10.0</v>
      </c>
      <c r="H22" s="9">
        <f>VLOOKUP(B22,users!$A$1:$B$16,2,False)</f>
        <v>0.4415827218</v>
      </c>
      <c r="I22" s="9">
        <f t="shared" si="1"/>
        <v>2.207913609</v>
      </c>
    </row>
    <row r="23">
      <c r="A23" s="6">
        <f t="shared" si="2"/>
        <v>22</v>
      </c>
      <c r="B23" s="6">
        <v>7.0</v>
      </c>
      <c r="C23" s="11">
        <v>5.0</v>
      </c>
      <c r="D23" s="6">
        <v>3.0</v>
      </c>
      <c r="E23" s="6">
        <v>8.0</v>
      </c>
      <c r="F23" s="6">
        <v>5.0</v>
      </c>
      <c r="H23" s="9">
        <f>VLOOKUP(B23,users!$A$1:$B$16,2,False)</f>
        <v>0.2786714521</v>
      </c>
      <c r="I23" s="9">
        <f t="shared" si="1"/>
        <v>0.8360143562</v>
      </c>
    </row>
    <row r="24">
      <c r="A24" s="6">
        <f t="shared" si="2"/>
        <v>23</v>
      </c>
      <c r="B24" s="6">
        <v>1.0</v>
      </c>
      <c r="C24" s="11">
        <v>4.0</v>
      </c>
      <c r="D24" s="6">
        <v>1.0</v>
      </c>
      <c r="E24" s="6">
        <v>9.0</v>
      </c>
      <c r="F24" s="6">
        <v>5.0</v>
      </c>
      <c r="H24" s="9">
        <f>VLOOKUP(B24,users!$A$1:$B$16,2,False)</f>
        <v>0.372385659</v>
      </c>
      <c r="I24" s="9">
        <f t="shared" si="1"/>
        <v>0.372385659</v>
      </c>
    </row>
    <row r="25">
      <c r="A25" s="6">
        <f t="shared" si="2"/>
        <v>24</v>
      </c>
      <c r="B25" s="6">
        <v>11.0</v>
      </c>
      <c r="C25" s="11">
        <v>1.0</v>
      </c>
      <c r="D25" s="6">
        <v>1.0</v>
      </c>
      <c r="E25" s="6">
        <v>5.0</v>
      </c>
      <c r="F25" s="6">
        <v>1.0</v>
      </c>
      <c r="H25" s="9">
        <f>VLOOKUP(B25,users!$A$1:$B$16,2,False)</f>
        <v>0.4959296154</v>
      </c>
      <c r="I25" s="9">
        <f t="shared" si="1"/>
        <v>0.4959296154</v>
      </c>
    </row>
    <row r="26">
      <c r="A26" s="6">
        <f t="shared" si="2"/>
        <v>25</v>
      </c>
      <c r="B26" s="6">
        <v>13.0</v>
      </c>
      <c r="C26" s="11">
        <v>3.0</v>
      </c>
      <c r="D26" s="6">
        <v>10.0</v>
      </c>
      <c r="E26" s="6">
        <v>8.0</v>
      </c>
      <c r="F26" s="6">
        <v>5.0</v>
      </c>
      <c r="H26" s="9">
        <f>VLOOKUP(B26,users!$A$1:$B$16,2,False)</f>
        <v>0.1835196616</v>
      </c>
      <c r="I26" s="9">
        <f t="shared" si="1"/>
        <v>1.835196616</v>
      </c>
    </row>
    <row r="27">
      <c r="A27" s="6">
        <f t="shared" si="2"/>
        <v>26</v>
      </c>
      <c r="B27" s="6">
        <v>12.0</v>
      </c>
      <c r="C27" s="11">
        <v>14.0</v>
      </c>
      <c r="D27" s="6">
        <v>5.0</v>
      </c>
      <c r="E27" s="6">
        <v>1.0</v>
      </c>
      <c r="F27" s="6">
        <v>10.0</v>
      </c>
      <c r="H27" s="9">
        <f>VLOOKUP(B27,users!$A$1:$B$16,2,False)</f>
        <v>0.975858871</v>
      </c>
      <c r="I27" s="9">
        <f t="shared" si="1"/>
        <v>4.879294355</v>
      </c>
    </row>
    <row r="28">
      <c r="A28" s="6">
        <f t="shared" si="2"/>
        <v>27</v>
      </c>
      <c r="B28" s="6">
        <v>10.0</v>
      </c>
      <c r="C28" s="11">
        <v>5.0</v>
      </c>
      <c r="D28" s="6">
        <v>5.0</v>
      </c>
      <c r="E28" s="6">
        <v>7.0</v>
      </c>
      <c r="F28" s="6">
        <v>10.0</v>
      </c>
      <c r="H28" s="9">
        <f>VLOOKUP(B28,users!$A$1:$B$16,2,False)</f>
        <v>0.4415827218</v>
      </c>
      <c r="I28" s="9">
        <f t="shared" si="1"/>
        <v>2.207913609</v>
      </c>
    </row>
    <row r="29">
      <c r="A29" s="6">
        <f t="shared" si="2"/>
        <v>28</v>
      </c>
      <c r="B29" s="6">
        <v>15.0</v>
      </c>
      <c r="C29" s="11">
        <v>9.0</v>
      </c>
      <c r="D29" s="6">
        <v>5.0</v>
      </c>
      <c r="E29" s="6">
        <v>1.0</v>
      </c>
      <c r="F29" s="6">
        <v>5.0</v>
      </c>
      <c r="H29" s="9">
        <f>VLOOKUP(B29,users!$A$1:$B$16,2,False)</f>
        <v>0.3858138179</v>
      </c>
      <c r="I29" s="9">
        <f t="shared" si="1"/>
        <v>1.929069089</v>
      </c>
    </row>
    <row r="30">
      <c r="A30" s="6">
        <f t="shared" si="2"/>
        <v>29</v>
      </c>
      <c r="B30" s="6">
        <v>6.0</v>
      </c>
      <c r="C30" s="11">
        <v>2.0</v>
      </c>
      <c r="D30" s="6">
        <v>1.0</v>
      </c>
      <c r="E30" s="6">
        <v>7.0</v>
      </c>
      <c r="F30" s="6">
        <v>10.0</v>
      </c>
      <c r="H30" s="9">
        <f>VLOOKUP(B30,users!$A$1:$B$16,2,False)</f>
        <v>0.8001568595</v>
      </c>
      <c r="I30" s="9">
        <f t="shared" si="1"/>
        <v>0.8001568595</v>
      </c>
    </row>
    <row r="31">
      <c r="A31" s="6">
        <f t="shared" si="2"/>
        <v>30</v>
      </c>
      <c r="B31" s="6">
        <v>7.0</v>
      </c>
      <c r="C31" s="11">
        <v>10.0</v>
      </c>
      <c r="D31" s="6">
        <v>3.0</v>
      </c>
      <c r="E31" s="6">
        <v>10.0</v>
      </c>
      <c r="F31" s="6">
        <v>10.0</v>
      </c>
      <c r="H31" s="9">
        <f>VLOOKUP(B31,users!$A$1:$B$16,2,False)</f>
        <v>0.2786714521</v>
      </c>
      <c r="I31" s="9">
        <f t="shared" si="1"/>
        <v>0.8360143562</v>
      </c>
    </row>
    <row r="32">
      <c r="A32" s="6">
        <f t="shared" si="2"/>
        <v>31</v>
      </c>
      <c r="B32" s="6">
        <v>1.0</v>
      </c>
      <c r="C32" s="11">
        <v>4.0</v>
      </c>
      <c r="D32" s="6">
        <v>3.0</v>
      </c>
      <c r="E32" s="6">
        <v>8.0</v>
      </c>
      <c r="F32" s="6">
        <v>10.0</v>
      </c>
      <c r="H32" s="9">
        <f>VLOOKUP(B32,users!$A$1:$B$16,2,False)</f>
        <v>0.372385659</v>
      </c>
      <c r="I32" s="9">
        <f t="shared" si="1"/>
        <v>1.117156977</v>
      </c>
    </row>
    <row r="33">
      <c r="A33" s="6">
        <f t="shared" si="2"/>
        <v>32</v>
      </c>
      <c r="B33" s="6">
        <v>13.0</v>
      </c>
      <c r="C33" s="11">
        <v>12.0</v>
      </c>
      <c r="D33" s="6">
        <v>10.0</v>
      </c>
      <c r="E33" s="6">
        <v>8.0</v>
      </c>
      <c r="F33" s="6">
        <v>1.0</v>
      </c>
      <c r="H33" s="9">
        <f>VLOOKUP(B33,users!$A$1:$B$16,2,False)</f>
        <v>0.1835196616</v>
      </c>
      <c r="I33" s="9">
        <f t="shared" si="1"/>
        <v>1.835196616</v>
      </c>
    </row>
    <row r="34">
      <c r="A34" s="6">
        <f t="shared" si="2"/>
        <v>33</v>
      </c>
      <c r="B34" s="6">
        <v>15.0</v>
      </c>
      <c r="C34" s="11">
        <v>9.0</v>
      </c>
      <c r="D34" s="6">
        <v>3.0</v>
      </c>
      <c r="E34" s="6">
        <v>2.0</v>
      </c>
      <c r="F34" s="6">
        <v>1.0</v>
      </c>
      <c r="H34" s="9">
        <f>VLOOKUP(B34,users!$A$1:$B$16,2,False)</f>
        <v>0.3858138179</v>
      </c>
      <c r="I34" s="9">
        <f t="shared" si="1"/>
        <v>1.157441454</v>
      </c>
    </row>
    <row r="35">
      <c r="A35" s="6">
        <f t="shared" si="2"/>
        <v>34</v>
      </c>
      <c r="B35" s="6">
        <v>6.0</v>
      </c>
      <c r="C35" s="11">
        <v>9.0</v>
      </c>
      <c r="D35" s="6">
        <v>3.0</v>
      </c>
      <c r="E35" s="6">
        <v>7.0</v>
      </c>
      <c r="F35" s="6">
        <v>1.0</v>
      </c>
      <c r="H35" s="9">
        <f>VLOOKUP(B35,users!$A$1:$B$16,2,False)</f>
        <v>0.8001568595</v>
      </c>
      <c r="I35" s="9">
        <f t="shared" si="1"/>
        <v>2.400470578</v>
      </c>
    </row>
    <row r="36">
      <c r="A36" s="6">
        <f t="shared" si="2"/>
        <v>35</v>
      </c>
      <c r="B36" s="6">
        <v>4.0</v>
      </c>
      <c r="C36" s="11">
        <v>13.0</v>
      </c>
      <c r="D36" s="6">
        <v>10.0</v>
      </c>
      <c r="E36" s="6">
        <v>5.0</v>
      </c>
      <c r="F36" s="6">
        <v>10.0</v>
      </c>
      <c r="H36" s="9">
        <f>VLOOKUP(B36,users!$A$1:$B$16,2,False)</f>
        <v>0.4847580896</v>
      </c>
      <c r="I36" s="9">
        <f t="shared" si="1"/>
        <v>4.847580896</v>
      </c>
    </row>
    <row r="37">
      <c r="A37" s="6">
        <f t="shared" si="2"/>
        <v>36</v>
      </c>
      <c r="B37" s="6">
        <v>13.0</v>
      </c>
      <c r="C37" s="11">
        <v>7.0</v>
      </c>
      <c r="D37" s="6">
        <v>10.0</v>
      </c>
      <c r="E37" s="6">
        <v>9.0</v>
      </c>
      <c r="F37" s="6">
        <v>5.0</v>
      </c>
      <c r="H37" s="9">
        <f>VLOOKUP(B37,users!$A$1:$B$16,2,False)</f>
        <v>0.1835196616</v>
      </c>
      <c r="I37" s="9">
        <f t="shared" si="1"/>
        <v>1.835196616</v>
      </c>
    </row>
    <row r="38">
      <c r="A38" s="6">
        <f t="shared" si="2"/>
        <v>37</v>
      </c>
      <c r="B38" s="6">
        <v>4.0</v>
      </c>
      <c r="C38" s="11">
        <v>8.0</v>
      </c>
      <c r="D38" s="6">
        <v>5.0</v>
      </c>
      <c r="E38" s="6">
        <v>4.0</v>
      </c>
      <c r="F38" s="6">
        <v>1.0</v>
      </c>
      <c r="H38" s="9">
        <f>VLOOKUP(B38,users!$A$1:$B$16,2,False)</f>
        <v>0.4847580896</v>
      </c>
      <c r="I38" s="9">
        <f t="shared" si="1"/>
        <v>2.423790448</v>
      </c>
    </row>
    <row r="39">
      <c r="A39" s="6">
        <f t="shared" si="2"/>
        <v>38</v>
      </c>
      <c r="B39" s="6">
        <v>7.0</v>
      </c>
      <c r="C39" s="11">
        <v>9.0</v>
      </c>
      <c r="D39" s="6">
        <v>5.0</v>
      </c>
      <c r="E39" s="6">
        <v>8.0</v>
      </c>
      <c r="F39" s="6">
        <v>5.0</v>
      </c>
      <c r="H39" s="9">
        <f>VLOOKUP(B39,users!$A$1:$B$16,2,False)</f>
        <v>0.2786714521</v>
      </c>
      <c r="I39" s="9">
        <f t="shared" si="1"/>
        <v>1.39335726</v>
      </c>
    </row>
    <row r="40">
      <c r="A40" s="6">
        <f t="shared" si="2"/>
        <v>39</v>
      </c>
      <c r="B40" s="6">
        <v>5.0</v>
      </c>
      <c r="C40" s="11">
        <v>5.0</v>
      </c>
      <c r="D40" s="6">
        <v>5.0</v>
      </c>
      <c r="E40" s="6">
        <v>2.0</v>
      </c>
      <c r="F40" s="6">
        <v>5.0</v>
      </c>
      <c r="H40" s="9">
        <f>VLOOKUP(B40,users!$A$1:$B$16,2,False)</f>
        <v>0.964440619</v>
      </c>
      <c r="I40" s="9">
        <f t="shared" si="1"/>
        <v>4.822203095</v>
      </c>
    </row>
    <row r="41">
      <c r="A41" s="6">
        <f t="shared" si="2"/>
        <v>40</v>
      </c>
      <c r="B41" s="6">
        <v>6.0</v>
      </c>
      <c r="C41" s="11">
        <v>9.0</v>
      </c>
      <c r="D41" s="6">
        <v>1.0</v>
      </c>
      <c r="E41" s="6">
        <v>6.0</v>
      </c>
      <c r="F41" s="6">
        <v>5.0</v>
      </c>
      <c r="H41" s="9">
        <f>VLOOKUP(B41,users!$A$1:$B$16,2,False)</f>
        <v>0.8001568595</v>
      </c>
      <c r="I41" s="9">
        <f t="shared" si="1"/>
        <v>0.8001568595</v>
      </c>
    </row>
    <row r="42">
      <c r="A42" s="6">
        <f t="shared" si="2"/>
        <v>41</v>
      </c>
      <c r="B42" s="6">
        <v>8.0</v>
      </c>
      <c r="C42" s="11">
        <v>5.0</v>
      </c>
      <c r="D42" s="6">
        <v>3.0</v>
      </c>
      <c r="E42" s="6">
        <v>4.0</v>
      </c>
      <c r="F42" s="6">
        <v>5.0</v>
      </c>
      <c r="H42" s="9">
        <f>VLOOKUP(B42,users!$A$1:$B$16,2,False)</f>
        <v>0.7405633735</v>
      </c>
      <c r="I42" s="9">
        <f t="shared" si="1"/>
        <v>2.221690121</v>
      </c>
    </row>
    <row r="43">
      <c r="A43" s="6">
        <f t="shared" si="2"/>
        <v>42</v>
      </c>
      <c r="B43" s="6">
        <v>5.0</v>
      </c>
      <c r="C43" s="11">
        <v>13.0</v>
      </c>
      <c r="D43" s="6">
        <v>5.0</v>
      </c>
      <c r="E43" s="6">
        <v>2.0</v>
      </c>
      <c r="F43" s="6">
        <v>10.0</v>
      </c>
      <c r="H43" s="9">
        <f>VLOOKUP(B43,users!$A$1:$B$16,2,False)</f>
        <v>0.964440619</v>
      </c>
      <c r="I43" s="9">
        <f t="shared" si="1"/>
        <v>4.822203095</v>
      </c>
    </row>
    <row r="44">
      <c r="A44" s="6">
        <f t="shared" si="2"/>
        <v>43</v>
      </c>
      <c r="B44" s="6">
        <v>13.0</v>
      </c>
      <c r="C44" s="11">
        <v>12.0</v>
      </c>
      <c r="D44" s="6">
        <v>5.0</v>
      </c>
      <c r="E44" s="6">
        <v>4.0</v>
      </c>
      <c r="F44" s="6">
        <v>1.0</v>
      </c>
      <c r="H44" s="9">
        <f>VLOOKUP(B44,users!$A$1:$B$16,2,False)</f>
        <v>0.1835196616</v>
      </c>
      <c r="I44" s="9">
        <f t="shared" si="1"/>
        <v>0.9175983078</v>
      </c>
    </row>
    <row r="45">
      <c r="A45" s="6">
        <f t="shared" si="2"/>
        <v>44</v>
      </c>
      <c r="B45" s="6">
        <v>8.0</v>
      </c>
      <c r="C45" s="11">
        <v>15.0</v>
      </c>
      <c r="D45" s="6">
        <v>3.0</v>
      </c>
      <c r="E45" s="6">
        <v>6.0</v>
      </c>
      <c r="F45" s="6">
        <v>10.0</v>
      </c>
      <c r="H45" s="9">
        <f>VLOOKUP(B45,users!$A$1:$B$16,2,False)</f>
        <v>0.7405633735</v>
      </c>
      <c r="I45" s="9">
        <f t="shared" si="1"/>
        <v>2.221690121</v>
      </c>
    </row>
    <row r="46">
      <c r="A46" s="6">
        <f t="shared" si="2"/>
        <v>45</v>
      </c>
      <c r="B46" s="6">
        <v>5.0</v>
      </c>
      <c r="C46" s="11">
        <v>14.0</v>
      </c>
      <c r="D46" s="6">
        <v>1.0</v>
      </c>
      <c r="E46" s="6">
        <v>10.0</v>
      </c>
      <c r="F46" s="6">
        <v>10.0</v>
      </c>
      <c r="H46" s="9">
        <f>VLOOKUP(B46,users!$A$1:$B$16,2,False)</f>
        <v>0.964440619</v>
      </c>
      <c r="I46" s="9">
        <f t="shared" si="1"/>
        <v>0.964440619</v>
      </c>
    </row>
    <row r="47">
      <c r="A47" s="6">
        <f t="shared" si="2"/>
        <v>46</v>
      </c>
      <c r="B47" s="6">
        <v>7.0</v>
      </c>
      <c r="C47" s="11">
        <v>7.0</v>
      </c>
      <c r="D47" s="6">
        <v>1.0</v>
      </c>
      <c r="E47" s="6">
        <v>8.0</v>
      </c>
      <c r="F47" s="6">
        <v>10.0</v>
      </c>
      <c r="H47" s="9">
        <f>VLOOKUP(B47,users!$A$1:$B$16,2,False)</f>
        <v>0.2786714521</v>
      </c>
      <c r="I47" s="9">
        <f t="shared" si="1"/>
        <v>0.2786714521</v>
      </c>
    </row>
    <row r="48">
      <c r="A48" s="6">
        <f t="shared" si="2"/>
        <v>47</v>
      </c>
      <c r="B48" s="6">
        <v>2.0</v>
      </c>
      <c r="C48" s="11">
        <v>10.0</v>
      </c>
      <c r="D48" s="6">
        <v>3.0</v>
      </c>
      <c r="E48" s="6">
        <v>6.0</v>
      </c>
      <c r="F48" s="6">
        <v>10.0</v>
      </c>
      <c r="H48" s="9">
        <f>VLOOKUP(B48,users!$A$1:$B$16,2,False)</f>
        <v>0.4560589413</v>
      </c>
      <c r="I48" s="9">
        <f t="shared" si="1"/>
        <v>1.368176824</v>
      </c>
    </row>
    <row r="49">
      <c r="A49" s="6">
        <f t="shared" si="2"/>
        <v>48</v>
      </c>
      <c r="B49" s="6">
        <v>12.0</v>
      </c>
      <c r="C49" s="11">
        <v>15.0</v>
      </c>
      <c r="D49" s="6">
        <v>10.0</v>
      </c>
      <c r="E49" s="6">
        <v>1.0</v>
      </c>
      <c r="F49" s="6">
        <v>1.0</v>
      </c>
      <c r="H49" s="9">
        <f>VLOOKUP(B49,users!$A$1:$B$16,2,False)</f>
        <v>0.975858871</v>
      </c>
      <c r="I49" s="9">
        <f t="shared" si="1"/>
        <v>9.75858871</v>
      </c>
    </row>
    <row r="50">
      <c r="A50" s="6">
        <f t="shared" si="2"/>
        <v>49</v>
      </c>
      <c r="B50" s="6">
        <v>5.0</v>
      </c>
      <c r="C50" s="11">
        <v>11.0</v>
      </c>
      <c r="D50" s="6">
        <v>5.0</v>
      </c>
      <c r="E50" s="6">
        <v>4.0</v>
      </c>
      <c r="F50" s="6">
        <v>5.0</v>
      </c>
      <c r="H50" s="9">
        <f>VLOOKUP(B50,users!$A$1:$B$16,2,False)</f>
        <v>0.964440619</v>
      </c>
      <c r="I50" s="9">
        <f t="shared" si="1"/>
        <v>4.822203095</v>
      </c>
    </row>
    <row r="51">
      <c r="A51" s="6">
        <f t="shared" si="2"/>
        <v>50</v>
      </c>
      <c r="B51" s="6">
        <v>11.0</v>
      </c>
      <c r="C51" s="11">
        <v>9.0</v>
      </c>
      <c r="D51" s="6">
        <v>1.0</v>
      </c>
      <c r="E51" s="6">
        <v>3.0</v>
      </c>
      <c r="F51" s="6">
        <v>5.0</v>
      </c>
      <c r="H51" s="9">
        <f>VLOOKUP(B51,users!$A$1:$B$16,2,False)</f>
        <v>0.4959296154</v>
      </c>
      <c r="I51" s="9">
        <f t="shared" si="1"/>
        <v>0.4959296154</v>
      </c>
    </row>
    <row r="52">
      <c r="A52" s="6">
        <f t="shared" si="2"/>
        <v>51</v>
      </c>
      <c r="B52" s="6">
        <v>8.0</v>
      </c>
      <c r="C52" s="11">
        <v>6.0</v>
      </c>
      <c r="D52" s="6">
        <v>3.0</v>
      </c>
      <c r="E52" s="6">
        <v>5.0</v>
      </c>
      <c r="F52" s="6">
        <v>5.0</v>
      </c>
      <c r="H52" s="9">
        <f>VLOOKUP(B52,users!$A$1:$B$16,2,False)</f>
        <v>0.7405633735</v>
      </c>
      <c r="I52" s="9">
        <f t="shared" si="1"/>
        <v>2.221690121</v>
      </c>
    </row>
    <row r="53">
      <c r="A53" s="6">
        <f t="shared" si="2"/>
        <v>52</v>
      </c>
      <c r="B53" s="6">
        <v>2.0</v>
      </c>
      <c r="C53" s="11">
        <v>9.0</v>
      </c>
      <c r="D53" s="6">
        <v>1.0</v>
      </c>
      <c r="E53" s="6">
        <v>8.0</v>
      </c>
      <c r="F53" s="6">
        <v>5.0</v>
      </c>
      <c r="H53" s="9">
        <f>VLOOKUP(B53,users!$A$1:$B$16,2,False)</f>
        <v>0.4560589413</v>
      </c>
      <c r="I53" s="9">
        <f t="shared" si="1"/>
        <v>0.4560589413</v>
      </c>
    </row>
    <row r="54">
      <c r="A54" s="6">
        <f t="shared" si="2"/>
        <v>53</v>
      </c>
      <c r="B54" s="6">
        <v>15.0</v>
      </c>
      <c r="C54" s="11">
        <v>15.0</v>
      </c>
      <c r="D54" s="6">
        <v>3.0</v>
      </c>
      <c r="E54" s="6">
        <v>9.0</v>
      </c>
      <c r="F54" s="6">
        <v>5.0</v>
      </c>
      <c r="H54" s="9">
        <f>VLOOKUP(B54,users!$A$1:$B$16,2,False)</f>
        <v>0.3858138179</v>
      </c>
      <c r="I54" s="9">
        <f t="shared" si="1"/>
        <v>1.157441454</v>
      </c>
    </row>
    <row r="55">
      <c r="A55" s="6">
        <f t="shared" si="2"/>
        <v>54</v>
      </c>
      <c r="B55" s="6">
        <v>3.0</v>
      </c>
      <c r="C55" s="11">
        <v>14.0</v>
      </c>
      <c r="D55" s="6">
        <v>3.0</v>
      </c>
      <c r="E55" s="6">
        <v>3.0</v>
      </c>
      <c r="F55" s="6">
        <v>10.0</v>
      </c>
      <c r="H55" s="9">
        <f>VLOOKUP(B55,users!$A$1:$B$16,2,False)</f>
        <v>0.663310715</v>
      </c>
      <c r="I55" s="9">
        <f t="shared" si="1"/>
        <v>1.989932145</v>
      </c>
    </row>
    <row r="56">
      <c r="A56" s="6">
        <f t="shared" si="2"/>
        <v>55</v>
      </c>
      <c r="B56" s="6">
        <v>13.0</v>
      </c>
      <c r="C56" s="11">
        <v>9.0</v>
      </c>
      <c r="D56" s="6">
        <v>3.0</v>
      </c>
      <c r="E56" s="6">
        <v>3.0</v>
      </c>
      <c r="F56" s="6">
        <v>5.0</v>
      </c>
      <c r="H56" s="9">
        <f>VLOOKUP(B56,users!$A$1:$B$16,2,False)</f>
        <v>0.1835196616</v>
      </c>
      <c r="I56" s="9">
        <f t="shared" si="1"/>
        <v>0.5505589847</v>
      </c>
    </row>
    <row r="57">
      <c r="A57" s="6">
        <f t="shared" si="2"/>
        <v>56</v>
      </c>
      <c r="B57" s="6">
        <v>1.0</v>
      </c>
      <c r="C57" s="11">
        <v>7.0</v>
      </c>
      <c r="D57" s="6">
        <v>3.0</v>
      </c>
      <c r="E57" s="6">
        <v>1.0</v>
      </c>
      <c r="F57" s="6">
        <v>5.0</v>
      </c>
      <c r="H57" s="9">
        <f>VLOOKUP(B57,users!$A$1:$B$16,2,False)</f>
        <v>0.372385659</v>
      </c>
      <c r="I57" s="9">
        <f t="shared" si="1"/>
        <v>1.117156977</v>
      </c>
    </row>
    <row r="58">
      <c r="A58" s="6">
        <f t="shared" si="2"/>
        <v>57</v>
      </c>
      <c r="B58" s="6">
        <v>4.0</v>
      </c>
      <c r="C58" s="11">
        <v>1.0</v>
      </c>
      <c r="D58" s="6">
        <v>1.0</v>
      </c>
      <c r="E58" s="6">
        <v>8.0</v>
      </c>
      <c r="F58" s="6">
        <v>1.0</v>
      </c>
      <c r="H58" s="9">
        <f>VLOOKUP(B58,users!$A$1:$B$16,2,False)</f>
        <v>0.4847580896</v>
      </c>
      <c r="I58" s="9">
        <f t="shared" si="1"/>
        <v>0.4847580896</v>
      </c>
    </row>
    <row r="59">
      <c r="A59" s="6">
        <f t="shared" si="2"/>
        <v>58</v>
      </c>
      <c r="B59" s="6">
        <v>11.0</v>
      </c>
      <c r="C59" s="11">
        <v>15.0</v>
      </c>
      <c r="D59" s="6">
        <v>1.0</v>
      </c>
      <c r="E59" s="6">
        <v>10.0</v>
      </c>
      <c r="F59" s="6">
        <v>1.0</v>
      </c>
      <c r="H59" s="9">
        <f>VLOOKUP(B59,users!$A$1:$B$16,2,False)</f>
        <v>0.4959296154</v>
      </c>
      <c r="I59" s="9">
        <f t="shared" si="1"/>
        <v>0.4959296154</v>
      </c>
    </row>
    <row r="60">
      <c r="A60" s="6">
        <f t="shared" si="2"/>
        <v>59</v>
      </c>
      <c r="B60" s="6">
        <v>5.0</v>
      </c>
      <c r="C60" s="11">
        <v>8.0</v>
      </c>
      <c r="D60" s="6">
        <v>3.0</v>
      </c>
      <c r="E60" s="6">
        <v>2.0</v>
      </c>
      <c r="F60" s="6">
        <v>5.0</v>
      </c>
      <c r="H60" s="9">
        <f>VLOOKUP(B60,users!$A$1:$B$16,2,False)</f>
        <v>0.964440619</v>
      </c>
      <c r="I60" s="9">
        <f t="shared" si="1"/>
        <v>2.893321857</v>
      </c>
    </row>
    <row r="61">
      <c r="A61" s="6">
        <f t="shared" si="2"/>
        <v>60</v>
      </c>
      <c r="B61" s="6">
        <v>5.0</v>
      </c>
      <c r="C61" s="11">
        <v>11.0</v>
      </c>
      <c r="D61" s="6">
        <v>3.0</v>
      </c>
      <c r="E61" s="6">
        <v>4.0</v>
      </c>
      <c r="F61" s="6">
        <v>5.0</v>
      </c>
      <c r="H61" s="9">
        <f>VLOOKUP(B61,users!$A$1:$B$16,2,False)</f>
        <v>0.964440619</v>
      </c>
      <c r="I61" s="9">
        <f t="shared" si="1"/>
        <v>2.893321857</v>
      </c>
    </row>
    <row r="62">
      <c r="A62" s="6">
        <f t="shared" si="2"/>
        <v>61</v>
      </c>
      <c r="B62" s="6">
        <v>3.0</v>
      </c>
      <c r="C62" s="11">
        <v>8.0</v>
      </c>
      <c r="D62" s="6">
        <v>10.0</v>
      </c>
      <c r="E62" s="6">
        <v>5.0</v>
      </c>
      <c r="F62" s="6">
        <v>5.0</v>
      </c>
      <c r="H62" s="9">
        <f>VLOOKUP(B62,users!$A$1:$B$16,2,False)</f>
        <v>0.663310715</v>
      </c>
      <c r="I62" s="9">
        <f t="shared" si="1"/>
        <v>6.63310715</v>
      </c>
    </row>
    <row r="63">
      <c r="A63" s="6">
        <f t="shared" si="2"/>
        <v>62</v>
      </c>
      <c r="B63" s="6">
        <v>7.0</v>
      </c>
      <c r="C63" s="11">
        <v>11.0</v>
      </c>
      <c r="D63" s="6">
        <v>10.0</v>
      </c>
      <c r="E63" s="6">
        <v>4.0</v>
      </c>
      <c r="F63" s="6">
        <v>5.0</v>
      </c>
      <c r="H63" s="9">
        <f>VLOOKUP(B63,users!$A$1:$B$16,2,False)</f>
        <v>0.2786714521</v>
      </c>
      <c r="I63" s="9">
        <f t="shared" si="1"/>
        <v>2.786714521</v>
      </c>
    </row>
    <row r="64">
      <c r="A64" s="6">
        <f t="shared" si="2"/>
        <v>63</v>
      </c>
      <c r="B64" s="6">
        <v>12.0</v>
      </c>
      <c r="C64" s="11">
        <v>5.0</v>
      </c>
      <c r="D64" s="6">
        <v>10.0</v>
      </c>
      <c r="E64" s="6">
        <v>7.0</v>
      </c>
      <c r="F64" s="6">
        <v>10.0</v>
      </c>
      <c r="H64" s="9">
        <f>VLOOKUP(B64,users!$A$1:$B$16,2,False)</f>
        <v>0.975858871</v>
      </c>
      <c r="I64" s="9">
        <f t="shared" si="1"/>
        <v>9.75858871</v>
      </c>
    </row>
    <row r="65">
      <c r="A65" s="6">
        <f t="shared" si="2"/>
        <v>64</v>
      </c>
      <c r="B65" s="6">
        <v>14.0</v>
      </c>
      <c r="C65" s="11">
        <v>9.0</v>
      </c>
      <c r="D65" s="6">
        <v>10.0</v>
      </c>
      <c r="E65" s="6">
        <v>3.0</v>
      </c>
      <c r="F65" s="6">
        <v>5.0</v>
      </c>
      <c r="H65" s="9">
        <f>VLOOKUP(B65,users!$A$1:$B$16,2,False)</f>
        <v>0.3120307828</v>
      </c>
      <c r="I65" s="9">
        <f t="shared" si="1"/>
        <v>3.120307828</v>
      </c>
    </row>
    <row r="66">
      <c r="A66" s="6">
        <f t="shared" si="2"/>
        <v>65</v>
      </c>
      <c r="B66" s="6">
        <v>11.0</v>
      </c>
      <c r="C66" s="11">
        <v>7.0</v>
      </c>
      <c r="D66" s="6">
        <v>10.0</v>
      </c>
      <c r="E66" s="6">
        <v>6.0</v>
      </c>
      <c r="F66" s="6">
        <v>1.0</v>
      </c>
      <c r="H66" s="9">
        <f>VLOOKUP(B66,users!$A$1:$B$16,2,False)</f>
        <v>0.4959296154</v>
      </c>
      <c r="I66" s="9">
        <f t="shared" si="1"/>
        <v>4.959296154</v>
      </c>
    </row>
    <row r="67">
      <c r="A67" s="6">
        <f t="shared" si="2"/>
        <v>66</v>
      </c>
      <c r="B67" s="6">
        <v>1.0</v>
      </c>
      <c r="C67" s="11">
        <v>15.0</v>
      </c>
      <c r="D67" s="6">
        <v>10.0</v>
      </c>
      <c r="E67" s="6">
        <v>10.0</v>
      </c>
      <c r="F67" s="6">
        <v>1.0</v>
      </c>
      <c r="H67" s="9">
        <f>VLOOKUP(B67,users!$A$1:$B$16,2,False)</f>
        <v>0.372385659</v>
      </c>
      <c r="I67" s="9">
        <f t="shared" si="1"/>
        <v>3.72385659</v>
      </c>
    </row>
    <row r="68">
      <c r="A68" s="6">
        <f t="shared" si="2"/>
        <v>67</v>
      </c>
      <c r="B68" s="6">
        <v>11.0</v>
      </c>
      <c r="C68" s="11">
        <v>5.0</v>
      </c>
      <c r="D68" s="6">
        <v>10.0</v>
      </c>
      <c r="E68" s="6">
        <v>6.0</v>
      </c>
      <c r="F68" s="6">
        <v>1.0</v>
      </c>
      <c r="H68" s="9">
        <f>VLOOKUP(B68,users!$A$1:$B$16,2,False)</f>
        <v>0.4959296154</v>
      </c>
      <c r="I68" s="9">
        <f t="shared" si="1"/>
        <v>4.959296154</v>
      </c>
    </row>
    <row r="69">
      <c r="A69" s="6">
        <f t="shared" si="2"/>
        <v>68</v>
      </c>
      <c r="B69" s="6">
        <v>3.0</v>
      </c>
      <c r="C69" s="11">
        <v>9.0</v>
      </c>
      <c r="D69" s="6">
        <v>5.0</v>
      </c>
      <c r="E69" s="6">
        <v>7.0</v>
      </c>
      <c r="F69" s="6">
        <v>1.0</v>
      </c>
      <c r="H69" s="9">
        <f>VLOOKUP(B69,users!$A$1:$B$16,2,False)</f>
        <v>0.663310715</v>
      </c>
      <c r="I69" s="9">
        <f t="shared" si="1"/>
        <v>3.316553575</v>
      </c>
    </row>
    <row r="70">
      <c r="A70" s="6">
        <f t="shared" si="2"/>
        <v>69</v>
      </c>
      <c r="B70" s="6">
        <v>2.0</v>
      </c>
      <c r="C70" s="11">
        <v>11.0</v>
      </c>
      <c r="D70" s="6">
        <v>5.0</v>
      </c>
      <c r="E70" s="6">
        <v>7.0</v>
      </c>
      <c r="F70" s="6">
        <v>5.0</v>
      </c>
      <c r="H70" s="9">
        <f>VLOOKUP(B70,users!$A$1:$B$16,2,False)</f>
        <v>0.4560589413</v>
      </c>
      <c r="I70" s="9">
        <f t="shared" si="1"/>
        <v>2.280294707</v>
      </c>
    </row>
    <row r="71">
      <c r="A71" s="6">
        <f t="shared" si="2"/>
        <v>70</v>
      </c>
      <c r="B71" s="6">
        <v>9.0</v>
      </c>
      <c r="C71" s="11">
        <v>1.0</v>
      </c>
      <c r="D71" s="6">
        <v>5.0</v>
      </c>
      <c r="E71" s="6">
        <v>8.0</v>
      </c>
      <c r="F71" s="6">
        <v>1.0</v>
      </c>
      <c r="H71" s="9">
        <f>VLOOKUP(B71,users!$A$1:$B$16,2,False)</f>
        <v>0.1958027206</v>
      </c>
      <c r="I71" s="9">
        <f t="shared" si="1"/>
        <v>0.9790136028</v>
      </c>
    </row>
    <row r="72">
      <c r="A72" s="6">
        <f t="shared" si="2"/>
        <v>71</v>
      </c>
      <c r="B72" s="6">
        <v>13.0</v>
      </c>
      <c r="C72" s="11">
        <v>1.0</v>
      </c>
      <c r="D72" s="6">
        <v>1.0</v>
      </c>
      <c r="E72" s="6">
        <v>7.0</v>
      </c>
      <c r="F72" s="6">
        <v>10.0</v>
      </c>
      <c r="H72" s="9">
        <f>VLOOKUP(B72,users!$A$1:$B$16,2,False)</f>
        <v>0.1835196616</v>
      </c>
      <c r="I72" s="9">
        <f t="shared" si="1"/>
        <v>0.1835196616</v>
      </c>
    </row>
    <row r="73">
      <c r="A73" s="6">
        <f t="shared" si="2"/>
        <v>72</v>
      </c>
      <c r="B73" s="6">
        <v>13.0</v>
      </c>
      <c r="C73" s="11">
        <v>9.0</v>
      </c>
      <c r="D73" s="6">
        <v>5.0</v>
      </c>
      <c r="E73" s="6">
        <v>7.0</v>
      </c>
      <c r="F73" s="6">
        <v>1.0</v>
      </c>
      <c r="H73" s="9">
        <f>VLOOKUP(B73,users!$A$1:$B$16,2,False)</f>
        <v>0.1835196616</v>
      </c>
      <c r="I73" s="9">
        <f t="shared" si="1"/>
        <v>0.9175983078</v>
      </c>
    </row>
    <row r="74">
      <c r="A74" s="6">
        <f t="shared" si="2"/>
        <v>73</v>
      </c>
      <c r="B74" s="6">
        <v>15.0</v>
      </c>
      <c r="C74" s="11">
        <v>9.0</v>
      </c>
      <c r="D74" s="6">
        <v>5.0</v>
      </c>
      <c r="E74" s="6">
        <v>5.0</v>
      </c>
      <c r="F74" s="6">
        <v>10.0</v>
      </c>
      <c r="H74" s="9">
        <f>VLOOKUP(B74,users!$A$1:$B$16,2,False)</f>
        <v>0.3858138179</v>
      </c>
      <c r="I74" s="9">
        <f t="shared" si="1"/>
        <v>1.929069089</v>
      </c>
    </row>
    <row r="75">
      <c r="A75" s="6">
        <f t="shared" si="2"/>
        <v>74</v>
      </c>
      <c r="B75" s="6">
        <v>14.0</v>
      </c>
      <c r="C75" s="11">
        <v>13.0</v>
      </c>
      <c r="D75" s="6">
        <v>10.0</v>
      </c>
      <c r="E75" s="6">
        <v>3.0</v>
      </c>
      <c r="F75" s="6">
        <v>1.0</v>
      </c>
      <c r="H75" s="9">
        <f>VLOOKUP(B75,users!$A$1:$B$16,2,False)</f>
        <v>0.3120307828</v>
      </c>
      <c r="I75" s="9">
        <f t="shared" si="1"/>
        <v>3.120307828</v>
      </c>
    </row>
    <row r="76">
      <c r="A76" s="6">
        <f t="shared" si="2"/>
        <v>75</v>
      </c>
      <c r="B76" s="6">
        <v>1.0</v>
      </c>
      <c r="C76" s="11">
        <v>14.0</v>
      </c>
      <c r="D76" s="6">
        <v>1.0</v>
      </c>
      <c r="E76" s="6">
        <v>6.0</v>
      </c>
      <c r="F76" s="6">
        <v>1.0</v>
      </c>
      <c r="H76" s="9">
        <f>VLOOKUP(B76,users!$A$1:$B$16,2,False)</f>
        <v>0.372385659</v>
      </c>
      <c r="I76" s="9">
        <f t="shared" si="1"/>
        <v>0.372385659</v>
      </c>
    </row>
    <row r="77">
      <c r="A77" s="6">
        <f t="shared" si="2"/>
        <v>76</v>
      </c>
      <c r="B77" s="6">
        <v>6.0</v>
      </c>
      <c r="C77" s="11">
        <v>5.0</v>
      </c>
      <c r="D77" s="6">
        <v>3.0</v>
      </c>
      <c r="E77" s="6">
        <v>2.0</v>
      </c>
      <c r="F77" s="6">
        <v>5.0</v>
      </c>
      <c r="H77" s="9">
        <f>VLOOKUP(B77,users!$A$1:$B$16,2,False)</f>
        <v>0.8001568595</v>
      </c>
      <c r="I77" s="9">
        <f t="shared" si="1"/>
        <v>2.400470578</v>
      </c>
    </row>
    <row r="78">
      <c r="A78" s="6">
        <f t="shared" si="2"/>
        <v>77</v>
      </c>
      <c r="B78" s="6">
        <v>10.0</v>
      </c>
      <c r="C78" s="11">
        <v>3.0</v>
      </c>
      <c r="D78" s="6">
        <v>10.0</v>
      </c>
      <c r="E78" s="6">
        <v>5.0</v>
      </c>
      <c r="F78" s="6">
        <v>1.0</v>
      </c>
      <c r="H78" s="9">
        <f>VLOOKUP(B78,users!$A$1:$B$16,2,False)</f>
        <v>0.4415827218</v>
      </c>
      <c r="I78" s="9">
        <f t="shared" si="1"/>
        <v>4.415827218</v>
      </c>
    </row>
    <row r="79">
      <c r="A79" s="6">
        <f t="shared" si="2"/>
        <v>78</v>
      </c>
      <c r="B79" s="6">
        <v>1.0</v>
      </c>
      <c r="C79" s="11">
        <v>9.0</v>
      </c>
      <c r="D79" s="6">
        <v>10.0</v>
      </c>
      <c r="E79" s="6">
        <v>5.0</v>
      </c>
      <c r="F79" s="6">
        <v>10.0</v>
      </c>
      <c r="H79" s="9">
        <f>VLOOKUP(B79,users!$A$1:$B$16,2,False)</f>
        <v>0.372385659</v>
      </c>
      <c r="I79" s="9">
        <f t="shared" si="1"/>
        <v>3.72385659</v>
      </c>
    </row>
    <row r="80">
      <c r="A80" s="6">
        <f t="shared" si="2"/>
        <v>79</v>
      </c>
      <c r="B80" s="6">
        <v>14.0</v>
      </c>
      <c r="C80" s="11">
        <v>15.0</v>
      </c>
      <c r="D80" s="6">
        <v>10.0</v>
      </c>
      <c r="E80" s="6">
        <v>3.0</v>
      </c>
      <c r="F80" s="6">
        <v>1.0</v>
      </c>
      <c r="H80" s="9">
        <f>VLOOKUP(B80,users!$A$1:$B$16,2,False)</f>
        <v>0.3120307828</v>
      </c>
      <c r="I80" s="9">
        <f t="shared" si="1"/>
        <v>3.120307828</v>
      </c>
    </row>
    <row r="81">
      <c r="A81" s="6">
        <f t="shared" si="2"/>
        <v>80</v>
      </c>
      <c r="B81" s="6">
        <v>10.0</v>
      </c>
      <c r="C81" s="11">
        <v>13.0</v>
      </c>
      <c r="D81" s="6">
        <v>3.0</v>
      </c>
      <c r="E81" s="6">
        <v>7.0</v>
      </c>
      <c r="F81" s="6">
        <v>10.0</v>
      </c>
      <c r="H81" s="9">
        <f>VLOOKUP(B81,users!$A$1:$B$16,2,False)</f>
        <v>0.4415827218</v>
      </c>
      <c r="I81" s="9">
        <f t="shared" si="1"/>
        <v>1.324748165</v>
      </c>
    </row>
    <row r="82">
      <c r="A82" s="6">
        <f t="shared" si="2"/>
        <v>81</v>
      </c>
      <c r="B82" s="6">
        <v>4.0</v>
      </c>
      <c r="C82" s="11">
        <v>8.0</v>
      </c>
      <c r="D82" s="6">
        <v>1.0</v>
      </c>
      <c r="E82" s="6">
        <v>2.0</v>
      </c>
      <c r="F82" s="6">
        <v>5.0</v>
      </c>
      <c r="H82" s="9">
        <f>VLOOKUP(B82,users!$A$1:$B$16,2,False)</f>
        <v>0.4847580896</v>
      </c>
      <c r="I82" s="9">
        <f t="shared" si="1"/>
        <v>0.4847580896</v>
      </c>
    </row>
    <row r="83">
      <c r="A83" s="6">
        <f t="shared" si="2"/>
        <v>82</v>
      </c>
      <c r="B83" s="6">
        <v>5.0</v>
      </c>
      <c r="C83" s="11">
        <v>10.0</v>
      </c>
      <c r="D83" s="6">
        <v>5.0</v>
      </c>
      <c r="E83" s="6">
        <v>3.0</v>
      </c>
      <c r="F83" s="6">
        <v>1.0</v>
      </c>
      <c r="H83" s="9">
        <f>VLOOKUP(B83,users!$A$1:$B$16,2,False)</f>
        <v>0.964440619</v>
      </c>
      <c r="I83" s="9">
        <f t="shared" si="1"/>
        <v>4.822203095</v>
      </c>
    </row>
    <row r="84">
      <c r="A84" s="6">
        <f t="shared" si="2"/>
        <v>83</v>
      </c>
      <c r="B84" s="6">
        <v>4.0</v>
      </c>
      <c r="C84" s="11">
        <v>14.0</v>
      </c>
      <c r="D84" s="6">
        <v>1.0</v>
      </c>
      <c r="E84" s="6">
        <v>3.0</v>
      </c>
      <c r="F84" s="6">
        <v>10.0</v>
      </c>
      <c r="H84" s="9">
        <f>VLOOKUP(B84,users!$A$1:$B$16,2,False)</f>
        <v>0.4847580896</v>
      </c>
      <c r="I84" s="9">
        <f t="shared" si="1"/>
        <v>0.4847580896</v>
      </c>
    </row>
    <row r="85">
      <c r="A85" s="6">
        <f t="shared" si="2"/>
        <v>84</v>
      </c>
      <c r="B85" s="6">
        <v>15.0</v>
      </c>
      <c r="C85" s="11">
        <v>6.0</v>
      </c>
      <c r="D85" s="6">
        <v>3.0</v>
      </c>
      <c r="E85" s="6">
        <v>3.0</v>
      </c>
      <c r="F85" s="6">
        <v>1.0</v>
      </c>
      <c r="H85" s="9">
        <f>VLOOKUP(B85,users!$A$1:$B$16,2,False)</f>
        <v>0.3858138179</v>
      </c>
      <c r="I85" s="9">
        <f t="shared" si="1"/>
        <v>1.157441454</v>
      </c>
    </row>
    <row r="86">
      <c r="A86" s="6">
        <f t="shared" si="2"/>
        <v>85</v>
      </c>
      <c r="B86" s="6">
        <v>7.0</v>
      </c>
      <c r="C86" s="11">
        <v>1.0</v>
      </c>
      <c r="D86" s="6">
        <v>1.0</v>
      </c>
      <c r="E86" s="6">
        <v>10.0</v>
      </c>
      <c r="F86" s="6">
        <v>1.0</v>
      </c>
      <c r="H86" s="9">
        <f>VLOOKUP(B86,users!$A$1:$B$16,2,False)</f>
        <v>0.2786714521</v>
      </c>
      <c r="I86" s="9">
        <f t="shared" si="1"/>
        <v>0.2786714521</v>
      </c>
    </row>
    <row r="87">
      <c r="A87" s="6">
        <f t="shared" si="2"/>
        <v>86</v>
      </c>
      <c r="B87" s="6">
        <v>13.0</v>
      </c>
      <c r="C87" s="11">
        <v>2.0</v>
      </c>
      <c r="D87" s="6">
        <v>10.0</v>
      </c>
      <c r="E87" s="6">
        <v>5.0</v>
      </c>
      <c r="F87" s="6">
        <v>5.0</v>
      </c>
      <c r="H87" s="9">
        <f>VLOOKUP(B87,users!$A$1:$B$16,2,False)</f>
        <v>0.1835196616</v>
      </c>
      <c r="I87" s="9">
        <f t="shared" si="1"/>
        <v>1.835196616</v>
      </c>
    </row>
    <row r="88">
      <c r="A88" s="6">
        <f t="shared" si="2"/>
        <v>87</v>
      </c>
      <c r="B88" s="6">
        <v>12.0</v>
      </c>
      <c r="C88" s="11">
        <v>2.0</v>
      </c>
      <c r="D88" s="6">
        <v>3.0</v>
      </c>
      <c r="E88" s="6">
        <v>8.0</v>
      </c>
      <c r="F88" s="6">
        <v>5.0</v>
      </c>
      <c r="H88" s="9">
        <f>VLOOKUP(B88,users!$A$1:$B$16,2,False)</f>
        <v>0.975858871</v>
      </c>
      <c r="I88" s="9">
        <f t="shared" si="1"/>
        <v>2.927576613</v>
      </c>
    </row>
    <row r="89">
      <c r="A89" s="6">
        <f t="shared" si="2"/>
        <v>88</v>
      </c>
      <c r="B89" s="6">
        <v>5.0</v>
      </c>
      <c r="C89" s="11">
        <v>5.0</v>
      </c>
      <c r="D89" s="6">
        <v>5.0</v>
      </c>
      <c r="E89" s="6">
        <v>6.0</v>
      </c>
      <c r="F89" s="6">
        <v>1.0</v>
      </c>
      <c r="H89" s="9">
        <f>VLOOKUP(B89,users!$A$1:$B$16,2,False)</f>
        <v>0.964440619</v>
      </c>
      <c r="I89" s="9">
        <f t="shared" si="1"/>
        <v>4.822203095</v>
      </c>
    </row>
    <row r="90">
      <c r="A90" s="6">
        <f t="shared" si="2"/>
        <v>89</v>
      </c>
      <c r="B90" s="6">
        <v>13.0</v>
      </c>
      <c r="C90" s="11">
        <v>2.0</v>
      </c>
      <c r="D90" s="6">
        <v>3.0</v>
      </c>
      <c r="E90" s="6">
        <v>6.0</v>
      </c>
      <c r="F90" s="6">
        <v>1.0</v>
      </c>
      <c r="H90" s="9">
        <f>VLOOKUP(B90,users!$A$1:$B$16,2,False)</f>
        <v>0.1835196616</v>
      </c>
      <c r="I90" s="9">
        <f t="shared" si="1"/>
        <v>0.5505589847</v>
      </c>
    </row>
    <row r="91">
      <c r="A91" s="6">
        <f t="shared" si="2"/>
        <v>90</v>
      </c>
      <c r="B91" s="6">
        <v>11.0</v>
      </c>
      <c r="C91" s="11">
        <v>10.0</v>
      </c>
      <c r="D91" s="6">
        <v>3.0</v>
      </c>
      <c r="E91" s="6">
        <v>9.0</v>
      </c>
      <c r="F91" s="6">
        <v>5.0</v>
      </c>
      <c r="H91" s="9">
        <f>VLOOKUP(B91,users!$A$1:$B$16,2,False)</f>
        <v>0.4959296154</v>
      </c>
      <c r="I91" s="9">
        <f t="shared" si="1"/>
        <v>1.487788846</v>
      </c>
    </row>
    <row r="92">
      <c r="A92" s="6">
        <f t="shared" si="2"/>
        <v>91</v>
      </c>
      <c r="B92" s="6">
        <v>6.0</v>
      </c>
      <c r="C92" s="11">
        <v>12.0</v>
      </c>
      <c r="D92" s="6">
        <v>3.0</v>
      </c>
      <c r="E92" s="6">
        <v>3.0</v>
      </c>
      <c r="F92" s="6">
        <v>10.0</v>
      </c>
      <c r="H92" s="9">
        <f>VLOOKUP(B92,users!$A$1:$B$16,2,False)</f>
        <v>0.8001568595</v>
      </c>
      <c r="I92" s="9">
        <f t="shared" si="1"/>
        <v>2.400470578</v>
      </c>
    </row>
    <row r="93">
      <c r="A93" s="6">
        <f t="shared" si="2"/>
        <v>92</v>
      </c>
      <c r="B93" s="6">
        <v>11.0</v>
      </c>
      <c r="C93" s="11">
        <v>7.0</v>
      </c>
      <c r="D93" s="6">
        <v>1.0</v>
      </c>
      <c r="E93" s="6">
        <v>3.0</v>
      </c>
      <c r="F93" s="6">
        <v>5.0</v>
      </c>
      <c r="H93" s="9">
        <f>VLOOKUP(B93,users!$A$1:$B$16,2,False)</f>
        <v>0.4959296154</v>
      </c>
      <c r="I93" s="9">
        <f t="shared" si="1"/>
        <v>0.4959296154</v>
      </c>
    </row>
    <row r="94">
      <c r="A94" s="6">
        <f t="shared" si="2"/>
        <v>93</v>
      </c>
      <c r="B94" s="6">
        <v>11.0</v>
      </c>
      <c r="C94" s="11">
        <v>5.0</v>
      </c>
      <c r="D94" s="6">
        <v>5.0</v>
      </c>
      <c r="E94" s="6">
        <v>6.0</v>
      </c>
      <c r="F94" s="6">
        <v>1.0</v>
      </c>
      <c r="H94" s="9">
        <f>VLOOKUP(B94,users!$A$1:$B$16,2,False)</f>
        <v>0.4959296154</v>
      </c>
      <c r="I94" s="9">
        <f t="shared" si="1"/>
        <v>2.479648077</v>
      </c>
    </row>
    <row r="95">
      <c r="A95" s="6">
        <f t="shared" si="2"/>
        <v>94</v>
      </c>
      <c r="B95" s="6">
        <v>10.0</v>
      </c>
      <c r="C95" s="11">
        <v>1.0</v>
      </c>
      <c r="D95" s="6">
        <v>3.0</v>
      </c>
      <c r="E95" s="6">
        <v>6.0</v>
      </c>
      <c r="F95" s="6">
        <v>10.0</v>
      </c>
      <c r="H95" s="9">
        <f>VLOOKUP(B95,users!$A$1:$B$16,2,False)</f>
        <v>0.4415827218</v>
      </c>
      <c r="I95" s="9">
        <f t="shared" si="1"/>
        <v>1.324748165</v>
      </c>
    </row>
    <row r="96">
      <c r="A96" s="6">
        <f t="shared" si="2"/>
        <v>95</v>
      </c>
      <c r="B96" s="6">
        <v>5.0</v>
      </c>
      <c r="C96" s="11">
        <v>4.0</v>
      </c>
      <c r="D96" s="6">
        <v>5.0</v>
      </c>
      <c r="E96" s="6">
        <v>8.0</v>
      </c>
      <c r="F96" s="6">
        <v>10.0</v>
      </c>
      <c r="H96" s="9">
        <f>VLOOKUP(B96,users!$A$1:$B$16,2,False)</f>
        <v>0.964440619</v>
      </c>
      <c r="I96" s="9">
        <f t="shared" si="1"/>
        <v>4.822203095</v>
      </c>
    </row>
    <row r="97">
      <c r="A97" s="6">
        <f t="shared" si="2"/>
        <v>96</v>
      </c>
      <c r="B97" s="6">
        <v>10.0</v>
      </c>
      <c r="C97" s="11">
        <v>11.0</v>
      </c>
      <c r="D97" s="6">
        <v>3.0</v>
      </c>
      <c r="E97" s="6">
        <v>10.0</v>
      </c>
      <c r="F97" s="6">
        <v>10.0</v>
      </c>
      <c r="H97" s="9">
        <f>VLOOKUP(B97,users!$A$1:$B$16,2,False)</f>
        <v>0.4415827218</v>
      </c>
      <c r="I97" s="9">
        <f t="shared" si="1"/>
        <v>1.324748165</v>
      </c>
    </row>
    <row r="98">
      <c r="A98" s="6">
        <f t="shared" si="2"/>
        <v>97</v>
      </c>
      <c r="B98" s="6">
        <v>8.0</v>
      </c>
      <c r="C98" s="11">
        <v>6.0</v>
      </c>
      <c r="D98" s="6">
        <v>1.0</v>
      </c>
      <c r="E98" s="6">
        <v>6.0</v>
      </c>
      <c r="F98" s="6">
        <v>5.0</v>
      </c>
      <c r="H98" s="9">
        <f>VLOOKUP(B98,users!$A$1:$B$16,2,False)</f>
        <v>0.7405633735</v>
      </c>
      <c r="I98" s="9">
        <f t="shared" si="1"/>
        <v>0.7405633735</v>
      </c>
    </row>
    <row r="99">
      <c r="A99" s="6">
        <f t="shared" si="2"/>
        <v>98</v>
      </c>
      <c r="B99" s="6">
        <v>7.0</v>
      </c>
      <c r="C99" s="11">
        <v>3.0</v>
      </c>
      <c r="D99" s="6">
        <v>1.0</v>
      </c>
      <c r="E99" s="6">
        <v>2.0</v>
      </c>
      <c r="F99" s="6">
        <v>10.0</v>
      </c>
      <c r="H99" s="9">
        <f>VLOOKUP(B99,users!$A$1:$B$16,2,False)</f>
        <v>0.2786714521</v>
      </c>
      <c r="I99" s="9">
        <f t="shared" si="1"/>
        <v>0.2786714521</v>
      </c>
    </row>
    <row r="100">
      <c r="A100" s="6">
        <f t="shared" si="2"/>
        <v>99</v>
      </c>
      <c r="B100" s="6">
        <v>3.0</v>
      </c>
      <c r="C100" s="11">
        <v>14.0</v>
      </c>
      <c r="D100" s="6">
        <v>5.0</v>
      </c>
      <c r="E100" s="6">
        <v>2.0</v>
      </c>
      <c r="F100" s="6">
        <v>1.0</v>
      </c>
      <c r="H100" s="9">
        <f>VLOOKUP(B100,users!$A$1:$B$16,2,False)</f>
        <v>0.663310715</v>
      </c>
      <c r="I100" s="9">
        <f t="shared" si="1"/>
        <v>3.316553575</v>
      </c>
    </row>
    <row r="101">
      <c r="A101" s="6">
        <f t="shared" si="2"/>
        <v>100</v>
      </c>
      <c r="B101" s="6">
        <v>9.0</v>
      </c>
      <c r="C101" s="11">
        <v>10.0</v>
      </c>
      <c r="D101" s="6">
        <v>5.0</v>
      </c>
      <c r="E101" s="6">
        <v>4.0</v>
      </c>
      <c r="F101" s="6">
        <v>10.0</v>
      </c>
      <c r="H101" s="9">
        <f>VLOOKUP(B101,users!$A$1:$B$16,2,False)</f>
        <v>0.1958027206</v>
      </c>
      <c r="I101" s="9">
        <f t="shared" si="1"/>
        <v>0.9790136028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1.57"/>
    <col customWidth="1" min="10" max="10" width="20.14"/>
    <col customWidth="1" min="14" max="14" width="27.86"/>
  </cols>
  <sheetData>
    <row r="1">
      <c r="A1" s="2" t="s">
        <v>4</v>
      </c>
      <c r="B1" s="2" t="s">
        <v>12</v>
      </c>
      <c r="C1" s="2" t="s">
        <v>14</v>
      </c>
      <c r="D1" s="2" t="s">
        <v>15</v>
      </c>
      <c r="E1" s="2" t="s">
        <v>17</v>
      </c>
      <c r="F1" s="2" t="s">
        <v>19</v>
      </c>
      <c r="G1" s="2" t="s">
        <v>21</v>
      </c>
      <c r="H1" s="2" t="s">
        <v>25</v>
      </c>
      <c r="I1" s="2" t="s">
        <v>18</v>
      </c>
      <c r="J1" s="2" t="s">
        <v>27</v>
      </c>
      <c r="K1" s="2" t="s">
        <v>28</v>
      </c>
      <c r="L1" s="4"/>
    </row>
    <row r="2">
      <c r="A2" s="5">
        <v>1.0</v>
      </c>
      <c r="B2" s="6"/>
      <c r="C2" s="5" t="s">
        <v>30</v>
      </c>
      <c r="D2" s="5">
        <v>2.0</v>
      </c>
      <c r="E2" s="5" t="s">
        <v>31</v>
      </c>
      <c r="F2" s="5" t="s">
        <v>16</v>
      </c>
      <c r="G2" s="5" t="s">
        <v>16</v>
      </c>
      <c r="H2" s="5" t="s">
        <v>32</v>
      </c>
      <c r="I2" s="7">
        <f>AVERAGEIFS(transactions!$H:$H,transactions!$C:$C,$A2)</f>
        <v>0.3435677515</v>
      </c>
      <c r="J2" s="6"/>
      <c r="K2" s="6">
        <v>3.0</v>
      </c>
      <c r="M2" s="8"/>
    </row>
    <row r="3">
      <c r="A3" s="5">
        <v>2.0</v>
      </c>
      <c r="B3" s="6"/>
      <c r="C3" s="5" t="s">
        <v>33</v>
      </c>
      <c r="D3" s="5">
        <f t="shared" ref="D3:D16" si="1">RANDBETWEEN(1,3)</f>
        <v>3</v>
      </c>
      <c r="E3" s="5" t="s">
        <v>34</v>
      </c>
      <c r="F3" s="5" t="s">
        <v>16</v>
      </c>
      <c r="G3" s="5" t="s">
        <v>16</v>
      </c>
      <c r="H3" s="5" t="s">
        <v>32</v>
      </c>
      <c r="I3" s="7">
        <f>AVERAGEIFS(transactions!$H:$H,transactions!$C:$C,$A3)</f>
        <v>0.5612731537</v>
      </c>
      <c r="J3" s="6"/>
      <c r="K3" s="6">
        <v>7.0</v>
      </c>
      <c r="M3" s="8"/>
    </row>
    <row r="4">
      <c r="A4" s="5">
        <v>3.0</v>
      </c>
      <c r="B4" s="5"/>
      <c r="C4" s="5" t="s">
        <v>31</v>
      </c>
      <c r="D4" s="5">
        <f t="shared" si="1"/>
        <v>3</v>
      </c>
      <c r="E4" s="5" t="s">
        <v>35</v>
      </c>
      <c r="F4" s="5" t="s">
        <v>16</v>
      </c>
      <c r="G4" s="5" t="s">
        <v>16</v>
      </c>
      <c r="H4" s="5" t="s">
        <v>32</v>
      </c>
      <c r="I4" s="7">
        <f>AVERAGEIFS(transactions!$H:$H,transactions!$C:$C,$A4)</f>
        <v>0.3012579451</v>
      </c>
      <c r="J4" s="6"/>
      <c r="K4" s="6">
        <v>1.0</v>
      </c>
      <c r="M4" s="8"/>
    </row>
    <row r="5">
      <c r="A5" s="5">
        <v>4.0</v>
      </c>
      <c r="B5" s="5"/>
      <c r="C5" s="5" t="s">
        <v>31</v>
      </c>
      <c r="D5" s="5">
        <f t="shared" si="1"/>
        <v>2</v>
      </c>
      <c r="E5" s="5" t="s">
        <v>36</v>
      </c>
      <c r="F5" s="5" t="s">
        <v>16</v>
      </c>
      <c r="G5" s="5" t="s">
        <v>37</v>
      </c>
      <c r="H5" s="5" t="s">
        <v>38</v>
      </c>
      <c r="I5" s="7">
        <f>AVERAGEIFS(transactions!$H:$H,transactions!$C:$C,$A5)</f>
        <v>0.5642799159</v>
      </c>
      <c r="J5" s="6"/>
      <c r="K5" s="6">
        <v>5.0</v>
      </c>
      <c r="M5" s="8"/>
    </row>
    <row r="6">
      <c r="A6" s="5">
        <v>5.0</v>
      </c>
      <c r="B6" s="6"/>
      <c r="C6" s="5" t="s">
        <v>39</v>
      </c>
      <c r="D6" s="5">
        <f t="shared" si="1"/>
        <v>2</v>
      </c>
      <c r="E6" s="5" t="s">
        <v>30</v>
      </c>
      <c r="F6" s="5" t="s">
        <v>16</v>
      </c>
      <c r="G6" s="5" t="s">
        <v>40</v>
      </c>
      <c r="H6" s="5" t="s">
        <v>32</v>
      </c>
      <c r="I6" s="7">
        <f>AVERAGEIFS(transactions!$H:$H,transactions!$C:$C,$A6)</f>
        <v>0.635092577</v>
      </c>
      <c r="J6" s="6"/>
      <c r="K6" s="6">
        <v>1.0</v>
      </c>
      <c r="M6" s="8"/>
    </row>
    <row r="7">
      <c r="A7" s="5">
        <v>6.0</v>
      </c>
      <c r="B7" s="6"/>
      <c r="C7" s="5" t="s">
        <v>31</v>
      </c>
      <c r="D7" s="5">
        <f t="shared" si="1"/>
        <v>2</v>
      </c>
      <c r="E7" s="5" t="s">
        <v>46</v>
      </c>
      <c r="F7" s="5" t="s">
        <v>40</v>
      </c>
      <c r="G7" s="5" t="s">
        <v>16</v>
      </c>
      <c r="H7" s="5" t="s">
        <v>32</v>
      </c>
      <c r="I7" s="7">
        <f>AVERAGEIFS(transactions!$H:$H,transactions!$C:$C,$A7)</f>
        <v>0.5608905804</v>
      </c>
      <c r="J7" s="6"/>
      <c r="K7" s="6">
        <v>9.0</v>
      </c>
      <c r="M7" s="8"/>
    </row>
    <row r="8">
      <c r="A8" s="5">
        <v>7.0</v>
      </c>
      <c r="B8" s="6"/>
      <c r="C8" s="5" t="s">
        <v>30</v>
      </c>
      <c r="D8" s="5">
        <f t="shared" si="1"/>
        <v>1</v>
      </c>
      <c r="E8" s="5" t="s">
        <v>47</v>
      </c>
      <c r="F8" s="5" t="s">
        <v>40</v>
      </c>
      <c r="G8" s="5" t="s">
        <v>40</v>
      </c>
      <c r="H8" s="5" t="s">
        <v>32</v>
      </c>
      <c r="I8" s="7">
        <f>AVERAGEIFS(transactions!$H:$H,transactions!$C:$C,$A8)</f>
        <v>0.3586932065</v>
      </c>
      <c r="J8" s="6"/>
      <c r="K8" s="6">
        <v>8.0</v>
      </c>
      <c r="M8" s="8"/>
    </row>
    <row r="9">
      <c r="A9" s="5">
        <v>8.0</v>
      </c>
      <c r="B9" s="6"/>
      <c r="C9" s="5" t="s">
        <v>48</v>
      </c>
      <c r="D9" s="5">
        <f t="shared" si="1"/>
        <v>1</v>
      </c>
      <c r="E9" s="5" t="s">
        <v>49</v>
      </c>
      <c r="F9" s="5" t="s">
        <v>40</v>
      </c>
      <c r="G9" s="5" t="s">
        <v>50</v>
      </c>
      <c r="H9" s="5" t="s">
        <v>32</v>
      </c>
      <c r="I9" s="7">
        <f>AVERAGEIFS(transactions!$H:$H,transactions!$C:$C,$A9)</f>
        <v>0.5818596592</v>
      </c>
      <c r="J9" s="6"/>
      <c r="K9" s="6">
        <v>9.0</v>
      </c>
      <c r="M9" s="8"/>
    </row>
    <row r="10">
      <c r="A10" s="5">
        <v>9.0</v>
      </c>
      <c r="B10" s="6"/>
      <c r="C10" s="5" t="s">
        <v>39</v>
      </c>
      <c r="D10" s="5">
        <f t="shared" si="1"/>
        <v>2</v>
      </c>
      <c r="E10" s="5" t="s">
        <v>35</v>
      </c>
      <c r="F10" s="5" t="s">
        <v>50</v>
      </c>
      <c r="G10" s="5" t="s">
        <v>51</v>
      </c>
      <c r="H10" s="5" t="s">
        <v>32</v>
      </c>
      <c r="I10" s="7">
        <f>AVERAGEIFS(transactions!$H:$H,transactions!$C:$C,$A10)</f>
        <v>0.4387062816</v>
      </c>
      <c r="J10" s="6"/>
      <c r="K10" s="6">
        <v>2.0</v>
      </c>
      <c r="M10" s="8"/>
    </row>
    <row r="11">
      <c r="A11" s="5">
        <v>10.0</v>
      </c>
      <c r="B11" s="6"/>
      <c r="C11" s="5" t="s">
        <v>52</v>
      </c>
      <c r="D11" s="5">
        <f t="shared" si="1"/>
        <v>3</v>
      </c>
      <c r="E11" s="5" t="s">
        <v>36</v>
      </c>
      <c r="F11" s="5" t="s">
        <v>50</v>
      </c>
      <c r="G11" s="5" t="s">
        <v>53</v>
      </c>
      <c r="H11" s="5" t="s">
        <v>32</v>
      </c>
      <c r="I11" s="7">
        <f>AVERAGEIFS(transactions!$H:$H,transactions!$C:$C,$A11)</f>
        <v>0.4781806697</v>
      </c>
      <c r="J11" s="6"/>
      <c r="K11" s="6">
        <v>10.0</v>
      </c>
      <c r="M11" s="8"/>
    </row>
    <row r="12">
      <c r="A12" s="5">
        <v>11.0</v>
      </c>
      <c r="B12" s="6"/>
      <c r="C12" s="5" t="s">
        <v>54</v>
      </c>
      <c r="D12" s="5">
        <f t="shared" si="1"/>
        <v>3</v>
      </c>
      <c r="E12" s="5" t="s">
        <v>30</v>
      </c>
      <c r="F12" s="5" t="s">
        <v>53</v>
      </c>
      <c r="G12" s="5" t="s">
        <v>55</v>
      </c>
      <c r="H12" s="5" t="s">
        <v>56</v>
      </c>
      <c r="I12" s="7">
        <f>AVERAGEIFS(transactions!$H:$H,transactions!$C:$C,$A12)</f>
        <v>0.5504901029</v>
      </c>
      <c r="J12" s="6"/>
      <c r="K12" s="6">
        <v>2.0</v>
      </c>
      <c r="M12" s="8"/>
    </row>
    <row r="13">
      <c r="A13" s="5">
        <v>12.0</v>
      </c>
      <c r="B13" s="6"/>
      <c r="C13" s="5" t="s">
        <v>39</v>
      </c>
      <c r="D13" s="5">
        <f t="shared" si="1"/>
        <v>3</v>
      </c>
      <c r="E13" s="5" t="s">
        <v>47</v>
      </c>
      <c r="F13" s="5" t="s">
        <v>53</v>
      </c>
      <c r="G13" s="5" t="s">
        <v>53</v>
      </c>
      <c r="H13" s="5" t="s">
        <v>56</v>
      </c>
      <c r="I13" s="7">
        <f>AVERAGEIFS(transactions!$H:$H,transactions!$C:$C,$A13)</f>
        <v>0.3823935001</v>
      </c>
      <c r="J13" s="6"/>
      <c r="K13" s="6">
        <v>8.0</v>
      </c>
      <c r="M13" s="8"/>
    </row>
    <row r="14">
      <c r="A14" s="5">
        <v>13.0</v>
      </c>
      <c r="B14" s="6"/>
      <c r="C14" s="5" t="s">
        <v>48</v>
      </c>
      <c r="D14" s="5">
        <f t="shared" si="1"/>
        <v>2</v>
      </c>
      <c r="E14" s="5" t="s">
        <v>49</v>
      </c>
      <c r="F14" s="5" t="s">
        <v>61</v>
      </c>
      <c r="G14" s="5" t="s">
        <v>61</v>
      </c>
      <c r="H14" s="5" t="s">
        <v>62</v>
      </c>
      <c r="I14" s="7">
        <f>AVERAGEIFS(transactions!$H:$H,transactions!$C:$C,$A14)</f>
        <v>0.5397483657</v>
      </c>
      <c r="J14" s="6"/>
      <c r="K14" s="6">
        <v>1.0</v>
      </c>
      <c r="M14" s="8"/>
    </row>
    <row r="15">
      <c r="A15" s="5">
        <v>14.0</v>
      </c>
      <c r="B15" s="6"/>
      <c r="C15" s="5" t="s">
        <v>30</v>
      </c>
      <c r="D15" s="5">
        <f t="shared" si="1"/>
        <v>3</v>
      </c>
      <c r="E15" s="5" t="s">
        <v>64</v>
      </c>
      <c r="F15" s="5" t="s">
        <v>61</v>
      </c>
      <c r="G15" s="5" t="s">
        <v>61</v>
      </c>
      <c r="H15" s="5" t="s">
        <v>62</v>
      </c>
      <c r="I15" s="7">
        <f>AVERAGEIFS(transactions!$H:$H,transactions!$C:$C,$A15)</f>
        <v>0.6599991834</v>
      </c>
      <c r="J15" s="6"/>
      <c r="K15" s="6">
        <v>5.0</v>
      </c>
      <c r="M15" s="8"/>
    </row>
    <row r="16">
      <c r="A16" s="5">
        <v>15.0</v>
      </c>
      <c r="B16" s="6"/>
      <c r="C16" s="5" t="s">
        <v>66</v>
      </c>
      <c r="D16" s="5">
        <f t="shared" si="1"/>
        <v>3</v>
      </c>
      <c r="E16" s="5" t="s">
        <v>49</v>
      </c>
      <c r="F16" s="5" t="s">
        <v>61</v>
      </c>
      <c r="G16" s="5" t="s">
        <v>63</v>
      </c>
      <c r="H16" s="5" t="s">
        <v>62</v>
      </c>
      <c r="I16" s="7">
        <f>AVERAGEIFS(transactions!$H:$H,transactions!$C:$C,$A16)</f>
        <v>0.6152189632</v>
      </c>
      <c r="J16" s="6"/>
      <c r="K16" s="6">
        <v>5.0</v>
      </c>
      <c r="M1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6</v>
      </c>
    </row>
    <row r="5">
      <c r="A5" s="1">
        <v>4.0</v>
      </c>
      <c r="B5" s="1" t="s">
        <v>7</v>
      </c>
    </row>
    <row r="6">
      <c r="A6" s="1">
        <v>5.0</v>
      </c>
      <c r="B6" s="1" t="s">
        <v>8</v>
      </c>
    </row>
    <row r="7">
      <c r="A7" s="1">
        <v>6.0</v>
      </c>
      <c r="B7" s="1" t="s">
        <v>10</v>
      </c>
    </row>
    <row r="8">
      <c r="A8" s="1">
        <v>7.0</v>
      </c>
      <c r="B8" s="1" t="s">
        <v>11</v>
      </c>
    </row>
    <row r="9">
      <c r="A9" s="1">
        <v>8.0</v>
      </c>
      <c r="B9" s="1" t="s">
        <v>13</v>
      </c>
    </row>
    <row r="10">
      <c r="A10" s="1">
        <v>9.0</v>
      </c>
      <c r="B10" s="1" t="s">
        <v>16</v>
      </c>
    </row>
    <row r="11">
      <c r="A11" s="1">
        <v>10.0</v>
      </c>
      <c r="B11" s="1" t="s">
        <v>20</v>
      </c>
    </row>
    <row r="12">
      <c r="A12" s="1">
        <v>11.0</v>
      </c>
      <c r="B12" s="1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41</v>
      </c>
      <c r="B1" s="2" t="s">
        <v>42</v>
      </c>
    </row>
    <row r="2">
      <c r="A2" s="5">
        <v>1.0</v>
      </c>
      <c r="B2" s="5" t="s">
        <v>43</v>
      </c>
    </row>
    <row r="3">
      <c r="A3" s="5">
        <v>2.0</v>
      </c>
      <c r="B3" s="5" t="s">
        <v>44</v>
      </c>
    </row>
    <row r="4">
      <c r="A4" s="5">
        <v>3.0</v>
      </c>
      <c r="B4" s="5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  <c r="B1" s="2" t="s">
        <v>26</v>
      </c>
      <c r="C1" s="2" t="s">
        <v>57</v>
      </c>
      <c r="D1" s="2" t="s">
        <v>58</v>
      </c>
      <c r="E1" s="2" t="s">
        <v>59</v>
      </c>
    </row>
    <row r="2">
      <c r="A2" s="5">
        <v>1.0</v>
      </c>
      <c r="B2" s="10">
        <v>0.37238565896080755</v>
      </c>
      <c r="C2" s="5" t="s">
        <v>60</v>
      </c>
      <c r="D2" s="5">
        <v>32.0</v>
      </c>
      <c r="E2" s="5">
        <v>2.0</v>
      </c>
    </row>
    <row r="3">
      <c r="A3" s="5">
        <v>2.0</v>
      </c>
      <c r="B3" s="10">
        <v>0.45605894131579894</v>
      </c>
      <c r="C3" s="5" t="s">
        <v>40</v>
      </c>
      <c r="D3" s="5">
        <v>33.0</v>
      </c>
      <c r="E3" s="5">
        <v>2.0</v>
      </c>
    </row>
    <row r="4">
      <c r="A4" s="5">
        <v>3.0</v>
      </c>
      <c r="B4" s="10">
        <v>0.6633107150357342</v>
      </c>
      <c r="C4" s="5" t="s">
        <v>53</v>
      </c>
      <c r="D4" s="5">
        <v>35.0</v>
      </c>
      <c r="E4" s="5">
        <v>1.0</v>
      </c>
    </row>
    <row r="5">
      <c r="A5" s="5">
        <v>4.0</v>
      </c>
      <c r="B5" s="10">
        <v>0.4847580895930087</v>
      </c>
      <c r="C5" s="5" t="s">
        <v>61</v>
      </c>
      <c r="D5" s="5">
        <v>26.0</v>
      </c>
      <c r="E5" s="5">
        <v>1.0</v>
      </c>
    </row>
    <row r="6">
      <c r="A6" s="5">
        <v>5.0</v>
      </c>
      <c r="B6" s="10">
        <v>0.9644406190426643</v>
      </c>
      <c r="C6" s="5" t="s">
        <v>61</v>
      </c>
      <c r="D6" s="5">
        <v>22.0</v>
      </c>
      <c r="E6" s="5">
        <v>2.0</v>
      </c>
    </row>
    <row r="7">
      <c r="A7" s="5">
        <v>6.0</v>
      </c>
      <c r="B7" s="10">
        <v>0.8001568594567692</v>
      </c>
      <c r="C7" s="5" t="s">
        <v>63</v>
      </c>
      <c r="D7" s="5">
        <v>18.0</v>
      </c>
      <c r="E7" s="5">
        <v>2.0</v>
      </c>
    </row>
    <row r="8">
      <c r="A8" s="5">
        <v>7.0</v>
      </c>
      <c r="B8" s="10">
        <v>0.27867145206412636</v>
      </c>
      <c r="C8" s="5" t="s">
        <v>16</v>
      </c>
      <c r="D8" s="5">
        <v>16.0</v>
      </c>
      <c r="E8" s="5">
        <v>1.0</v>
      </c>
    </row>
    <row r="9">
      <c r="A9" s="5">
        <v>8.0</v>
      </c>
      <c r="B9" s="10">
        <v>0.7405633735455754</v>
      </c>
      <c r="C9" s="5" t="s">
        <v>61</v>
      </c>
      <c r="D9" s="5">
        <v>53.0</v>
      </c>
      <c r="E9" s="5">
        <v>2.0</v>
      </c>
    </row>
    <row r="10">
      <c r="A10" s="5">
        <v>9.0</v>
      </c>
      <c r="B10" s="10">
        <v>0.1958027205568147</v>
      </c>
      <c r="C10" s="5" t="s">
        <v>63</v>
      </c>
      <c r="D10" s="5">
        <v>48.0</v>
      </c>
      <c r="E10" s="5">
        <v>1.0</v>
      </c>
    </row>
    <row r="11">
      <c r="A11" s="5">
        <v>10.0</v>
      </c>
      <c r="B11" s="10">
        <v>0.4415827217628093</v>
      </c>
      <c r="C11" s="5" t="s">
        <v>16</v>
      </c>
      <c r="D11" s="5">
        <v>35.0</v>
      </c>
      <c r="E11" s="5">
        <v>2.0</v>
      </c>
    </row>
    <row r="12">
      <c r="A12" s="5">
        <v>11.0</v>
      </c>
      <c r="B12" s="10">
        <v>0.4959296153870808</v>
      </c>
      <c r="C12" s="5" t="s">
        <v>65</v>
      </c>
      <c r="D12" s="5">
        <v>32.0</v>
      </c>
      <c r="E12" s="5">
        <v>2.0</v>
      </c>
    </row>
    <row r="13">
      <c r="A13" s="5">
        <v>12.0</v>
      </c>
      <c r="B13" s="10">
        <v>0.9758588710046018</v>
      </c>
      <c r="C13" s="5" t="s">
        <v>67</v>
      </c>
      <c r="D13" s="5">
        <v>37.0</v>
      </c>
      <c r="E13" s="5">
        <v>1.0</v>
      </c>
    </row>
    <row r="14">
      <c r="A14" s="5">
        <v>13.0</v>
      </c>
      <c r="B14" s="7">
        <v>0.1835196615682465</v>
      </c>
      <c r="C14" s="5" t="s">
        <v>16</v>
      </c>
      <c r="D14" s="5">
        <v>16.0</v>
      </c>
      <c r="E14" s="5">
        <v>1.0</v>
      </c>
    </row>
    <row r="15">
      <c r="A15" s="5">
        <v>14.0</v>
      </c>
      <c r="B15" s="7">
        <v>0.31203078284487284</v>
      </c>
      <c r="C15" s="5" t="s">
        <v>65</v>
      </c>
      <c r="D15" s="5">
        <v>53.0</v>
      </c>
      <c r="E15" s="5">
        <v>2.0</v>
      </c>
    </row>
    <row r="16">
      <c r="A16" s="5">
        <v>15.0</v>
      </c>
      <c r="B16" s="7">
        <v>0.3858138178868682</v>
      </c>
      <c r="C16" s="5" t="s">
        <v>67</v>
      </c>
      <c r="D16" s="5">
        <v>48.0</v>
      </c>
      <c r="E16" s="5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14"/>
  </cols>
  <sheetData>
    <row r="1">
      <c r="A1" s="2" t="s">
        <v>22</v>
      </c>
      <c r="B1" s="2" t="s">
        <v>68</v>
      </c>
      <c r="C1" s="2" t="s">
        <v>69</v>
      </c>
      <c r="D1" s="2" t="s">
        <v>70</v>
      </c>
      <c r="E1" s="2" t="s">
        <v>71</v>
      </c>
    </row>
    <row r="2">
      <c r="A2" s="5">
        <v>1.0</v>
      </c>
      <c r="B2" s="5">
        <v>1.0</v>
      </c>
      <c r="C2" s="5" t="s">
        <v>72</v>
      </c>
      <c r="D2" s="5">
        <v>5.0</v>
      </c>
      <c r="E2" s="5">
        <v>35.0</v>
      </c>
    </row>
    <row r="3">
      <c r="A3" s="5">
        <v>2.0</v>
      </c>
      <c r="B3" s="5">
        <v>1.0</v>
      </c>
      <c r="C3" s="5" t="s">
        <v>73</v>
      </c>
      <c r="D3" s="5">
        <v>2.0</v>
      </c>
      <c r="E3" s="5">
        <v>25.0</v>
      </c>
    </row>
    <row r="4">
      <c r="A4" s="5">
        <v>3.0</v>
      </c>
      <c r="B4" s="5">
        <v>2.0</v>
      </c>
      <c r="C4" s="5" t="s">
        <v>72</v>
      </c>
      <c r="D4" s="5">
        <v>1.0</v>
      </c>
      <c r="E4" s="5">
        <v>30.0</v>
      </c>
    </row>
    <row r="5">
      <c r="A5" s="5">
        <v>4.0</v>
      </c>
      <c r="B5" s="5">
        <v>2.0</v>
      </c>
      <c r="C5" s="5" t="s">
        <v>72</v>
      </c>
      <c r="D5" s="5">
        <v>3.0</v>
      </c>
      <c r="E5" s="5">
        <v>32.0</v>
      </c>
    </row>
    <row r="6">
      <c r="A6" s="5">
        <v>5.0</v>
      </c>
      <c r="B6" s="5">
        <v>2.0</v>
      </c>
      <c r="C6" s="5" t="s">
        <v>73</v>
      </c>
      <c r="D6" s="5">
        <v>2.0</v>
      </c>
      <c r="E6" s="5">
        <v>27.0</v>
      </c>
    </row>
    <row r="7">
      <c r="A7" s="5">
        <v>6.0</v>
      </c>
      <c r="B7" s="5">
        <v>3.0</v>
      </c>
      <c r="C7" s="5" t="s">
        <v>73</v>
      </c>
      <c r="D7" s="5">
        <v>3.0</v>
      </c>
      <c r="E7" s="5">
        <v>30.0</v>
      </c>
    </row>
    <row r="8">
      <c r="A8" s="5">
        <v>7.0</v>
      </c>
      <c r="B8" s="5">
        <v>4.0</v>
      </c>
      <c r="C8" s="5" t="s">
        <v>72</v>
      </c>
      <c r="D8" s="5">
        <v>2.0</v>
      </c>
      <c r="E8" s="5">
        <v>28.0</v>
      </c>
    </row>
    <row r="9">
      <c r="A9" s="5">
        <v>8.0</v>
      </c>
      <c r="B9" s="5">
        <v>4.0</v>
      </c>
      <c r="C9" s="5" t="s">
        <v>72</v>
      </c>
      <c r="D9" s="5">
        <v>5.0</v>
      </c>
      <c r="E9" s="5">
        <v>37.0</v>
      </c>
    </row>
    <row r="10">
      <c r="A10" s="5">
        <v>9.0</v>
      </c>
      <c r="B10" s="5">
        <v>4.0</v>
      </c>
      <c r="C10" s="5" t="s">
        <v>73</v>
      </c>
      <c r="D10" s="5">
        <v>2.0</v>
      </c>
      <c r="E10" s="5">
        <v>24.0</v>
      </c>
    </row>
    <row r="11">
      <c r="A11" s="5">
        <v>10.0</v>
      </c>
      <c r="B11" s="5">
        <v>5.0</v>
      </c>
      <c r="C11" s="5" t="s">
        <v>73</v>
      </c>
      <c r="D11" s="5">
        <v>3.0</v>
      </c>
      <c r="E11" s="5">
        <v>26.0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</row>
    <row r="2">
      <c r="A2" s="5">
        <v>1.0</v>
      </c>
      <c r="B2" s="5" t="s">
        <v>79</v>
      </c>
      <c r="C2" s="5">
        <v>40.0</v>
      </c>
      <c r="D2" s="5">
        <v>1000.0</v>
      </c>
      <c r="E2" s="5">
        <f t="shared" ref="E2:E6" si="1">0.3*D2</f>
        <v>300</v>
      </c>
    </row>
    <row r="3">
      <c r="A3" s="5">
        <v>2.0</v>
      </c>
      <c r="B3" s="5" t="s">
        <v>80</v>
      </c>
      <c r="C3" s="5">
        <v>30.0</v>
      </c>
      <c r="D3" s="5">
        <v>1500.0</v>
      </c>
      <c r="E3" s="5">
        <f t="shared" si="1"/>
        <v>450</v>
      </c>
    </row>
    <row r="4">
      <c r="A4" s="5">
        <v>3.0</v>
      </c>
      <c r="B4" s="5" t="s">
        <v>81</v>
      </c>
      <c r="C4" s="5">
        <v>38.0</v>
      </c>
      <c r="D4" s="5">
        <v>500.0</v>
      </c>
      <c r="E4" s="5">
        <f t="shared" si="1"/>
        <v>150</v>
      </c>
    </row>
    <row r="5">
      <c r="A5" s="5">
        <v>4.0</v>
      </c>
      <c r="B5" s="5" t="s">
        <v>82</v>
      </c>
      <c r="C5" s="5">
        <v>25.0</v>
      </c>
      <c r="D5" s="5">
        <v>1200.0</v>
      </c>
      <c r="E5" s="5">
        <f t="shared" si="1"/>
        <v>360</v>
      </c>
    </row>
    <row r="6">
      <c r="A6" s="5">
        <v>5.0</v>
      </c>
      <c r="B6" s="5" t="s">
        <v>83</v>
      </c>
      <c r="C6" s="5">
        <v>20.0</v>
      </c>
      <c r="D6" s="5">
        <v>300.0</v>
      </c>
      <c r="E6" s="5">
        <f t="shared" si="1"/>
        <v>90</v>
      </c>
    </row>
  </sheetData>
  <drawing r:id="rId1"/>
</worksheet>
</file>