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20" windowHeight="9920" activeTab="5"/>
  </bookViews>
  <sheets>
    <sheet name="Sheet4" sheetId="4" r:id="rId1"/>
    <sheet name="Sheet5" sheetId="5" r:id="rId2"/>
    <sheet name="Sheet6" sheetId="6" r:id="rId3"/>
    <sheet name="Sheet7" sheetId="7" r:id="rId4"/>
    <sheet name="Sheet8" sheetId="8" r:id="rId5"/>
    <sheet name="Sheet1" sheetId="1" r:id="rId6"/>
    <sheet name="Sheet2" sheetId="2" r:id="rId7"/>
    <sheet name="Sheet3" sheetId="3" r:id="rId8"/>
  </sheets>
  <definedNames>
    <definedName name="solver_eng" localSheetId="5" hidden="1">1</definedName>
    <definedName name="solver_lin" localSheetId="5" hidden="1">0</definedName>
    <definedName name="solver_neg" localSheetId="5" hidden="1">1</definedName>
    <definedName name="solver_num" localSheetId="5" hidden="1">0</definedName>
    <definedName name="solver_opt" localSheetId="5" hidden="1">Sheet1!#REF!</definedName>
    <definedName name="solver_typ" localSheetId="5" hidden="1">1</definedName>
    <definedName name="solver_val" localSheetId="5" hidden="1">0</definedName>
    <definedName name="solver_ver" localSheetId="5" hidden="1">3</definedName>
  </definedNames>
  <calcPr calcId="144525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" i="1"/>
  <c r="H22" i="1" l="1"/>
  <c r="G22" i="1"/>
  <c r="F22" i="1"/>
  <c r="H18" i="1"/>
  <c r="G18" i="1"/>
  <c r="F18" i="1"/>
  <c r="H10" i="1"/>
  <c r="G10" i="1"/>
  <c r="F10" i="1"/>
  <c r="G21" i="1"/>
  <c r="F21" i="1"/>
  <c r="H21" i="1"/>
  <c r="G13" i="1"/>
  <c r="F13" i="1"/>
  <c r="H13" i="1"/>
  <c r="G5" i="1"/>
  <c r="F5" i="1"/>
  <c r="H5" i="1"/>
  <c r="G24" i="1"/>
  <c r="H24" i="1"/>
  <c r="F24" i="1"/>
  <c r="F20" i="1"/>
  <c r="H20" i="1"/>
  <c r="G20" i="1"/>
  <c r="G16" i="1"/>
  <c r="F16" i="1"/>
  <c r="H16" i="1"/>
  <c r="G12" i="1"/>
  <c r="H12" i="1"/>
  <c r="F12" i="1"/>
  <c r="G8" i="1"/>
  <c r="F8" i="1"/>
  <c r="H8" i="1"/>
  <c r="F4" i="1"/>
  <c r="H4" i="1"/>
  <c r="G4" i="1"/>
  <c r="H26" i="1"/>
  <c r="G26" i="1"/>
  <c r="F26" i="1"/>
  <c r="H14" i="1"/>
  <c r="G14" i="1"/>
  <c r="F14" i="1"/>
  <c r="H6" i="1"/>
  <c r="G6" i="1"/>
  <c r="F6" i="1"/>
  <c r="G25" i="1"/>
  <c r="F25" i="1"/>
  <c r="H25" i="1"/>
  <c r="G17" i="1"/>
  <c r="F17" i="1"/>
  <c r="H17" i="1"/>
  <c r="G9" i="1"/>
  <c r="F9" i="1"/>
  <c r="H9" i="1"/>
  <c r="G2" i="1"/>
  <c r="H2" i="1"/>
  <c r="F2" i="1"/>
  <c r="H23" i="1"/>
  <c r="G23" i="1"/>
  <c r="F23" i="1"/>
  <c r="H19" i="1"/>
  <c r="G19" i="1"/>
  <c r="F19" i="1"/>
  <c r="H15" i="1"/>
  <c r="G15" i="1"/>
  <c r="F15" i="1"/>
  <c r="H11" i="1"/>
  <c r="G11" i="1"/>
  <c r="F11" i="1"/>
  <c r="H7" i="1"/>
  <c r="G7" i="1"/>
  <c r="F7" i="1"/>
  <c r="H3" i="1"/>
  <c r="G3" i="1"/>
  <c r="F3" i="1"/>
</calcChain>
</file>

<file path=xl/sharedStrings.xml><?xml version="1.0" encoding="utf-8"?>
<sst xmlns="http://schemas.openxmlformats.org/spreadsheetml/2006/main" count="148" uniqueCount="36">
  <si>
    <t>x1</t>
  </si>
  <si>
    <t>x2</t>
  </si>
  <si>
    <t>y</t>
  </si>
  <si>
    <t>a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</si>
  <si>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</si>
  <si>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</si>
  <si>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</si>
  <si>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</si>
  <si>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</si>
  <si>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</si>
  <si>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</si>
  <si>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</si>
  <si>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</si>
  <si>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</si>
  <si>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</si>
  <si>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</si>
  <si>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</si>
  <si>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</si>
  <si>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</si>
  <si>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</si>
  <si>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</si>
  <si>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</si>
  <si>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</si>
  <si>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</si>
  <si>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</si>
  <si>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</si>
  <si>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</si>
  <si>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</si>
  <si>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</si>
  <si>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</si>
  <si>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y</t>
  </si>
  <si>
    <t>Residuals</t>
  </si>
  <si>
    <t>y1(x1,a)</t>
  </si>
  <si>
    <t>y2(gplearn)</t>
  </si>
  <si>
    <t>y3(x1,x2,a)</t>
  </si>
  <si>
    <t>a(1/sqrt(x2))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</si>
</sst>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charset val="134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 applyBorder="1"/>
    <xf numFmtId="0" fontId="3" fillId="0" borderId="0" xfId="0" applyFont="1" applyFill="1" applyBorder="1" applyAlignment="1">
      <alignment horizontal="center" wrapText="1"/>
    </xf>
    <xf numFmtId="164" fontId="0" fillId="0" borderId="0" xfId="0" applyNumberFormat="1" applyFill="1" applyBorder="1"/>
    <xf numFmtId="2" fontId="0" fillId="0" borderId="0" xfId="0" applyNumberFormat="1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Continuous"/>
    </xf>
    <xf numFmtId="0" fontId="2" fillId="0" borderId="0" xfId="0" applyFont="1"/>
    <xf numFmtId="0" fontId="2" fillId="0" borderId="0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x1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Sheet1!$A$2:$A$26</c:f>
              <c:numCache>
                <c:formatCode>General</c:formatCode>
                <c:ptCount val="25"/>
                <c:pt idx="0">
                  <c:v>1500</c:v>
                </c:pt>
                <c:pt idx="1">
                  <c:v>1479</c:v>
                </c:pt>
                <c:pt idx="2">
                  <c:v>1438</c:v>
                </c:pt>
                <c:pt idx="3">
                  <c:v>1353</c:v>
                </c:pt>
                <c:pt idx="4">
                  <c:v>1275</c:v>
                </c:pt>
                <c:pt idx="5">
                  <c:v>1240</c:v>
                </c:pt>
                <c:pt idx="6">
                  <c:v>1212</c:v>
                </c:pt>
                <c:pt idx="7">
                  <c:v>1160</c:v>
                </c:pt>
                <c:pt idx="8">
                  <c:v>1075</c:v>
                </c:pt>
                <c:pt idx="9">
                  <c:v>1041</c:v>
                </c:pt>
                <c:pt idx="10">
                  <c:v>1017</c:v>
                </c:pt>
                <c:pt idx="11">
                  <c:v>992</c:v>
                </c:pt>
                <c:pt idx="12">
                  <c:v>985</c:v>
                </c:pt>
                <c:pt idx="13">
                  <c:v>523</c:v>
                </c:pt>
                <c:pt idx="14">
                  <c:v>518</c:v>
                </c:pt>
                <c:pt idx="15">
                  <c:v>499</c:v>
                </c:pt>
                <c:pt idx="16">
                  <c:v>485</c:v>
                </c:pt>
                <c:pt idx="17">
                  <c:v>480</c:v>
                </c:pt>
                <c:pt idx="18">
                  <c:v>461</c:v>
                </c:pt>
                <c:pt idx="19">
                  <c:v>448</c:v>
                </c:pt>
                <c:pt idx="20">
                  <c:v>444</c:v>
                </c:pt>
                <c:pt idx="21">
                  <c:v>440</c:v>
                </c:pt>
                <c:pt idx="22">
                  <c:v>428</c:v>
                </c:pt>
                <c:pt idx="23">
                  <c:v>416</c:v>
                </c:pt>
                <c:pt idx="24">
                  <c:v>413</c:v>
                </c:pt>
              </c:numCache>
            </c:numRef>
          </c:xVal>
          <c:yVal>
            <c:numRef>
              <c:f>Sheet8!$C$27:$C$51</c:f>
              <c:numCache>
                <c:formatCode>General</c:formatCode>
                <c:ptCount val="25"/>
                <c:pt idx="0">
                  <c:v>18.126335039170314</c:v>
                </c:pt>
                <c:pt idx="1">
                  <c:v>0.48413787152317056</c:v>
                </c:pt>
                <c:pt idx="2">
                  <c:v>17.564001266734401</c:v>
                </c:pt>
                <c:pt idx="3">
                  <c:v>-2.2857479276797825</c:v>
                </c:pt>
                <c:pt idx="4">
                  <c:v>-5.7684517836551379</c:v>
                </c:pt>
                <c:pt idx="5">
                  <c:v>1.0368735393720669</c:v>
                </c:pt>
                <c:pt idx="6">
                  <c:v>1.9825939117310014</c:v>
                </c:pt>
                <c:pt idx="7">
                  <c:v>-5.8358055394492254</c:v>
                </c:pt>
                <c:pt idx="8">
                  <c:v>-6.1132301222892238</c:v>
                </c:pt>
                <c:pt idx="9">
                  <c:v>-18.064693619164892</c:v>
                </c:pt>
                <c:pt idx="10">
                  <c:v>-19.780112949999463</c:v>
                </c:pt>
                <c:pt idx="11">
                  <c:v>2.4599559746380706</c:v>
                </c:pt>
                <c:pt idx="12">
                  <c:v>-2.241584471192823</c:v>
                </c:pt>
                <c:pt idx="13">
                  <c:v>0.4259126559472719</c:v>
                </c:pt>
                <c:pt idx="14">
                  <c:v>-21.943061018989681</c:v>
                </c:pt>
                <c:pt idx="15">
                  <c:v>-3.491303024232252</c:v>
                </c:pt>
                <c:pt idx="16">
                  <c:v>-4.6883438610227159</c:v>
                </c:pt>
                <c:pt idx="17">
                  <c:v>-3.4657973565795217</c:v>
                </c:pt>
                <c:pt idx="18">
                  <c:v>20.886156093750557</c:v>
                </c:pt>
                <c:pt idx="19">
                  <c:v>-5.0495241811471487</c:v>
                </c:pt>
                <c:pt idx="20">
                  <c:v>4.8975232663100456</c:v>
                </c:pt>
                <c:pt idx="21">
                  <c:v>-7.1601278388608449</c:v>
                </c:pt>
                <c:pt idx="22">
                  <c:v>25.109005383271978</c:v>
                </c:pt>
                <c:pt idx="23">
                  <c:v>-6.9496529899419102</c:v>
                </c:pt>
                <c:pt idx="24">
                  <c:v>19.864941681756022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76288"/>
        <c:axId val="208878208"/>
      </c:scatterChart>
      <c:valAx>
        <c:axId val="2088762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8878208"/>
        <c:crosses val="autoZero"/>
        <c:crossBetween val="midCat"/>
      </c:valAx>
      <c:valAx>
        <c:axId val="2088782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887628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x2  Residual Plot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8.3961340769903761E-2"/>
          <c:y val="0.42589095027505125"/>
          <c:w val="0.73917240813648299"/>
          <c:h val="0.53231096969043257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Sheet1!$B$2:$B$26</c:f>
              <c:numCache>
                <c:formatCode>0.0000</c:formatCode>
                <c:ptCount val="25"/>
                <c:pt idx="0">
                  <c:v>0.20560575558187799</c:v>
                </c:pt>
                <c:pt idx="1">
                  <c:v>0.107162654669774</c:v>
                </c:pt>
                <c:pt idx="2">
                  <c:v>4.5000063734424299E-2</c:v>
                </c:pt>
                <c:pt idx="3">
                  <c:v>0.105394753312866</c:v>
                </c:pt>
                <c:pt idx="4">
                  <c:v>0.10652235294576499</c:v>
                </c:pt>
                <c:pt idx="5">
                  <c:v>1.96832037517575E-2</c:v>
                </c:pt>
                <c:pt idx="6">
                  <c:v>0.110556192836214</c:v>
                </c:pt>
                <c:pt idx="7">
                  <c:v>6.8362953509614993E-2</c:v>
                </c:pt>
                <c:pt idx="8">
                  <c:v>7.4025089073712705E-2</c:v>
                </c:pt>
                <c:pt idx="9">
                  <c:v>3.4924123918162298E-2</c:v>
                </c:pt>
                <c:pt idx="10">
                  <c:v>2.8460159245002101E-2</c:v>
                </c:pt>
                <c:pt idx="11">
                  <c:v>0.124077133299417</c:v>
                </c:pt>
                <c:pt idx="12">
                  <c:v>5.9671053963538202E-2</c:v>
                </c:pt>
                <c:pt idx="13">
                  <c:v>0.18379999999999999</c:v>
                </c:pt>
                <c:pt idx="14">
                  <c:v>1.2999999999999999E-3</c:v>
                </c:pt>
                <c:pt idx="15">
                  <c:v>0.110373989328361</c:v>
                </c:pt>
                <c:pt idx="16">
                  <c:v>6.9000000000000006E-2</c:v>
                </c:pt>
                <c:pt idx="17">
                  <c:v>0.13176557212082601</c:v>
                </c:pt>
                <c:pt idx="18">
                  <c:v>1.7689299533520299E-2</c:v>
                </c:pt>
                <c:pt idx="19">
                  <c:v>0.14903609480701499</c:v>
                </c:pt>
                <c:pt idx="20">
                  <c:v>3.0599999999999999E-2</c:v>
                </c:pt>
                <c:pt idx="21">
                  <c:v>8.6699999999999999E-2</c:v>
                </c:pt>
                <c:pt idx="22">
                  <c:v>8.0999999999999996E-3</c:v>
                </c:pt>
                <c:pt idx="23">
                  <c:v>5.2200000000000003E-2</c:v>
                </c:pt>
                <c:pt idx="24">
                  <c:v>2.5000000000000001E-3</c:v>
                </c:pt>
              </c:numCache>
            </c:numRef>
          </c:xVal>
          <c:yVal>
            <c:numRef>
              <c:f>Sheet8!$C$27:$C$51</c:f>
              <c:numCache>
                <c:formatCode>General</c:formatCode>
                <c:ptCount val="25"/>
                <c:pt idx="0">
                  <c:v>18.126335039170314</c:v>
                </c:pt>
                <c:pt idx="1">
                  <c:v>0.48413787152317056</c:v>
                </c:pt>
                <c:pt idx="2">
                  <c:v>17.564001266734401</c:v>
                </c:pt>
                <c:pt idx="3">
                  <c:v>-2.2857479276797825</c:v>
                </c:pt>
                <c:pt idx="4">
                  <c:v>-5.7684517836551379</c:v>
                </c:pt>
                <c:pt idx="5">
                  <c:v>1.0368735393720669</c:v>
                </c:pt>
                <c:pt idx="6">
                  <c:v>1.9825939117310014</c:v>
                </c:pt>
                <c:pt idx="7">
                  <c:v>-5.8358055394492254</c:v>
                </c:pt>
                <c:pt idx="8">
                  <c:v>-6.1132301222892238</c:v>
                </c:pt>
                <c:pt idx="9">
                  <c:v>-18.064693619164892</c:v>
                </c:pt>
                <c:pt idx="10">
                  <c:v>-19.780112949999463</c:v>
                </c:pt>
                <c:pt idx="11">
                  <c:v>2.4599559746380706</c:v>
                </c:pt>
                <c:pt idx="12">
                  <c:v>-2.241584471192823</c:v>
                </c:pt>
                <c:pt idx="13">
                  <c:v>0.4259126559472719</c:v>
                </c:pt>
                <c:pt idx="14">
                  <c:v>-21.943061018989681</c:v>
                </c:pt>
                <c:pt idx="15">
                  <c:v>-3.491303024232252</c:v>
                </c:pt>
                <c:pt idx="16">
                  <c:v>-4.6883438610227159</c:v>
                </c:pt>
                <c:pt idx="17">
                  <c:v>-3.4657973565795217</c:v>
                </c:pt>
                <c:pt idx="18">
                  <c:v>20.886156093750557</c:v>
                </c:pt>
                <c:pt idx="19">
                  <c:v>-5.0495241811471487</c:v>
                </c:pt>
                <c:pt idx="20">
                  <c:v>4.8975232663100456</c:v>
                </c:pt>
                <c:pt idx="21">
                  <c:v>-7.1601278388608449</c:v>
                </c:pt>
                <c:pt idx="22">
                  <c:v>25.109005383271978</c:v>
                </c:pt>
                <c:pt idx="23">
                  <c:v>-6.9496529899419102</c:v>
                </c:pt>
                <c:pt idx="24">
                  <c:v>19.864941681756022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902784"/>
        <c:axId val="208904960"/>
      </c:scatterChart>
      <c:valAx>
        <c:axId val="2089027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x2</a:t>
                </a:r>
              </a:p>
            </c:rich>
          </c:tx>
          <c:overlay val="0"/>
        </c:title>
        <c:numFmt formatCode="0.0000" sourceLinked="1"/>
        <c:majorTickMark val="out"/>
        <c:minorTickMark val="none"/>
        <c:tickLblPos val="nextTo"/>
        <c:crossAx val="208904960"/>
        <c:crosses val="autoZero"/>
        <c:crossBetween val="midCat"/>
      </c:valAx>
      <c:valAx>
        <c:axId val="208904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>
            <c:manualLayout>
              <c:xMode val="edge"/>
              <c:yMode val="edge"/>
              <c:x val="0"/>
              <c:y val="2.9365764210980564E-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089027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Sheet1!$C$2:$C$26</c:f>
              <c:numCache>
                <c:formatCode>General</c:formatCode>
                <c:ptCount val="25"/>
                <c:pt idx="0">
                  <c:v>2.2053745884610594</c:v>
                </c:pt>
                <c:pt idx="1">
                  <c:v>3.0547682510087246</c:v>
                </c:pt>
                <c:pt idx="2">
                  <c:v>4.714041869614336</c:v>
                </c:pt>
                <c:pt idx="3">
                  <c:v>3.080282185521614</c:v>
                </c:pt>
                <c:pt idx="4">
                  <c:v>3.0639355422137582</c:v>
                </c:pt>
                <c:pt idx="5">
                  <c:v>7.1277442092035486</c:v>
                </c:pt>
                <c:pt idx="6">
                  <c:v>3.0075195745207872</c:v>
                </c:pt>
                <c:pt idx="7">
                  <c:v>3.8246314443520864</c:v>
                </c:pt>
                <c:pt idx="8">
                  <c:v>3.6754500981467344</c:v>
                </c:pt>
                <c:pt idx="9">
                  <c:v>5.3510282002667671</c:v>
                </c:pt>
                <c:pt idx="10">
                  <c:v>5.9276334088515004</c:v>
                </c:pt>
                <c:pt idx="11">
                  <c:v>2.8389263417471859</c:v>
                </c:pt>
                <c:pt idx="12">
                  <c:v>4.0937201026232897</c:v>
                </c:pt>
                <c:pt idx="13">
                  <c:v>2.3325300446383044</c:v>
                </c:pt>
                <c:pt idx="14">
                  <c:v>27.73500981126146</c:v>
                </c:pt>
                <c:pt idx="15">
                  <c:v>3.0100009320260379</c:v>
                </c:pt>
                <c:pt idx="16">
                  <c:v>3.8069349381344049</c:v>
                </c:pt>
                <c:pt idx="17">
                  <c:v>2.7548567697165658</c:v>
                </c:pt>
                <c:pt idx="18">
                  <c:v>7.5187333341870675</c:v>
                </c:pt>
                <c:pt idx="19">
                  <c:v>2.5903250704795311</c:v>
                </c:pt>
                <c:pt idx="20">
                  <c:v>5.7166195047502946</c:v>
                </c:pt>
                <c:pt idx="21">
                  <c:v>3.3961780540566227</c:v>
                </c:pt>
                <c:pt idx="22">
                  <c:v>11.111111111111111</c:v>
                </c:pt>
                <c:pt idx="23">
                  <c:v>4.3768810953240855</c:v>
                </c:pt>
                <c:pt idx="24">
                  <c:v>20</c:v>
                </c:pt>
              </c:numCache>
            </c:numRef>
          </c:xVal>
          <c:yVal>
            <c:numRef>
              <c:f>Sheet8!$C$27:$C$51</c:f>
              <c:numCache>
                <c:formatCode>General</c:formatCode>
                <c:ptCount val="25"/>
                <c:pt idx="0">
                  <c:v>18.126335039170314</c:v>
                </c:pt>
                <c:pt idx="1">
                  <c:v>0.48413787152317056</c:v>
                </c:pt>
                <c:pt idx="2">
                  <c:v>17.564001266734401</c:v>
                </c:pt>
                <c:pt idx="3">
                  <c:v>-2.2857479276797825</c:v>
                </c:pt>
                <c:pt idx="4">
                  <c:v>-5.7684517836551379</c:v>
                </c:pt>
                <c:pt idx="5">
                  <c:v>1.0368735393720669</c:v>
                </c:pt>
                <c:pt idx="6">
                  <c:v>1.9825939117310014</c:v>
                </c:pt>
                <c:pt idx="7">
                  <c:v>-5.8358055394492254</c:v>
                </c:pt>
                <c:pt idx="8">
                  <c:v>-6.1132301222892238</c:v>
                </c:pt>
                <c:pt idx="9">
                  <c:v>-18.064693619164892</c:v>
                </c:pt>
                <c:pt idx="10">
                  <c:v>-19.780112949999463</c:v>
                </c:pt>
                <c:pt idx="11">
                  <c:v>2.4599559746380706</c:v>
                </c:pt>
                <c:pt idx="12">
                  <c:v>-2.241584471192823</c:v>
                </c:pt>
                <c:pt idx="13">
                  <c:v>0.4259126559472719</c:v>
                </c:pt>
                <c:pt idx="14">
                  <c:v>-21.943061018989681</c:v>
                </c:pt>
                <c:pt idx="15">
                  <c:v>-3.491303024232252</c:v>
                </c:pt>
                <c:pt idx="16">
                  <c:v>-4.6883438610227159</c:v>
                </c:pt>
                <c:pt idx="17">
                  <c:v>-3.4657973565795217</c:v>
                </c:pt>
                <c:pt idx="18">
                  <c:v>20.886156093750557</c:v>
                </c:pt>
                <c:pt idx="19">
                  <c:v>-5.0495241811471487</c:v>
                </c:pt>
                <c:pt idx="20">
                  <c:v>4.8975232663100456</c:v>
                </c:pt>
                <c:pt idx="21">
                  <c:v>-7.1601278388608449</c:v>
                </c:pt>
                <c:pt idx="22">
                  <c:v>25.109005383271978</c:v>
                </c:pt>
                <c:pt idx="23">
                  <c:v>-6.9496529899419102</c:v>
                </c:pt>
                <c:pt idx="24">
                  <c:v>19.864941681756022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011456"/>
        <c:axId val="209013376"/>
      </c:scatterChart>
      <c:valAx>
        <c:axId val="2090114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</a:t>
                </a:r>
              </a:p>
            </c:rich>
          </c:tx>
          <c:layout>
            <c:manualLayout>
              <c:xMode val="edge"/>
              <c:yMode val="edge"/>
              <c:x val="0.52981900699912521"/>
              <c:y val="0.8962113353578242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09013376"/>
        <c:crosses val="autoZero"/>
        <c:crossBetween val="midCat"/>
      </c:valAx>
      <c:valAx>
        <c:axId val="2090133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90114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y1(x1,a)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Sheet1!$E$2:$E$26</c:f>
              <c:numCache>
                <c:formatCode>0.00</c:formatCode>
                <c:ptCount val="25"/>
                <c:pt idx="0">
                  <c:v>15.4</c:v>
                </c:pt>
                <c:pt idx="1">
                  <c:v>16.2</c:v>
                </c:pt>
                <c:pt idx="2">
                  <c:v>60.6</c:v>
                </c:pt>
                <c:pt idx="3">
                  <c:v>18.2</c:v>
                </c:pt>
                <c:pt idx="4">
                  <c:v>17.100000000000001</c:v>
                </c:pt>
                <c:pt idx="5">
                  <c:v>84.2</c:v>
                </c:pt>
                <c:pt idx="6">
                  <c:v>26</c:v>
                </c:pt>
                <c:pt idx="7">
                  <c:v>33.5</c:v>
                </c:pt>
                <c:pt idx="8">
                  <c:v>33.799999999999997</c:v>
                </c:pt>
                <c:pt idx="9">
                  <c:v>47.6</c:v>
                </c:pt>
                <c:pt idx="10">
                  <c:v>54.7</c:v>
                </c:pt>
                <c:pt idx="11">
                  <c:v>30.9</c:v>
                </c:pt>
                <c:pt idx="12">
                  <c:v>47.2</c:v>
                </c:pt>
                <c:pt idx="13">
                  <c:v>34.299999999999997</c:v>
                </c:pt>
                <c:pt idx="14">
                  <c:v>357.4</c:v>
                </c:pt>
                <c:pt idx="15">
                  <c:v>45</c:v>
                </c:pt>
                <c:pt idx="16">
                  <c:v>57.5</c:v>
                </c:pt>
                <c:pt idx="17">
                  <c:v>40.9</c:v>
                </c:pt>
                <c:pt idx="18">
                  <c:v>136</c:v>
                </c:pt>
                <c:pt idx="19">
                  <c:v>37.1</c:v>
                </c:pt>
                <c:pt idx="20">
                  <c:v>96.1</c:v>
                </c:pt>
                <c:pt idx="21">
                  <c:v>50</c:v>
                </c:pt>
                <c:pt idx="22">
                  <c:v>189.1</c:v>
                </c:pt>
                <c:pt idx="23">
                  <c:v>66.2</c:v>
                </c:pt>
                <c:pt idx="24">
                  <c:v>301.3</c:v>
                </c:pt>
              </c:numCache>
            </c:numRef>
          </c:xVal>
          <c:yVal>
            <c:numRef>
              <c:f>Sheet1!$F$2:$F$26</c:f>
              <c:numCache>
                <c:formatCode>General</c:formatCode>
                <c:ptCount val="25"/>
                <c:pt idx="0">
                  <c:v>4.2475569442243071</c:v>
                </c:pt>
                <c:pt idx="1">
                  <c:v>16.439921388617787</c:v>
                </c:pt>
                <c:pt idx="2">
                  <c:v>40.256665239793534</c:v>
                </c:pt>
                <c:pt idx="3">
                  <c:v>21.137659504541798</c:v>
                </c:pt>
                <c:pt idx="4">
                  <c:v>23.61187981988574</c:v>
                </c:pt>
                <c:pt idx="5">
                  <c:v>79.682546824247908</c:v>
                </c:pt>
                <c:pt idx="6">
                  <c:v>25.026914256030633</c:v>
                </c:pt>
                <c:pt idx="7">
                  <c:v>37.854524498753165</c:v>
                </c:pt>
                <c:pt idx="8">
                  <c:v>38.777326324980919</c:v>
                </c:pt>
                <c:pt idx="9">
                  <c:v>62.572330703601352</c:v>
                </c:pt>
                <c:pt idx="10">
                  <c:v>71.185701019495255</c:v>
                </c:pt>
                <c:pt idx="11">
                  <c:v>30.351905613587018</c:v>
                </c:pt>
                <c:pt idx="12">
                  <c:v>47.533471385414416</c:v>
                </c:pt>
                <c:pt idx="13">
                  <c:v>39.719505602617112</c:v>
                </c:pt>
                <c:pt idx="14">
                  <c:v>382.82573245202968</c:v>
                </c:pt>
                <c:pt idx="15">
                  <c:v>49.694562582351516</c:v>
                </c:pt>
                <c:pt idx="16">
                  <c:v>60.936871664814461</c:v>
                </c:pt>
                <c:pt idx="17">
                  <c:v>46.906566391173641</c:v>
                </c:pt>
                <c:pt idx="18">
                  <c:v>111.87535001152541</c:v>
                </c:pt>
                <c:pt idx="19">
                  <c:v>45.790988451473666</c:v>
                </c:pt>
                <c:pt idx="20">
                  <c:v>88.134163314128983</c:v>
                </c:pt>
                <c:pt idx="21">
                  <c:v>56.946403729764413</c:v>
                </c:pt>
                <c:pt idx="22">
                  <c:v>161.51260000000002</c:v>
                </c:pt>
                <c:pt idx="23">
                  <c:v>71.015094786875153</c:v>
                </c:pt>
                <c:pt idx="24">
                  <c:v>282.03084999999999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610240"/>
        <c:axId val="209611776"/>
      </c:scatterChart>
      <c:valAx>
        <c:axId val="209610240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209611776"/>
        <c:crosses val="autoZero"/>
        <c:crossBetween val="midCat"/>
      </c:valAx>
      <c:valAx>
        <c:axId val="2096117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61024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0534065992596471"/>
          <c:y val="0.18992849670015025"/>
          <c:w val="0.19465934007403526"/>
          <c:h val="0.14451878829831585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9045931758530182"/>
          <c:y val="0.21795166229221347"/>
          <c:w val="0.75415879265091867"/>
          <c:h val="0.68921660834062404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y2(gplearn)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Sheet1!$E$2:$E$26</c:f>
              <c:numCache>
                <c:formatCode>0.00</c:formatCode>
                <c:ptCount val="25"/>
                <c:pt idx="0">
                  <c:v>15.4</c:v>
                </c:pt>
                <c:pt idx="1">
                  <c:v>16.2</c:v>
                </c:pt>
                <c:pt idx="2">
                  <c:v>60.6</c:v>
                </c:pt>
                <c:pt idx="3">
                  <c:v>18.2</c:v>
                </c:pt>
                <c:pt idx="4">
                  <c:v>17.100000000000001</c:v>
                </c:pt>
                <c:pt idx="5">
                  <c:v>84.2</c:v>
                </c:pt>
                <c:pt idx="6">
                  <c:v>26</c:v>
                </c:pt>
                <c:pt idx="7">
                  <c:v>33.5</c:v>
                </c:pt>
                <c:pt idx="8">
                  <c:v>33.799999999999997</c:v>
                </c:pt>
                <c:pt idx="9">
                  <c:v>47.6</c:v>
                </c:pt>
                <c:pt idx="10">
                  <c:v>54.7</c:v>
                </c:pt>
                <c:pt idx="11">
                  <c:v>30.9</c:v>
                </c:pt>
                <c:pt idx="12">
                  <c:v>47.2</c:v>
                </c:pt>
                <c:pt idx="13">
                  <c:v>34.299999999999997</c:v>
                </c:pt>
                <c:pt idx="14">
                  <c:v>357.4</c:v>
                </c:pt>
                <c:pt idx="15">
                  <c:v>45</c:v>
                </c:pt>
                <c:pt idx="16">
                  <c:v>57.5</c:v>
                </c:pt>
                <c:pt idx="17">
                  <c:v>40.9</c:v>
                </c:pt>
                <c:pt idx="18">
                  <c:v>136</c:v>
                </c:pt>
                <c:pt idx="19">
                  <c:v>37.1</c:v>
                </c:pt>
                <c:pt idx="20">
                  <c:v>96.1</c:v>
                </c:pt>
                <c:pt idx="21">
                  <c:v>50</c:v>
                </c:pt>
                <c:pt idx="22">
                  <c:v>189.1</c:v>
                </c:pt>
                <c:pt idx="23">
                  <c:v>66.2</c:v>
                </c:pt>
                <c:pt idx="24">
                  <c:v>301.3</c:v>
                </c:pt>
              </c:numCache>
            </c:numRef>
          </c:xVal>
          <c:yVal>
            <c:numRef>
              <c:f>Sheet1!$G$2:$G$26</c:f>
              <c:numCache>
                <c:formatCode>General</c:formatCode>
                <c:ptCount val="25"/>
                <c:pt idx="0">
                  <c:v>18.71381361291564</c:v>
                </c:pt>
                <c:pt idx="1">
                  <c:v>31.896403255655404</c:v>
                </c:pt>
                <c:pt idx="2">
                  <c:v>57.648329816414503</c:v>
                </c:pt>
                <c:pt idx="3">
                  <c:v>32.292379519295451</c:v>
                </c:pt>
                <c:pt idx="4">
                  <c:v>32.03867961515752</c:v>
                </c:pt>
                <c:pt idx="5">
                  <c:v>95.108990126839075</c:v>
                </c:pt>
                <c:pt idx="6">
                  <c:v>31.163103796562613</c:v>
                </c:pt>
                <c:pt idx="7">
                  <c:v>43.844680016344384</c:v>
                </c:pt>
                <c:pt idx="8">
                  <c:v>41.529385523237309</c:v>
                </c:pt>
                <c:pt idx="9">
                  <c:v>67.534357668140231</c:v>
                </c:pt>
                <c:pt idx="10">
                  <c:v>76.483270505375287</c:v>
                </c:pt>
                <c:pt idx="11">
                  <c:v>28.546536823916323</c:v>
                </c:pt>
                <c:pt idx="12">
                  <c:v>48.020935992713447</c:v>
                </c:pt>
                <c:pt idx="13">
                  <c:v>20.687266292786486</c:v>
                </c:pt>
                <c:pt idx="14">
                  <c:v>414.93375227077786</c:v>
                </c:pt>
                <c:pt idx="15">
                  <c:v>31.201614465044106</c:v>
                </c:pt>
                <c:pt idx="16">
                  <c:v>43.570030239845963</c:v>
                </c:pt>
                <c:pt idx="17">
                  <c:v>27.241777066001102</c:v>
                </c:pt>
                <c:pt idx="18">
                  <c:v>101.17714134658328</c:v>
                </c:pt>
                <c:pt idx="19">
                  <c:v>24.688245093842323</c:v>
                </c:pt>
                <c:pt idx="20">
                  <c:v>73.208334713724568</c:v>
                </c:pt>
                <c:pt idx="21">
                  <c:v>37.195083398958786</c:v>
                </c:pt>
                <c:pt idx="22">
                  <c:v>156.93084444444443</c:v>
                </c:pt>
                <c:pt idx="23">
                  <c:v>52.415594599429809</c:v>
                </c:pt>
                <c:pt idx="24">
                  <c:v>294.88639999999998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861312"/>
        <c:axId val="212862848"/>
      </c:scatterChart>
      <c:valAx>
        <c:axId val="212861312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212862848"/>
        <c:crosses val="autoZero"/>
        <c:crossBetween val="midCat"/>
      </c:valAx>
      <c:valAx>
        <c:axId val="2128628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8613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7.2182852143482065E-2"/>
          <c:y val="0.21795166229221347"/>
          <c:w val="0.75415879265091867"/>
          <c:h val="0.7537959317585302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y3(x1,x2,a)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Sheet1!$E$2:$E$26</c:f>
              <c:numCache>
                <c:formatCode>0.00</c:formatCode>
                <c:ptCount val="25"/>
                <c:pt idx="0">
                  <c:v>15.4</c:v>
                </c:pt>
                <c:pt idx="1">
                  <c:v>16.2</c:v>
                </c:pt>
                <c:pt idx="2">
                  <c:v>60.6</c:v>
                </c:pt>
                <c:pt idx="3">
                  <c:v>18.2</c:v>
                </c:pt>
                <c:pt idx="4">
                  <c:v>17.100000000000001</c:v>
                </c:pt>
                <c:pt idx="5">
                  <c:v>84.2</c:v>
                </c:pt>
                <c:pt idx="6">
                  <c:v>26</c:v>
                </c:pt>
                <c:pt idx="7">
                  <c:v>33.5</c:v>
                </c:pt>
                <c:pt idx="8">
                  <c:v>33.799999999999997</c:v>
                </c:pt>
                <c:pt idx="9">
                  <c:v>47.6</c:v>
                </c:pt>
                <c:pt idx="10">
                  <c:v>54.7</c:v>
                </c:pt>
                <c:pt idx="11">
                  <c:v>30.9</c:v>
                </c:pt>
                <c:pt idx="12">
                  <c:v>47.2</c:v>
                </c:pt>
                <c:pt idx="13">
                  <c:v>34.299999999999997</c:v>
                </c:pt>
                <c:pt idx="14">
                  <c:v>357.4</c:v>
                </c:pt>
                <c:pt idx="15">
                  <c:v>45</c:v>
                </c:pt>
                <c:pt idx="16">
                  <c:v>57.5</c:v>
                </c:pt>
                <c:pt idx="17">
                  <c:v>40.9</c:v>
                </c:pt>
                <c:pt idx="18">
                  <c:v>136</c:v>
                </c:pt>
                <c:pt idx="19">
                  <c:v>37.1</c:v>
                </c:pt>
                <c:pt idx="20">
                  <c:v>96.1</c:v>
                </c:pt>
                <c:pt idx="21">
                  <c:v>50</c:v>
                </c:pt>
                <c:pt idx="22">
                  <c:v>189.1</c:v>
                </c:pt>
                <c:pt idx="23">
                  <c:v>66.2</c:v>
                </c:pt>
                <c:pt idx="24">
                  <c:v>301.3</c:v>
                </c:pt>
              </c:numCache>
            </c:numRef>
          </c:xVal>
          <c:yVal>
            <c:numRef>
              <c:f>Sheet1!$H$2:$H$26</c:f>
              <c:numCache>
                <c:formatCode>General</c:formatCode>
                <c:ptCount val="25"/>
                <c:pt idx="0">
                  <c:v>-2.7225236688851098</c:v>
                </c:pt>
                <c:pt idx="1">
                  <c:v>15.719627260243257</c:v>
                </c:pt>
                <c:pt idx="2">
                  <c:v>43.039667752020378</c:v>
                </c:pt>
                <c:pt idx="3">
                  <c:v>20.48919647694926</c:v>
                </c:pt>
                <c:pt idx="4">
                  <c:v>22.871704172970972</c:v>
                </c:pt>
                <c:pt idx="5">
                  <c:v>83.166304951100471</c:v>
                </c:pt>
                <c:pt idx="6">
                  <c:v>24.020499792180935</c:v>
                </c:pt>
                <c:pt idx="7">
                  <c:v>39.338772473082976</c:v>
                </c:pt>
                <c:pt idx="8">
                  <c:v>39.915982763665902</c:v>
                </c:pt>
                <c:pt idx="9">
                  <c:v>65.667366748513842</c:v>
                </c:pt>
                <c:pt idx="10">
                  <c:v>74.482727485412326</c:v>
                </c:pt>
                <c:pt idx="11">
                  <c:v>28.442583686348698</c:v>
                </c:pt>
                <c:pt idx="12">
                  <c:v>49.444112572340472</c:v>
                </c:pt>
                <c:pt idx="13">
                  <c:v>33.875444130319771</c:v>
                </c:pt>
                <c:pt idx="14">
                  <c:v>379.34447707016591</c:v>
                </c:pt>
                <c:pt idx="15">
                  <c:v>48.492604476634433</c:v>
                </c:pt>
                <c:pt idx="16">
                  <c:v>62.18961397628739</c:v>
                </c:pt>
                <c:pt idx="17">
                  <c:v>44.367049448831025</c:v>
                </c:pt>
                <c:pt idx="18">
                  <c:v>115.11506529585151</c:v>
                </c:pt>
                <c:pt idx="19">
                  <c:v>42.15069464726993</c:v>
                </c:pt>
                <c:pt idx="20">
                  <c:v>91.203650296038234</c:v>
                </c:pt>
                <c:pt idx="21">
                  <c:v>57.161283013817467</c:v>
                </c:pt>
                <c:pt idx="22">
                  <c:v>163.99214248444449</c:v>
                </c:pt>
                <c:pt idx="23">
                  <c:v>73.150751842437074</c:v>
                </c:pt>
                <c:pt idx="24">
                  <c:v>281.43619099999995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904576"/>
        <c:axId val="212910464"/>
      </c:scatterChart>
      <c:valAx>
        <c:axId val="212904576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212910464"/>
        <c:crosses val="autoZero"/>
        <c:crossBetween val="midCat"/>
      </c:valAx>
      <c:valAx>
        <c:axId val="2129104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90457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9744378827646545"/>
          <c:y val="0.64785199340613908"/>
          <c:w val="0.2025561946187675"/>
          <c:h val="0.1392331696185248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247650</xdr:colOff>
      <xdr:row>0</xdr:row>
      <xdr:rowOff>177800</xdr:rowOff>
    </xdr:from>
    <xdr:to>
      <xdr:col>15</xdr:col>
      <xdr:colOff>247650</xdr:colOff>
      <xdr:row>10</xdr:row>
      <xdr:rowOff>177800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247650</xdr:colOff>
      <xdr:row>21</xdr:row>
      <xdr:rowOff>12700</xdr:rowOff>
    </xdr:from>
    <xdr:to>
      <xdr:col>11</xdr:col>
      <xdr:colOff>247650</xdr:colOff>
      <xdr:row>31</xdr:row>
      <xdr:rowOff>19050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247650</xdr:colOff>
      <xdr:row>14</xdr:row>
      <xdr:rowOff>177800</xdr:rowOff>
    </xdr:from>
    <xdr:to>
      <xdr:col>17</xdr:col>
      <xdr:colOff>247650</xdr:colOff>
      <xdr:row>27</xdr:row>
      <xdr:rowOff>152400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412750</xdr:colOff>
      <xdr:row>4</xdr:row>
      <xdr:rowOff>34924</xdr:rowOff>
    </xdr:from>
    <xdr:to>
      <xdr:col>17</xdr:col>
      <xdr:colOff>387350</xdr:colOff>
      <xdr:row>21</xdr:row>
      <xdr:rowOff>82549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196849</xdr:colOff>
      <xdr:row>22</xdr:row>
      <xdr:rowOff>63500</xdr:rowOff>
    </xdr:from>
    <xdr:to>
      <xdr:col>16</xdr:col>
      <xdr:colOff>266700</xdr:colOff>
      <xdr:row>38</xdr:row>
      <xdr:rowOff>95249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406400</xdr:colOff>
      <xdr:row>28</xdr:row>
      <xdr:rowOff>41274</xdr:rowOff>
    </xdr:from>
    <xdr:to>
      <xdr:col>9</xdr:col>
      <xdr:colOff>130175</xdr:colOff>
      <xdr:row>46</xdr:row>
      <xdr:rowOff>25400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F3" sqref="F3"/>
    </sheetView>
  </sheetViews>
  <sheetFormatPr defaultRowHeight="14.5"/>
  <sheetData>
    <row r="1" spans="1:9">
      <c r="A1" t="s">
        <v>4</v>
      </c>
    </row>
    <row r="2" spans="1:9" ht="15" thickBot="1"/>
    <row r="3" spans="1:9">
      <c r="A3" s="9" t="s">
        <v>5</v>
      </c>
      <c r="B3" s="9"/>
    </row>
    <row r="4" spans="1:9">
      <c r="A4" s="6" t="s">
        <v>6</v>
      </c>
      <c r="B4" s="6">
        <v>0.98920003720556338</v>
      </c>
    </row>
    <row r="5" spans="1:9">
      <c r="A5" s="6" t="s">
        <v>7</v>
      </c>
      <c r="B5" s="6">
        <v>0.97851671360748793</v>
      </c>
    </row>
    <row r="6" spans="1:9">
      <c r="A6" s="6" t="s">
        <v>8</v>
      </c>
      <c r="B6" s="6">
        <v>0.97656368757180512</v>
      </c>
    </row>
    <row r="7" spans="1:9">
      <c r="A7" s="6" t="s">
        <v>9</v>
      </c>
      <c r="B7" s="6">
        <v>13.179394338179792</v>
      </c>
    </row>
    <row r="8" spans="1:9" ht="15" thickBot="1">
      <c r="A8" s="7" t="s">
        <v>10</v>
      </c>
      <c r="B8" s="7">
        <v>25</v>
      </c>
    </row>
    <row r="10" spans="1:9" ht="15" thickBot="1">
      <c r="A10" t="s">
        <v>11</v>
      </c>
    </row>
    <row r="11" spans="1:9">
      <c r="A11" s="8"/>
      <c r="B11" s="8" t="s">
        <v>16</v>
      </c>
      <c r="C11" s="8" t="s">
        <v>17</v>
      </c>
      <c r="D11" s="8" t="s">
        <v>18</v>
      </c>
      <c r="E11" s="8" t="s">
        <v>19</v>
      </c>
      <c r="F11" s="8" t="s">
        <v>20</v>
      </c>
    </row>
    <row r="12" spans="1:9">
      <c r="A12" s="6" t="s">
        <v>12</v>
      </c>
      <c r="B12" s="6">
        <v>2</v>
      </c>
      <c r="C12" s="6">
        <v>174052.84082733261</v>
      </c>
      <c r="D12" s="6">
        <v>87026.420413666303</v>
      </c>
      <c r="E12" s="6">
        <v>501.02594421652424</v>
      </c>
      <c r="F12" s="6">
        <v>4.4989161449112113E-19</v>
      </c>
    </row>
    <row r="13" spans="1:9">
      <c r="A13" s="6" t="s">
        <v>13</v>
      </c>
      <c r="B13" s="6">
        <v>22</v>
      </c>
      <c r="C13" s="6">
        <v>3821.3215726674025</v>
      </c>
      <c r="D13" s="6">
        <v>173.69643512124557</v>
      </c>
      <c r="E13" s="6"/>
      <c r="F13" s="6"/>
    </row>
    <row r="14" spans="1:9" ht="15" thickBot="1">
      <c r="A14" s="7" t="s">
        <v>14</v>
      </c>
      <c r="B14" s="7">
        <v>24</v>
      </c>
      <c r="C14" s="7">
        <v>177874.1624</v>
      </c>
      <c r="D14" s="7"/>
      <c r="E14" s="7"/>
      <c r="F14" s="7"/>
    </row>
    <row r="15" spans="1:9" ht="15" thickBot="1"/>
    <row r="16" spans="1:9">
      <c r="A16" s="8"/>
      <c r="B16" s="8" t="s">
        <v>21</v>
      </c>
      <c r="C16" s="8" t="s">
        <v>9</v>
      </c>
      <c r="D16" s="8" t="s">
        <v>22</v>
      </c>
      <c r="E16" s="8" t="s">
        <v>23</v>
      </c>
      <c r="F16" s="8" t="s">
        <v>24</v>
      </c>
      <c r="G16" s="8" t="s">
        <v>25</v>
      </c>
      <c r="H16" s="8" t="s">
        <v>26</v>
      </c>
      <c r="I16" s="8" t="s">
        <v>27</v>
      </c>
    </row>
    <row r="17" spans="1:9">
      <c r="A17" s="6" t="s">
        <v>15</v>
      </c>
      <c r="B17" s="6">
        <v>26.291656642117498</v>
      </c>
      <c r="C17" s="6">
        <v>7.895047232571959</v>
      </c>
      <c r="D17" s="6">
        <v>3.3301455795790726</v>
      </c>
      <c r="E17" s="6">
        <v>3.036741972104341E-3</v>
      </c>
      <c r="F17" s="6">
        <v>9.9183308166563009</v>
      </c>
      <c r="G17" s="6">
        <v>42.664982467578696</v>
      </c>
      <c r="H17" s="6">
        <v>9.9183308166563009</v>
      </c>
      <c r="I17" s="6">
        <v>42.664982467578696</v>
      </c>
    </row>
    <row r="18" spans="1:9">
      <c r="A18" s="6" t="s">
        <v>3</v>
      </c>
      <c r="B18" s="6">
        <v>13.502485467883494</v>
      </c>
      <c r="C18" s="6">
        <v>0.48463821802093798</v>
      </c>
      <c r="D18" s="6">
        <v>27.8609588881002</v>
      </c>
      <c r="E18" s="6">
        <v>1.1873407979580996E-18</v>
      </c>
      <c r="F18" s="6">
        <v>12.49740731985287</v>
      </c>
      <c r="G18" s="6">
        <v>14.507563615914117</v>
      </c>
      <c r="H18" s="6">
        <v>12.49740731985287</v>
      </c>
      <c r="I18" s="6">
        <v>14.507563615914117</v>
      </c>
    </row>
    <row r="19" spans="1:9" ht="15" thickBot="1">
      <c r="A19" s="7" t="s">
        <v>0</v>
      </c>
      <c r="B19" s="7">
        <v>-3.4546349681012098E-2</v>
      </c>
      <c r="C19" s="7">
        <v>7.0368919424920948E-3</v>
      </c>
      <c r="D19" s="7">
        <v>-4.9093193363400731</v>
      </c>
      <c r="E19" s="7">
        <v>6.5636387332944357E-5</v>
      </c>
      <c r="F19" s="7">
        <v>-4.9139970362297294E-2</v>
      </c>
      <c r="G19" s="7">
        <v>-1.9952728999726898E-2</v>
      </c>
      <c r="H19" s="7">
        <v>-4.9139970362297294E-2</v>
      </c>
      <c r="I19" s="7">
        <v>-1.9952728999726898E-2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C18" sqref="C18"/>
    </sheetView>
  </sheetViews>
  <sheetFormatPr defaultRowHeight="14.5"/>
  <sheetData>
    <row r="1" spans="1:9">
      <c r="A1" t="s">
        <v>4</v>
      </c>
    </row>
    <row r="2" spans="1:9" ht="15" thickBot="1"/>
    <row r="3" spans="1:9">
      <c r="A3" s="9" t="s">
        <v>5</v>
      </c>
      <c r="B3" s="9"/>
    </row>
    <row r="4" spans="1:9">
      <c r="A4" s="6" t="s">
        <v>6</v>
      </c>
      <c r="B4" s="6">
        <v>0.97723148066210153</v>
      </c>
    </row>
    <row r="5" spans="1:9">
      <c r="A5" s="6" t="s">
        <v>7</v>
      </c>
      <c r="B5" s="6">
        <v>0.95498136679704326</v>
      </c>
    </row>
    <row r="6" spans="1:9">
      <c r="A6" s="6" t="s">
        <v>8</v>
      </c>
      <c r="B6" s="6">
        <v>0.95302403491865373</v>
      </c>
    </row>
    <row r="7" spans="1:9">
      <c r="A7" s="6" t="s">
        <v>9</v>
      </c>
      <c r="B7" s="6">
        <v>18.65901306091342</v>
      </c>
    </row>
    <row r="8" spans="1:9" ht="15" thickBot="1">
      <c r="A8" s="7" t="s">
        <v>10</v>
      </c>
      <c r="B8" s="7">
        <v>25</v>
      </c>
    </row>
    <row r="10" spans="1:9" ht="15" thickBot="1">
      <c r="A10" t="s">
        <v>11</v>
      </c>
    </row>
    <row r="11" spans="1:9">
      <c r="A11" s="8"/>
      <c r="B11" s="8" t="s">
        <v>16</v>
      </c>
      <c r="C11" s="8" t="s">
        <v>17</v>
      </c>
      <c r="D11" s="8" t="s">
        <v>18</v>
      </c>
      <c r="E11" s="8" t="s">
        <v>19</v>
      </c>
      <c r="F11" s="8" t="s">
        <v>20</v>
      </c>
    </row>
    <row r="12" spans="1:9">
      <c r="A12" s="6" t="s">
        <v>12</v>
      </c>
      <c r="B12" s="6">
        <v>1</v>
      </c>
      <c r="C12" s="6">
        <v>169866.51072663124</v>
      </c>
      <c r="D12" s="6">
        <v>169866.51072663124</v>
      </c>
      <c r="E12" s="6">
        <v>487.8995623281026</v>
      </c>
      <c r="F12" s="6">
        <v>5.489789188285547E-17</v>
      </c>
    </row>
    <row r="13" spans="1:9">
      <c r="A13" s="6" t="s">
        <v>13</v>
      </c>
      <c r="B13" s="6">
        <v>23</v>
      </c>
      <c r="C13" s="6">
        <v>8007.651673368764</v>
      </c>
      <c r="D13" s="6">
        <v>348.15876840733756</v>
      </c>
      <c r="E13" s="6"/>
      <c r="F13" s="6"/>
    </row>
    <row r="14" spans="1:9" ht="15" thickBot="1">
      <c r="A14" s="7" t="s">
        <v>14</v>
      </c>
      <c r="B14" s="7">
        <v>24</v>
      </c>
      <c r="C14" s="7">
        <v>177874.1624</v>
      </c>
      <c r="D14" s="7"/>
      <c r="E14" s="7"/>
      <c r="F14" s="7"/>
    </row>
    <row r="15" spans="1:9" ht="15" thickBot="1"/>
    <row r="16" spans="1:9">
      <c r="A16" s="8"/>
      <c r="B16" s="8" t="s">
        <v>21</v>
      </c>
      <c r="C16" s="8" t="s">
        <v>9</v>
      </c>
      <c r="D16" s="8" t="s">
        <v>22</v>
      </c>
      <c r="E16" s="8" t="s">
        <v>23</v>
      </c>
      <c r="F16" s="8" t="s">
        <v>24</v>
      </c>
      <c r="G16" s="8" t="s">
        <v>25</v>
      </c>
      <c r="H16" s="8" t="s">
        <v>26</v>
      </c>
      <c r="I16" s="8" t="s">
        <v>27</v>
      </c>
    </row>
    <row r="17" spans="1:9">
      <c r="A17" s="6" t="s">
        <v>15</v>
      </c>
      <c r="B17" s="6">
        <v>-7.8018487753247427</v>
      </c>
      <c r="C17" s="6">
        <v>5.3168973905535202</v>
      </c>
      <c r="D17" s="6">
        <v>-1.4673686931002679</v>
      </c>
      <c r="E17" s="6">
        <v>0.15581805739653379</v>
      </c>
      <c r="F17" s="6">
        <v>-18.800689026110465</v>
      </c>
      <c r="G17" s="6">
        <v>3.1969914754609796</v>
      </c>
      <c r="H17" s="6">
        <v>-18.800689026110465</v>
      </c>
      <c r="I17" s="6">
        <v>3.1969914754609796</v>
      </c>
    </row>
    <row r="18" spans="1:9" ht="15" thickBot="1">
      <c r="A18" s="7" t="s">
        <v>3</v>
      </c>
      <c r="B18" s="7">
        <v>14.293525152880814</v>
      </c>
      <c r="C18" s="7">
        <v>0.64710407690443583</v>
      </c>
      <c r="D18" s="7">
        <v>22.088448617503733</v>
      </c>
      <c r="E18" s="7">
        <v>5.489789188285547E-17</v>
      </c>
      <c r="F18" s="7">
        <v>12.954888379459259</v>
      </c>
      <c r="G18" s="7">
        <v>15.63216192630237</v>
      </c>
      <c r="H18" s="7">
        <v>12.954888379459259</v>
      </c>
      <c r="I18" s="7">
        <v>15.63216192630237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opLeftCell="A6" workbookViewId="0">
      <selection activeCell="F24" sqref="F24:F27"/>
    </sheetView>
  </sheetViews>
  <sheetFormatPr defaultRowHeight="14.5"/>
  <sheetData>
    <row r="1" spans="1:9">
      <c r="A1" t="s">
        <v>4</v>
      </c>
    </row>
    <row r="2" spans="1:9" ht="15" thickBot="1"/>
    <row r="3" spans="1:9">
      <c r="A3" s="9" t="s">
        <v>5</v>
      </c>
      <c r="B3" s="9"/>
    </row>
    <row r="4" spans="1:9">
      <c r="A4" s="6" t="s">
        <v>6</v>
      </c>
      <c r="B4" s="6">
        <v>0.9780264114412438</v>
      </c>
    </row>
    <row r="5" spans="1:9">
      <c r="A5" s="6" t="s">
        <v>7</v>
      </c>
      <c r="B5" s="6">
        <v>0.95653566147663704</v>
      </c>
    </row>
    <row r="6" spans="1:9">
      <c r="A6" s="6" t="s">
        <v>8</v>
      </c>
      <c r="B6" s="6">
        <v>0.95258435797451313</v>
      </c>
    </row>
    <row r="7" spans="1:9">
      <c r="A7" s="6" t="s">
        <v>9</v>
      </c>
      <c r="B7" s="6">
        <v>18.746130278386453</v>
      </c>
    </row>
    <row r="8" spans="1:9" ht="15" thickBot="1">
      <c r="A8" s="7" t="s">
        <v>10</v>
      </c>
      <c r="B8" s="7">
        <v>25</v>
      </c>
    </row>
    <row r="10" spans="1:9" ht="15" thickBot="1">
      <c r="A10" t="s">
        <v>11</v>
      </c>
    </row>
    <row r="11" spans="1:9">
      <c r="A11" s="8"/>
      <c r="B11" s="8" t="s">
        <v>16</v>
      </c>
      <c r="C11" s="8" t="s">
        <v>17</v>
      </c>
      <c r="D11" s="8" t="s">
        <v>18</v>
      </c>
      <c r="E11" s="8" t="s">
        <v>19</v>
      </c>
      <c r="F11" s="8" t="s">
        <v>20</v>
      </c>
    </row>
    <row r="12" spans="1:9">
      <c r="A12" s="6" t="s">
        <v>12</v>
      </c>
      <c r="B12" s="6">
        <v>2</v>
      </c>
      <c r="C12" s="6">
        <v>170142.97959088677</v>
      </c>
      <c r="D12" s="6">
        <v>85071.489795443384</v>
      </c>
      <c r="E12" s="6">
        <v>242.08104008271752</v>
      </c>
      <c r="F12" s="6">
        <v>1.0458365610280803E-15</v>
      </c>
    </row>
    <row r="13" spans="1:9">
      <c r="A13" s="6" t="s">
        <v>13</v>
      </c>
      <c r="B13" s="6">
        <v>22</v>
      </c>
      <c r="C13" s="6">
        <v>7731.182809113222</v>
      </c>
      <c r="D13" s="6">
        <v>351.41740041423736</v>
      </c>
      <c r="E13" s="6"/>
      <c r="F13" s="6"/>
    </row>
    <row r="14" spans="1:9" ht="15" thickBot="1">
      <c r="A14" s="7" t="s">
        <v>14</v>
      </c>
      <c r="B14" s="7">
        <v>24</v>
      </c>
      <c r="C14" s="7">
        <v>177874.1624</v>
      </c>
      <c r="D14" s="7"/>
      <c r="E14" s="7"/>
      <c r="F14" s="7"/>
    </row>
    <row r="15" spans="1:9" ht="15" thickBot="1"/>
    <row r="16" spans="1:9">
      <c r="A16" s="8"/>
      <c r="B16" s="8" t="s">
        <v>21</v>
      </c>
      <c r="C16" s="8" t="s">
        <v>9</v>
      </c>
      <c r="D16" s="8" t="s">
        <v>22</v>
      </c>
      <c r="E16" s="8" t="s">
        <v>23</v>
      </c>
      <c r="F16" s="8" t="s">
        <v>24</v>
      </c>
      <c r="G16" s="8" t="s">
        <v>25</v>
      </c>
      <c r="H16" s="8" t="s">
        <v>26</v>
      </c>
      <c r="I16" s="8" t="s">
        <v>27</v>
      </c>
    </row>
    <row r="17" spans="1:9">
      <c r="A17" s="6" t="s">
        <v>15</v>
      </c>
      <c r="B17" s="6">
        <v>0.95133737234104387</v>
      </c>
      <c r="C17" s="6">
        <v>11.221535833749444</v>
      </c>
      <c r="D17" s="6">
        <v>8.4777822433168157E-2</v>
      </c>
      <c r="E17" s="6">
        <v>0.9332047937055401</v>
      </c>
      <c r="F17" s="6">
        <v>-22.320703573791874</v>
      </c>
      <c r="G17" s="6">
        <v>24.223378318473962</v>
      </c>
      <c r="H17" s="6">
        <v>-22.320703573791874</v>
      </c>
      <c r="I17" s="6">
        <v>24.223378318473962</v>
      </c>
    </row>
    <row r="18" spans="1:9">
      <c r="A18" s="6" t="s">
        <v>1</v>
      </c>
      <c r="B18" s="6">
        <v>-78.160124373129108</v>
      </c>
      <c r="C18" s="6">
        <v>88.11985187482037</v>
      </c>
      <c r="D18" s="6">
        <v>-0.88697521285170045</v>
      </c>
      <c r="E18" s="6">
        <v>0.38468621158921901</v>
      </c>
      <c r="F18" s="6">
        <v>-260.90951192401116</v>
      </c>
      <c r="G18" s="6">
        <v>104.58926317775293</v>
      </c>
      <c r="H18" s="6">
        <v>-260.90951192401116</v>
      </c>
      <c r="I18" s="6">
        <v>104.58926317775293</v>
      </c>
    </row>
    <row r="19" spans="1:9" ht="15" thickBot="1">
      <c r="A19" s="7" t="s">
        <v>3</v>
      </c>
      <c r="B19" s="7">
        <v>13.830245580513795</v>
      </c>
      <c r="C19" s="7">
        <v>0.83395136658426883</v>
      </c>
      <c r="D19" s="7">
        <v>16.58399534394945</v>
      </c>
      <c r="E19" s="7">
        <v>6.4110982136875184E-14</v>
      </c>
      <c r="F19" s="7">
        <v>12.100736301412923</v>
      </c>
      <c r="G19" s="7">
        <v>15.559754859614667</v>
      </c>
      <c r="H19" s="7">
        <v>12.100736301412923</v>
      </c>
      <c r="I19" s="7">
        <v>15.559754859614667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B11" sqref="B11"/>
    </sheetView>
  </sheetViews>
  <sheetFormatPr defaultRowHeight="14.5"/>
  <sheetData>
    <row r="1" spans="1:9">
      <c r="A1" t="s">
        <v>4</v>
      </c>
    </row>
    <row r="2" spans="1:9" ht="15" thickBot="1"/>
    <row r="3" spans="1:9">
      <c r="A3" s="9" t="s">
        <v>5</v>
      </c>
      <c r="B3" s="9"/>
    </row>
    <row r="4" spans="1:9">
      <c r="A4" s="6" t="s">
        <v>6</v>
      </c>
      <c r="B4" s="6">
        <v>0.98977449582876953</v>
      </c>
    </row>
    <row r="5" spans="1:9">
      <c r="A5" s="6" t="s">
        <v>7</v>
      </c>
      <c r="B5" s="6">
        <v>0.97965355259309483</v>
      </c>
    </row>
    <row r="6" spans="1:9">
      <c r="A6" s="6" t="s">
        <v>8</v>
      </c>
      <c r="B6" s="6">
        <v>0.97674691724925133</v>
      </c>
    </row>
    <row r="7" spans="1:9">
      <c r="A7" s="6" t="s">
        <v>9</v>
      </c>
      <c r="B7" s="6">
        <v>13.127773702960381</v>
      </c>
    </row>
    <row r="8" spans="1:9" ht="15" thickBot="1">
      <c r="A8" s="7" t="s">
        <v>10</v>
      </c>
      <c r="B8" s="7">
        <v>25</v>
      </c>
    </row>
    <row r="10" spans="1:9" ht="15" thickBot="1">
      <c r="A10" t="s">
        <v>11</v>
      </c>
    </row>
    <row r="11" spans="1:9">
      <c r="A11" s="8"/>
      <c r="B11" s="8" t="s">
        <v>16</v>
      </c>
      <c r="C11" s="8" t="s">
        <v>17</v>
      </c>
      <c r="D11" s="8" t="s">
        <v>18</v>
      </c>
      <c r="E11" s="8" t="s">
        <v>19</v>
      </c>
      <c r="F11" s="8" t="s">
        <v>20</v>
      </c>
    </row>
    <row r="12" spans="1:9">
      <c r="A12" s="6" t="s">
        <v>12</v>
      </c>
      <c r="B12" s="6">
        <v>3</v>
      </c>
      <c r="C12" s="6">
        <v>174255.0551096811</v>
      </c>
      <c r="D12" s="6">
        <v>58085.018369893696</v>
      </c>
      <c r="E12" s="6">
        <v>337.04040469612198</v>
      </c>
      <c r="F12" s="6">
        <v>6.5034378366006048E-18</v>
      </c>
    </row>
    <row r="13" spans="1:9">
      <c r="A13" s="6" t="s">
        <v>13</v>
      </c>
      <c r="B13" s="6">
        <v>21</v>
      </c>
      <c r="C13" s="6">
        <v>3619.1072903189001</v>
      </c>
      <c r="D13" s="6">
        <v>172.33844239613811</v>
      </c>
      <c r="E13" s="6"/>
      <c r="F13" s="6"/>
    </row>
    <row r="14" spans="1:9" ht="15" thickBot="1">
      <c r="A14" s="7" t="s">
        <v>14</v>
      </c>
      <c r="B14" s="7">
        <v>24</v>
      </c>
      <c r="C14" s="7">
        <v>177874.1624</v>
      </c>
      <c r="D14" s="7"/>
      <c r="E14" s="7"/>
      <c r="F14" s="7"/>
    </row>
    <row r="15" spans="1:9" ht="15" thickBot="1"/>
    <row r="16" spans="1:9">
      <c r="A16" s="8"/>
      <c r="B16" s="8" t="s">
        <v>21</v>
      </c>
      <c r="C16" s="8" t="s">
        <v>9</v>
      </c>
      <c r="D16" s="8" t="s">
        <v>22</v>
      </c>
      <c r="E16" s="8" t="s">
        <v>23</v>
      </c>
      <c r="F16" s="8" t="s">
        <v>24</v>
      </c>
      <c r="G16" s="8" t="s">
        <v>25</v>
      </c>
      <c r="H16" s="8" t="s">
        <v>26</v>
      </c>
      <c r="I16" s="8" t="s">
        <v>27</v>
      </c>
    </row>
    <row r="17" spans="1:9">
      <c r="A17" s="6" t="s">
        <v>15</v>
      </c>
      <c r="B17" s="6">
        <v>33.502755465766612</v>
      </c>
      <c r="C17" s="6">
        <v>10.303482057898021</v>
      </c>
      <c r="D17" s="6">
        <v>3.2515954584581861</v>
      </c>
      <c r="E17" s="6">
        <v>3.8171925131854287E-3</v>
      </c>
      <c r="F17" s="6">
        <v>12.075491529258638</v>
      </c>
      <c r="G17" s="6">
        <v>54.930019402274581</v>
      </c>
      <c r="H17" s="6">
        <v>12.075491529258638</v>
      </c>
      <c r="I17" s="6">
        <v>54.930019402274581</v>
      </c>
    </row>
    <row r="18" spans="1:9">
      <c r="A18" s="6" t="s">
        <v>0</v>
      </c>
      <c r="B18" s="6">
        <v>-3.4262513696927094E-2</v>
      </c>
      <c r="C18" s="6">
        <v>7.0142261305114872E-3</v>
      </c>
      <c r="D18" s="6">
        <v>-4.8847175810154022</v>
      </c>
      <c r="E18" s="6">
        <v>7.8725939789268707E-5</v>
      </c>
      <c r="F18" s="6">
        <v>-4.8849395467989443E-2</v>
      </c>
      <c r="G18" s="6">
        <v>-1.9675631925864745E-2</v>
      </c>
      <c r="H18" s="6">
        <v>-4.8849395467989443E-2</v>
      </c>
      <c r="I18" s="6">
        <v>-1.9675631925864745E-2</v>
      </c>
    </row>
    <row r="19" spans="1:9">
      <c r="A19" s="6" t="s">
        <v>1</v>
      </c>
      <c r="B19" s="6">
        <v>-66.891555088174584</v>
      </c>
      <c r="C19" s="6">
        <v>61.752772530190086</v>
      </c>
      <c r="D19" s="6">
        <v>-1.08321541442487</v>
      </c>
      <c r="E19" s="6">
        <v>0.29099390798854818</v>
      </c>
      <c r="F19" s="6">
        <v>-195.31347579227705</v>
      </c>
      <c r="G19" s="6">
        <v>61.530365615927877</v>
      </c>
      <c r="H19" s="6">
        <v>-195.31347579227705</v>
      </c>
      <c r="I19" s="6">
        <v>61.530365615927877</v>
      </c>
    </row>
    <row r="20" spans="1:9" ht="15" thickBot="1">
      <c r="A20" s="7" t="s">
        <v>3</v>
      </c>
      <c r="B20" s="7">
        <v>13.112497494851437</v>
      </c>
      <c r="C20" s="7">
        <v>0.60221103695059142</v>
      </c>
      <c r="D20" s="7">
        <v>21.773924239663604</v>
      </c>
      <c r="E20" s="7">
        <v>6.8113456398050659E-16</v>
      </c>
      <c r="F20" s="7">
        <v>11.860131084961175</v>
      </c>
      <c r="G20" s="7">
        <v>14.3648639047417</v>
      </c>
      <c r="H20" s="7">
        <v>11.860131084961175</v>
      </c>
      <c r="I20" s="7">
        <v>14.3648639047417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opLeftCell="A24" workbookViewId="0">
      <selection activeCell="F5" sqref="F5"/>
    </sheetView>
  </sheetViews>
  <sheetFormatPr defaultRowHeight="14.5"/>
  <sheetData>
    <row r="1" spans="1:9">
      <c r="A1" t="s">
        <v>4</v>
      </c>
    </row>
    <row r="2" spans="1:9" ht="15" thickBot="1"/>
    <row r="3" spans="1:9">
      <c r="A3" s="9" t="s">
        <v>5</v>
      </c>
      <c r="B3" s="9"/>
    </row>
    <row r="4" spans="1:9">
      <c r="A4" s="6" t="s">
        <v>6</v>
      </c>
      <c r="B4" s="6">
        <v>0.98977449582876953</v>
      </c>
    </row>
    <row r="5" spans="1:9">
      <c r="A5" s="6" t="s">
        <v>7</v>
      </c>
      <c r="B5" s="6">
        <v>0.97965355259309483</v>
      </c>
    </row>
    <row r="6" spans="1:9">
      <c r="A6" s="6" t="s">
        <v>8</v>
      </c>
      <c r="B6" s="6">
        <v>0.97674691724925133</v>
      </c>
    </row>
    <row r="7" spans="1:9">
      <c r="A7" s="6" t="s">
        <v>9</v>
      </c>
      <c r="B7" s="6">
        <v>13.127773702960381</v>
      </c>
    </row>
    <row r="8" spans="1:9" ht="15" thickBot="1">
      <c r="A8" s="7" t="s">
        <v>10</v>
      </c>
      <c r="B8" s="7">
        <v>25</v>
      </c>
    </row>
    <row r="10" spans="1:9" ht="15" thickBot="1">
      <c r="A10" t="s">
        <v>11</v>
      </c>
    </row>
    <row r="11" spans="1:9">
      <c r="A11" s="8"/>
      <c r="B11" s="8" t="s">
        <v>16</v>
      </c>
      <c r="C11" s="8" t="s">
        <v>17</v>
      </c>
      <c r="D11" s="8" t="s">
        <v>18</v>
      </c>
      <c r="E11" s="8" t="s">
        <v>19</v>
      </c>
      <c r="F11" s="8" t="s">
        <v>20</v>
      </c>
    </row>
    <row r="12" spans="1:9">
      <c r="A12" s="6" t="s">
        <v>12</v>
      </c>
      <c r="B12" s="6">
        <v>3</v>
      </c>
      <c r="C12" s="6">
        <v>174255.0551096811</v>
      </c>
      <c r="D12" s="6">
        <v>58085.018369893696</v>
      </c>
      <c r="E12" s="6">
        <v>337.04040469612198</v>
      </c>
      <c r="F12" s="6">
        <v>6.5034378366006048E-18</v>
      </c>
    </row>
    <row r="13" spans="1:9">
      <c r="A13" s="6" t="s">
        <v>13</v>
      </c>
      <c r="B13" s="6">
        <v>21</v>
      </c>
      <c r="C13" s="6">
        <v>3619.1072903189001</v>
      </c>
      <c r="D13" s="6">
        <v>172.33844239613811</v>
      </c>
      <c r="E13" s="6"/>
      <c r="F13" s="6"/>
    </row>
    <row r="14" spans="1:9" ht="15" thickBot="1">
      <c r="A14" s="7" t="s">
        <v>14</v>
      </c>
      <c r="B14" s="7">
        <v>24</v>
      </c>
      <c r="C14" s="7">
        <v>177874.1624</v>
      </c>
      <c r="D14" s="7"/>
      <c r="E14" s="7"/>
      <c r="F14" s="7"/>
    </row>
    <row r="15" spans="1:9" ht="15" thickBot="1"/>
    <row r="16" spans="1:9">
      <c r="A16" s="8"/>
      <c r="B16" s="8" t="s">
        <v>21</v>
      </c>
      <c r="C16" s="8" t="s">
        <v>9</v>
      </c>
      <c r="D16" s="8" t="s">
        <v>22</v>
      </c>
      <c r="E16" s="8" t="s">
        <v>23</v>
      </c>
      <c r="F16" s="8" t="s">
        <v>24</v>
      </c>
      <c r="G16" s="8" t="s">
        <v>25</v>
      </c>
      <c r="H16" s="8" t="s">
        <v>26</v>
      </c>
      <c r="I16" s="8" t="s">
        <v>27</v>
      </c>
    </row>
    <row r="17" spans="1:9">
      <c r="A17" s="6" t="s">
        <v>15</v>
      </c>
      <c r="B17" s="6">
        <v>33.502755465766612</v>
      </c>
      <c r="C17" s="6">
        <v>10.303482057898021</v>
      </c>
      <c r="D17" s="6">
        <v>3.2515954584581861</v>
      </c>
      <c r="E17" s="6">
        <v>3.8171925131854287E-3</v>
      </c>
      <c r="F17" s="6">
        <v>12.075491529258638</v>
      </c>
      <c r="G17" s="6">
        <v>54.930019402274581</v>
      </c>
      <c r="H17" s="6">
        <v>12.075491529258638</v>
      </c>
      <c r="I17" s="6">
        <v>54.930019402274581</v>
      </c>
    </row>
    <row r="18" spans="1:9">
      <c r="A18" s="6" t="s">
        <v>0</v>
      </c>
      <c r="B18" s="6">
        <v>-3.4262513696927094E-2</v>
      </c>
      <c r="C18" s="6">
        <v>7.0142261305114872E-3</v>
      </c>
      <c r="D18" s="6">
        <v>-4.8847175810154022</v>
      </c>
      <c r="E18" s="6">
        <v>7.8725939789268707E-5</v>
      </c>
      <c r="F18" s="6">
        <v>-4.8849395467989443E-2</v>
      </c>
      <c r="G18" s="6">
        <v>-1.9675631925864745E-2</v>
      </c>
      <c r="H18" s="6">
        <v>-4.8849395467989443E-2</v>
      </c>
      <c r="I18" s="6">
        <v>-1.9675631925864745E-2</v>
      </c>
    </row>
    <row r="19" spans="1:9">
      <c r="A19" s="6" t="s">
        <v>1</v>
      </c>
      <c r="B19" s="6">
        <v>-66.891555088174584</v>
      </c>
      <c r="C19" s="6">
        <v>61.752772530190086</v>
      </c>
      <c r="D19" s="6">
        <v>-1.08321541442487</v>
      </c>
      <c r="E19" s="6">
        <v>0.29099390798854818</v>
      </c>
      <c r="F19" s="6">
        <v>-195.31347579227705</v>
      </c>
      <c r="G19" s="6">
        <v>61.530365615927877</v>
      </c>
      <c r="H19" s="6">
        <v>-195.31347579227705</v>
      </c>
      <c r="I19" s="6">
        <v>61.530365615927877</v>
      </c>
    </row>
    <row r="20" spans="1:9" ht="15" thickBot="1">
      <c r="A20" s="7" t="s">
        <v>3</v>
      </c>
      <c r="B20" s="7">
        <v>13.112497494851437</v>
      </c>
      <c r="C20" s="7">
        <v>0.60221103695059142</v>
      </c>
      <c r="D20" s="7">
        <v>21.773924239663604</v>
      </c>
      <c r="E20" s="7">
        <v>6.8113456398050659E-16</v>
      </c>
      <c r="F20" s="7">
        <v>11.860131084961175</v>
      </c>
      <c r="G20" s="7">
        <v>14.3648639047417</v>
      </c>
      <c r="H20" s="7">
        <v>11.860131084961175</v>
      </c>
      <c r="I20" s="7">
        <v>14.3648639047417</v>
      </c>
    </row>
    <row r="24" spans="1:9">
      <c r="A24" t="s">
        <v>28</v>
      </c>
    </row>
    <row r="25" spans="1:9" ht="15" thickBot="1"/>
    <row r="26" spans="1:9">
      <c r="A26" s="8" t="s">
        <v>29</v>
      </c>
      <c r="B26" s="8" t="s">
        <v>30</v>
      </c>
      <c r="C26" s="8" t="s">
        <v>31</v>
      </c>
    </row>
    <row r="27" spans="1:9">
      <c r="A27" s="6">
        <v>1</v>
      </c>
      <c r="B27" s="6">
        <v>-2.7263350391703156</v>
      </c>
      <c r="C27" s="6">
        <v>18.126335039170314</v>
      </c>
    </row>
    <row r="28" spans="1:9">
      <c r="A28" s="6">
        <v>2</v>
      </c>
      <c r="B28" s="6">
        <v>15.715862128476829</v>
      </c>
      <c r="C28" s="6">
        <v>0.48413787152317056</v>
      </c>
    </row>
    <row r="29" spans="1:9">
      <c r="A29" s="6">
        <v>3</v>
      </c>
      <c r="B29" s="6">
        <v>43.0359987332656</v>
      </c>
      <c r="C29" s="6">
        <v>17.564001266734401</v>
      </c>
    </row>
    <row r="30" spans="1:9">
      <c r="A30" s="6">
        <v>4</v>
      </c>
      <c r="B30" s="6">
        <v>20.485747927679782</v>
      </c>
      <c r="C30" s="6">
        <v>-2.2857479276797825</v>
      </c>
    </row>
    <row r="31" spans="1:9">
      <c r="A31" s="6">
        <v>5</v>
      </c>
      <c r="B31" s="6">
        <v>22.868451783655139</v>
      </c>
      <c r="C31" s="6">
        <v>-5.7684517836551379</v>
      </c>
    </row>
    <row r="32" spans="1:9">
      <c r="A32" s="6">
        <v>6</v>
      </c>
      <c r="B32" s="6">
        <v>83.163126460627936</v>
      </c>
      <c r="C32" s="6">
        <v>1.0368735393720669</v>
      </c>
    </row>
    <row r="33" spans="1:3">
      <c r="A33" s="6">
        <v>7</v>
      </c>
      <c r="B33" s="6">
        <v>24.017406088268999</v>
      </c>
      <c r="C33" s="6">
        <v>1.9825939117310014</v>
      </c>
    </row>
    <row r="34" spans="1:3">
      <c r="A34" s="6">
        <v>8</v>
      </c>
      <c r="B34" s="6">
        <v>39.335805539449225</v>
      </c>
      <c r="C34" s="6">
        <v>-5.8358055394492254</v>
      </c>
    </row>
    <row r="35" spans="1:3">
      <c r="A35" s="6">
        <v>9</v>
      </c>
      <c r="B35" s="6">
        <v>39.913230122289221</v>
      </c>
      <c r="C35" s="6">
        <v>-6.1132301222892238</v>
      </c>
    </row>
    <row r="36" spans="1:3">
      <c r="A36" s="6">
        <v>10</v>
      </c>
      <c r="B36" s="6">
        <v>65.664693619164893</v>
      </c>
      <c r="C36" s="6">
        <v>-18.064693619164892</v>
      </c>
    </row>
    <row r="37" spans="1:3">
      <c r="A37" s="6">
        <v>11</v>
      </c>
      <c r="B37" s="6">
        <v>74.480112949999466</v>
      </c>
      <c r="C37" s="6">
        <v>-19.780112949999463</v>
      </c>
    </row>
    <row r="38" spans="1:3">
      <c r="A38" s="6">
        <v>12</v>
      </c>
      <c r="B38" s="6">
        <v>28.440044025361928</v>
      </c>
      <c r="C38" s="6">
        <v>2.4599559746380706</v>
      </c>
    </row>
    <row r="39" spans="1:3">
      <c r="A39" s="6">
        <v>13</v>
      </c>
      <c r="B39" s="6">
        <v>49.441584471192826</v>
      </c>
      <c r="C39" s="6">
        <v>-2.241584471192823</v>
      </c>
    </row>
    <row r="40" spans="1:3">
      <c r="A40" s="6">
        <v>14</v>
      </c>
      <c r="B40" s="6">
        <v>33.874087344052725</v>
      </c>
      <c r="C40" s="6">
        <v>0.4259126559472719</v>
      </c>
    </row>
    <row r="41" spans="1:3">
      <c r="A41" s="6">
        <v>15</v>
      </c>
      <c r="B41" s="6">
        <v>379.34306101898966</v>
      </c>
      <c r="C41" s="6">
        <v>-21.943061018989681</v>
      </c>
    </row>
    <row r="42" spans="1:3">
      <c r="A42" s="6">
        <v>16</v>
      </c>
      <c r="B42" s="6">
        <v>48.491303024232252</v>
      </c>
      <c r="C42" s="6">
        <v>-3.491303024232252</v>
      </c>
    </row>
    <row r="43" spans="1:3">
      <c r="A43" s="6">
        <v>17</v>
      </c>
      <c r="B43" s="6">
        <v>62.188343861022716</v>
      </c>
      <c r="C43" s="6">
        <v>-4.6883438610227159</v>
      </c>
    </row>
    <row r="44" spans="1:3">
      <c r="A44" s="6">
        <v>18</v>
      </c>
      <c r="B44" s="6">
        <v>44.36579735657952</v>
      </c>
      <c r="C44" s="6">
        <v>-3.4657973565795217</v>
      </c>
    </row>
    <row r="45" spans="1:3">
      <c r="A45" s="6">
        <v>19</v>
      </c>
      <c r="B45" s="6">
        <v>115.11384390624944</v>
      </c>
      <c r="C45" s="6">
        <v>20.886156093750557</v>
      </c>
    </row>
    <row r="46" spans="1:3">
      <c r="A46" s="6">
        <v>20</v>
      </c>
      <c r="B46" s="6">
        <v>42.14952418114715</v>
      </c>
      <c r="C46" s="6">
        <v>-5.0495241811471487</v>
      </c>
    </row>
    <row r="47" spans="1:3">
      <c r="A47" s="6">
        <v>21</v>
      </c>
      <c r="B47" s="6">
        <v>91.202476733689949</v>
      </c>
      <c r="C47" s="6">
        <v>4.8975232663100456</v>
      </c>
    </row>
    <row r="48" spans="1:3">
      <c r="A48" s="6">
        <v>22</v>
      </c>
      <c r="B48" s="6">
        <v>57.160127838860845</v>
      </c>
      <c r="C48" s="6">
        <v>-7.1601278388608449</v>
      </c>
    </row>
    <row r="49" spans="1:3">
      <c r="A49" s="6">
        <v>23</v>
      </c>
      <c r="B49" s="6">
        <v>163.99099461672802</v>
      </c>
      <c r="C49" s="6">
        <v>25.109005383271978</v>
      </c>
    </row>
    <row r="50" spans="1:3">
      <c r="A50" s="6">
        <v>24</v>
      </c>
      <c r="B50" s="6">
        <v>73.149652989941913</v>
      </c>
      <c r="C50" s="6">
        <v>-6.9496529899419102</v>
      </c>
    </row>
    <row r="51" spans="1:3" ht="15" thickBot="1">
      <c r="A51" s="7">
        <v>25</v>
      </c>
      <c r="B51" s="7">
        <v>281.43505831824399</v>
      </c>
      <c r="C51" s="7">
        <v>19.864941681756022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N4" sqref="N4"/>
    </sheetView>
  </sheetViews>
  <sheetFormatPr defaultColWidth="9" defaultRowHeight="14.5"/>
  <cols>
    <col min="3" max="3" width="12.453125" customWidth="1"/>
    <col min="7" max="7" width="10.453125" customWidth="1"/>
  </cols>
  <sheetData>
    <row r="1" spans="1:8">
      <c r="A1" s="1" t="s">
        <v>0</v>
      </c>
      <c r="B1" s="1" t="s">
        <v>1</v>
      </c>
      <c r="C1" s="12" t="s">
        <v>35</v>
      </c>
      <c r="D1" t="s">
        <v>0</v>
      </c>
      <c r="E1" s="1" t="s">
        <v>2</v>
      </c>
      <c r="F1" s="11" t="s">
        <v>32</v>
      </c>
      <c r="G1" s="10" t="s">
        <v>33</v>
      </c>
      <c r="H1" s="10" t="s">
        <v>34</v>
      </c>
    </row>
    <row r="2" spans="1:8">
      <c r="A2" s="2">
        <v>1500</v>
      </c>
      <c r="B2" s="3">
        <v>0.20560575558187799</v>
      </c>
      <c r="C2">
        <f>1/(B2^0.5)</f>
        <v>2.2053745884610594</v>
      </c>
      <c r="D2">
        <v>1500</v>
      </c>
      <c r="E2" s="4">
        <v>15.4</v>
      </c>
      <c r="F2">
        <f>13.5*C2-D2*0.03455+26.3</f>
        <v>4.2475569442243071</v>
      </c>
      <c r="G2">
        <f>C2*15.52-15.5136</f>
        <v>18.71381361291564</v>
      </c>
      <c r="H2">
        <f>13.1125*C2-66.8916*B2-0.03426*A2+33.5028</f>
        <v>-2.7225236688851098</v>
      </c>
    </row>
    <row r="3" spans="1:8">
      <c r="A3" s="2">
        <v>1479</v>
      </c>
      <c r="B3" s="3">
        <v>0.107162654669774</v>
      </c>
      <c r="C3">
        <f t="shared" ref="C3:C26" si="0">1/(B3^0.5)</f>
        <v>3.0547682510087246</v>
      </c>
      <c r="D3">
        <v>1479</v>
      </c>
      <c r="E3" s="4">
        <v>16.2</v>
      </c>
      <c r="F3">
        <f t="shared" ref="F3:F26" si="1">13.5*C3-D3*0.03455+26.3</f>
        <v>16.439921388617787</v>
      </c>
      <c r="G3">
        <f t="shared" ref="G3:G26" si="2">C3*15.52-15.5136</f>
        <v>31.896403255655404</v>
      </c>
      <c r="H3">
        <f t="shared" ref="H3:H26" si="3">13.1125*C3-66.8916*B3-0.03426*A3+33.5028</f>
        <v>15.719627260243257</v>
      </c>
    </row>
    <row r="4" spans="1:8">
      <c r="A4" s="2">
        <v>1438</v>
      </c>
      <c r="B4" s="3">
        <v>4.5000063734424299E-2</v>
      </c>
      <c r="C4">
        <f t="shared" si="0"/>
        <v>4.714041869614336</v>
      </c>
      <c r="D4">
        <v>1438</v>
      </c>
      <c r="E4" s="4">
        <v>60.6</v>
      </c>
      <c r="F4">
        <f t="shared" si="1"/>
        <v>40.256665239793534</v>
      </c>
      <c r="G4">
        <f t="shared" si="2"/>
        <v>57.648329816414503</v>
      </c>
      <c r="H4">
        <f t="shared" si="3"/>
        <v>43.039667752020378</v>
      </c>
    </row>
    <row r="5" spans="1:8">
      <c r="A5" s="2">
        <v>1353</v>
      </c>
      <c r="B5" s="3">
        <v>0.105394753312866</v>
      </c>
      <c r="C5">
        <f t="shared" si="0"/>
        <v>3.080282185521614</v>
      </c>
      <c r="D5">
        <v>1353</v>
      </c>
      <c r="E5" s="4">
        <v>18.2</v>
      </c>
      <c r="F5">
        <f t="shared" si="1"/>
        <v>21.137659504541798</v>
      </c>
      <c r="G5">
        <f t="shared" si="2"/>
        <v>32.292379519295451</v>
      </c>
      <c r="H5">
        <f t="shared" si="3"/>
        <v>20.48919647694926</v>
      </c>
    </row>
    <row r="6" spans="1:8">
      <c r="A6" s="2">
        <v>1275</v>
      </c>
      <c r="B6" s="3">
        <v>0.10652235294576499</v>
      </c>
      <c r="C6">
        <f t="shared" si="0"/>
        <v>3.0639355422137582</v>
      </c>
      <c r="D6">
        <v>1275</v>
      </c>
      <c r="E6" s="4">
        <v>17.100000000000001</v>
      </c>
      <c r="F6">
        <f t="shared" si="1"/>
        <v>23.61187981988574</v>
      </c>
      <c r="G6">
        <f t="shared" si="2"/>
        <v>32.03867961515752</v>
      </c>
      <c r="H6">
        <f t="shared" si="3"/>
        <v>22.871704172970972</v>
      </c>
    </row>
    <row r="7" spans="1:8">
      <c r="A7" s="2">
        <v>1240</v>
      </c>
      <c r="B7" s="3">
        <v>1.96832037517575E-2</v>
      </c>
      <c r="C7">
        <f t="shared" si="0"/>
        <v>7.1277442092035486</v>
      </c>
      <c r="D7">
        <v>1240</v>
      </c>
      <c r="E7" s="4">
        <v>84.2</v>
      </c>
      <c r="F7">
        <f t="shared" si="1"/>
        <v>79.682546824247908</v>
      </c>
      <c r="G7">
        <f t="shared" si="2"/>
        <v>95.108990126839075</v>
      </c>
      <c r="H7">
        <f t="shared" si="3"/>
        <v>83.166304951100471</v>
      </c>
    </row>
    <row r="8" spans="1:8">
      <c r="A8" s="2">
        <v>1212</v>
      </c>
      <c r="B8" s="3">
        <v>0.110556192836214</v>
      </c>
      <c r="C8">
        <f t="shared" si="0"/>
        <v>3.0075195745207872</v>
      </c>
      <c r="D8">
        <v>1212</v>
      </c>
      <c r="E8" s="4">
        <v>26</v>
      </c>
      <c r="F8">
        <f t="shared" si="1"/>
        <v>25.026914256030633</v>
      </c>
      <c r="G8">
        <f t="shared" si="2"/>
        <v>31.163103796562613</v>
      </c>
      <c r="H8">
        <f t="shared" si="3"/>
        <v>24.020499792180935</v>
      </c>
    </row>
    <row r="9" spans="1:8">
      <c r="A9" s="2">
        <v>1160</v>
      </c>
      <c r="B9" s="3">
        <v>6.8362953509614993E-2</v>
      </c>
      <c r="C9">
        <f t="shared" si="0"/>
        <v>3.8246314443520864</v>
      </c>
      <c r="D9">
        <v>1160</v>
      </c>
      <c r="E9" s="4">
        <v>33.5</v>
      </c>
      <c r="F9">
        <f t="shared" si="1"/>
        <v>37.854524498753165</v>
      </c>
      <c r="G9">
        <f t="shared" si="2"/>
        <v>43.844680016344384</v>
      </c>
      <c r="H9">
        <f t="shared" si="3"/>
        <v>39.338772473082976</v>
      </c>
    </row>
    <row r="10" spans="1:8">
      <c r="A10" s="2">
        <v>1075</v>
      </c>
      <c r="B10" s="3">
        <v>7.4025089073712705E-2</v>
      </c>
      <c r="C10">
        <f t="shared" si="0"/>
        <v>3.6754500981467344</v>
      </c>
      <c r="D10">
        <v>1075</v>
      </c>
      <c r="E10" s="4">
        <v>33.799999999999997</v>
      </c>
      <c r="F10">
        <f t="shared" si="1"/>
        <v>38.777326324980919</v>
      </c>
      <c r="G10">
        <f t="shared" si="2"/>
        <v>41.529385523237309</v>
      </c>
      <c r="H10">
        <f t="shared" si="3"/>
        <v>39.915982763665902</v>
      </c>
    </row>
    <row r="11" spans="1:8">
      <c r="A11" s="2">
        <v>1041</v>
      </c>
      <c r="B11" s="3">
        <v>3.4924123918162298E-2</v>
      </c>
      <c r="C11">
        <f t="shared" si="0"/>
        <v>5.3510282002667671</v>
      </c>
      <c r="D11">
        <v>1041</v>
      </c>
      <c r="E11" s="4">
        <v>47.6</v>
      </c>
      <c r="F11">
        <f t="shared" si="1"/>
        <v>62.572330703601352</v>
      </c>
      <c r="G11">
        <f t="shared" si="2"/>
        <v>67.534357668140231</v>
      </c>
      <c r="H11">
        <f t="shared" si="3"/>
        <v>65.667366748513842</v>
      </c>
    </row>
    <row r="12" spans="1:8">
      <c r="A12" s="2">
        <v>1017</v>
      </c>
      <c r="B12" s="3">
        <v>2.8460159245002101E-2</v>
      </c>
      <c r="C12">
        <f t="shared" si="0"/>
        <v>5.9276334088515004</v>
      </c>
      <c r="D12">
        <v>1017</v>
      </c>
      <c r="E12" s="4">
        <v>54.7</v>
      </c>
      <c r="F12">
        <f t="shared" si="1"/>
        <v>71.185701019495255</v>
      </c>
      <c r="G12">
        <f t="shared" si="2"/>
        <v>76.483270505375287</v>
      </c>
      <c r="H12">
        <f t="shared" si="3"/>
        <v>74.482727485412326</v>
      </c>
    </row>
    <row r="13" spans="1:8">
      <c r="A13" s="2">
        <v>992</v>
      </c>
      <c r="B13" s="3">
        <v>0.124077133299417</v>
      </c>
      <c r="C13">
        <f t="shared" si="0"/>
        <v>2.8389263417471859</v>
      </c>
      <c r="D13">
        <v>992</v>
      </c>
      <c r="E13" s="4">
        <v>30.9</v>
      </c>
      <c r="F13">
        <f t="shared" si="1"/>
        <v>30.351905613587018</v>
      </c>
      <c r="G13">
        <f t="shared" si="2"/>
        <v>28.546536823916323</v>
      </c>
      <c r="H13">
        <f t="shared" si="3"/>
        <v>28.442583686348698</v>
      </c>
    </row>
    <row r="14" spans="1:8">
      <c r="A14" s="5">
        <v>985</v>
      </c>
      <c r="B14" s="3">
        <v>5.9671053963538202E-2</v>
      </c>
      <c r="C14">
        <f t="shared" si="0"/>
        <v>4.0937201026232897</v>
      </c>
      <c r="D14">
        <v>985</v>
      </c>
      <c r="E14" s="4">
        <v>47.2</v>
      </c>
      <c r="F14">
        <f t="shared" si="1"/>
        <v>47.533471385414416</v>
      </c>
      <c r="G14">
        <f t="shared" si="2"/>
        <v>48.020935992713447</v>
      </c>
      <c r="H14">
        <f t="shared" si="3"/>
        <v>49.444112572340472</v>
      </c>
    </row>
    <row r="15" spans="1:8">
      <c r="A15" s="2">
        <v>523</v>
      </c>
      <c r="B15" s="3">
        <v>0.18379999999999999</v>
      </c>
      <c r="C15">
        <f t="shared" si="0"/>
        <v>2.3325300446383044</v>
      </c>
      <c r="D15">
        <v>523</v>
      </c>
      <c r="E15" s="4">
        <v>34.299999999999997</v>
      </c>
      <c r="F15">
        <f t="shared" si="1"/>
        <v>39.719505602617112</v>
      </c>
      <c r="G15">
        <f t="shared" si="2"/>
        <v>20.687266292786486</v>
      </c>
      <c r="H15">
        <f t="shared" si="3"/>
        <v>33.875444130319771</v>
      </c>
    </row>
    <row r="16" spans="1:8">
      <c r="A16" s="2">
        <v>518</v>
      </c>
      <c r="B16" s="3">
        <v>1.2999999999999999E-3</v>
      </c>
      <c r="C16">
        <f t="shared" si="0"/>
        <v>27.73500981126146</v>
      </c>
      <c r="D16">
        <v>518</v>
      </c>
      <c r="E16" s="4">
        <v>357.4</v>
      </c>
      <c r="F16">
        <f t="shared" si="1"/>
        <v>382.82573245202968</v>
      </c>
      <c r="G16">
        <f t="shared" si="2"/>
        <v>414.93375227077786</v>
      </c>
      <c r="H16">
        <f t="shared" si="3"/>
        <v>379.34447707016591</v>
      </c>
    </row>
    <row r="17" spans="1:8">
      <c r="A17" s="2">
        <v>499</v>
      </c>
      <c r="B17" s="3">
        <v>0.110373989328361</v>
      </c>
      <c r="C17">
        <f t="shared" si="0"/>
        <v>3.0100009320260379</v>
      </c>
      <c r="D17">
        <v>499</v>
      </c>
      <c r="E17" s="4">
        <v>45</v>
      </c>
      <c r="F17">
        <f t="shared" si="1"/>
        <v>49.694562582351516</v>
      </c>
      <c r="G17">
        <f t="shared" si="2"/>
        <v>31.201614465044106</v>
      </c>
      <c r="H17">
        <f t="shared" si="3"/>
        <v>48.492604476634433</v>
      </c>
    </row>
    <row r="18" spans="1:8">
      <c r="A18" s="2">
        <v>485</v>
      </c>
      <c r="B18" s="3">
        <v>6.9000000000000006E-2</v>
      </c>
      <c r="C18">
        <f t="shared" si="0"/>
        <v>3.8069349381344049</v>
      </c>
      <c r="D18">
        <v>485</v>
      </c>
      <c r="E18" s="4">
        <v>57.5</v>
      </c>
      <c r="F18">
        <f t="shared" si="1"/>
        <v>60.936871664814461</v>
      </c>
      <c r="G18">
        <f t="shared" si="2"/>
        <v>43.570030239845963</v>
      </c>
      <c r="H18">
        <f t="shared" si="3"/>
        <v>62.18961397628739</v>
      </c>
    </row>
    <row r="19" spans="1:8">
      <c r="A19" s="2">
        <v>480</v>
      </c>
      <c r="B19" s="3">
        <v>0.13176557212082601</v>
      </c>
      <c r="C19">
        <f t="shared" si="0"/>
        <v>2.7548567697165658</v>
      </c>
      <c r="D19">
        <v>480</v>
      </c>
      <c r="E19" s="4">
        <v>40.9</v>
      </c>
      <c r="F19">
        <f t="shared" si="1"/>
        <v>46.906566391173641</v>
      </c>
      <c r="G19">
        <f t="shared" si="2"/>
        <v>27.241777066001102</v>
      </c>
      <c r="H19">
        <f t="shared" si="3"/>
        <v>44.367049448831025</v>
      </c>
    </row>
    <row r="20" spans="1:8">
      <c r="A20" s="2">
        <v>461</v>
      </c>
      <c r="B20" s="3">
        <v>1.7689299533520299E-2</v>
      </c>
      <c r="C20">
        <f t="shared" si="0"/>
        <v>7.5187333341870675</v>
      </c>
      <c r="D20">
        <v>461</v>
      </c>
      <c r="E20" s="4">
        <v>136</v>
      </c>
      <c r="F20">
        <f t="shared" si="1"/>
        <v>111.87535001152541</v>
      </c>
      <c r="G20">
        <f t="shared" si="2"/>
        <v>101.17714134658328</v>
      </c>
      <c r="H20">
        <f t="shared" si="3"/>
        <v>115.11506529585151</v>
      </c>
    </row>
    <row r="21" spans="1:8">
      <c r="A21" s="2">
        <v>448</v>
      </c>
      <c r="B21" s="3">
        <v>0.14903609480701499</v>
      </c>
      <c r="C21">
        <f t="shared" si="0"/>
        <v>2.5903250704795311</v>
      </c>
      <c r="D21">
        <v>448</v>
      </c>
      <c r="E21" s="4">
        <v>37.1</v>
      </c>
      <c r="F21">
        <f t="shared" si="1"/>
        <v>45.790988451473666</v>
      </c>
      <c r="G21">
        <f t="shared" si="2"/>
        <v>24.688245093842323</v>
      </c>
      <c r="H21">
        <f t="shared" si="3"/>
        <v>42.15069464726993</v>
      </c>
    </row>
    <row r="22" spans="1:8">
      <c r="A22" s="2">
        <v>444</v>
      </c>
      <c r="B22" s="3">
        <v>3.0599999999999999E-2</v>
      </c>
      <c r="C22">
        <f t="shared" si="0"/>
        <v>5.7166195047502946</v>
      </c>
      <c r="D22">
        <v>444</v>
      </c>
      <c r="E22" s="4">
        <v>96.1</v>
      </c>
      <c r="F22">
        <f t="shared" si="1"/>
        <v>88.134163314128983</v>
      </c>
      <c r="G22">
        <f t="shared" si="2"/>
        <v>73.208334713724568</v>
      </c>
      <c r="H22">
        <f t="shared" si="3"/>
        <v>91.203650296038234</v>
      </c>
    </row>
    <row r="23" spans="1:8">
      <c r="A23" s="2">
        <v>440</v>
      </c>
      <c r="B23" s="3">
        <v>8.6699999999999999E-2</v>
      </c>
      <c r="C23">
        <f t="shared" si="0"/>
        <v>3.3961780540566227</v>
      </c>
      <c r="D23">
        <v>440</v>
      </c>
      <c r="E23" s="4">
        <v>50</v>
      </c>
      <c r="F23">
        <f t="shared" si="1"/>
        <v>56.946403729764413</v>
      </c>
      <c r="G23">
        <f t="shared" si="2"/>
        <v>37.195083398958786</v>
      </c>
      <c r="H23">
        <f t="shared" si="3"/>
        <v>57.161283013817467</v>
      </c>
    </row>
    <row r="24" spans="1:8">
      <c r="A24" s="2">
        <v>428</v>
      </c>
      <c r="B24" s="3">
        <v>8.0999999999999996E-3</v>
      </c>
      <c r="C24">
        <f t="shared" si="0"/>
        <v>11.111111111111111</v>
      </c>
      <c r="D24">
        <v>428</v>
      </c>
      <c r="E24" s="4">
        <v>189.1</v>
      </c>
      <c r="F24">
        <f t="shared" si="1"/>
        <v>161.51260000000002</v>
      </c>
      <c r="G24">
        <f t="shared" si="2"/>
        <v>156.93084444444443</v>
      </c>
      <c r="H24">
        <f t="shared" si="3"/>
        <v>163.99214248444449</v>
      </c>
    </row>
    <row r="25" spans="1:8">
      <c r="A25" s="2">
        <v>416</v>
      </c>
      <c r="B25" s="3">
        <v>5.2200000000000003E-2</v>
      </c>
      <c r="C25">
        <f t="shared" si="0"/>
        <v>4.3768810953240855</v>
      </c>
      <c r="D25">
        <v>416</v>
      </c>
      <c r="E25" s="4">
        <v>66.2</v>
      </c>
      <c r="F25">
        <f t="shared" si="1"/>
        <v>71.015094786875153</v>
      </c>
      <c r="G25">
        <f t="shared" si="2"/>
        <v>52.415594599429809</v>
      </c>
      <c r="H25">
        <f t="shared" si="3"/>
        <v>73.150751842437074</v>
      </c>
    </row>
    <row r="26" spans="1:8">
      <c r="A26" s="2">
        <v>413</v>
      </c>
      <c r="B26" s="3">
        <v>2.5000000000000001E-3</v>
      </c>
      <c r="C26">
        <f t="shared" si="0"/>
        <v>20</v>
      </c>
      <c r="D26">
        <v>413</v>
      </c>
      <c r="E26" s="4">
        <v>301.3</v>
      </c>
      <c r="F26">
        <f t="shared" si="1"/>
        <v>282.03084999999999</v>
      </c>
      <c r="G26">
        <f t="shared" si="2"/>
        <v>294.88639999999998</v>
      </c>
      <c r="H26">
        <f t="shared" si="3"/>
        <v>281.43619099999995</v>
      </c>
    </row>
    <row r="32" spans="1:8">
      <c r="D32" s="10"/>
      <c r="F32" s="10"/>
    </row>
  </sheetData>
  <pageMargins left="0.69930555555555596" right="0.69930555555555596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6" sqref="D6"/>
    </sheetView>
  </sheetViews>
  <sheetFormatPr defaultColWidth="9" defaultRowHeight="14.5"/>
  <sheetData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Sheet4</vt:lpstr>
      <vt:lpstr>Sheet5</vt:lpstr>
      <vt:lpstr>Sheet6</vt:lpstr>
      <vt:lpstr>Sheet7</vt:lpstr>
      <vt:lpstr>Sheet8</vt:lpstr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 Kasat</dc:creator>
  <cp:lastModifiedBy>HP</cp:lastModifiedBy>
  <dcterms:created xsi:type="dcterms:W3CDTF">2018-07-30T07:06:00Z</dcterms:created>
  <dcterms:modified xsi:type="dcterms:W3CDTF">2018-09-05T11:34:04Z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